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48" activeTab="2"/>
  </bookViews>
  <sheets>
    <sheet name="AHL" sheetId="1" r:id="rId1"/>
    <sheet name="AHL Calculator" sheetId="2" r:id="rId2"/>
    <sheet name="AHL Total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1_3">#REF!</definedName>
    <definedName name="__Anonymous_Sheet_DB__1_4">AHL!$B$3:$AD$1175</definedName>
    <definedName name="__Anonymous_Sheet_DB__1_5">'AHL Totals'!$A$3:$J$398</definedName>
    <definedName name="__Anonymous_Sheet_DB__1_6">'AHL Calculator'!$A$2:$H$964</definedName>
    <definedName name="__Anonymous_Sheet_DB__1_7">'AHL Totals'!$A$3:$J$398</definedName>
    <definedName name="__Anonymous_Sheet_DB__2">#REF!</definedName>
    <definedName name="__Anonymous_Sheet_DB__2_1">#REF!</definedName>
    <definedName name="__Anonymous_Sheet_DB__2_2">#REF!</definedName>
    <definedName name="__Anonymous_Sheet_DB__2_3">'AHL Totals'!$A$3:$J$285</definedName>
    <definedName name="__Anonymous_Sheet_DB__2_4">AHL!$A$3:$AD$1175</definedName>
    <definedName name="__Anonymous_Sheet_DB__2_5">#REF!</definedName>
    <definedName name="__Anonymous_Sheet_DB__2_6">AHL!$A$3:$AD$1175</definedName>
    <definedName name="__Anonymous_Sheet_DB__3">#REF!</definedName>
    <definedName name="Active">#REF!</definedName>
    <definedName name="Coaches">#REF!</definedName>
    <definedName name="GP">#REF!</definedName>
    <definedName name="Losses">#REF!</definedName>
    <definedName name="Nationality">#REF!</definedName>
    <definedName name="OTL">#REF!</definedName>
    <definedName name="Ties">#REF!</definedName>
    <definedName name="Wins">#REF!</definedName>
    <definedName name="XPts">#REF!</definedName>
  </definedNames>
  <calcPr calcId="145621"/>
</workbook>
</file>

<file path=xl/calcChain.xml><?xml version="1.0" encoding="utf-8"?>
<calcChain xmlns="http://schemas.openxmlformats.org/spreadsheetml/2006/main">
  <c r="O3" i="1" l="1"/>
  <c r="P3" i="1" s="1"/>
  <c r="AB3" i="1"/>
  <c r="AD3" i="1" s="1"/>
  <c r="O4" i="1"/>
  <c r="AC4" i="1" s="1"/>
  <c r="AB4" i="1"/>
  <c r="AD4" i="1" s="1"/>
  <c r="O5" i="1"/>
  <c r="AC5" i="1" s="1"/>
  <c r="AB5" i="1"/>
  <c r="AD5" i="1" s="1"/>
  <c r="O6" i="1"/>
  <c r="AC6" i="1" s="1"/>
  <c r="AB6" i="1"/>
  <c r="AD6" i="1" s="1"/>
  <c r="O7" i="1"/>
  <c r="AC7" i="1" s="1"/>
  <c r="AB7" i="1"/>
  <c r="AD7" i="1" s="1"/>
  <c r="O8" i="1"/>
  <c r="AC8" i="1" s="1"/>
  <c r="AB8" i="1"/>
  <c r="AD8" i="1" s="1"/>
  <c r="O9" i="1"/>
  <c r="AC9" i="1" s="1"/>
  <c r="AB9" i="1"/>
  <c r="AD9" i="1" s="1"/>
  <c r="O10" i="1"/>
  <c r="AC10" i="1" s="1"/>
  <c r="AB10" i="1"/>
  <c r="AD10" i="1" s="1"/>
  <c r="O11" i="1"/>
  <c r="AA11" i="1"/>
  <c r="AB11" i="1" s="1"/>
  <c r="AD11" i="1" s="1"/>
  <c r="O12" i="1"/>
  <c r="AC12" i="1" s="1"/>
  <c r="AA12" i="1"/>
  <c r="AB12" i="1"/>
  <c r="AD12" i="1"/>
  <c r="O13" i="1"/>
  <c r="AA13" i="1"/>
  <c r="AB13" i="1"/>
  <c r="AD13" i="1" s="1"/>
  <c r="AC13" i="1"/>
  <c r="O14" i="1"/>
  <c r="AC14" i="1" s="1"/>
  <c r="AA14" i="1"/>
  <c r="AB14" i="1"/>
  <c r="AD14" i="1" s="1"/>
  <c r="O15" i="1"/>
  <c r="AC15" i="1" s="1"/>
  <c r="AA15" i="1"/>
  <c r="AB15" i="1" s="1"/>
  <c r="AD15" i="1" s="1"/>
  <c r="O16" i="1"/>
  <c r="AC16" i="1" s="1"/>
  <c r="AB16" i="1"/>
  <c r="AD16" i="1"/>
  <c r="O17" i="1"/>
  <c r="AC17" i="1" s="1"/>
  <c r="AA17" i="1"/>
  <c r="AB17" i="1" s="1"/>
  <c r="AD17" i="1" s="1"/>
  <c r="O18" i="1"/>
  <c r="AA18" i="1"/>
  <c r="AB18" i="1"/>
  <c r="AD18" i="1" s="1"/>
  <c r="AC18" i="1"/>
  <c r="O19" i="1"/>
  <c r="AA19" i="1"/>
  <c r="AB19" i="1"/>
  <c r="AC19" i="1" s="1"/>
  <c r="O20" i="1"/>
  <c r="AA20" i="1"/>
  <c r="AB20" i="1" s="1"/>
  <c r="AD20" i="1" s="1"/>
  <c r="O21" i="1"/>
  <c r="AC21" i="1" s="1"/>
  <c r="AB21" i="1"/>
  <c r="AD21" i="1"/>
  <c r="O22" i="1"/>
  <c r="AC22" i="1" s="1"/>
  <c r="AB22" i="1"/>
  <c r="AD22" i="1"/>
  <c r="O23" i="1"/>
  <c r="AA23" i="1"/>
  <c r="AB23" i="1" s="1"/>
  <c r="AD23" i="1" s="1"/>
  <c r="O24" i="1"/>
  <c r="AA24" i="1"/>
  <c r="AB24" i="1"/>
  <c r="AD24" i="1" s="1"/>
  <c r="AC24" i="1"/>
  <c r="O25" i="1"/>
  <c r="AA25" i="1"/>
  <c r="AB25" i="1"/>
  <c r="AC25" i="1" s="1"/>
  <c r="O26" i="1"/>
  <c r="AC26" i="1" s="1"/>
  <c r="AA26" i="1"/>
  <c r="AB26" i="1" s="1"/>
  <c r="AD26" i="1" s="1"/>
  <c r="O27" i="1"/>
  <c r="AA27" i="1"/>
  <c r="AB27" i="1" s="1"/>
  <c r="AD27" i="1" s="1"/>
  <c r="O28" i="1"/>
  <c r="AA28" i="1"/>
  <c r="AB28" i="1"/>
  <c r="AD28" i="1" s="1"/>
  <c r="AC28" i="1"/>
  <c r="O29" i="1"/>
  <c r="AA29" i="1"/>
  <c r="AB29" i="1"/>
  <c r="AC29" i="1" s="1"/>
  <c r="O30" i="1"/>
  <c r="AA30" i="1"/>
  <c r="AB30" i="1" s="1"/>
  <c r="AD30" i="1" s="1"/>
  <c r="O31" i="1"/>
  <c r="AC31" i="1" s="1"/>
  <c r="AA31" i="1"/>
  <c r="AB31" i="1" s="1"/>
  <c r="AD31" i="1" s="1"/>
  <c r="O32" i="1"/>
  <c r="AA32" i="1"/>
  <c r="AB32" i="1"/>
  <c r="AD32" i="1" s="1"/>
  <c r="AC32" i="1"/>
  <c r="O33" i="1"/>
  <c r="AA33" i="1"/>
  <c r="AB33" i="1"/>
  <c r="AC33" i="1" s="1"/>
  <c r="O34" i="1"/>
  <c r="AA34" i="1"/>
  <c r="AB34" i="1" s="1"/>
  <c r="AD34" i="1" s="1"/>
  <c r="O35" i="1"/>
  <c r="AA35" i="1"/>
  <c r="AB35" i="1" s="1"/>
  <c r="AD35" i="1" s="1"/>
  <c r="O36" i="1"/>
  <c r="AA36" i="1"/>
  <c r="AB36" i="1"/>
  <c r="AD36" i="1" s="1"/>
  <c r="AC36" i="1"/>
  <c r="O37" i="1"/>
  <c r="AA37" i="1"/>
  <c r="AB37" i="1"/>
  <c r="AC37" i="1" s="1"/>
  <c r="O38" i="1"/>
  <c r="AC38" i="1" s="1"/>
  <c r="AA38" i="1"/>
  <c r="AB38" i="1" s="1"/>
  <c r="AD38" i="1" s="1"/>
  <c r="O39" i="1"/>
  <c r="AA39" i="1"/>
  <c r="AB39" i="1" s="1"/>
  <c r="AD39" i="1" s="1"/>
  <c r="O40" i="1"/>
  <c r="AA40" i="1"/>
  <c r="AB40" i="1"/>
  <c r="AD40" i="1" s="1"/>
  <c r="AC40" i="1"/>
  <c r="O41" i="1"/>
  <c r="AA41" i="1"/>
  <c r="AB41" i="1"/>
  <c r="AC41" i="1" s="1"/>
  <c r="O42" i="1"/>
  <c r="AC42" i="1" s="1"/>
  <c r="AA42" i="1"/>
  <c r="AB42" i="1" s="1"/>
  <c r="AD42" i="1" s="1"/>
  <c r="O43" i="1"/>
  <c r="AA43" i="1"/>
  <c r="AB43" i="1" s="1"/>
  <c r="AD43" i="1" s="1"/>
  <c r="O44" i="1"/>
  <c r="AB44" i="1"/>
  <c r="AC44" i="1"/>
  <c r="AD44" i="1"/>
  <c r="O45" i="1"/>
  <c r="AA45" i="1"/>
  <c r="AB45" i="1"/>
  <c r="AD45" i="1" s="1"/>
  <c r="AC45" i="1"/>
  <c r="O46" i="1"/>
  <c r="AC46" i="1" s="1"/>
  <c r="AA46" i="1"/>
  <c r="AB46" i="1"/>
  <c r="AD46" i="1" s="1"/>
  <c r="O47" i="1"/>
  <c r="AA47" i="1"/>
  <c r="AB47" i="1" s="1"/>
  <c r="AD47" i="1" s="1"/>
  <c r="O48" i="1"/>
  <c r="AC48" i="1" s="1"/>
  <c r="AA48" i="1"/>
  <c r="AB48" i="1" s="1"/>
  <c r="AD48" i="1" s="1"/>
  <c r="O49" i="1"/>
  <c r="AA49" i="1"/>
  <c r="AB49" i="1"/>
  <c r="AD49" i="1" s="1"/>
  <c r="AC49" i="1"/>
  <c r="O50" i="1"/>
  <c r="AB50" i="1"/>
  <c r="AD50" i="1" s="1"/>
  <c r="AC50" i="1"/>
  <c r="O51" i="1"/>
  <c r="AB51" i="1"/>
  <c r="AD51" i="1" s="1"/>
  <c r="O52" i="1"/>
  <c r="AC52" i="1" s="1"/>
  <c r="AA52" i="1"/>
  <c r="AB52" i="1" s="1"/>
  <c r="AD52" i="1" s="1"/>
  <c r="O53" i="1"/>
  <c r="AA53" i="1"/>
  <c r="AB53" i="1" s="1"/>
  <c r="AD53" i="1" s="1"/>
  <c r="O54" i="1"/>
  <c r="AA54" i="1"/>
  <c r="AB54" i="1" s="1"/>
  <c r="AD54" i="1" s="1"/>
  <c r="O55" i="1"/>
  <c r="AA55" i="1"/>
  <c r="AB55" i="1"/>
  <c r="AD55" i="1" s="1"/>
  <c r="O56" i="1"/>
  <c r="AA56" i="1"/>
  <c r="AB56" i="1" s="1"/>
  <c r="O57" i="1"/>
  <c r="AA57" i="1"/>
  <c r="AB57" i="1" s="1"/>
  <c r="AD57" i="1" s="1"/>
  <c r="O58" i="1"/>
  <c r="AA58" i="1"/>
  <c r="AB58" i="1" s="1"/>
  <c r="O59" i="1"/>
  <c r="AA59" i="1"/>
  <c r="AB59" i="1"/>
  <c r="AD59" i="1" s="1"/>
  <c r="O60" i="1"/>
  <c r="AA60" i="1"/>
  <c r="AB60" i="1" s="1"/>
  <c r="O61" i="1"/>
  <c r="AA61" i="1"/>
  <c r="AB61" i="1" s="1"/>
  <c r="AD61" i="1" s="1"/>
  <c r="O62" i="1"/>
  <c r="AC62" i="1" s="1"/>
  <c r="AB62" i="1"/>
  <c r="AD62" i="1"/>
  <c r="O63" i="1"/>
  <c r="AC63" i="1" s="1"/>
  <c r="AB63" i="1"/>
  <c r="AD63" i="1"/>
  <c r="O64" i="1"/>
  <c r="AA64" i="1"/>
  <c r="AB64" i="1" s="1"/>
  <c r="O65" i="1"/>
  <c r="AA65" i="1"/>
  <c r="AB65" i="1"/>
  <c r="AD65" i="1" s="1"/>
  <c r="O66" i="1"/>
  <c r="AA66" i="1"/>
  <c r="AB66" i="1" s="1"/>
  <c r="O67" i="1"/>
  <c r="AA67" i="1"/>
  <c r="AB67" i="1" s="1"/>
  <c r="AD67" i="1" s="1"/>
  <c r="O68" i="1"/>
  <c r="AC68" i="1" s="1"/>
  <c r="AB68" i="1"/>
  <c r="AD68" i="1"/>
  <c r="O69" i="1"/>
  <c r="AC69" i="1" s="1"/>
  <c r="AB69" i="1"/>
  <c r="AD69" i="1"/>
  <c r="O70" i="1"/>
  <c r="AA70" i="1"/>
  <c r="AB70" i="1" s="1"/>
  <c r="O71" i="1"/>
  <c r="AA71" i="1"/>
  <c r="AB71" i="1"/>
  <c r="AD71" i="1" s="1"/>
  <c r="O72" i="1"/>
  <c r="AA72" i="1"/>
  <c r="AB72" i="1" s="1"/>
  <c r="O73" i="1"/>
  <c r="AA73" i="1"/>
  <c r="AB73" i="1" s="1"/>
  <c r="AD73" i="1" s="1"/>
  <c r="O74" i="1"/>
  <c r="AA74" i="1"/>
  <c r="AB74" i="1" s="1"/>
  <c r="O75" i="1"/>
  <c r="AA75" i="1"/>
  <c r="AB75" i="1"/>
  <c r="AD75" i="1" s="1"/>
  <c r="O76" i="1"/>
  <c r="AA76" i="1"/>
  <c r="AB76" i="1" s="1"/>
  <c r="O77" i="1"/>
  <c r="AA77" i="1"/>
  <c r="AB77" i="1" s="1"/>
  <c r="AD77" i="1" s="1"/>
  <c r="O78" i="1"/>
  <c r="AA78" i="1"/>
  <c r="AB78" i="1" s="1"/>
  <c r="O79" i="1"/>
  <c r="AA79" i="1"/>
  <c r="AB79" i="1"/>
  <c r="AD79" i="1" s="1"/>
  <c r="O80" i="1"/>
  <c r="AA80" i="1"/>
  <c r="AB80" i="1" s="1"/>
  <c r="O81" i="1"/>
  <c r="AC81" i="1" s="1"/>
  <c r="AA81" i="1"/>
  <c r="AB81" i="1" s="1"/>
  <c r="AD81" i="1" s="1"/>
  <c r="O82" i="1"/>
  <c r="AA82" i="1"/>
  <c r="AB82" i="1" s="1"/>
  <c r="O83" i="1"/>
  <c r="AB83" i="1"/>
  <c r="AC83" i="1"/>
  <c r="AD83" i="1"/>
  <c r="O84" i="1"/>
  <c r="AA84" i="1"/>
  <c r="AB84" i="1"/>
  <c r="AD84" i="1" s="1"/>
  <c r="O85" i="1"/>
  <c r="AA85" i="1"/>
  <c r="AB85" i="1" s="1"/>
  <c r="O86" i="1"/>
  <c r="AC86" i="1" s="1"/>
  <c r="AA86" i="1"/>
  <c r="AB86" i="1" s="1"/>
  <c r="AD86" i="1" s="1"/>
  <c r="O87" i="1"/>
  <c r="AA87" i="1"/>
  <c r="AB87" i="1" s="1"/>
  <c r="AD87" i="1" s="1"/>
  <c r="O88" i="1"/>
  <c r="AA88" i="1"/>
  <c r="AB88" i="1"/>
  <c r="O89" i="1"/>
  <c r="AA89" i="1"/>
  <c r="AB89" i="1" s="1"/>
  <c r="O90" i="1"/>
  <c r="AA90" i="1"/>
  <c r="AB90" i="1" s="1"/>
  <c r="AD90" i="1" s="1"/>
  <c r="O91" i="1"/>
  <c r="AA91" i="1"/>
  <c r="AB91" i="1" s="1"/>
  <c r="AD91" i="1" s="1"/>
  <c r="AC91" i="1"/>
  <c r="O92" i="1"/>
  <c r="AA92" i="1"/>
  <c r="AB92" i="1"/>
  <c r="AD92" i="1" s="1"/>
  <c r="AC92" i="1"/>
  <c r="O93" i="1"/>
  <c r="AA93" i="1"/>
  <c r="AB93" i="1"/>
  <c r="O94" i="1"/>
  <c r="AC94" i="1" s="1"/>
  <c r="AA94" i="1"/>
  <c r="AB94" i="1" s="1"/>
  <c r="AD94" i="1" s="1"/>
  <c r="O95" i="1"/>
  <c r="AA95" i="1"/>
  <c r="AB95" i="1" s="1"/>
  <c r="AC95" i="1" s="1"/>
  <c r="O96" i="1"/>
  <c r="AA96" i="1"/>
  <c r="AB96" i="1"/>
  <c r="AD96" i="1" s="1"/>
  <c r="O97" i="1"/>
  <c r="AA97" i="1"/>
  <c r="AB97" i="1" s="1"/>
  <c r="O98" i="1"/>
  <c r="AB98" i="1"/>
  <c r="AD98" i="1" s="1"/>
  <c r="O99" i="1"/>
  <c r="AC99" i="1" s="1"/>
  <c r="AA99" i="1"/>
  <c r="AB99" i="1" s="1"/>
  <c r="AD99" i="1" s="1"/>
  <c r="O100" i="1"/>
  <c r="AA100" i="1"/>
  <c r="AB100" i="1" s="1"/>
  <c r="AC100" i="1" s="1"/>
  <c r="O101" i="1"/>
  <c r="AA101" i="1"/>
  <c r="AB101" i="1"/>
  <c r="AD101" i="1" s="1"/>
  <c r="O102" i="1"/>
  <c r="AA102" i="1"/>
  <c r="AB102" i="1" s="1"/>
  <c r="O103" i="1"/>
  <c r="AA103" i="1"/>
  <c r="AB103" i="1" s="1"/>
  <c r="AD103" i="1"/>
  <c r="O104" i="1"/>
  <c r="AC104" i="1" s="1"/>
  <c r="AA104" i="1"/>
  <c r="AB104" i="1" s="1"/>
  <c r="AD104" i="1"/>
  <c r="O105" i="1"/>
  <c r="AA105" i="1"/>
  <c r="AB105" i="1"/>
  <c r="AD105" i="1" s="1"/>
  <c r="AC105" i="1"/>
  <c r="O106" i="1"/>
  <c r="AA106" i="1"/>
  <c r="AB106" i="1"/>
  <c r="O107" i="1"/>
  <c r="AC107" i="1" s="1"/>
  <c r="AA107" i="1"/>
  <c r="AB107" i="1" s="1"/>
  <c r="AD107" i="1" s="1"/>
  <c r="O108" i="1"/>
  <c r="AA108" i="1"/>
  <c r="AB108" i="1" s="1"/>
  <c r="AC108" i="1" s="1"/>
  <c r="O109" i="1"/>
  <c r="AA109" i="1"/>
  <c r="AB109" i="1"/>
  <c r="AD109" i="1" s="1"/>
  <c r="O110" i="1"/>
  <c r="AA110" i="1"/>
  <c r="AB110" i="1" s="1"/>
  <c r="O111" i="1"/>
  <c r="AA111" i="1"/>
  <c r="AB111" i="1" s="1"/>
  <c r="AD111" i="1"/>
  <c r="O112" i="1"/>
  <c r="AC112" i="1" s="1"/>
  <c r="AA112" i="1"/>
  <c r="AB112" i="1" s="1"/>
  <c r="AD112" i="1"/>
  <c r="O113" i="1"/>
  <c r="AA113" i="1"/>
  <c r="AB113" i="1"/>
  <c r="AC113" i="1"/>
  <c r="AD113" i="1"/>
  <c r="O114" i="1"/>
  <c r="AA114" i="1"/>
  <c r="AB114" i="1"/>
  <c r="AD114" i="1" s="1"/>
  <c r="O115" i="1"/>
  <c r="AA115" i="1"/>
  <c r="AB115" i="1"/>
  <c r="AC115" i="1" s="1"/>
  <c r="O116" i="1"/>
  <c r="AC116" i="1" s="1"/>
  <c r="AA116" i="1"/>
  <c r="AB116" i="1" s="1"/>
  <c r="AD116" i="1" s="1"/>
  <c r="O117" i="1"/>
  <c r="AA117" i="1"/>
  <c r="AB117" i="1" s="1"/>
  <c r="AD117" i="1" s="1"/>
  <c r="O118" i="1"/>
  <c r="AA118" i="1"/>
  <c r="AB118" i="1"/>
  <c r="AC118" i="1"/>
  <c r="AD118" i="1"/>
  <c r="O119" i="1"/>
  <c r="AA119" i="1"/>
  <c r="AB119" i="1"/>
  <c r="AC119" i="1" s="1"/>
  <c r="O120" i="1"/>
  <c r="AC120" i="1" s="1"/>
  <c r="AA120" i="1"/>
  <c r="AB120" i="1" s="1"/>
  <c r="AD120" i="1" s="1"/>
  <c r="O121" i="1"/>
  <c r="AA121" i="1"/>
  <c r="AB121" i="1" s="1"/>
  <c r="AD121" i="1" s="1"/>
  <c r="O122" i="1"/>
  <c r="AA122" i="1"/>
  <c r="AB122" i="1"/>
  <c r="AC122" i="1"/>
  <c r="AD122" i="1"/>
  <c r="O123" i="1"/>
  <c r="AA123" i="1"/>
  <c r="AB123" i="1"/>
  <c r="AC123" i="1" s="1"/>
  <c r="O124" i="1"/>
  <c r="AC124" i="1" s="1"/>
  <c r="AA124" i="1"/>
  <c r="AB124" i="1" s="1"/>
  <c r="AD124" i="1" s="1"/>
  <c r="O125" i="1"/>
  <c r="AA125" i="1"/>
  <c r="AB125" i="1" s="1"/>
  <c r="AD125" i="1" s="1"/>
  <c r="O126" i="1"/>
  <c r="AA126" i="1"/>
  <c r="AB126" i="1"/>
  <c r="AC126" i="1"/>
  <c r="AD126" i="1"/>
  <c r="O127" i="1"/>
  <c r="AA127" i="1"/>
  <c r="AB127" i="1"/>
  <c r="AC127" i="1" s="1"/>
  <c r="O128" i="1"/>
  <c r="AC128" i="1" s="1"/>
  <c r="AA128" i="1"/>
  <c r="AB128" i="1" s="1"/>
  <c r="AD128" i="1" s="1"/>
  <c r="O129" i="1"/>
  <c r="AA129" i="1"/>
  <c r="AB129" i="1" s="1"/>
  <c r="AD129" i="1" s="1"/>
  <c r="O130" i="1"/>
  <c r="AA130" i="1"/>
  <c r="AB130" i="1"/>
  <c r="AC130" i="1"/>
  <c r="AD130" i="1"/>
  <c r="O131" i="1"/>
  <c r="AA131" i="1"/>
  <c r="AB131" i="1"/>
  <c r="AC131" i="1" s="1"/>
  <c r="O132" i="1"/>
  <c r="AC132" i="1" s="1"/>
  <c r="AA132" i="1"/>
  <c r="AB132" i="1" s="1"/>
  <c r="AD132" i="1" s="1"/>
  <c r="O133" i="1"/>
  <c r="AA133" i="1"/>
  <c r="AB133" i="1" s="1"/>
  <c r="AD133" i="1" s="1"/>
  <c r="O134" i="1"/>
  <c r="AA134" i="1"/>
  <c r="AB134" i="1"/>
  <c r="AC134" i="1"/>
  <c r="AD134" i="1"/>
  <c r="O135" i="1"/>
  <c r="AA135" i="1"/>
  <c r="AB135" i="1"/>
  <c r="AC135" i="1" s="1"/>
  <c r="O136" i="1"/>
  <c r="AC136" i="1" s="1"/>
  <c r="AA136" i="1"/>
  <c r="AB136" i="1" s="1"/>
  <c r="AD136" i="1" s="1"/>
  <c r="O137" i="1"/>
  <c r="AA137" i="1"/>
  <c r="AB137" i="1" s="1"/>
  <c r="AD137" i="1" s="1"/>
  <c r="O138" i="1"/>
  <c r="AA138" i="1"/>
  <c r="AB138" i="1"/>
  <c r="AC138" i="1"/>
  <c r="AD138" i="1"/>
  <c r="O139" i="1"/>
  <c r="AA139" i="1"/>
  <c r="AB139" i="1"/>
  <c r="AC139" i="1" s="1"/>
  <c r="O140" i="1"/>
  <c r="AC140" i="1" s="1"/>
  <c r="AA140" i="1"/>
  <c r="AB140" i="1" s="1"/>
  <c r="AD140" i="1" s="1"/>
  <c r="O141" i="1"/>
  <c r="AA141" i="1"/>
  <c r="AB141" i="1" s="1"/>
  <c r="AD141" i="1" s="1"/>
  <c r="O142" i="1"/>
  <c r="AA142" i="1"/>
  <c r="AB142" i="1"/>
  <c r="AC142" i="1"/>
  <c r="AD142" i="1"/>
  <c r="O143" i="1"/>
  <c r="AA143" i="1"/>
  <c r="AB143" i="1"/>
  <c r="AC143" i="1" s="1"/>
  <c r="O144" i="1"/>
  <c r="AC144" i="1" s="1"/>
  <c r="AA144" i="1"/>
  <c r="AB144" i="1" s="1"/>
  <c r="AD144" i="1" s="1"/>
  <c r="O145" i="1"/>
  <c r="AA145" i="1"/>
  <c r="AB145" i="1" s="1"/>
  <c r="AD145" i="1" s="1"/>
  <c r="O146" i="1"/>
  <c r="AA146" i="1"/>
  <c r="AB146" i="1"/>
  <c r="AC146" i="1"/>
  <c r="AD146" i="1"/>
  <c r="O147" i="1"/>
  <c r="AA147" i="1"/>
  <c r="AB147" i="1"/>
  <c r="AC147" i="1" s="1"/>
  <c r="O148" i="1"/>
  <c r="AC148" i="1" s="1"/>
  <c r="AA148" i="1"/>
  <c r="AB148" i="1" s="1"/>
  <c r="AD148" i="1" s="1"/>
  <c r="O149" i="1"/>
  <c r="AA149" i="1"/>
  <c r="AB149" i="1" s="1"/>
  <c r="AD149" i="1" s="1"/>
  <c r="O150" i="1"/>
  <c r="AA150" i="1"/>
  <c r="AB150" i="1"/>
  <c r="AC150" i="1"/>
  <c r="AD150" i="1"/>
  <c r="O151" i="1"/>
  <c r="AA151" i="1"/>
  <c r="AB151" i="1"/>
  <c r="O152" i="1"/>
  <c r="AC152" i="1" s="1"/>
  <c r="AA152" i="1"/>
  <c r="AB152" i="1" s="1"/>
  <c r="AD152" i="1" s="1"/>
  <c r="O153" i="1"/>
  <c r="AC153" i="1" s="1"/>
  <c r="AA153" i="1"/>
  <c r="AB153" i="1" s="1"/>
  <c r="AD153" i="1" s="1"/>
  <c r="O154" i="1"/>
  <c r="AA154" i="1"/>
  <c r="AB154" i="1"/>
  <c r="AC154" i="1"/>
  <c r="AD154" i="1"/>
  <c r="O155" i="1"/>
  <c r="AA155" i="1"/>
  <c r="AB155" i="1"/>
  <c r="AD155" i="1" s="1"/>
  <c r="O156" i="1"/>
  <c r="AA156" i="1"/>
  <c r="AB156" i="1" s="1"/>
  <c r="AD156" i="1" s="1"/>
  <c r="O157" i="1"/>
  <c r="AA157" i="1"/>
  <c r="AB157" i="1" s="1"/>
  <c r="AD157" i="1" s="1"/>
  <c r="O158" i="1"/>
  <c r="AA158" i="1"/>
  <c r="AB158" i="1"/>
  <c r="AC158" i="1"/>
  <c r="AD158" i="1"/>
  <c r="O159" i="1"/>
  <c r="AB159" i="1"/>
  <c r="AC159" i="1"/>
  <c r="AD159" i="1"/>
  <c r="O160" i="1"/>
  <c r="AA160" i="1"/>
  <c r="AB160" i="1"/>
  <c r="AD160" i="1" s="1"/>
  <c r="O161" i="1"/>
  <c r="AA161" i="1"/>
  <c r="AB161" i="1" s="1"/>
  <c r="AD161" i="1" s="1"/>
  <c r="O162" i="1"/>
  <c r="AC162" i="1" s="1"/>
  <c r="AA162" i="1"/>
  <c r="AB162" i="1" s="1"/>
  <c r="AD162" i="1"/>
  <c r="O163" i="1"/>
  <c r="AA163" i="1"/>
  <c r="AB163" i="1"/>
  <c r="AC163" i="1"/>
  <c r="AD163" i="1"/>
  <c r="O164" i="1"/>
  <c r="AA164" i="1"/>
  <c r="AB164" i="1"/>
  <c r="AD164" i="1" s="1"/>
  <c r="O165" i="1"/>
  <c r="AA165" i="1"/>
  <c r="AB165" i="1"/>
  <c r="AD165" i="1" s="1"/>
  <c r="O166" i="1"/>
  <c r="AC166" i="1" s="1"/>
  <c r="AA166" i="1"/>
  <c r="AB166" i="1" s="1"/>
  <c r="AD166" i="1" s="1"/>
  <c r="O167" i="1"/>
  <c r="AC167" i="1" s="1"/>
  <c r="AA167" i="1"/>
  <c r="AB167" i="1"/>
  <c r="AD167" i="1"/>
  <c r="O168" i="1"/>
  <c r="AA168" i="1"/>
  <c r="AB168" i="1"/>
  <c r="AD168" i="1" s="1"/>
  <c r="AC168" i="1"/>
  <c r="O169" i="1"/>
  <c r="AA169" i="1"/>
  <c r="AB169" i="1" s="1"/>
  <c r="AD169" i="1" s="1"/>
  <c r="O170" i="1"/>
  <c r="AC170" i="1" s="1"/>
  <c r="AA170" i="1"/>
  <c r="AB170" i="1" s="1"/>
  <c r="AD170" i="1" s="1"/>
  <c r="O171" i="1"/>
  <c r="AA171" i="1"/>
  <c r="AB171" i="1"/>
  <c r="AC171" i="1"/>
  <c r="AD171" i="1"/>
  <c r="O172" i="1"/>
  <c r="AA172" i="1"/>
  <c r="AB172" i="1"/>
  <c r="AD172" i="1" s="1"/>
  <c r="O173" i="1"/>
  <c r="AA173" i="1"/>
  <c r="AB173" i="1" s="1"/>
  <c r="AD173" i="1" s="1"/>
  <c r="O174" i="1"/>
  <c r="AA174" i="1"/>
  <c r="AB174" i="1" s="1"/>
  <c r="AD174" i="1" s="1"/>
  <c r="O175" i="1"/>
  <c r="AA175" i="1"/>
  <c r="AB175" i="1"/>
  <c r="AC175" i="1"/>
  <c r="AD175" i="1"/>
  <c r="O176" i="1"/>
  <c r="AA176" i="1"/>
  <c r="AB176" i="1"/>
  <c r="AD176" i="1" s="1"/>
  <c r="O177" i="1"/>
  <c r="AA177" i="1"/>
  <c r="AB177" i="1" s="1"/>
  <c r="AD177" i="1" s="1"/>
  <c r="O178" i="1"/>
  <c r="AC178" i="1" s="1"/>
  <c r="AA178" i="1"/>
  <c r="AB178" i="1" s="1"/>
  <c r="AD178" i="1"/>
  <c r="O179" i="1"/>
  <c r="AA179" i="1"/>
  <c r="AB179" i="1"/>
  <c r="AC179" i="1"/>
  <c r="AD179" i="1"/>
  <c r="O180" i="1"/>
  <c r="AA180" i="1"/>
  <c r="AB180" i="1"/>
  <c r="AD180" i="1" s="1"/>
  <c r="O181" i="1"/>
  <c r="AA181" i="1"/>
  <c r="AB181" i="1"/>
  <c r="AD181" i="1" s="1"/>
  <c r="O182" i="1"/>
  <c r="AC182" i="1" s="1"/>
  <c r="AA182" i="1"/>
  <c r="AB182" i="1" s="1"/>
  <c r="AD182" i="1" s="1"/>
  <c r="O183" i="1"/>
  <c r="AC183" i="1" s="1"/>
  <c r="AB183" i="1"/>
  <c r="AD183" i="1"/>
  <c r="O184" i="1"/>
  <c r="AA184" i="1"/>
  <c r="AB184" i="1"/>
  <c r="AC184" i="1"/>
  <c r="AD184" i="1"/>
  <c r="O185" i="1"/>
  <c r="AA185" i="1"/>
  <c r="AB185" i="1"/>
  <c r="AD185" i="1" s="1"/>
  <c r="O186" i="1"/>
  <c r="AA186" i="1"/>
  <c r="AB186" i="1" s="1"/>
  <c r="AD186" i="1" s="1"/>
  <c r="O187" i="1"/>
  <c r="AA187" i="1"/>
  <c r="AB187" i="1" s="1"/>
  <c r="AD187" i="1" s="1"/>
  <c r="O188" i="1"/>
  <c r="AA188" i="1"/>
  <c r="AB188" i="1"/>
  <c r="AC188" i="1"/>
  <c r="AD188" i="1"/>
  <c r="O189" i="1"/>
  <c r="AA189" i="1"/>
  <c r="AB189" i="1" s="1"/>
  <c r="O190" i="1"/>
  <c r="AA190" i="1"/>
  <c r="AB190" i="1" s="1"/>
  <c r="AD190" i="1" s="1"/>
  <c r="O191" i="1"/>
  <c r="AA191" i="1"/>
  <c r="AB191" i="1" s="1"/>
  <c r="AC191" i="1" s="1"/>
  <c r="O192" i="1"/>
  <c r="AA192" i="1"/>
  <c r="AB192" i="1"/>
  <c r="AC192" i="1" s="1"/>
  <c r="O193" i="1"/>
  <c r="AA193" i="1"/>
  <c r="AB193" i="1" s="1"/>
  <c r="O194" i="1"/>
  <c r="AA194" i="1"/>
  <c r="AB194" i="1" s="1"/>
  <c r="AD194" i="1" s="1"/>
  <c r="O195" i="1"/>
  <c r="AC195" i="1" s="1"/>
  <c r="AA195" i="1"/>
  <c r="AB195" i="1" s="1"/>
  <c r="AD195" i="1" s="1"/>
  <c r="O196" i="1"/>
  <c r="AC196" i="1" s="1"/>
  <c r="AA196" i="1"/>
  <c r="AB196" i="1"/>
  <c r="AD196" i="1"/>
  <c r="O197" i="1"/>
  <c r="AA197" i="1"/>
  <c r="AB197" i="1" s="1"/>
  <c r="O198" i="1"/>
  <c r="AA198" i="1"/>
  <c r="AB198" i="1" s="1"/>
  <c r="AD198" i="1" s="1"/>
  <c r="O199" i="1"/>
  <c r="AC199" i="1" s="1"/>
  <c r="AA199" i="1"/>
  <c r="AB199" i="1" s="1"/>
  <c r="AD199" i="1"/>
  <c r="O200" i="1"/>
  <c r="AA200" i="1"/>
  <c r="AB200" i="1"/>
  <c r="AC200" i="1"/>
  <c r="AD200" i="1"/>
  <c r="O201" i="1"/>
  <c r="AA201" i="1"/>
  <c r="AB201" i="1"/>
  <c r="AD201" i="1" s="1"/>
  <c r="O202" i="1"/>
  <c r="AB202" i="1"/>
  <c r="AD202" i="1" s="1"/>
  <c r="AC202" i="1"/>
  <c r="O203" i="1"/>
  <c r="AC203" i="1" s="1"/>
  <c r="AB203" i="1"/>
  <c r="AD203" i="1" s="1"/>
  <c r="O204" i="1"/>
  <c r="AC204" i="1" s="1"/>
  <c r="AA204" i="1"/>
  <c r="AB204" i="1" s="1"/>
  <c r="AD204" i="1" s="1"/>
  <c r="O205" i="1"/>
  <c r="AA205" i="1"/>
  <c r="AB205" i="1" s="1"/>
  <c r="O206" i="1"/>
  <c r="AA206" i="1"/>
  <c r="AB206" i="1"/>
  <c r="AC206" i="1" s="1"/>
  <c r="O207" i="1"/>
  <c r="AA207" i="1"/>
  <c r="AB207" i="1" s="1"/>
  <c r="O208" i="1"/>
  <c r="AC208" i="1" s="1"/>
  <c r="AA208" i="1"/>
  <c r="AB208" i="1" s="1"/>
  <c r="AD208" i="1" s="1"/>
  <c r="O209" i="1"/>
  <c r="AA209" i="1"/>
  <c r="AB209" i="1" s="1"/>
  <c r="O210" i="1"/>
  <c r="AB210" i="1"/>
  <c r="AC210" i="1"/>
  <c r="AD210" i="1"/>
  <c r="O211" i="1"/>
  <c r="AB211" i="1"/>
  <c r="AC211" i="1"/>
  <c r="AD211" i="1"/>
  <c r="O212" i="1"/>
  <c r="AA212" i="1"/>
  <c r="AB212" i="1"/>
  <c r="AC212" i="1" s="1"/>
  <c r="O213" i="1"/>
  <c r="AA213" i="1"/>
  <c r="AB213" i="1" s="1"/>
  <c r="O214" i="1"/>
  <c r="AA214" i="1"/>
  <c r="AB214" i="1" s="1"/>
  <c r="AD214" i="1"/>
  <c r="O215" i="1"/>
  <c r="AA215" i="1"/>
  <c r="AB215" i="1" s="1"/>
  <c r="AD215" i="1" s="1"/>
  <c r="O216" i="1"/>
  <c r="AA216" i="1"/>
  <c r="AB216" i="1"/>
  <c r="O217" i="1"/>
  <c r="AA217" i="1"/>
  <c r="AB217" i="1" s="1"/>
  <c r="O218" i="1"/>
  <c r="AC218" i="1" s="1"/>
  <c r="AA218" i="1"/>
  <c r="AB218" i="1" s="1"/>
  <c r="AD218" i="1" s="1"/>
  <c r="O219" i="1"/>
  <c r="AA219" i="1"/>
  <c r="AB219" i="1" s="1"/>
  <c r="AD219" i="1" s="1"/>
  <c r="O220" i="1"/>
  <c r="AA220" i="1"/>
  <c r="AB220" i="1"/>
  <c r="O221" i="1"/>
  <c r="AA221" i="1"/>
  <c r="AB221" i="1" s="1"/>
  <c r="O222" i="1"/>
  <c r="AC222" i="1" s="1"/>
  <c r="AA222" i="1"/>
  <c r="AB222" i="1" s="1"/>
  <c r="AD222" i="1" s="1"/>
  <c r="O223" i="1"/>
  <c r="AA223" i="1"/>
  <c r="AB223" i="1" s="1"/>
  <c r="AD223" i="1" s="1"/>
  <c r="O224" i="1"/>
  <c r="AA224" i="1"/>
  <c r="AB224" i="1"/>
  <c r="O225" i="1"/>
  <c r="AA225" i="1"/>
  <c r="AB225" i="1" s="1"/>
  <c r="O226" i="1"/>
  <c r="AA226" i="1"/>
  <c r="AB226" i="1" s="1"/>
  <c r="AD226" i="1" s="1"/>
  <c r="O227" i="1"/>
  <c r="AA227" i="1"/>
  <c r="AB227" i="1" s="1"/>
  <c r="AD227" i="1" s="1"/>
  <c r="AC227" i="1"/>
  <c r="O228" i="1"/>
  <c r="AA228" i="1"/>
  <c r="AB228" i="1"/>
  <c r="O229" i="1"/>
  <c r="AA229" i="1"/>
  <c r="AB229" i="1" s="1"/>
  <c r="O230" i="1"/>
  <c r="AA230" i="1"/>
  <c r="AB230" i="1" s="1"/>
  <c r="AD230" i="1"/>
  <c r="O231" i="1"/>
  <c r="AA231" i="1"/>
  <c r="AB231" i="1" s="1"/>
  <c r="AD231" i="1" s="1"/>
  <c r="O232" i="1"/>
  <c r="AA232" i="1"/>
  <c r="AB232" i="1"/>
  <c r="O233" i="1"/>
  <c r="AA233" i="1"/>
  <c r="AB233" i="1" s="1"/>
  <c r="O234" i="1"/>
  <c r="AC234" i="1" s="1"/>
  <c r="AA234" i="1"/>
  <c r="AB234" i="1" s="1"/>
  <c r="AD234" i="1" s="1"/>
  <c r="O235" i="1"/>
  <c r="AC235" i="1" s="1"/>
  <c r="AA235" i="1"/>
  <c r="AB235" i="1" s="1"/>
  <c r="AD235" i="1" s="1"/>
  <c r="O236" i="1"/>
  <c r="AA236" i="1"/>
  <c r="AB236" i="1"/>
  <c r="AD236" i="1" s="1"/>
  <c r="O237" i="1"/>
  <c r="AA237" i="1"/>
  <c r="AB237" i="1" s="1"/>
  <c r="O238" i="1"/>
  <c r="AA238" i="1"/>
  <c r="AB238" i="1" s="1"/>
  <c r="AD238" i="1" s="1"/>
  <c r="O239" i="1"/>
  <c r="AA239" i="1"/>
  <c r="AB239" i="1" s="1"/>
  <c r="AC239" i="1"/>
  <c r="AD239" i="1"/>
  <c r="O240" i="1"/>
  <c r="AA240" i="1"/>
  <c r="AB240" i="1"/>
  <c r="AD240" i="1" s="1"/>
  <c r="O241" i="1"/>
  <c r="AA241" i="1"/>
  <c r="AB241" i="1"/>
  <c r="O242" i="1"/>
  <c r="AC242" i="1" s="1"/>
  <c r="AA242" i="1"/>
  <c r="AB242" i="1" s="1"/>
  <c r="AD242" i="1" s="1"/>
  <c r="O243" i="1"/>
  <c r="AC243" i="1" s="1"/>
  <c r="AA243" i="1"/>
  <c r="AB243" i="1" s="1"/>
  <c r="AD243" i="1" s="1"/>
  <c r="O244" i="1"/>
  <c r="AA244" i="1"/>
  <c r="AB244" i="1"/>
  <c r="AD244" i="1" s="1"/>
  <c r="O245" i="1"/>
  <c r="AA245" i="1"/>
  <c r="AB245" i="1" s="1"/>
  <c r="O246" i="1"/>
  <c r="AA246" i="1"/>
  <c r="AB246" i="1" s="1"/>
  <c r="AD246" i="1" s="1"/>
  <c r="O247" i="1"/>
  <c r="AA247" i="1"/>
  <c r="AB247" i="1" s="1"/>
  <c r="AC247" i="1"/>
  <c r="AD247" i="1"/>
  <c r="O248" i="1"/>
  <c r="AA248" i="1"/>
  <c r="AB248" i="1"/>
  <c r="AD248" i="1" s="1"/>
  <c r="O249" i="1"/>
  <c r="AA249" i="1"/>
  <c r="AB249" i="1"/>
  <c r="O250" i="1"/>
  <c r="AC250" i="1" s="1"/>
  <c r="AA250" i="1"/>
  <c r="AB250" i="1" s="1"/>
  <c r="AD250" i="1" s="1"/>
  <c r="O251" i="1"/>
  <c r="AC251" i="1" s="1"/>
  <c r="AA251" i="1"/>
  <c r="AB251" i="1" s="1"/>
  <c r="AD251" i="1" s="1"/>
  <c r="O252" i="1"/>
  <c r="AA252" i="1"/>
  <c r="AB252" i="1"/>
  <c r="AD252" i="1" s="1"/>
  <c r="O253" i="1"/>
  <c r="AA253" i="1"/>
  <c r="AB253" i="1" s="1"/>
  <c r="O254" i="1"/>
  <c r="AA254" i="1"/>
  <c r="AB254" i="1" s="1"/>
  <c r="AD254" i="1" s="1"/>
  <c r="O255" i="1"/>
  <c r="AA255" i="1"/>
  <c r="AB255" i="1" s="1"/>
  <c r="AC255" i="1"/>
  <c r="AD255" i="1"/>
  <c r="O256" i="1"/>
  <c r="AA256" i="1"/>
  <c r="AB256" i="1"/>
  <c r="AD256" i="1" s="1"/>
  <c r="O257" i="1"/>
  <c r="AA257" i="1"/>
  <c r="AB257" i="1"/>
  <c r="O258" i="1"/>
  <c r="AA258" i="1"/>
  <c r="AB258" i="1" s="1"/>
  <c r="AD258" i="1" s="1"/>
  <c r="O259" i="1"/>
  <c r="AC259" i="1" s="1"/>
  <c r="AA259" i="1"/>
  <c r="AB259" i="1" s="1"/>
  <c r="AD259" i="1"/>
  <c r="O260" i="1"/>
  <c r="AA260" i="1"/>
  <c r="AB260" i="1"/>
  <c r="AC260" i="1"/>
  <c r="AD260" i="1"/>
  <c r="O261" i="1"/>
  <c r="AA261" i="1"/>
  <c r="AB261" i="1"/>
  <c r="AD261" i="1" s="1"/>
  <c r="O262" i="1"/>
  <c r="AA262" i="1"/>
  <c r="AB262" i="1"/>
  <c r="AD262" i="1" s="1"/>
  <c r="O263" i="1"/>
  <c r="AA263" i="1"/>
  <c r="AB263" i="1" s="1"/>
  <c r="AC263" i="1"/>
  <c r="AD263" i="1"/>
  <c r="O264" i="1"/>
  <c r="AA264" i="1"/>
  <c r="AB264" i="1"/>
  <c r="AC264" i="1" s="1"/>
  <c r="O265" i="1"/>
  <c r="AA265" i="1"/>
  <c r="AB265" i="1" s="1"/>
  <c r="O266" i="1"/>
  <c r="AA266" i="1"/>
  <c r="AB266" i="1" s="1"/>
  <c r="AD266" i="1" s="1"/>
  <c r="O267" i="1"/>
  <c r="AA267" i="1"/>
  <c r="AB267" i="1" s="1"/>
  <c r="AC267" i="1" s="1"/>
  <c r="O268" i="1"/>
  <c r="AA268" i="1"/>
  <c r="AB268" i="1"/>
  <c r="AC268" i="1" s="1"/>
  <c r="O269" i="1"/>
  <c r="AA269" i="1"/>
  <c r="AB269" i="1" s="1"/>
  <c r="O270" i="1"/>
  <c r="AA270" i="1"/>
  <c r="AB270" i="1" s="1"/>
  <c r="AD270" i="1" s="1"/>
  <c r="O271" i="1"/>
  <c r="AC271" i="1" s="1"/>
  <c r="AA271" i="1"/>
  <c r="AB271" i="1" s="1"/>
  <c r="AD271" i="1" s="1"/>
  <c r="O272" i="1"/>
  <c r="AC272" i="1" s="1"/>
  <c r="AA272" i="1"/>
  <c r="AB272" i="1"/>
  <c r="AD272" i="1"/>
  <c r="O273" i="1"/>
  <c r="AA273" i="1"/>
  <c r="AB273" i="1" s="1"/>
  <c r="O274" i="1"/>
  <c r="AA274" i="1"/>
  <c r="AB274" i="1" s="1"/>
  <c r="AD274" i="1" s="1"/>
  <c r="O275" i="1"/>
  <c r="AC275" i="1" s="1"/>
  <c r="AA275" i="1"/>
  <c r="AB275" i="1" s="1"/>
  <c r="AD275" i="1"/>
  <c r="O276" i="1"/>
  <c r="AA276" i="1"/>
  <c r="AB276" i="1"/>
  <c r="AC276" i="1"/>
  <c r="AD276" i="1"/>
  <c r="O277" i="1"/>
  <c r="AA277" i="1"/>
  <c r="AB277" i="1"/>
  <c r="AD277" i="1" s="1"/>
  <c r="O278" i="1"/>
  <c r="AA278" i="1"/>
  <c r="AB278" i="1"/>
  <c r="AC278" i="1" s="1"/>
  <c r="O279" i="1"/>
  <c r="AA279" i="1"/>
  <c r="AB279" i="1" s="1"/>
  <c r="O280" i="1"/>
  <c r="AA280" i="1"/>
  <c r="AB280" i="1" s="1"/>
  <c r="AD280" i="1" s="1"/>
  <c r="O281" i="1"/>
  <c r="AA281" i="1"/>
  <c r="AB281" i="1" s="1"/>
  <c r="O282" i="1"/>
  <c r="AA282" i="1"/>
  <c r="AB282" i="1"/>
  <c r="AC282" i="1" s="1"/>
  <c r="O283" i="1"/>
  <c r="AA283" i="1"/>
  <c r="AB283" i="1" s="1"/>
  <c r="O284" i="1"/>
  <c r="AC284" i="1" s="1"/>
  <c r="AA284" i="1"/>
  <c r="AB284" i="1" s="1"/>
  <c r="AD284" i="1" s="1"/>
  <c r="O285" i="1"/>
  <c r="AA285" i="1"/>
  <c r="AB285" i="1" s="1"/>
  <c r="O286" i="1"/>
  <c r="AA286" i="1"/>
  <c r="AB286" i="1"/>
  <c r="AC286" i="1" s="1"/>
  <c r="O287" i="1"/>
  <c r="AA287" i="1"/>
  <c r="AB287" i="1" s="1"/>
  <c r="O288" i="1"/>
  <c r="AC288" i="1" s="1"/>
  <c r="AA288" i="1"/>
  <c r="AB288" i="1" s="1"/>
  <c r="AD288" i="1" s="1"/>
  <c r="O289" i="1"/>
  <c r="AA289" i="1"/>
  <c r="AB289" i="1" s="1"/>
  <c r="O290" i="1"/>
  <c r="AB290" i="1"/>
  <c r="AC290" i="1"/>
  <c r="AD290" i="1"/>
  <c r="O291" i="1"/>
  <c r="AA291" i="1"/>
  <c r="AB291" i="1"/>
  <c r="AC291" i="1" s="1"/>
  <c r="O292" i="1"/>
  <c r="AC292" i="1" s="1"/>
  <c r="AA292" i="1"/>
  <c r="AB292" i="1" s="1"/>
  <c r="AD292" i="1" s="1"/>
  <c r="O293" i="1"/>
  <c r="AC293" i="1" s="1"/>
  <c r="AA293" i="1"/>
  <c r="AB293" i="1" s="1"/>
  <c r="AD293" i="1" s="1"/>
  <c r="O294" i="1"/>
  <c r="AA294" i="1"/>
  <c r="AB294" i="1" s="1"/>
  <c r="O295" i="1"/>
  <c r="AA295" i="1"/>
  <c r="AB295" i="1"/>
  <c r="AC295" i="1" s="1"/>
  <c r="O296" i="1"/>
  <c r="AA296" i="1"/>
  <c r="AB296" i="1" s="1"/>
  <c r="O297" i="1"/>
  <c r="AA297" i="1"/>
  <c r="AB297" i="1" s="1"/>
  <c r="AD297" i="1" s="1"/>
  <c r="O298" i="1"/>
  <c r="AA298" i="1"/>
  <c r="AB298" i="1" s="1"/>
  <c r="O299" i="1"/>
  <c r="AA299" i="1"/>
  <c r="AB299" i="1"/>
  <c r="AC299" i="1" s="1"/>
  <c r="O300" i="1"/>
  <c r="AC300" i="1" s="1"/>
  <c r="AA300" i="1"/>
  <c r="AB300" i="1" s="1"/>
  <c r="AD300" i="1" s="1"/>
  <c r="O301" i="1"/>
  <c r="AC301" i="1" s="1"/>
  <c r="AA301" i="1"/>
  <c r="AB301" i="1" s="1"/>
  <c r="AD301" i="1" s="1"/>
  <c r="O302" i="1"/>
  <c r="AA302" i="1"/>
  <c r="AB302" i="1" s="1"/>
  <c r="O303" i="1"/>
  <c r="AA303" i="1"/>
  <c r="AB303" i="1"/>
  <c r="AC303" i="1" s="1"/>
  <c r="O304" i="1"/>
  <c r="AA304" i="1"/>
  <c r="AB304" i="1" s="1"/>
  <c r="O305" i="1"/>
  <c r="AC305" i="1" s="1"/>
  <c r="AA305" i="1"/>
  <c r="AB305" i="1" s="1"/>
  <c r="AD305" i="1" s="1"/>
  <c r="O306" i="1"/>
  <c r="AA306" i="1"/>
  <c r="AB306" i="1" s="1"/>
  <c r="O307" i="1"/>
  <c r="AA307" i="1"/>
  <c r="AB307" i="1"/>
  <c r="AC307" i="1" s="1"/>
  <c r="O308" i="1"/>
  <c r="AA308" i="1"/>
  <c r="AB308" i="1" s="1"/>
  <c r="O309" i="1"/>
  <c r="AC309" i="1" s="1"/>
  <c r="AB309" i="1"/>
  <c r="AD309" i="1" s="1"/>
  <c r="O310" i="1"/>
  <c r="AC310" i="1" s="1"/>
  <c r="AB310" i="1"/>
  <c r="AD310" i="1" s="1"/>
  <c r="O311" i="1"/>
  <c r="AC311" i="1" s="1"/>
  <c r="AB311" i="1"/>
  <c r="AD311" i="1" s="1"/>
  <c r="O312" i="1"/>
  <c r="AC312" i="1" s="1"/>
  <c r="AA312" i="1"/>
  <c r="AB312" i="1" s="1"/>
  <c r="AD312" i="1" s="1"/>
  <c r="O313" i="1"/>
  <c r="AA313" i="1"/>
  <c r="AB313" i="1" s="1"/>
  <c r="O314" i="1"/>
  <c r="AA314" i="1"/>
  <c r="AB314" i="1"/>
  <c r="AC314" i="1" s="1"/>
  <c r="O315" i="1"/>
  <c r="AA315" i="1"/>
  <c r="AB315" i="1" s="1"/>
  <c r="O316" i="1"/>
  <c r="AC316" i="1" s="1"/>
  <c r="AA316" i="1"/>
  <c r="AB316" i="1" s="1"/>
  <c r="AD316" i="1" s="1"/>
  <c r="O317" i="1"/>
  <c r="AA317" i="1"/>
  <c r="AB317" i="1" s="1"/>
  <c r="O318" i="1"/>
  <c r="AA318" i="1"/>
  <c r="AB318" i="1"/>
  <c r="AC318" i="1" s="1"/>
  <c r="O319" i="1"/>
  <c r="AC319" i="1" s="1"/>
  <c r="AA319" i="1"/>
  <c r="AB319" i="1" s="1"/>
  <c r="AD319" i="1" s="1"/>
  <c r="O320" i="1"/>
  <c r="AC320" i="1" s="1"/>
  <c r="AB320" i="1"/>
  <c r="AD320" i="1" s="1"/>
  <c r="O321" i="1"/>
  <c r="AC321" i="1" s="1"/>
  <c r="AB321" i="1"/>
  <c r="AD321" i="1" s="1"/>
  <c r="O322" i="1"/>
  <c r="AC322" i="1" s="1"/>
  <c r="AB322" i="1"/>
  <c r="AD322" i="1" s="1"/>
  <c r="O323" i="1"/>
  <c r="AA323" i="1"/>
  <c r="AB323" i="1" s="1"/>
  <c r="AD323" i="1" s="1"/>
  <c r="O324" i="1"/>
  <c r="AA324" i="1"/>
  <c r="AB324" i="1" s="1"/>
  <c r="O325" i="1"/>
  <c r="AA325" i="1"/>
  <c r="AB325" i="1"/>
  <c r="AC325" i="1" s="1"/>
  <c r="O326" i="1"/>
  <c r="AA326" i="1"/>
  <c r="AB326" i="1" s="1"/>
  <c r="O327" i="1"/>
  <c r="AC327" i="1" s="1"/>
  <c r="AA327" i="1"/>
  <c r="AB327" i="1" s="1"/>
  <c r="AD327" i="1" s="1"/>
  <c r="O328" i="1"/>
  <c r="AA328" i="1"/>
  <c r="AB328" i="1" s="1"/>
  <c r="O329" i="1"/>
  <c r="AA329" i="1"/>
  <c r="AB329" i="1"/>
  <c r="AC329" i="1" s="1"/>
  <c r="O330" i="1"/>
  <c r="AB330" i="1"/>
  <c r="AC330" i="1" s="1"/>
  <c r="O331" i="1"/>
  <c r="AA331" i="1"/>
  <c r="AB331" i="1" s="1"/>
  <c r="O332" i="1"/>
  <c r="AA332" i="1"/>
  <c r="AB332" i="1" s="1"/>
  <c r="AD332" i="1" s="1"/>
  <c r="O333" i="1"/>
  <c r="AA333" i="1"/>
  <c r="AB333" i="1" s="1"/>
  <c r="O334" i="1"/>
  <c r="AA334" i="1"/>
  <c r="AB334" i="1"/>
  <c r="AC334" i="1" s="1"/>
  <c r="O335" i="1"/>
  <c r="AA335" i="1"/>
  <c r="AB335" i="1" s="1"/>
  <c r="O336" i="1"/>
  <c r="AC336" i="1" s="1"/>
  <c r="AA336" i="1"/>
  <c r="AB336" i="1" s="1"/>
  <c r="AD336" i="1" s="1"/>
  <c r="O337" i="1"/>
  <c r="AA337" i="1"/>
  <c r="AB337" i="1" s="1"/>
  <c r="O338" i="1"/>
  <c r="AA338" i="1"/>
  <c r="AB338" i="1"/>
  <c r="AC338" i="1" s="1"/>
  <c r="O339" i="1"/>
  <c r="AA339" i="1"/>
  <c r="AB339" i="1" s="1"/>
  <c r="O340" i="1"/>
  <c r="AC340" i="1" s="1"/>
  <c r="AA340" i="1"/>
  <c r="AB340" i="1" s="1"/>
  <c r="AD340" i="1" s="1"/>
  <c r="O341" i="1"/>
  <c r="AA341" i="1"/>
  <c r="AB341" i="1" s="1"/>
  <c r="O342" i="1"/>
  <c r="AA342" i="1"/>
  <c r="AB342" i="1"/>
  <c r="AC342" i="1" s="1"/>
  <c r="O343" i="1"/>
  <c r="AA343" i="1"/>
  <c r="AB343" i="1" s="1"/>
  <c r="O344" i="1"/>
  <c r="AA344" i="1"/>
  <c r="AB344" i="1" s="1"/>
  <c r="AD344" i="1" s="1"/>
  <c r="O345" i="1"/>
  <c r="AA345" i="1"/>
  <c r="AB345" i="1" s="1"/>
  <c r="O346" i="1"/>
  <c r="AA346" i="1"/>
  <c r="AB346" i="1"/>
  <c r="AC346" i="1" s="1"/>
  <c r="O347" i="1"/>
  <c r="AA347" i="1"/>
  <c r="AB347" i="1" s="1"/>
  <c r="O348" i="1"/>
  <c r="AA348" i="1"/>
  <c r="AB348" i="1" s="1"/>
  <c r="AD348" i="1" s="1"/>
  <c r="O349" i="1"/>
  <c r="AA349" i="1"/>
  <c r="AB349" i="1" s="1"/>
  <c r="O350" i="1"/>
  <c r="AA350" i="1"/>
  <c r="AB350" i="1"/>
  <c r="AC350" i="1" s="1"/>
  <c r="O351" i="1"/>
  <c r="AA351" i="1"/>
  <c r="AB351" i="1" s="1"/>
  <c r="O352" i="1"/>
  <c r="AC352" i="1" s="1"/>
  <c r="AA352" i="1"/>
  <c r="AB352" i="1" s="1"/>
  <c r="AD352" i="1" s="1"/>
  <c r="O353" i="1"/>
  <c r="AA353" i="1"/>
  <c r="AB353" i="1" s="1"/>
  <c r="O354" i="1"/>
  <c r="AA354" i="1"/>
  <c r="AB354" i="1"/>
  <c r="AC354" i="1" s="1"/>
  <c r="O355" i="1"/>
  <c r="AA355" i="1"/>
  <c r="AB355" i="1" s="1"/>
  <c r="AD355" i="1" s="1"/>
  <c r="O356" i="1"/>
  <c r="AC356" i="1" s="1"/>
  <c r="AA356" i="1"/>
  <c r="AB356" i="1" s="1"/>
  <c r="AD356" i="1" s="1"/>
  <c r="O357" i="1"/>
  <c r="AA357" i="1"/>
  <c r="AB357" i="1" s="1"/>
  <c r="O358" i="1"/>
  <c r="AA358" i="1"/>
  <c r="AB358" i="1"/>
  <c r="AC358" i="1" s="1"/>
  <c r="O359" i="1"/>
  <c r="AA359" i="1"/>
  <c r="AB359" i="1" s="1"/>
  <c r="O360" i="1"/>
  <c r="AA360" i="1"/>
  <c r="AB360" i="1" s="1"/>
  <c r="AD360" i="1" s="1"/>
  <c r="O361" i="1"/>
  <c r="AA361" i="1"/>
  <c r="AB361" i="1" s="1"/>
  <c r="O362" i="1"/>
  <c r="AA362" i="1"/>
  <c r="AB362" i="1"/>
  <c r="AC362" i="1" s="1"/>
  <c r="O363" i="1"/>
  <c r="AB363" i="1"/>
  <c r="AC363" i="1" s="1"/>
  <c r="O364" i="1"/>
  <c r="AB364" i="1"/>
  <c r="AC364" i="1" s="1"/>
  <c r="O365" i="1"/>
  <c r="AC365" i="1" s="1"/>
  <c r="AA365" i="1"/>
  <c r="AB365" i="1" s="1"/>
  <c r="AD365" i="1" s="1"/>
  <c r="O366" i="1"/>
  <c r="AA366" i="1"/>
  <c r="AB366" i="1" s="1"/>
  <c r="AD366" i="1" s="1"/>
  <c r="O367" i="1"/>
  <c r="AA367" i="1"/>
  <c r="AB367" i="1" s="1"/>
  <c r="O368" i="1"/>
  <c r="AA368" i="1"/>
  <c r="AB368" i="1"/>
  <c r="AC368" i="1" s="1"/>
  <c r="O369" i="1"/>
  <c r="AA369" i="1"/>
  <c r="AB369" i="1" s="1"/>
  <c r="AD369" i="1" s="1"/>
  <c r="O370" i="1"/>
  <c r="AC370" i="1" s="1"/>
  <c r="AA370" i="1"/>
  <c r="AB370" i="1" s="1"/>
  <c r="AD370" i="1" s="1"/>
  <c r="O371" i="1"/>
  <c r="AA371" i="1"/>
  <c r="AB371" i="1" s="1"/>
  <c r="O372" i="1"/>
  <c r="AA372" i="1"/>
  <c r="AB372" i="1"/>
  <c r="AC372" i="1" s="1"/>
  <c r="O373" i="1"/>
  <c r="AA373" i="1"/>
  <c r="AB373" i="1" s="1"/>
  <c r="O374" i="1"/>
  <c r="AC374" i="1" s="1"/>
  <c r="AA374" i="1"/>
  <c r="AB374" i="1" s="1"/>
  <c r="AD374" i="1" s="1"/>
  <c r="O375" i="1"/>
  <c r="AA375" i="1"/>
  <c r="AB375" i="1" s="1"/>
  <c r="O376" i="1"/>
  <c r="AA376" i="1"/>
  <c r="AB376" i="1"/>
  <c r="AC376" i="1" s="1"/>
  <c r="O377" i="1"/>
  <c r="AC377" i="1" s="1"/>
  <c r="AA377" i="1"/>
  <c r="AB377" i="1" s="1"/>
  <c r="AD377" i="1" s="1"/>
  <c r="O378" i="1"/>
  <c r="AA378" i="1"/>
  <c r="AB378" i="1" s="1"/>
  <c r="AD378" i="1" s="1"/>
  <c r="O379" i="1"/>
  <c r="AA379" i="1"/>
  <c r="AB379" i="1" s="1"/>
  <c r="O380" i="1"/>
  <c r="AB380" i="1"/>
  <c r="AC380" i="1"/>
  <c r="AD380" i="1"/>
  <c r="O381" i="1"/>
  <c r="AA381" i="1"/>
  <c r="AB381" i="1"/>
  <c r="AC381" i="1" s="1"/>
  <c r="O382" i="1"/>
  <c r="AB382" i="1"/>
  <c r="AC382" i="1" s="1"/>
  <c r="O383" i="1"/>
  <c r="AB383" i="1"/>
  <c r="AC383" i="1" s="1"/>
  <c r="O384" i="1"/>
  <c r="AC384" i="1" s="1"/>
  <c r="AA384" i="1"/>
  <c r="AB384" i="1" s="1"/>
  <c r="AD384" i="1" s="1"/>
  <c r="O385" i="1"/>
  <c r="AA385" i="1"/>
  <c r="AB385" i="1" s="1"/>
  <c r="AD385" i="1" s="1"/>
  <c r="O386" i="1"/>
  <c r="AC386" i="1" s="1"/>
  <c r="AB386" i="1"/>
  <c r="AD386" i="1"/>
  <c r="O387" i="1"/>
  <c r="AA387" i="1"/>
  <c r="AB387" i="1" s="1"/>
  <c r="O388" i="1"/>
  <c r="AA388" i="1"/>
  <c r="AB388" i="1"/>
  <c r="AC388" i="1" s="1"/>
  <c r="O389" i="1"/>
  <c r="AA389" i="1"/>
  <c r="AB389" i="1" s="1"/>
  <c r="O390" i="1"/>
  <c r="AA390" i="1"/>
  <c r="AB390" i="1" s="1"/>
  <c r="AD390" i="1" s="1"/>
  <c r="O391" i="1"/>
  <c r="AA391" i="1"/>
  <c r="AB391" i="1" s="1"/>
  <c r="O392" i="1"/>
  <c r="AA392" i="1"/>
  <c r="AB392" i="1"/>
  <c r="AC392" i="1" s="1"/>
  <c r="O393" i="1"/>
  <c r="AA393" i="1"/>
  <c r="AB393" i="1" s="1"/>
  <c r="O394" i="1"/>
  <c r="AC394" i="1" s="1"/>
  <c r="AA394" i="1"/>
  <c r="AB394" i="1" s="1"/>
  <c r="AD394" i="1" s="1"/>
  <c r="O395" i="1"/>
  <c r="AC395" i="1" s="1"/>
  <c r="AB395" i="1"/>
  <c r="AD395" i="1"/>
  <c r="O396" i="1"/>
  <c r="AA396" i="1"/>
  <c r="AB396" i="1" s="1"/>
  <c r="O397" i="1"/>
  <c r="AA397" i="1"/>
  <c r="AB397" i="1"/>
  <c r="AC397" i="1" s="1"/>
  <c r="O398" i="1"/>
  <c r="AA398" i="1"/>
  <c r="AB398" i="1" s="1"/>
  <c r="O399" i="1"/>
  <c r="AC399" i="1" s="1"/>
  <c r="AA399" i="1"/>
  <c r="AB399" i="1" s="1"/>
  <c r="AD399" i="1" s="1"/>
  <c r="O400" i="1"/>
  <c r="AA400" i="1"/>
  <c r="AB400" i="1" s="1"/>
  <c r="O401" i="1"/>
  <c r="AA401" i="1"/>
  <c r="AB401" i="1"/>
  <c r="AC401" i="1" s="1"/>
  <c r="O402" i="1"/>
  <c r="AA402" i="1"/>
  <c r="AB402" i="1" s="1"/>
  <c r="O403" i="1"/>
  <c r="AC403" i="1" s="1"/>
  <c r="AA403" i="1"/>
  <c r="AB403" i="1" s="1"/>
  <c r="AD403" i="1"/>
  <c r="O404" i="1"/>
  <c r="AA404" i="1"/>
  <c r="AB404" i="1" s="1"/>
  <c r="AD404" i="1" s="1"/>
  <c r="O405" i="1"/>
  <c r="AB405" i="1"/>
  <c r="AC405" i="1"/>
  <c r="AD405" i="1"/>
  <c r="O406" i="1"/>
  <c r="AB406" i="1"/>
  <c r="AC406" i="1"/>
  <c r="AD406" i="1"/>
  <c r="O407" i="1"/>
  <c r="AB407" i="1"/>
  <c r="AC407" i="1"/>
  <c r="AD407" i="1"/>
  <c r="O408" i="1"/>
  <c r="AA408" i="1"/>
  <c r="AB408" i="1"/>
  <c r="O409" i="1"/>
  <c r="AA409" i="1"/>
  <c r="AB409" i="1" s="1"/>
  <c r="AD409" i="1" s="1"/>
  <c r="O410" i="1"/>
  <c r="AC410" i="1" s="1"/>
  <c r="AA410" i="1"/>
  <c r="AB410" i="1" s="1"/>
  <c r="AD410" i="1" s="1"/>
  <c r="O411" i="1"/>
  <c r="AA411" i="1"/>
  <c r="AB411" i="1"/>
  <c r="AC411" i="1"/>
  <c r="AD411" i="1"/>
  <c r="O412" i="1"/>
  <c r="AA412" i="1"/>
  <c r="AB412" i="1"/>
  <c r="O413" i="1"/>
  <c r="AA413" i="1"/>
  <c r="AB413" i="1" s="1"/>
  <c r="AD413" i="1" s="1"/>
  <c r="O414" i="1"/>
  <c r="AC414" i="1" s="1"/>
  <c r="AA414" i="1"/>
  <c r="AB414" i="1" s="1"/>
  <c r="AD414" i="1"/>
  <c r="O415" i="1"/>
  <c r="AA415" i="1"/>
  <c r="AB415" i="1"/>
  <c r="AC415" i="1"/>
  <c r="AD415" i="1"/>
  <c r="O416" i="1"/>
  <c r="AA416" i="1"/>
  <c r="AB416" i="1"/>
  <c r="O417" i="1"/>
  <c r="AC417" i="1" s="1"/>
  <c r="AA417" i="1"/>
  <c r="AB417" i="1" s="1"/>
  <c r="AD417" i="1" s="1"/>
  <c r="O418" i="1"/>
  <c r="AA418" i="1"/>
  <c r="AB418" i="1" s="1"/>
  <c r="AD418" i="1"/>
  <c r="O419" i="1"/>
  <c r="AA419" i="1"/>
  <c r="AB419" i="1"/>
  <c r="AC419" i="1"/>
  <c r="AD419" i="1"/>
  <c r="O420" i="1"/>
  <c r="AA420" i="1"/>
  <c r="AB420" i="1"/>
  <c r="O421" i="1"/>
  <c r="AC421" i="1" s="1"/>
  <c r="AA421" i="1"/>
  <c r="AB421" i="1" s="1"/>
  <c r="AD421" i="1" s="1"/>
  <c r="O422" i="1"/>
  <c r="AA422" i="1"/>
  <c r="AB422" i="1" s="1"/>
  <c r="AD422" i="1" s="1"/>
  <c r="O423" i="1"/>
  <c r="AA423" i="1"/>
  <c r="AB423" i="1"/>
  <c r="AC423" i="1"/>
  <c r="AD423" i="1"/>
  <c r="O424" i="1"/>
  <c r="AA424" i="1"/>
  <c r="AB424" i="1"/>
  <c r="O425" i="1"/>
  <c r="AA425" i="1"/>
  <c r="AB425" i="1" s="1"/>
  <c r="AD425" i="1" s="1"/>
  <c r="O426" i="1"/>
  <c r="AC426" i="1" s="1"/>
  <c r="AA426" i="1"/>
  <c r="AB426" i="1" s="1"/>
  <c r="AD426" i="1" s="1"/>
  <c r="O427" i="1"/>
  <c r="AA427" i="1"/>
  <c r="AB427" i="1"/>
  <c r="AC427" i="1"/>
  <c r="AD427" i="1"/>
  <c r="O428" i="1"/>
  <c r="AA428" i="1"/>
  <c r="AB428" i="1"/>
  <c r="O429" i="1"/>
  <c r="AA429" i="1"/>
  <c r="AB429" i="1" s="1"/>
  <c r="AD429" i="1" s="1"/>
  <c r="O430" i="1"/>
  <c r="AC430" i="1" s="1"/>
  <c r="AA430" i="1"/>
  <c r="AB430" i="1" s="1"/>
  <c r="AD430" i="1"/>
  <c r="O431" i="1"/>
  <c r="AA431" i="1"/>
  <c r="AB431" i="1"/>
  <c r="AC431" i="1"/>
  <c r="AD431" i="1"/>
  <c r="O432" i="1"/>
  <c r="AA432" i="1"/>
  <c r="AB432" i="1"/>
  <c r="AD432" i="1" s="1"/>
  <c r="AC432" i="1"/>
  <c r="O433" i="1"/>
  <c r="AA433" i="1"/>
  <c r="AB433" i="1"/>
  <c r="AD433" i="1" s="1"/>
  <c r="O434" i="1"/>
  <c r="AC434" i="1" s="1"/>
  <c r="AB434" i="1"/>
  <c r="AD434" i="1" s="1"/>
  <c r="O435" i="1"/>
  <c r="AB435" i="1"/>
  <c r="AD435" i="1" s="1"/>
  <c r="O436" i="1"/>
  <c r="AC436" i="1" s="1"/>
  <c r="AA436" i="1"/>
  <c r="AB436" i="1" s="1"/>
  <c r="AD436" i="1" s="1"/>
  <c r="O437" i="1"/>
  <c r="AC437" i="1" s="1"/>
  <c r="AA437" i="1"/>
  <c r="AB437" i="1"/>
  <c r="AD437" i="1"/>
  <c r="O438" i="1"/>
  <c r="AA438" i="1"/>
  <c r="AB438" i="1"/>
  <c r="AD438" i="1" s="1"/>
  <c r="AC438" i="1"/>
  <c r="O439" i="1"/>
  <c r="AA439" i="1"/>
  <c r="AB439" i="1" s="1"/>
  <c r="AD439" i="1" s="1"/>
  <c r="O440" i="1"/>
  <c r="AC440" i="1" s="1"/>
  <c r="AA440" i="1"/>
  <c r="AB440" i="1" s="1"/>
  <c r="AD440" i="1" s="1"/>
  <c r="O441" i="1"/>
  <c r="AA441" i="1"/>
  <c r="AB441" i="1"/>
  <c r="AC441" i="1"/>
  <c r="AD441" i="1"/>
  <c r="O442" i="1"/>
  <c r="AA442" i="1"/>
  <c r="AB442" i="1"/>
  <c r="AD442" i="1" s="1"/>
  <c r="O443" i="1"/>
  <c r="AA443" i="1"/>
  <c r="AB443" i="1" s="1"/>
  <c r="AD443" i="1" s="1"/>
  <c r="O444" i="1"/>
  <c r="AA444" i="1"/>
  <c r="AB444" i="1" s="1"/>
  <c r="AD444" i="1" s="1"/>
  <c r="O445" i="1"/>
  <c r="AA445" i="1"/>
  <c r="AB445" i="1"/>
  <c r="AC445" i="1"/>
  <c r="AD445" i="1"/>
  <c r="O446" i="1"/>
  <c r="AA446" i="1"/>
  <c r="AB446" i="1"/>
  <c r="AD446" i="1" s="1"/>
  <c r="O447" i="1"/>
  <c r="AA447" i="1"/>
  <c r="AB447" i="1" s="1"/>
  <c r="AD447" i="1" s="1"/>
  <c r="O448" i="1"/>
  <c r="AC448" i="1" s="1"/>
  <c r="AA448" i="1"/>
  <c r="AB448" i="1" s="1"/>
  <c r="AD448" i="1"/>
  <c r="O449" i="1"/>
  <c r="AA449" i="1"/>
  <c r="AB449" i="1"/>
  <c r="AC449" i="1"/>
  <c r="AD449" i="1"/>
  <c r="O450" i="1"/>
  <c r="AA450" i="1"/>
  <c r="AB450" i="1"/>
  <c r="AD450" i="1" s="1"/>
  <c r="O451" i="1"/>
  <c r="AA451" i="1"/>
  <c r="AB451" i="1"/>
  <c r="AD451" i="1" s="1"/>
  <c r="O452" i="1"/>
  <c r="AC452" i="1" s="1"/>
  <c r="AB452" i="1"/>
  <c r="AD452" i="1" s="1"/>
  <c r="O453" i="1"/>
  <c r="AA453" i="1"/>
  <c r="AB453" i="1" s="1"/>
  <c r="AD453" i="1" s="1"/>
  <c r="O454" i="1"/>
  <c r="AA454" i="1"/>
  <c r="AB454" i="1"/>
  <c r="AC454" i="1"/>
  <c r="AD454" i="1"/>
  <c r="O455" i="1"/>
  <c r="AA455" i="1"/>
  <c r="AB455" i="1"/>
  <c r="AD455" i="1" s="1"/>
  <c r="O456" i="1"/>
  <c r="AB456" i="1"/>
  <c r="AD456" i="1" s="1"/>
  <c r="O457" i="1"/>
  <c r="AA457" i="1"/>
  <c r="AB457" i="1"/>
  <c r="AD457" i="1" s="1"/>
  <c r="O458" i="1"/>
  <c r="AC458" i="1" s="1"/>
  <c r="AA458" i="1"/>
  <c r="AB458" i="1" s="1"/>
  <c r="AD458" i="1" s="1"/>
  <c r="O459" i="1"/>
  <c r="AC459" i="1" s="1"/>
  <c r="AA459" i="1"/>
  <c r="AB459" i="1"/>
  <c r="AD459" i="1"/>
  <c r="O460" i="1"/>
  <c r="AA460" i="1"/>
  <c r="AB460" i="1"/>
  <c r="AD460" i="1" s="1"/>
  <c r="AC460" i="1"/>
  <c r="O461" i="1"/>
  <c r="AA461" i="1"/>
  <c r="AB461" i="1" s="1"/>
  <c r="AD461" i="1" s="1"/>
  <c r="O462" i="1"/>
  <c r="AA462" i="1"/>
  <c r="AB462" i="1" s="1"/>
  <c r="AD462" i="1" s="1"/>
  <c r="O463" i="1"/>
  <c r="AA463" i="1"/>
  <c r="AB463" i="1"/>
  <c r="AC463" i="1"/>
  <c r="AD463" i="1"/>
  <c r="O464" i="1"/>
  <c r="AA464" i="1"/>
  <c r="AB464" i="1"/>
  <c r="AD464" i="1" s="1"/>
  <c r="O465" i="1"/>
  <c r="AA465" i="1"/>
  <c r="AB465" i="1" s="1"/>
  <c r="AD465" i="1" s="1"/>
  <c r="O466" i="1"/>
  <c r="AA466" i="1"/>
  <c r="AB466" i="1" s="1"/>
  <c r="AD466" i="1"/>
  <c r="O467" i="1"/>
  <c r="AA467" i="1"/>
  <c r="AB467" i="1"/>
  <c r="AC467" i="1"/>
  <c r="AD467" i="1"/>
  <c r="O468" i="1"/>
  <c r="AA468" i="1"/>
  <c r="AB468" i="1"/>
  <c r="AD468" i="1" s="1"/>
  <c r="O469" i="1"/>
  <c r="AA469" i="1"/>
  <c r="AB469" i="1"/>
  <c r="AD469" i="1" s="1"/>
  <c r="O470" i="1"/>
  <c r="AC470" i="1" s="1"/>
  <c r="AA470" i="1"/>
  <c r="AB470" i="1" s="1"/>
  <c r="AD470" i="1"/>
  <c r="O471" i="1"/>
  <c r="AC471" i="1" s="1"/>
  <c r="AA471" i="1"/>
  <c r="AB471" i="1"/>
  <c r="AD471" i="1"/>
  <c r="O472" i="1"/>
  <c r="AA472" i="1"/>
  <c r="AB472" i="1"/>
  <c r="AD472" i="1" s="1"/>
  <c r="AC472" i="1"/>
  <c r="O473" i="1"/>
  <c r="AA473" i="1"/>
  <c r="AB473" i="1"/>
  <c r="AD473" i="1"/>
  <c r="O474" i="1"/>
  <c r="AA474" i="1"/>
  <c r="AB474" i="1" s="1"/>
  <c r="AC474" i="1"/>
  <c r="AD474" i="1"/>
  <c r="O475" i="1"/>
  <c r="AA475" i="1"/>
  <c r="AB475" i="1"/>
  <c r="AD475" i="1" s="1"/>
  <c r="AC475" i="1"/>
  <c r="O476" i="1"/>
  <c r="AA476" i="1"/>
  <c r="AB476" i="1"/>
  <c r="AD476" i="1" s="1"/>
  <c r="O477" i="1"/>
  <c r="AA477" i="1"/>
  <c r="AB477" i="1"/>
  <c r="AD477" i="1" s="1"/>
  <c r="O478" i="1"/>
  <c r="AA478" i="1"/>
  <c r="AB478" i="1" s="1"/>
  <c r="AD478" i="1" s="1"/>
  <c r="AC478" i="1"/>
  <c r="O479" i="1"/>
  <c r="AA479" i="1"/>
  <c r="AB479" i="1"/>
  <c r="AC479" i="1" s="1"/>
  <c r="O480" i="1"/>
  <c r="AC480" i="1" s="1"/>
  <c r="AA480" i="1"/>
  <c r="AB480" i="1" s="1"/>
  <c r="AD480" i="1" s="1"/>
  <c r="O481" i="1"/>
  <c r="AA481" i="1"/>
  <c r="AB481" i="1" s="1"/>
  <c r="AD481" i="1" s="1"/>
  <c r="O482" i="1"/>
  <c r="AB482" i="1"/>
  <c r="AC482" i="1"/>
  <c r="AD482" i="1"/>
  <c r="O483" i="1"/>
  <c r="AA483" i="1"/>
  <c r="AB483" i="1"/>
  <c r="AD483" i="1" s="1"/>
  <c r="AC483" i="1"/>
  <c r="O484" i="1"/>
  <c r="AA484" i="1"/>
  <c r="AB484" i="1"/>
  <c r="AC484" i="1" s="1"/>
  <c r="O485" i="1"/>
  <c r="AC485" i="1" s="1"/>
  <c r="AA485" i="1"/>
  <c r="AB485" i="1" s="1"/>
  <c r="AD485" i="1" s="1"/>
  <c r="O486" i="1"/>
  <c r="AA486" i="1"/>
  <c r="AB486" i="1" s="1"/>
  <c r="AD486" i="1" s="1"/>
  <c r="O487" i="1"/>
  <c r="AA487" i="1"/>
  <c r="AB487" i="1"/>
  <c r="AD487" i="1" s="1"/>
  <c r="AC487" i="1"/>
  <c r="O488" i="1"/>
  <c r="AA488" i="1"/>
  <c r="AB488" i="1"/>
  <c r="AC488" i="1" s="1"/>
  <c r="O489" i="1"/>
  <c r="AA489" i="1"/>
  <c r="AB489" i="1" s="1"/>
  <c r="AD489" i="1" s="1"/>
  <c r="O490" i="1"/>
  <c r="AC490" i="1" s="1"/>
  <c r="AA490" i="1"/>
  <c r="AB490" i="1" s="1"/>
  <c r="AD490" i="1" s="1"/>
  <c r="O491" i="1"/>
  <c r="AA491" i="1"/>
  <c r="AB491" i="1"/>
  <c r="AD491" i="1" s="1"/>
  <c r="AC491" i="1"/>
  <c r="O492" i="1"/>
  <c r="AA492" i="1"/>
  <c r="AB492" i="1"/>
  <c r="AC492" i="1" s="1"/>
  <c r="O493" i="1"/>
  <c r="AA493" i="1"/>
  <c r="AB493" i="1" s="1"/>
  <c r="AD493" i="1" s="1"/>
  <c r="O494" i="1"/>
  <c r="AC494" i="1" s="1"/>
  <c r="AA494" i="1"/>
  <c r="AB494" i="1" s="1"/>
  <c r="AD494" i="1" s="1"/>
  <c r="O495" i="1"/>
  <c r="AA495" i="1"/>
  <c r="AB495" i="1"/>
  <c r="AD495" i="1" s="1"/>
  <c r="AC495" i="1"/>
  <c r="O496" i="1"/>
  <c r="AA496" i="1"/>
  <c r="AB496" i="1"/>
  <c r="AC496" i="1" s="1"/>
  <c r="O497" i="1"/>
  <c r="AC497" i="1" s="1"/>
  <c r="AA497" i="1"/>
  <c r="AB497" i="1" s="1"/>
  <c r="AD497" i="1" s="1"/>
  <c r="O498" i="1"/>
  <c r="AA498" i="1"/>
  <c r="AB498" i="1" s="1"/>
  <c r="AD498" i="1" s="1"/>
  <c r="O499" i="1"/>
  <c r="AA499" i="1"/>
  <c r="AB499" i="1"/>
  <c r="AD499" i="1" s="1"/>
  <c r="AC499" i="1"/>
  <c r="O500" i="1"/>
  <c r="AA500" i="1"/>
  <c r="AB500" i="1"/>
  <c r="AC500" i="1" s="1"/>
  <c r="O501" i="1"/>
  <c r="AC501" i="1" s="1"/>
  <c r="AA501" i="1"/>
  <c r="AB501" i="1" s="1"/>
  <c r="AD501" i="1" s="1"/>
  <c r="O502" i="1"/>
  <c r="AA502" i="1"/>
  <c r="AB502" i="1" s="1"/>
  <c r="AD502" i="1" s="1"/>
  <c r="O503" i="1"/>
  <c r="AA503" i="1"/>
  <c r="AB503" i="1"/>
  <c r="AD503" i="1" s="1"/>
  <c r="AC503" i="1"/>
  <c r="O504" i="1"/>
  <c r="AA504" i="1"/>
  <c r="AB504" i="1"/>
  <c r="AC504" i="1" s="1"/>
  <c r="O505" i="1"/>
  <c r="AA505" i="1"/>
  <c r="AB505" i="1" s="1"/>
  <c r="AD505" i="1" s="1"/>
  <c r="O506" i="1"/>
  <c r="AC506" i="1" s="1"/>
  <c r="AA506" i="1"/>
  <c r="AB506" i="1" s="1"/>
  <c r="AD506" i="1" s="1"/>
  <c r="O507" i="1"/>
  <c r="AA507" i="1"/>
  <c r="AB507" i="1"/>
  <c r="AD507" i="1" s="1"/>
  <c r="AC507" i="1"/>
  <c r="O508" i="1"/>
  <c r="AA508" i="1"/>
  <c r="AB508" i="1"/>
  <c r="AC508" i="1" s="1"/>
  <c r="O509" i="1"/>
  <c r="AA509" i="1"/>
  <c r="AB509" i="1" s="1"/>
  <c r="AD509" i="1" s="1"/>
  <c r="O510" i="1"/>
  <c r="AC510" i="1" s="1"/>
  <c r="AA510" i="1"/>
  <c r="AB510" i="1" s="1"/>
  <c r="AD510" i="1" s="1"/>
  <c r="O511" i="1"/>
  <c r="AA511" i="1"/>
  <c r="AB511" i="1"/>
  <c r="AD511" i="1" s="1"/>
  <c r="AC511" i="1"/>
  <c r="O512" i="1"/>
  <c r="AA512" i="1"/>
  <c r="AB512" i="1"/>
  <c r="AC512" i="1" s="1"/>
  <c r="O513" i="1"/>
  <c r="AC513" i="1" s="1"/>
  <c r="AA513" i="1"/>
  <c r="AB513" i="1" s="1"/>
  <c r="AD513" i="1" s="1"/>
  <c r="O514" i="1"/>
  <c r="AA514" i="1"/>
  <c r="AB514" i="1" s="1"/>
  <c r="AD514" i="1" s="1"/>
  <c r="O515" i="1"/>
  <c r="AA515" i="1"/>
  <c r="AB515" i="1"/>
  <c r="AD515" i="1" s="1"/>
  <c r="AC515" i="1"/>
  <c r="O516" i="1"/>
  <c r="AA516" i="1"/>
  <c r="AB516" i="1"/>
  <c r="AC516" i="1" s="1"/>
  <c r="O517" i="1"/>
  <c r="AC517" i="1" s="1"/>
  <c r="AA517" i="1"/>
  <c r="AB517" i="1" s="1"/>
  <c r="AD517" i="1" s="1"/>
  <c r="O518" i="1"/>
  <c r="AA518" i="1"/>
  <c r="AB518" i="1" s="1"/>
  <c r="AD518" i="1" s="1"/>
  <c r="O519" i="1"/>
  <c r="AA519" i="1"/>
  <c r="AB519" i="1"/>
  <c r="AD519" i="1" s="1"/>
  <c r="AC519" i="1"/>
  <c r="O520" i="1"/>
  <c r="AA520" i="1"/>
  <c r="AB520" i="1"/>
  <c r="AC520" i="1" s="1"/>
  <c r="O521" i="1"/>
  <c r="AA521" i="1"/>
  <c r="AB521" i="1" s="1"/>
  <c r="AD521" i="1" s="1"/>
  <c r="O522" i="1"/>
  <c r="AC522" i="1" s="1"/>
  <c r="AA522" i="1"/>
  <c r="AB522" i="1" s="1"/>
  <c r="AD522" i="1" s="1"/>
  <c r="O523" i="1"/>
  <c r="AA523" i="1"/>
  <c r="AB523" i="1"/>
  <c r="AD523" i="1" s="1"/>
  <c r="AC523" i="1"/>
  <c r="O524" i="1"/>
  <c r="AA524" i="1"/>
  <c r="AB524" i="1"/>
  <c r="AC524" i="1" s="1"/>
  <c r="O525" i="1"/>
  <c r="AA525" i="1"/>
  <c r="AB525" i="1" s="1"/>
  <c r="AD525" i="1" s="1"/>
  <c r="O526" i="1"/>
  <c r="AC526" i="1" s="1"/>
  <c r="AA526" i="1"/>
  <c r="AB526" i="1" s="1"/>
  <c r="AD526" i="1" s="1"/>
  <c r="O527" i="1"/>
  <c r="AB527" i="1"/>
  <c r="AC527" i="1"/>
  <c r="AD527" i="1"/>
  <c r="O528" i="1"/>
  <c r="AA528" i="1"/>
  <c r="AB528" i="1"/>
  <c r="AD528" i="1" s="1"/>
  <c r="AC528" i="1"/>
  <c r="O529" i="1"/>
  <c r="AA529" i="1"/>
  <c r="AB529" i="1"/>
  <c r="AC529" i="1" s="1"/>
  <c r="O530" i="1"/>
  <c r="AC530" i="1" s="1"/>
  <c r="AA530" i="1"/>
  <c r="AB530" i="1" s="1"/>
  <c r="AD530" i="1" s="1"/>
  <c r="O531" i="1"/>
  <c r="AA531" i="1"/>
  <c r="AB531" i="1" s="1"/>
  <c r="AD531" i="1" s="1"/>
  <c r="O532" i="1"/>
  <c r="AA532" i="1"/>
  <c r="AB532" i="1"/>
  <c r="AD532" i="1" s="1"/>
  <c r="AC532" i="1"/>
  <c r="O533" i="1"/>
  <c r="AA533" i="1"/>
  <c r="AB533" i="1"/>
  <c r="AC533" i="1" s="1"/>
  <c r="O534" i="1"/>
  <c r="AC534" i="1" s="1"/>
  <c r="AA534" i="1"/>
  <c r="AB534" i="1" s="1"/>
  <c r="AD534" i="1" s="1"/>
  <c r="O535" i="1"/>
  <c r="AA535" i="1"/>
  <c r="AB535" i="1" s="1"/>
  <c r="AD535" i="1" s="1"/>
  <c r="O536" i="1"/>
  <c r="AA536" i="1"/>
  <c r="AB536" i="1"/>
  <c r="AD536" i="1" s="1"/>
  <c r="AC536" i="1"/>
  <c r="O537" i="1"/>
  <c r="AA537" i="1"/>
  <c r="AB537" i="1"/>
  <c r="AC537" i="1" s="1"/>
  <c r="O538" i="1"/>
  <c r="AA538" i="1"/>
  <c r="AB538" i="1" s="1"/>
  <c r="AD538" i="1" s="1"/>
  <c r="O539" i="1"/>
  <c r="AC539" i="1" s="1"/>
  <c r="AA539" i="1"/>
  <c r="AB539" i="1" s="1"/>
  <c r="AD539" i="1" s="1"/>
  <c r="O540" i="1"/>
  <c r="AA540" i="1"/>
  <c r="AB540" i="1"/>
  <c r="AD540" i="1" s="1"/>
  <c r="AC540" i="1"/>
  <c r="O541" i="1"/>
  <c r="AA541" i="1"/>
  <c r="AB541" i="1"/>
  <c r="AC541" i="1" s="1"/>
  <c r="O542" i="1"/>
  <c r="AA542" i="1"/>
  <c r="AB542" i="1" s="1"/>
  <c r="AD542" i="1" s="1"/>
  <c r="O543" i="1"/>
  <c r="AC543" i="1" s="1"/>
  <c r="AA543" i="1"/>
  <c r="AB543" i="1" s="1"/>
  <c r="AD543" i="1" s="1"/>
  <c r="O544" i="1"/>
  <c r="AA544" i="1"/>
  <c r="AB544" i="1"/>
  <c r="AD544" i="1" s="1"/>
  <c r="AC544" i="1"/>
  <c r="O545" i="1"/>
  <c r="AA545" i="1"/>
  <c r="AB545" i="1"/>
  <c r="O546" i="1"/>
  <c r="AA546" i="1"/>
  <c r="AB546" i="1" s="1"/>
  <c r="AD546" i="1" s="1"/>
  <c r="O547" i="1"/>
  <c r="AC547" i="1" s="1"/>
  <c r="AA547" i="1"/>
  <c r="AB547" i="1" s="1"/>
  <c r="AD547" i="1" s="1"/>
  <c r="O548" i="1"/>
  <c r="AA548" i="1"/>
  <c r="AB548" i="1"/>
  <c r="AD548" i="1" s="1"/>
  <c r="AC548" i="1"/>
  <c r="O549" i="1"/>
  <c r="AA549" i="1"/>
  <c r="AB549" i="1"/>
  <c r="O550" i="1"/>
  <c r="AA550" i="1"/>
  <c r="AB550" i="1" s="1"/>
  <c r="AD550" i="1" s="1"/>
  <c r="O551" i="1"/>
  <c r="AA551" i="1"/>
  <c r="AB551" i="1" s="1"/>
  <c r="AD551" i="1" s="1"/>
  <c r="O552" i="1"/>
  <c r="AA552" i="1"/>
  <c r="AB552" i="1"/>
  <c r="AD552" i="1" s="1"/>
  <c r="AC552" i="1"/>
  <c r="O553" i="1"/>
  <c r="AA553" i="1"/>
  <c r="AB553" i="1"/>
  <c r="O554" i="1"/>
  <c r="AA554" i="1"/>
  <c r="AB554" i="1" s="1"/>
  <c r="AD554" i="1" s="1"/>
  <c r="O555" i="1"/>
  <c r="AA555" i="1"/>
  <c r="AB555" i="1" s="1"/>
  <c r="AD555" i="1" s="1"/>
  <c r="O556" i="1"/>
  <c r="AA556" i="1"/>
  <c r="AB556" i="1"/>
  <c r="AD556" i="1" s="1"/>
  <c r="AC556" i="1"/>
  <c r="O557" i="1"/>
  <c r="AA557" i="1"/>
  <c r="AB557" i="1"/>
  <c r="O558" i="1"/>
  <c r="AA558" i="1"/>
  <c r="AB558" i="1" s="1"/>
  <c r="AD558" i="1" s="1"/>
  <c r="O559" i="1"/>
  <c r="AA559" i="1"/>
  <c r="AB559" i="1" s="1"/>
  <c r="AD559" i="1" s="1"/>
  <c r="O560" i="1"/>
  <c r="AA560" i="1"/>
  <c r="AB560" i="1"/>
  <c r="AD560" i="1" s="1"/>
  <c r="AC560" i="1"/>
  <c r="O561" i="1"/>
  <c r="AA561" i="1"/>
  <c r="AB561" i="1"/>
  <c r="O562" i="1"/>
  <c r="AA562" i="1"/>
  <c r="AB562" i="1" s="1"/>
  <c r="AD562" i="1" s="1"/>
  <c r="O563" i="1"/>
  <c r="AA563" i="1"/>
  <c r="AB563" i="1" s="1"/>
  <c r="AD563" i="1" s="1"/>
  <c r="O564" i="1"/>
  <c r="AA564" i="1"/>
  <c r="AB564" i="1"/>
  <c r="AD564" i="1" s="1"/>
  <c r="AC564" i="1"/>
  <c r="O565" i="1"/>
  <c r="AA565" i="1"/>
  <c r="AB565" i="1"/>
  <c r="O566" i="1"/>
  <c r="AA566" i="1"/>
  <c r="AB566" i="1" s="1"/>
  <c r="AD566" i="1" s="1"/>
  <c r="O567" i="1"/>
  <c r="AA567" i="1"/>
  <c r="AB567" i="1" s="1"/>
  <c r="AD567" i="1" s="1"/>
  <c r="O568" i="1"/>
  <c r="AA568" i="1"/>
  <c r="AB568" i="1"/>
  <c r="AD568" i="1" s="1"/>
  <c r="AC568" i="1"/>
  <c r="O569" i="1"/>
  <c r="AA569" i="1"/>
  <c r="AB569" i="1"/>
  <c r="O570" i="1"/>
  <c r="AA570" i="1"/>
  <c r="AB570" i="1" s="1"/>
  <c r="AD570" i="1" s="1"/>
  <c r="O571" i="1"/>
  <c r="AA571" i="1"/>
  <c r="AB571" i="1" s="1"/>
  <c r="AD571" i="1" s="1"/>
  <c r="O572" i="1"/>
  <c r="AA572" i="1"/>
  <c r="AB572" i="1"/>
  <c r="AD572" i="1" s="1"/>
  <c r="AC572" i="1"/>
  <c r="O573" i="1"/>
  <c r="AA573" i="1"/>
  <c r="AB573" i="1"/>
  <c r="O574" i="1"/>
  <c r="AA574" i="1"/>
  <c r="AB574" i="1" s="1"/>
  <c r="AD574" i="1" s="1"/>
  <c r="O575" i="1"/>
  <c r="AA575" i="1"/>
  <c r="AB575" i="1" s="1"/>
  <c r="AD575" i="1" s="1"/>
  <c r="O576" i="1"/>
  <c r="AA576" i="1"/>
  <c r="AB576" i="1"/>
  <c r="AD576" i="1" s="1"/>
  <c r="AC576" i="1"/>
  <c r="O577" i="1"/>
  <c r="AB577" i="1"/>
  <c r="AD577" i="1" s="1"/>
  <c r="AC577" i="1"/>
  <c r="O578" i="1"/>
  <c r="AA578" i="1"/>
  <c r="AB578" i="1"/>
  <c r="O579" i="1"/>
  <c r="AC579" i="1" s="1"/>
  <c r="AA579" i="1"/>
  <c r="AB579" i="1" s="1"/>
  <c r="AD579" i="1" s="1"/>
  <c r="O580" i="1"/>
  <c r="AA580" i="1"/>
  <c r="AB580" i="1" s="1"/>
  <c r="AD580" i="1"/>
  <c r="O581" i="1"/>
  <c r="AA581" i="1"/>
  <c r="AB581" i="1"/>
  <c r="AD581" i="1" s="1"/>
  <c r="AC581" i="1"/>
  <c r="O582" i="1"/>
  <c r="AA582" i="1"/>
  <c r="AB582" i="1"/>
  <c r="O583" i="1"/>
  <c r="AC583" i="1" s="1"/>
  <c r="AA583" i="1"/>
  <c r="AB583" i="1" s="1"/>
  <c r="AD583" i="1"/>
  <c r="O584" i="1"/>
  <c r="AC584" i="1" s="1"/>
  <c r="AA584" i="1"/>
  <c r="AB584" i="1" s="1"/>
  <c r="AD584" i="1" s="1"/>
  <c r="O585" i="1"/>
  <c r="AA585" i="1"/>
  <c r="AB585" i="1"/>
  <c r="AD585" i="1" s="1"/>
  <c r="AC585" i="1"/>
  <c r="O586" i="1"/>
  <c r="AA586" i="1"/>
  <c r="AB586" i="1" s="1"/>
  <c r="O587" i="1"/>
  <c r="AA587" i="1"/>
  <c r="AB587" i="1" s="1"/>
  <c r="AD587" i="1"/>
  <c r="O588" i="1"/>
  <c r="AA588" i="1"/>
  <c r="AB588" i="1" s="1"/>
  <c r="AC588" i="1"/>
  <c r="AD588" i="1"/>
  <c r="O589" i="1"/>
  <c r="AA589" i="1"/>
  <c r="AB589" i="1"/>
  <c r="AD589" i="1" s="1"/>
  <c r="AC589" i="1"/>
  <c r="O590" i="1"/>
  <c r="AA590" i="1"/>
  <c r="AB590" i="1"/>
  <c r="O591" i="1"/>
  <c r="AC591" i="1" s="1"/>
  <c r="AA591" i="1"/>
  <c r="AB591" i="1" s="1"/>
  <c r="AD591" i="1"/>
  <c r="O592" i="1"/>
  <c r="AC592" i="1" s="1"/>
  <c r="AA592" i="1"/>
  <c r="AB592" i="1" s="1"/>
  <c r="AD592" i="1" s="1"/>
  <c r="O593" i="1"/>
  <c r="AA593" i="1"/>
  <c r="AB593" i="1"/>
  <c r="AD593" i="1" s="1"/>
  <c r="AC593" i="1"/>
  <c r="O594" i="1"/>
  <c r="AA594" i="1"/>
  <c r="AB594" i="1" s="1"/>
  <c r="O595" i="1"/>
  <c r="AA595" i="1"/>
  <c r="AB595" i="1" s="1"/>
  <c r="AD595" i="1"/>
  <c r="O596" i="1"/>
  <c r="AA596" i="1"/>
  <c r="AB596" i="1" s="1"/>
  <c r="AC596" i="1"/>
  <c r="AD596" i="1"/>
  <c r="O597" i="1"/>
  <c r="AA597" i="1"/>
  <c r="AB597" i="1"/>
  <c r="AD597" i="1" s="1"/>
  <c r="AC597" i="1"/>
  <c r="O598" i="1"/>
  <c r="AA598" i="1"/>
  <c r="AB598" i="1"/>
  <c r="O599" i="1"/>
  <c r="AC599" i="1" s="1"/>
  <c r="AA599" i="1"/>
  <c r="AB599" i="1" s="1"/>
  <c r="AD599" i="1"/>
  <c r="O600" i="1"/>
  <c r="AC600" i="1" s="1"/>
  <c r="AA600" i="1"/>
  <c r="AB600" i="1" s="1"/>
  <c r="AD600" i="1" s="1"/>
  <c r="O601" i="1"/>
  <c r="AA601" i="1"/>
  <c r="AB601" i="1"/>
  <c r="AD601" i="1" s="1"/>
  <c r="AC601" i="1"/>
  <c r="O602" i="1"/>
  <c r="AA602" i="1"/>
  <c r="AB602" i="1" s="1"/>
  <c r="O603" i="1"/>
  <c r="AA603" i="1"/>
  <c r="AB603" i="1" s="1"/>
  <c r="AD603" i="1"/>
  <c r="O604" i="1"/>
  <c r="AA604" i="1"/>
  <c r="AB604" i="1" s="1"/>
  <c r="AC604" i="1"/>
  <c r="AD604" i="1"/>
  <c r="O605" i="1"/>
  <c r="AA605" i="1"/>
  <c r="AB605" i="1"/>
  <c r="AD605" i="1" s="1"/>
  <c r="AC605" i="1"/>
  <c r="O606" i="1"/>
  <c r="AA606" i="1"/>
  <c r="AB606" i="1"/>
  <c r="O607" i="1"/>
  <c r="AC607" i="1" s="1"/>
  <c r="AA607" i="1"/>
  <c r="AB607" i="1" s="1"/>
  <c r="AD607" i="1"/>
  <c r="O608" i="1"/>
  <c r="AC608" i="1" s="1"/>
  <c r="AA608" i="1"/>
  <c r="AB608" i="1" s="1"/>
  <c r="AD608" i="1" s="1"/>
  <c r="O609" i="1"/>
  <c r="AA609" i="1"/>
  <c r="AB609" i="1"/>
  <c r="AD609" i="1" s="1"/>
  <c r="AC609" i="1"/>
  <c r="O610" i="1"/>
  <c r="AA610" i="1"/>
  <c r="AB610" i="1" s="1"/>
  <c r="O611" i="1"/>
  <c r="AA611" i="1"/>
  <c r="AB611" i="1" s="1"/>
  <c r="AD611" i="1"/>
  <c r="O612" i="1"/>
  <c r="AA612" i="1"/>
  <c r="AB612" i="1" s="1"/>
  <c r="AC612" i="1"/>
  <c r="AD612" i="1"/>
  <c r="O613" i="1"/>
  <c r="AB613" i="1"/>
  <c r="AC613" i="1"/>
  <c r="AD613" i="1"/>
  <c r="O614" i="1"/>
  <c r="AA614" i="1"/>
  <c r="AB614" i="1"/>
  <c r="AD614" i="1" s="1"/>
  <c r="AC614" i="1"/>
  <c r="O615" i="1"/>
  <c r="AA615" i="1"/>
  <c r="AB615" i="1"/>
  <c r="O616" i="1"/>
  <c r="AC616" i="1" s="1"/>
  <c r="AA616" i="1"/>
  <c r="AB616" i="1" s="1"/>
  <c r="AD616" i="1"/>
  <c r="O617" i="1"/>
  <c r="AC617" i="1" s="1"/>
  <c r="AA617" i="1"/>
  <c r="AB617" i="1" s="1"/>
  <c r="AD617" i="1" s="1"/>
  <c r="O618" i="1"/>
  <c r="AA618" i="1"/>
  <c r="AB618" i="1"/>
  <c r="AD618" i="1" s="1"/>
  <c r="AC618" i="1"/>
  <c r="O619" i="1"/>
  <c r="AA619" i="1"/>
  <c r="AB619" i="1" s="1"/>
  <c r="O620" i="1"/>
  <c r="AA620" i="1"/>
  <c r="AB620" i="1" s="1"/>
  <c r="AD620" i="1"/>
  <c r="O621" i="1"/>
  <c r="AA621" i="1"/>
  <c r="AB621" i="1" s="1"/>
  <c r="AC621" i="1"/>
  <c r="AD621" i="1"/>
  <c r="O622" i="1"/>
  <c r="AA622" i="1"/>
  <c r="AB622" i="1"/>
  <c r="AD622" i="1" s="1"/>
  <c r="AC622" i="1"/>
  <c r="O623" i="1"/>
  <c r="AA623" i="1"/>
  <c r="AB623" i="1"/>
  <c r="O624" i="1"/>
  <c r="AC624" i="1" s="1"/>
  <c r="AA624" i="1"/>
  <c r="AB624" i="1" s="1"/>
  <c r="AD624" i="1"/>
  <c r="O625" i="1"/>
  <c r="AC625" i="1" s="1"/>
  <c r="AA625" i="1"/>
  <c r="AB625" i="1" s="1"/>
  <c r="AD625" i="1" s="1"/>
  <c r="O626" i="1"/>
  <c r="AA626" i="1"/>
  <c r="AB626" i="1"/>
  <c r="AD626" i="1" s="1"/>
  <c r="AC626" i="1"/>
  <c r="O627" i="1"/>
  <c r="AA627" i="1"/>
  <c r="AB627" i="1" s="1"/>
  <c r="O628" i="1"/>
  <c r="AA628" i="1"/>
  <c r="AB628" i="1" s="1"/>
  <c r="AD628" i="1"/>
  <c r="O629" i="1"/>
  <c r="AA629" i="1"/>
  <c r="AB629" i="1" s="1"/>
  <c r="AC629" i="1"/>
  <c r="AD629" i="1"/>
  <c r="O630" i="1"/>
  <c r="AA630" i="1"/>
  <c r="AB630" i="1"/>
  <c r="AD630" i="1" s="1"/>
  <c r="AC630" i="1"/>
  <c r="O631" i="1"/>
  <c r="AA631" i="1"/>
  <c r="AB631" i="1"/>
  <c r="O632" i="1"/>
  <c r="AC632" i="1" s="1"/>
  <c r="AA632" i="1"/>
  <c r="AB632" i="1" s="1"/>
  <c r="AD632" i="1"/>
  <c r="O633" i="1"/>
  <c r="AC633" i="1" s="1"/>
  <c r="AA633" i="1"/>
  <c r="AB633" i="1" s="1"/>
  <c r="AD633" i="1" s="1"/>
  <c r="O634" i="1"/>
  <c r="AA634" i="1"/>
  <c r="AB634" i="1"/>
  <c r="AD634" i="1" s="1"/>
  <c r="AC634" i="1"/>
  <c r="O635" i="1"/>
  <c r="AA635" i="1"/>
  <c r="AB635" i="1" s="1"/>
  <c r="O636" i="1"/>
  <c r="AA636" i="1"/>
  <c r="AB636" i="1" s="1"/>
  <c r="AD636" i="1"/>
  <c r="O637" i="1"/>
  <c r="AA637" i="1"/>
  <c r="AB637" i="1" s="1"/>
  <c r="AC637" i="1"/>
  <c r="AD637" i="1"/>
  <c r="O638" i="1"/>
  <c r="AA638" i="1"/>
  <c r="AB638" i="1"/>
  <c r="AD638" i="1" s="1"/>
  <c r="AC638" i="1"/>
  <c r="O639" i="1"/>
  <c r="AA639" i="1"/>
  <c r="AB639" i="1"/>
  <c r="O640" i="1"/>
  <c r="AC640" i="1" s="1"/>
  <c r="AA640" i="1"/>
  <c r="AB640" i="1" s="1"/>
  <c r="AD640" i="1"/>
  <c r="O641" i="1"/>
  <c r="AC641" i="1" s="1"/>
  <c r="AA641" i="1"/>
  <c r="AB641" i="1" s="1"/>
  <c r="AD641" i="1" s="1"/>
  <c r="O642" i="1"/>
  <c r="AA642" i="1"/>
  <c r="AB642" i="1"/>
  <c r="AD642" i="1" s="1"/>
  <c r="AC642" i="1"/>
  <c r="O643" i="1"/>
  <c r="AA643" i="1"/>
  <c r="AB643" i="1" s="1"/>
  <c r="O644" i="1"/>
  <c r="AA644" i="1"/>
  <c r="AB644" i="1" s="1"/>
  <c r="AD644" i="1"/>
  <c r="O645" i="1"/>
  <c r="AA645" i="1"/>
  <c r="AB645" i="1" s="1"/>
  <c r="AC645" i="1"/>
  <c r="AD645" i="1"/>
  <c r="O646" i="1"/>
  <c r="AA646" i="1"/>
  <c r="AB646" i="1"/>
  <c r="AD646" i="1" s="1"/>
  <c r="AC646" i="1"/>
  <c r="O647" i="1"/>
  <c r="AA647" i="1"/>
  <c r="AB647" i="1"/>
  <c r="O648" i="1"/>
  <c r="AC648" i="1" s="1"/>
  <c r="AA648" i="1"/>
  <c r="AB648" i="1" s="1"/>
  <c r="AD648" i="1"/>
  <c r="O649" i="1"/>
  <c r="AC649" i="1" s="1"/>
  <c r="AA649" i="1"/>
  <c r="AB649" i="1" s="1"/>
  <c r="AD649" i="1" s="1"/>
  <c r="O650" i="1"/>
  <c r="AB650" i="1"/>
  <c r="AC650" i="1"/>
  <c r="AD650" i="1"/>
  <c r="O651" i="1"/>
  <c r="AA651" i="1"/>
  <c r="AB651" i="1"/>
  <c r="AD651" i="1" s="1"/>
  <c r="AC651" i="1"/>
  <c r="O652" i="1"/>
  <c r="AA652" i="1"/>
  <c r="AB652" i="1" s="1"/>
  <c r="O653" i="1"/>
  <c r="AA653" i="1"/>
  <c r="AB653" i="1" s="1"/>
  <c r="AD653" i="1"/>
  <c r="O654" i="1"/>
  <c r="AA654" i="1"/>
  <c r="AB654" i="1" s="1"/>
  <c r="AC654" i="1"/>
  <c r="AD654" i="1"/>
  <c r="O655" i="1"/>
  <c r="AA655" i="1"/>
  <c r="AB655" i="1"/>
  <c r="AD655" i="1" s="1"/>
  <c r="AC655" i="1"/>
  <c r="O656" i="1"/>
  <c r="AB656" i="1"/>
  <c r="AD656" i="1" s="1"/>
  <c r="AC656" i="1"/>
  <c r="O657" i="1"/>
  <c r="AA657" i="1"/>
  <c r="AB657" i="1"/>
  <c r="O658" i="1"/>
  <c r="AA658" i="1"/>
  <c r="AB658" i="1" s="1"/>
  <c r="AD658" i="1" s="1"/>
  <c r="O659" i="1"/>
  <c r="AC659" i="1" s="1"/>
  <c r="AB659" i="1"/>
  <c r="AD659" i="1"/>
  <c r="O660" i="1"/>
  <c r="AA660" i="1"/>
  <c r="AB660" i="1" s="1"/>
  <c r="AC660" i="1"/>
  <c r="AD660" i="1"/>
  <c r="O661" i="1"/>
  <c r="AA661" i="1"/>
  <c r="AB661" i="1"/>
  <c r="AD661" i="1" s="1"/>
  <c r="AC661" i="1"/>
  <c r="O662" i="1"/>
  <c r="AA662" i="1"/>
  <c r="AB662" i="1"/>
  <c r="AD662" i="1" s="1"/>
  <c r="O663" i="1"/>
  <c r="AA663" i="1"/>
  <c r="AB663" i="1"/>
  <c r="AD663" i="1" s="1"/>
  <c r="O664" i="1"/>
  <c r="AA664" i="1"/>
  <c r="AB664" i="1" s="1"/>
  <c r="AD664" i="1" s="1"/>
  <c r="AC664" i="1"/>
  <c r="O665" i="1"/>
  <c r="AC665" i="1" s="1"/>
  <c r="AA665" i="1"/>
  <c r="AB665" i="1"/>
  <c r="AD665" i="1" s="1"/>
  <c r="O666" i="1"/>
  <c r="AA666" i="1"/>
  <c r="AB666" i="1" s="1"/>
  <c r="O667" i="1"/>
  <c r="AA667" i="1"/>
  <c r="AB667" i="1" s="1"/>
  <c r="AD667" i="1" s="1"/>
  <c r="O668" i="1"/>
  <c r="AC668" i="1" s="1"/>
  <c r="AA668" i="1"/>
  <c r="AB668" i="1" s="1"/>
  <c r="AD668" i="1" s="1"/>
  <c r="O669" i="1"/>
  <c r="AC669" i="1" s="1"/>
  <c r="AA669" i="1"/>
  <c r="AB669" i="1"/>
  <c r="AD669" i="1"/>
  <c r="O670" i="1"/>
  <c r="AA670" i="1"/>
  <c r="AB670" i="1"/>
  <c r="AD670" i="1" s="1"/>
  <c r="AC670" i="1"/>
  <c r="O671" i="1"/>
  <c r="AC671" i="1" s="1"/>
  <c r="AA671" i="1"/>
  <c r="AB671" i="1"/>
  <c r="AD671" i="1" s="1"/>
  <c r="O672" i="1"/>
  <c r="AC672" i="1" s="1"/>
  <c r="AA672" i="1"/>
  <c r="AB672" i="1" s="1"/>
  <c r="AD672" i="1" s="1"/>
  <c r="O673" i="1"/>
  <c r="AC673" i="1" s="1"/>
  <c r="AA673" i="1"/>
  <c r="AB673" i="1"/>
  <c r="AD673" i="1"/>
  <c r="O674" i="1"/>
  <c r="AA674" i="1"/>
  <c r="AB674" i="1"/>
  <c r="AD674" i="1" s="1"/>
  <c r="AC674" i="1"/>
  <c r="O675" i="1"/>
  <c r="AC675" i="1" s="1"/>
  <c r="AA675" i="1"/>
  <c r="AB675" i="1"/>
  <c r="AD675" i="1" s="1"/>
  <c r="O676" i="1"/>
  <c r="AA676" i="1"/>
  <c r="AB676" i="1" s="1"/>
  <c r="AD676" i="1" s="1"/>
  <c r="O677" i="1"/>
  <c r="AC677" i="1" s="1"/>
  <c r="AA677" i="1"/>
  <c r="AB677" i="1"/>
  <c r="AD677" i="1"/>
  <c r="O678" i="1"/>
  <c r="AA678" i="1"/>
  <c r="AB678" i="1"/>
  <c r="AD678" i="1" s="1"/>
  <c r="AC678" i="1"/>
  <c r="O679" i="1"/>
  <c r="AC679" i="1" s="1"/>
  <c r="AA679" i="1"/>
  <c r="AB679" i="1"/>
  <c r="AD679" i="1" s="1"/>
  <c r="O680" i="1"/>
  <c r="AC680" i="1" s="1"/>
  <c r="AA680" i="1"/>
  <c r="AB680" i="1" s="1"/>
  <c r="AD680" i="1" s="1"/>
  <c r="O681" i="1"/>
  <c r="AC681" i="1" s="1"/>
  <c r="AA681" i="1"/>
  <c r="AB681" i="1"/>
  <c r="AD681" i="1"/>
  <c r="O682" i="1"/>
  <c r="AA682" i="1"/>
  <c r="AB682" i="1"/>
  <c r="AD682" i="1" s="1"/>
  <c r="AC682" i="1"/>
  <c r="O683" i="1"/>
  <c r="AC683" i="1" s="1"/>
  <c r="AA683" i="1"/>
  <c r="AB683" i="1"/>
  <c r="AD683" i="1" s="1"/>
  <c r="O684" i="1"/>
  <c r="AC684" i="1" s="1"/>
  <c r="AB684" i="1"/>
  <c r="AD684" i="1" s="1"/>
  <c r="O685" i="1"/>
  <c r="AC685" i="1" s="1"/>
  <c r="AB685" i="1"/>
  <c r="AD685" i="1" s="1"/>
  <c r="O686" i="1"/>
  <c r="AC686" i="1" s="1"/>
  <c r="AA686" i="1"/>
  <c r="AB686" i="1" s="1"/>
  <c r="AD686" i="1" s="1"/>
  <c r="O687" i="1"/>
  <c r="AC687" i="1" s="1"/>
  <c r="AA687" i="1"/>
  <c r="AB687" i="1"/>
  <c r="AD687" i="1"/>
  <c r="O688" i="1"/>
  <c r="AA688" i="1"/>
  <c r="AB688" i="1"/>
  <c r="AD688" i="1" s="1"/>
  <c r="AC688" i="1"/>
  <c r="O689" i="1"/>
  <c r="AC689" i="1" s="1"/>
  <c r="AA689" i="1"/>
  <c r="AB689" i="1"/>
  <c r="AD689" i="1" s="1"/>
  <c r="O690" i="1"/>
  <c r="AC690" i="1" s="1"/>
  <c r="AA690" i="1"/>
  <c r="AB690" i="1" s="1"/>
  <c r="AD690" i="1" s="1"/>
  <c r="O691" i="1"/>
  <c r="AC691" i="1" s="1"/>
  <c r="AA691" i="1"/>
  <c r="AB691" i="1"/>
  <c r="AD691" i="1"/>
  <c r="O692" i="1"/>
  <c r="AA692" i="1"/>
  <c r="AB692" i="1"/>
  <c r="AD692" i="1" s="1"/>
  <c r="AC692" i="1"/>
  <c r="O693" i="1"/>
  <c r="AC693" i="1" s="1"/>
  <c r="AA693" i="1"/>
  <c r="AB693" i="1"/>
  <c r="AD693" i="1" s="1"/>
  <c r="O694" i="1"/>
  <c r="AA694" i="1"/>
  <c r="AB694" i="1" s="1"/>
  <c r="AD694" i="1" s="1"/>
  <c r="O695" i="1"/>
  <c r="AC695" i="1" s="1"/>
  <c r="AA695" i="1"/>
  <c r="AB695" i="1"/>
  <c r="AD695" i="1"/>
  <c r="O696" i="1"/>
  <c r="AA696" i="1"/>
  <c r="AB696" i="1"/>
  <c r="AD696" i="1" s="1"/>
  <c r="AC696" i="1"/>
  <c r="O697" i="1"/>
  <c r="AC697" i="1" s="1"/>
  <c r="AA697" i="1"/>
  <c r="AB697" i="1"/>
  <c r="AD697" i="1" s="1"/>
  <c r="O698" i="1"/>
  <c r="AC698" i="1" s="1"/>
  <c r="AA698" i="1"/>
  <c r="AB698" i="1" s="1"/>
  <c r="AD698" i="1" s="1"/>
  <c r="O699" i="1"/>
  <c r="AC699" i="1" s="1"/>
  <c r="AA699" i="1"/>
  <c r="AB699" i="1"/>
  <c r="AD699" i="1"/>
  <c r="O700" i="1"/>
  <c r="AA700" i="1"/>
  <c r="AB700" i="1"/>
  <c r="AD700" i="1" s="1"/>
  <c r="AC700" i="1"/>
  <c r="O701" i="1"/>
  <c r="AC701" i="1" s="1"/>
  <c r="AA701" i="1"/>
  <c r="AB701" i="1"/>
  <c r="AD701" i="1" s="1"/>
  <c r="O702" i="1"/>
  <c r="AC702" i="1" s="1"/>
  <c r="AA702" i="1"/>
  <c r="AB702" i="1" s="1"/>
  <c r="AD702" i="1" s="1"/>
  <c r="O703" i="1"/>
  <c r="AC703" i="1" s="1"/>
  <c r="AA703" i="1"/>
  <c r="AB703" i="1"/>
  <c r="AD703" i="1"/>
  <c r="O704" i="1"/>
  <c r="AA704" i="1"/>
  <c r="AB704" i="1"/>
  <c r="AD704" i="1" s="1"/>
  <c r="AC704" i="1"/>
  <c r="O705" i="1"/>
  <c r="AC705" i="1" s="1"/>
  <c r="AA705" i="1"/>
  <c r="AB705" i="1"/>
  <c r="AD705" i="1" s="1"/>
  <c r="O706" i="1"/>
  <c r="AC706" i="1" s="1"/>
  <c r="AA706" i="1"/>
  <c r="AB706" i="1" s="1"/>
  <c r="AD706" i="1" s="1"/>
  <c r="O707" i="1"/>
  <c r="AC707" i="1" s="1"/>
  <c r="AA707" i="1"/>
  <c r="AB707" i="1"/>
  <c r="AD707" i="1"/>
  <c r="O708" i="1"/>
  <c r="AA708" i="1"/>
  <c r="AB708" i="1"/>
  <c r="AD708" i="1" s="1"/>
  <c r="AC708" i="1"/>
  <c r="O709" i="1"/>
  <c r="AC709" i="1" s="1"/>
  <c r="AA709" i="1"/>
  <c r="AB709" i="1"/>
  <c r="AD709" i="1" s="1"/>
  <c r="O710" i="1"/>
  <c r="AA710" i="1"/>
  <c r="AB710" i="1" s="1"/>
  <c r="AD710" i="1" s="1"/>
  <c r="O711" i="1"/>
  <c r="AC711" i="1" s="1"/>
  <c r="AA711" i="1"/>
  <c r="AB711" i="1"/>
  <c r="AD711" i="1"/>
  <c r="O712" i="1"/>
  <c r="AA712" i="1"/>
  <c r="AB712" i="1"/>
  <c r="AD712" i="1" s="1"/>
  <c r="AC712" i="1"/>
  <c r="O713" i="1"/>
  <c r="AC713" i="1" s="1"/>
  <c r="AA713" i="1"/>
  <c r="AB713" i="1"/>
  <c r="AD713" i="1" s="1"/>
  <c r="O714" i="1"/>
  <c r="AC714" i="1" s="1"/>
  <c r="AA714" i="1"/>
  <c r="AB714" i="1" s="1"/>
  <c r="AD714" i="1" s="1"/>
  <c r="O715" i="1"/>
  <c r="AC715" i="1" s="1"/>
  <c r="AA715" i="1"/>
  <c r="AB715" i="1"/>
  <c r="AD715" i="1"/>
  <c r="O716" i="1"/>
  <c r="AA716" i="1"/>
  <c r="AB716" i="1"/>
  <c r="AD716" i="1" s="1"/>
  <c r="AC716" i="1"/>
  <c r="O717" i="1"/>
  <c r="AC717" i="1" s="1"/>
  <c r="AA717" i="1"/>
  <c r="AB717" i="1"/>
  <c r="AD717" i="1" s="1"/>
  <c r="O718" i="1"/>
  <c r="AC718" i="1" s="1"/>
  <c r="AA718" i="1"/>
  <c r="AB718" i="1" s="1"/>
  <c r="AD718" i="1" s="1"/>
  <c r="O719" i="1"/>
  <c r="AC719" i="1" s="1"/>
  <c r="AA719" i="1"/>
  <c r="AB719" i="1"/>
  <c r="AD719" i="1"/>
  <c r="O720" i="1"/>
  <c r="AA720" i="1"/>
  <c r="AB720" i="1"/>
  <c r="AD720" i="1" s="1"/>
  <c r="AC720" i="1"/>
  <c r="O721" i="1"/>
  <c r="AC721" i="1" s="1"/>
  <c r="AA721" i="1"/>
  <c r="AB721" i="1"/>
  <c r="AD721" i="1" s="1"/>
  <c r="O722" i="1"/>
  <c r="AC722" i="1" s="1"/>
  <c r="AA722" i="1"/>
  <c r="AB722" i="1" s="1"/>
  <c r="AD722" i="1" s="1"/>
  <c r="O723" i="1"/>
  <c r="AC723" i="1" s="1"/>
  <c r="AB723" i="1"/>
  <c r="AD723" i="1"/>
  <c r="O724" i="1"/>
  <c r="AC724" i="1" s="1"/>
  <c r="AA724" i="1"/>
  <c r="AB724" i="1"/>
  <c r="AD724" i="1"/>
  <c r="O725" i="1"/>
  <c r="AA725" i="1"/>
  <c r="AB725" i="1"/>
  <c r="AD725" i="1" s="1"/>
  <c r="AC725" i="1"/>
  <c r="O726" i="1"/>
  <c r="AC726" i="1" s="1"/>
  <c r="AA726" i="1"/>
  <c r="AB726" i="1"/>
  <c r="AD726" i="1" s="1"/>
  <c r="O727" i="1"/>
  <c r="AA727" i="1"/>
  <c r="AB727" i="1" s="1"/>
  <c r="AD727" i="1" s="1"/>
  <c r="O728" i="1"/>
  <c r="AC728" i="1" s="1"/>
  <c r="AA728" i="1"/>
  <c r="AB728" i="1"/>
  <c r="AD728" i="1"/>
  <c r="O729" i="1"/>
  <c r="AA729" i="1"/>
  <c r="AB729" i="1"/>
  <c r="AD729" i="1" s="1"/>
  <c r="AC729" i="1"/>
  <c r="O730" i="1"/>
  <c r="AC730" i="1" s="1"/>
  <c r="AA730" i="1"/>
  <c r="AB730" i="1"/>
  <c r="AD730" i="1" s="1"/>
  <c r="O731" i="1"/>
  <c r="AA731" i="1"/>
  <c r="AB731" i="1" s="1"/>
  <c r="AD731" i="1" s="1"/>
  <c r="O732" i="1"/>
  <c r="AC732" i="1" s="1"/>
  <c r="AA732" i="1"/>
  <c r="AB732" i="1"/>
  <c r="AD732" i="1"/>
  <c r="O733" i="1"/>
  <c r="AA733" i="1"/>
  <c r="AB733" i="1"/>
  <c r="AD733" i="1" s="1"/>
  <c r="AC733" i="1"/>
  <c r="O734" i="1"/>
  <c r="AC734" i="1" s="1"/>
  <c r="AA734" i="1"/>
  <c r="AB734" i="1"/>
  <c r="AD734" i="1" s="1"/>
  <c r="O735" i="1"/>
  <c r="AC735" i="1" s="1"/>
  <c r="AA735" i="1"/>
  <c r="AB735" i="1" s="1"/>
  <c r="AD735" i="1" s="1"/>
  <c r="O736" i="1"/>
  <c r="AC736" i="1" s="1"/>
  <c r="AA736" i="1"/>
  <c r="AB736" i="1"/>
  <c r="AD736" i="1"/>
  <c r="O737" i="1"/>
  <c r="AA737" i="1"/>
  <c r="AB737" i="1"/>
  <c r="AD737" i="1" s="1"/>
  <c r="AC737" i="1"/>
  <c r="O738" i="1"/>
  <c r="AC738" i="1" s="1"/>
  <c r="AA738" i="1"/>
  <c r="AB738" i="1"/>
  <c r="AD738" i="1" s="1"/>
  <c r="O739" i="1"/>
  <c r="AC739" i="1" s="1"/>
  <c r="AA739" i="1"/>
  <c r="AB739" i="1" s="1"/>
  <c r="AD739" i="1" s="1"/>
  <c r="O740" i="1"/>
  <c r="AC740" i="1" s="1"/>
  <c r="AB740" i="1"/>
  <c r="AD740" i="1"/>
  <c r="O741" i="1"/>
  <c r="AC741" i="1" s="1"/>
  <c r="AA741" i="1"/>
  <c r="AB741" i="1"/>
  <c r="AD741" i="1"/>
  <c r="O742" i="1"/>
  <c r="AA742" i="1"/>
  <c r="AB742" i="1"/>
  <c r="AD742" i="1" s="1"/>
  <c r="AC742" i="1"/>
  <c r="O743" i="1"/>
  <c r="AC743" i="1" s="1"/>
  <c r="AA743" i="1"/>
  <c r="AB743" i="1"/>
  <c r="AD743" i="1" s="1"/>
  <c r="O744" i="1"/>
  <c r="AC744" i="1" s="1"/>
  <c r="AA744" i="1"/>
  <c r="AB744" i="1" s="1"/>
  <c r="AD744" i="1" s="1"/>
  <c r="O745" i="1"/>
  <c r="AC745" i="1" s="1"/>
  <c r="AA745" i="1"/>
  <c r="AB745" i="1"/>
  <c r="AD745" i="1"/>
  <c r="O746" i="1"/>
  <c r="AA746" i="1"/>
  <c r="AB746" i="1"/>
  <c r="AD746" i="1" s="1"/>
  <c r="AC746" i="1"/>
  <c r="O747" i="1"/>
  <c r="AC747" i="1" s="1"/>
  <c r="AA747" i="1"/>
  <c r="AB747" i="1"/>
  <c r="AD747" i="1" s="1"/>
  <c r="O748" i="1"/>
  <c r="AC748" i="1" s="1"/>
  <c r="AA748" i="1"/>
  <c r="AB748" i="1" s="1"/>
  <c r="AD748" i="1" s="1"/>
  <c r="O749" i="1"/>
  <c r="AC749" i="1" s="1"/>
  <c r="AA749" i="1"/>
  <c r="AB749" i="1"/>
  <c r="AD749" i="1"/>
  <c r="O750" i="1"/>
  <c r="AA750" i="1"/>
  <c r="AB750" i="1"/>
  <c r="AD750" i="1" s="1"/>
  <c r="AC750" i="1"/>
  <c r="O751" i="1"/>
  <c r="AC751" i="1" s="1"/>
  <c r="AA751" i="1"/>
  <c r="AB751" i="1"/>
  <c r="AD751" i="1" s="1"/>
  <c r="O752" i="1"/>
  <c r="AC752" i="1" s="1"/>
  <c r="AB752" i="1"/>
  <c r="AD752" i="1" s="1"/>
  <c r="O753" i="1"/>
  <c r="AC753" i="1" s="1"/>
  <c r="AA753" i="1"/>
  <c r="AB753" i="1" s="1"/>
  <c r="AD753" i="1" s="1"/>
  <c r="O754" i="1"/>
  <c r="AC754" i="1" s="1"/>
  <c r="AA754" i="1"/>
  <c r="AB754" i="1"/>
  <c r="AD754" i="1"/>
  <c r="O755" i="1"/>
  <c r="AA755" i="1"/>
  <c r="AB755" i="1"/>
  <c r="AD755" i="1" s="1"/>
  <c r="AC755" i="1"/>
  <c r="O756" i="1"/>
  <c r="AC756" i="1" s="1"/>
  <c r="AA756" i="1"/>
  <c r="AB756" i="1"/>
  <c r="AD756" i="1" s="1"/>
  <c r="O757" i="1"/>
  <c r="AC757" i="1" s="1"/>
  <c r="AA757" i="1"/>
  <c r="AB757" i="1" s="1"/>
  <c r="AD757" i="1" s="1"/>
  <c r="O758" i="1"/>
  <c r="AC758" i="1" s="1"/>
  <c r="AA758" i="1"/>
  <c r="AB758" i="1"/>
  <c r="AD758" i="1"/>
  <c r="O759" i="1"/>
  <c r="AA759" i="1"/>
  <c r="AB759" i="1"/>
  <c r="AD759" i="1" s="1"/>
  <c r="AC759" i="1"/>
  <c r="O760" i="1"/>
  <c r="AC760" i="1" s="1"/>
  <c r="AA760" i="1"/>
  <c r="AB760" i="1"/>
  <c r="AD760" i="1" s="1"/>
  <c r="O761" i="1"/>
  <c r="AA761" i="1"/>
  <c r="AB761" i="1" s="1"/>
  <c r="AD761" i="1" s="1"/>
  <c r="O762" i="1"/>
  <c r="AC762" i="1" s="1"/>
  <c r="AB762" i="1"/>
  <c r="AD762" i="1"/>
  <c r="O763" i="1"/>
  <c r="AC763" i="1" s="1"/>
  <c r="AA763" i="1"/>
  <c r="AB763" i="1"/>
  <c r="AD763" i="1"/>
  <c r="O764" i="1"/>
  <c r="AA764" i="1"/>
  <c r="AB764" i="1"/>
  <c r="AD764" i="1" s="1"/>
  <c r="AC764" i="1"/>
  <c r="O765" i="1"/>
  <c r="AC765" i="1" s="1"/>
  <c r="AA765" i="1"/>
  <c r="AB765" i="1"/>
  <c r="AD765" i="1" s="1"/>
  <c r="O766" i="1"/>
  <c r="AA766" i="1"/>
  <c r="AB766" i="1" s="1"/>
  <c r="AD766" i="1" s="1"/>
  <c r="O767" i="1"/>
  <c r="AC767" i="1" s="1"/>
  <c r="AA767" i="1"/>
  <c r="AB767" i="1"/>
  <c r="AD767" i="1"/>
  <c r="O768" i="1"/>
  <c r="AA768" i="1"/>
  <c r="AB768" i="1"/>
  <c r="AD768" i="1" s="1"/>
  <c r="AC768" i="1"/>
  <c r="O769" i="1"/>
  <c r="AC769" i="1" s="1"/>
  <c r="AA769" i="1"/>
  <c r="AB769" i="1"/>
  <c r="AD769" i="1" s="1"/>
  <c r="O770" i="1"/>
  <c r="AC770" i="1" s="1"/>
  <c r="AA770" i="1"/>
  <c r="AB770" i="1" s="1"/>
  <c r="AD770" i="1" s="1"/>
  <c r="O771" i="1"/>
  <c r="AC771" i="1" s="1"/>
  <c r="AA771" i="1"/>
  <c r="AB771" i="1"/>
  <c r="AD771" i="1"/>
  <c r="O772" i="1"/>
  <c r="AA772" i="1"/>
  <c r="AB772" i="1"/>
  <c r="AD772" i="1" s="1"/>
  <c r="AC772" i="1"/>
  <c r="O773" i="1"/>
  <c r="AC773" i="1" s="1"/>
  <c r="AA773" i="1"/>
  <c r="AB773" i="1"/>
  <c r="AD773" i="1" s="1"/>
  <c r="O774" i="1"/>
  <c r="AC774" i="1" s="1"/>
  <c r="AA774" i="1"/>
  <c r="AB774" i="1" s="1"/>
  <c r="AD774" i="1" s="1"/>
  <c r="O775" i="1"/>
  <c r="AC775" i="1" s="1"/>
  <c r="AA775" i="1"/>
  <c r="AB775" i="1"/>
  <c r="AD775" i="1"/>
  <c r="O776" i="1"/>
  <c r="AB776" i="1"/>
  <c r="AC776" i="1"/>
  <c r="AD776" i="1"/>
  <c r="O777" i="1"/>
  <c r="AB777" i="1"/>
  <c r="AC777" i="1"/>
  <c r="AD777" i="1"/>
  <c r="O778" i="1"/>
  <c r="AA778" i="1"/>
  <c r="AB778" i="1"/>
  <c r="AD778" i="1" s="1"/>
  <c r="AC778" i="1"/>
  <c r="O779" i="1"/>
  <c r="AC779" i="1" s="1"/>
  <c r="AA779" i="1"/>
  <c r="AB779" i="1"/>
  <c r="AD779" i="1" s="1"/>
  <c r="O780" i="1"/>
  <c r="AC780" i="1" s="1"/>
  <c r="AB780" i="1"/>
  <c r="AD780" i="1" s="1"/>
  <c r="O781" i="1"/>
  <c r="AC781" i="1" s="1"/>
  <c r="AA781" i="1"/>
  <c r="AB781" i="1" s="1"/>
  <c r="AD781" i="1" s="1"/>
  <c r="O782" i="1"/>
  <c r="AC782" i="1" s="1"/>
  <c r="AA782" i="1"/>
  <c r="AB782" i="1"/>
  <c r="AD782" i="1"/>
  <c r="O783" i="1"/>
  <c r="AA783" i="1"/>
  <c r="AB783" i="1"/>
  <c r="AD783" i="1" s="1"/>
  <c r="AC783" i="1"/>
  <c r="O784" i="1"/>
  <c r="AC784" i="1" s="1"/>
  <c r="AA784" i="1"/>
  <c r="AB784" i="1"/>
  <c r="AD784" i="1" s="1"/>
  <c r="O785" i="1"/>
  <c r="AC785" i="1" s="1"/>
  <c r="AB785" i="1"/>
  <c r="AD785" i="1" s="1"/>
  <c r="O786" i="1"/>
  <c r="AA786" i="1"/>
  <c r="AB786" i="1" s="1"/>
  <c r="AD786" i="1" s="1"/>
  <c r="O787" i="1"/>
  <c r="AC787" i="1" s="1"/>
  <c r="AB787" i="1"/>
  <c r="AD787" i="1"/>
  <c r="O788" i="1"/>
  <c r="AC788" i="1" s="1"/>
  <c r="AB788" i="1"/>
  <c r="AD788" i="1"/>
  <c r="O789" i="1"/>
  <c r="AC789" i="1" s="1"/>
  <c r="AB789" i="1"/>
  <c r="AD789" i="1"/>
  <c r="O790" i="1"/>
  <c r="AC790" i="1" s="1"/>
  <c r="AA790" i="1"/>
  <c r="AB790" i="1"/>
  <c r="AD790" i="1"/>
  <c r="O791" i="1"/>
  <c r="AA791" i="1"/>
  <c r="AB791" i="1"/>
  <c r="AD791" i="1" s="1"/>
  <c r="AC791" i="1"/>
  <c r="O792" i="1"/>
  <c r="AC792" i="1" s="1"/>
  <c r="AA792" i="1"/>
  <c r="AB792" i="1"/>
  <c r="AD792" i="1" s="1"/>
  <c r="O793" i="1"/>
  <c r="AC793" i="1" s="1"/>
  <c r="AA793" i="1"/>
  <c r="AB793" i="1" s="1"/>
  <c r="AD793" i="1" s="1"/>
  <c r="O794" i="1"/>
  <c r="AC794" i="1" s="1"/>
  <c r="AA794" i="1"/>
  <c r="AB794" i="1"/>
  <c r="AD794" i="1"/>
  <c r="O795" i="1"/>
  <c r="AA795" i="1"/>
  <c r="AB795" i="1"/>
  <c r="AD795" i="1" s="1"/>
  <c r="AC795" i="1"/>
  <c r="O796" i="1"/>
  <c r="AC796" i="1" s="1"/>
  <c r="AA796" i="1"/>
  <c r="AB796" i="1"/>
  <c r="AD796" i="1" s="1"/>
  <c r="O797" i="1"/>
  <c r="AC797" i="1" s="1"/>
  <c r="AA797" i="1"/>
  <c r="AB797" i="1" s="1"/>
  <c r="AD797" i="1" s="1"/>
  <c r="O798" i="1"/>
  <c r="AC798" i="1" s="1"/>
  <c r="AA798" i="1"/>
  <c r="AB798" i="1"/>
  <c r="AD798" i="1"/>
  <c r="O799" i="1"/>
  <c r="AA799" i="1"/>
  <c r="AB799" i="1"/>
  <c r="AD799" i="1" s="1"/>
  <c r="AC799" i="1"/>
  <c r="O800" i="1"/>
  <c r="AB800" i="1"/>
  <c r="AD800" i="1" s="1"/>
  <c r="AC800" i="1"/>
  <c r="O801" i="1"/>
  <c r="AA801" i="1"/>
  <c r="AB801" i="1"/>
  <c r="AD801" i="1" s="1"/>
  <c r="O802" i="1"/>
  <c r="AC802" i="1" s="1"/>
  <c r="AA802" i="1"/>
  <c r="AB802" i="1" s="1"/>
  <c r="AD802" i="1" s="1"/>
  <c r="O803" i="1"/>
  <c r="AC803" i="1" s="1"/>
  <c r="AA803" i="1"/>
  <c r="AB803" i="1"/>
  <c r="AD803" i="1"/>
  <c r="O804" i="1"/>
  <c r="AB804" i="1"/>
  <c r="AC804" i="1"/>
  <c r="AD804" i="1"/>
  <c r="O805" i="1"/>
  <c r="AA805" i="1"/>
  <c r="AB805" i="1"/>
  <c r="AD805" i="1" s="1"/>
  <c r="AC805" i="1"/>
  <c r="O806" i="1"/>
  <c r="AC806" i="1" s="1"/>
  <c r="AA806" i="1"/>
  <c r="AB806" i="1"/>
  <c r="AD806" i="1" s="1"/>
  <c r="O807" i="1"/>
  <c r="AA807" i="1"/>
  <c r="AB807" i="1" s="1"/>
  <c r="AD807" i="1" s="1"/>
  <c r="O808" i="1"/>
  <c r="AC808" i="1" s="1"/>
  <c r="AA808" i="1"/>
  <c r="AB808" i="1"/>
  <c r="AD808" i="1"/>
  <c r="O809" i="1"/>
  <c r="AA809" i="1"/>
  <c r="AB809" i="1"/>
  <c r="AD809" i="1" s="1"/>
  <c r="AC809" i="1"/>
  <c r="O810" i="1"/>
  <c r="AC810" i="1" s="1"/>
  <c r="AA810" i="1"/>
  <c r="AB810" i="1"/>
  <c r="AD810" i="1" s="1"/>
  <c r="O811" i="1"/>
  <c r="AC811" i="1" s="1"/>
  <c r="AA811" i="1"/>
  <c r="AB811" i="1" s="1"/>
  <c r="AD811" i="1" s="1"/>
  <c r="O812" i="1"/>
  <c r="AC812" i="1" s="1"/>
  <c r="AA812" i="1"/>
  <c r="AB812" i="1"/>
  <c r="AD812" i="1"/>
  <c r="O813" i="1"/>
  <c r="AA813" i="1"/>
  <c r="AB813" i="1"/>
  <c r="AD813" i="1" s="1"/>
  <c r="AC813" i="1"/>
  <c r="O814" i="1"/>
  <c r="AA814" i="1"/>
  <c r="AB814" i="1"/>
  <c r="AD814" i="1" s="1"/>
  <c r="O815" i="1"/>
  <c r="AC815" i="1" s="1"/>
  <c r="AA815" i="1"/>
  <c r="AB815" i="1" s="1"/>
  <c r="AD815" i="1" s="1"/>
  <c r="O816" i="1"/>
  <c r="AC816" i="1" s="1"/>
  <c r="AA816" i="1"/>
  <c r="AB816" i="1"/>
  <c r="AD816" i="1"/>
  <c r="O817" i="1"/>
  <c r="AA817" i="1"/>
  <c r="AB817" i="1"/>
  <c r="AD817" i="1" s="1"/>
  <c r="AC817" i="1"/>
  <c r="O818" i="1"/>
  <c r="AA818" i="1"/>
  <c r="AB818" i="1"/>
  <c r="AD818" i="1" s="1"/>
  <c r="O819" i="1"/>
  <c r="AC819" i="1" s="1"/>
  <c r="AA819" i="1"/>
  <c r="AB819" i="1" s="1"/>
  <c r="AD819" i="1" s="1"/>
  <c r="O820" i="1"/>
  <c r="AC820" i="1" s="1"/>
  <c r="AA820" i="1"/>
  <c r="AB820" i="1"/>
  <c r="AD820" i="1"/>
  <c r="O821" i="1"/>
  <c r="AA821" i="1"/>
  <c r="AB821" i="1"/>
  <c r="AD821" i="1" s="1"/>
  <c r="AC821" i="1"/>
  <c r="O822" i="1"/>
  <c r="AC822" i="1" s="1"/>
  <c r="AA822" i="1"/>
  <c r="AB822" i="1"/>
  <c r="AD822" i="1" s="1"/>
  <c r="O823" i="1"/>
  <c r="AA823" i="1"/>
  <c r="AB823" i="1" s="1"/>
  <c r="AD823" i="1" s="1"/>
  <c r="O824" i="1"/>
  <c r="AC824" i="1" s="1"/>
  <c r="AA824" i="1"/>
  <c r="AB824" i="1"/>
  <c r="AD824" i="1"/>
  <c r="O825" i="1"/>
  <c r="AA825" i="1"/>
  <c r="AB825" i="1"/>
  <c r="AD825" i="1" s="1"/>
  <c r="AC825" i="1"/>
  <c r="O826" i="1"/>
  <c r="AC826" i="1" s="1"/>
  <c r="AA826" i="1"/>
  <c r="AB826" i="1"/>
  <c r="AD826" i="1" s="1"/>
  <c r="O827" i="1"/>
  <c r="AC827" i="1" s="1"/>
  <c r="AA827" i="1"/>
  <c r="AB827" i="1" s="1"/>
  <c r="AD827" i="1" s="1"/>
  <c r="O828" i="1"/>
  <c r="AC828" i="1" s="1"/>
  <c r="AB828" i="1"/>
  <c r="AD828" i="1"/>
  <c r="O829" i="1"/>
  <c r="AC829" i="1" s="1"/>
  <c r="AB829" i="1"/>
  <c r="AD829" i="1"/>
  <c r="O830" i="1"/>
  <c r="AC830" i="1" s="1"/>
  <c r="AA830" i="1"/>
  <c r="AB830" i="1"/>
  <c r="AD830" i="1"/>
  <c r="O831" i="1"/>
  <c r="AA831" i="1"/>
  <c r="AB831" i="1"/>
  <c r="AD831" i="1" s="1"/>
  <c r="AC831" i="1"/>
  <c r="O832" i="1"/>
  <c r="AC832" i="1" s="1"/>
  <c r="AA832" i="1"/>
  <c r="AB832" i="1"/>
  <c r="AD832" i="1" s="1"/>
  <c r="O833" i="1"/>
  <c r="AC833" i="1" s="1"/>
  <c r="AA833" i="1"/>
  <c r="AB833" i="1" s="1"/>
  <c r="AD833" i="1" s="1"/>
  <c r="O834" i="1"/>
  <c r="AC834" i="1" s="1"/>
  <c r="AA834" i="1"/>
  <c r="AB834" i="1"/>
  <c r="AD834" i="1"/>
  <c r="O835" i="1"/>
  <c r="AA835" i="1"/>
  <c r="AB835" i="1"/>
  <c r="AD835" i="1" s="1"/>
  <c r="AC835" i="1"/>
  <c r="O836" i="1"/>
  <c r="AA836" i="1"/>
  <c r="AB836" i="1" s="1"/>
  <c r="AD836" i="1" s="1"/>
  <c r="O837" i="1"/>
  <c r="AA837" i="1"/>
  <c r="AB837" i="1" s="1"/>
  <c r="AD837" i="1" s="1"/>
  <c r="O838" i="1"/>
  <c r="AA838" i="1"/>
  <c r="AB838" i="1"/>
  <c r="AC838" i="1"/>
  <c r="AD838" i="1"/>
  <c r="O839" i="1"/>
  <c r="AA839" i="1"/>
  <c r="AB839" i="1"/>
  <c r="AD839" i="1" s="1"/>
  <c r="O840" i="1"/>
  <c r="AA840" i="1"/>
  <c r="AB840" i="1" s="1"/>
  <c r="AD840" i="1" s="1"/>
  <c r="O841" i="1"/>
  <c r="AA841" i="1"/>
  <c r="AB841" i="1" s="1"/>
  <c r="AD841" i="1"/>
  <c r="O842" i="1"/>
  <c r="AA842" i="1"/>
  <c r="AB842" i="1"/>
  <c r="AC842" i="1"/>
  <c r="AD842" i="1"/>
  <c r="O843" i="1"/>
  <c r="AA843" i="1"/>
  <c r="AB843" i="1"/>
  <c r="AD843" i="1" s="1"/>
  <c r="O844" i="1"/>
  <c r="AA844" i="1"/>
  <c r="AB844" i="1"/>
  <c r="AD844" i="1" s="1"/>
  <c r="O845" i="1"/>
  <c r="AC845" i="1" s="1"/>
  <c r="AA845" i="1"/>
  <c r="AB845" i="1" s="1"/>
  <c r="AD845" i="1"/>
  <c r="O846" i="1"/>
  <c r="AC846" i="1" s="1"/>
  <c r="AA846" i="1"/>
  <c r="AB846" i="1"/>
  <c r="AD846" i="1"/>
  <c r="O847" i="1"/>
  <c r="AA847" i="1"/>
  <c r="AB847" i="1"/>
  <c r="AD847" i="1" s="1"/>
  <c r="AC847" i="1"/>
  <c r="O848" i="1"/>
  <c r="AC848" i="1" s="1"/>
  <c r="AA848" i="1"/>
  <c r="AB848" i="1"/>
  <c r="AD848" i="1" s="1"/>
  <c r="O849" i="1"/>
  <c r="AC849" i="1" s="1"/>
  <c r="AA849" i="1"/>
  <c r="AB849" i="1" s="1"/>
  <c r="AD849" i="1" s="1"/>
  <c r="O850" i="1"/>
  <c r="AC850" i="1" s="1"/>
  <c r="AA850" i="1"/>
  <c r="AB850" i="1"/>
  <c r="AD850" i="1"/>
  <c r="O851" i="1"/>
  <c r="AA851" i="1"/>
  <c r="AB851" i="1"/>
  <c r="AD851" i="1" s="1"/>
  <c r="AC851" i="1"/>
  <c r="O852" i="1"/>
  <c r="AA852" i="1"/>
  <c r="AB852" i="1" s="1"/>
  <c r="AD852" i="1" s="1"/>
  <c r="O853" i="1"/>
  <c r="AA853" i="1"/>
  <c r="AB853" i="1" s="1"/>
  <c r="AD853" i="1" s="1"/>
  <c r="O854" i="1"/>
  <c r="AA854" i="1"/>
  <c r="AB854" i="1"/>
  <c r="AC854" i="1"/>
  <c r="AD854" i="1"/>
  <c r="O855" i="1"/>
  <c r="AA855" i="1"/>
  <c r="AB855" i="1"/>
  <c r="AD855" i="1" s="1"/>
  <c r="O856" i="1"/>
  <c r="AA856" i="1"/>
  <c r="AB856" i="1" s="1"/>
  <c r="AD856" i="1" s="1"/>
  <c r="O857" i="1"/>
  <c r="AA857" i="1"/>
  <c r="AB857" i="1" s="1"/>
  <c r="AD857" i="1"/>
  <c r="O858" i="1"/>
  <c r="AA858" i="1"/>
  <c r="AB858" i="1"/>
  <c r="AC858" i="1"/>
  <c r="AD858" i="1"/>
  <c r="O859" i="1"/>
  <c r="AA859" i="1"/>
  <c r="AB859" i="1"/>
  <c r="AD859" i="1" s="1"/>
  <c r="O860" i="1"/>
  <c r="AA860" i="1"/>
  <c r="AB860" i="1"/>
  <c r="AD860" i="1" s="1"/>
  <c r="O861" i="1"/>
  <c r="AC861" i="1" s="1"/>
  <c r="AA861" i="1"/>
  <c r="AB861" i="1" s="1"/>
  <c r="AD861" i="1"/>
  <c r="O862" i="1"/>
  <c r="AC862" i="1" s="1"/>
  <c r="AB862" i="1"/>
  <c r="AD862" i="1"/>
  <c r="O863" i="1"/>
  <c r="AC863" i="1" s="1"/>
  <c r="AA863" i="1"/>
  <c r="AB863" i="1"/>
  <c r="AD863" i="1"/>
  <c r="O864" i="1"/>
  <c r="AA864" i="1"/>
  <c r="AB864" i="1"/>
  <c r="AD864" i="1" s="1"/>
  <c r="AC864" i="1"/>
  <c r="O865" i="1"/>
  <c r="AA865" i="1"/>
  <c r="AB865" i="1" s="1"/>
  <c r="AD865" i="1" s="1"/>
  <c r="O866" i="1"/>
  <c r="AA866" i="1"/>
  <c r="AB866" i="1" s="1"/>
  <c r="AD866" i="1" s="1"/>
  <c r="O867" i="1"/>
  <c r="AA867" i="1"/>
  <c r="AB867" i="1"/>
  <c r="AC867" i="1"/>
  <c r="AD867" i="1"/>
  <c r="O868" i="1"/>
  <c r="AA868" i="1"/>
  <c r="AB868" i="1"/>
  <c r="AD868" i="1" s="1"/>
  <c r="O869" i="1"/>
  <c r="AA869" i="1"/>
  <c r="AB869" i="1" s="1"/>
  <c r="AD869" i="1" s="1"/>
  <c r="O870" i="1"/>
  <c r="AA870" i="1"/>
  <c r="AB870" i="1" s="1"/>
  <c r="AD870" i="1"/>
  <c r="O871" i="1"/>
  <c r="AA871" i="1"/>
  <c r="AB871" i="1"/>
  <c r="AC871" i="1"/>
  <c r="AD871" i="1"/>
  <c r="O872" i="1"/>
  <c r="AA872" i="1"/>
  <c r="AB872" i="1"/>
  <c r="AD872" i="1" s="1"/>
  <c r="O873" i="1"/>
  <c r="AA873" i="1"/>
  <c r="AB873" i="1"/>
  <c r="AD873" i="1" s="1"/>
  <c r="O874" i="1"/>
  <c r="AC874" i="1" s="1"/>
  <c r="AA874" i="1"/>
  <c r="AB874" i="1" s="1"/>
  <c r="AD874" i="1"/>
  <c r="O875" i="1"/>
  <c r="AC875" i="1" s="1"/>
  <c r="AA875" i="1"/>
  <c r="AB875" i="1"/>
  <c r="AD875" i="1"/>
  <c r="O876" i="1"/>
  <c r="AA876" i="1"/>
  <c r="AB876" i="1"/>
  <c r="AD876" i="1" s="1"/>
  <c r="AC876" i="1"/>
  <c r="O877" i="1"/>
  <c r="AC877" i="1" s="1"/>
  <c r="AA877" i="1"/>
  <c r="AB877" i="1"/>
  <c r="AD877" i="1" s="1"/>
  <c r="O878" i="1"/>
  <c r="AC878" i="1" s="1"/>
  <c r="AA878" i="1"/>
  <c r="AB878" i="1" s="1"/>
  <c r="AD878" i="1" s="1"/>
  <c r="O879" i="1"/>
  <c r="AC879" i="1" s="1"/>
  <c r="AA879" i="1"/>
  <c r="AB879" i="1"/>
  <c r="AD879" i="1"/>
  <c r="O880" i="1"/>
  <c r="AA880" i="1"/>
  <c r="AB880" i="1"/>
  <c r="AD880" i="1" s="1"/>
  <c r="AC880" i="1"/>
  <c r="O881" i="1"/>
  <c r="AA881" i="1"/>
  <c r="AB881" i="1" s="1"/>
  <c r="AD881" i="1" s="1"/>
  <c r="O882" i="1"/>
  <c r="AA882" i="1"/>
  <c r="AB882" i="1" s="1"/>
  <c r="AD882" i="1" s="1"/>
  <c r="O883" i="1"/>
  <c r="AA883" i="1"/>
  <c r="AB883" i="1"/>
  <c r="AC883" i="1"/>
  <c r="AD883" i="1"/>
  <c r="O884" i="1"/>
  <c r="AA884" i="1"/>
  <c r="AB884" i="1"/>
  <c r="AD884" i="1" s="1"/>
  <c r="O885" i="1"/>
  <c r="AA885" i="1"/>
  <c r="AB885" i="1" s="1"/>
  <c r="AD885" i="1" s="1"/>
  <c r="O886" i="1"/>
  <c r="AA886" i="1"/>
  <c r="AB886" i="1" s="1"/>
  <c r="AC886" i="1" s="1"/>
  <c r="O887" i="1"/>
  <c r="AC887" i="1" s="1"/>
  <c r="AA887" i="1"/>
  <c r="AB887" i="1"/>
  <c r="AD887" i="1" s="1"/>
  <c r="O888" i="1"/>
  <c r="AA888" i="1"/>
  <c r="AB888" i="1" s="1"/>
  <c r="O889" i="1"/>
  <c r="AA889" i="1"/>
  <c r="AB889" i="1" s="1"/>
  <c r="AD889" i="1" s="1"/>
  <c r="O890" i="1"/>
  <c r="AC890" i="1" s="1"/>
  <c r="AA890" i="1"/>
  <c r="AB890" i="1" s="1"/>
  <c r="AD890" i="1" s="1"/>
  <c r="O891" i="1"/>
  <c r="AC891" i="1" s="1"/>
  <c r="AA891" i="1"/>
  <c r="AB891" i="1"/>
  <c r="AD891" i="1"/>
  <c r="O892" i="1"/>
  <c r="AA892" i="1"/>
  <c r="AB892" i="1"/>
  <c r="AD892" i="1" s="1"/>
  <c r="AC892" i="1"/>
  <c r="O893" i="1"/>
  <c r="AC893" i="1" s="1"/>
  <c r="AA893" i="1"/>
  <c r="AB893" i="1"/>
  <c r="AD893" i="1"/>
  <c r="O894" i="1"/>
  <c r="AC894" i="1" s="1"/>
  <c r="AA894" i="1"/>
  <c r="AB894" i="1" s="1"/>
  <c r="AD894" i="1"/>
  <c r="O895" i="1"/>
  <c r="AA895" i="1"/>
  <c r="AB895" i="1"/>
  <c r="AC895" i="1"/>
  <c r="AD895" i="1"/>
  <c r="O896" i="1"/>
  <c r="AA896" i="1"/>
  <c r="AB896" i="1"/>
  <c r="AD896" i="1" s="1"/>
  <c r="O897" i="1"/>
  <c r="AA897" i="1"/>
  <c r="AB897" i="1"/>
  <c r="AD897" i="1" s="1"/>
  <c r="O898" i="1"/>
  <c r="AA898" i="1"/>
  <c r="AB898" i="1" s="1"/>
  <c r="AC898" i="1"/>
  <c r="AD898" i="1"/>
  <c r="O899" i="1"/>
  <c r="AA899" i="1"/>
  <c r="AB899" i="1"/>
  <c r="AC899" i="1" s="1"/>
  <c r="O900" i="1"/>
  <c r="AA900" i="1"/>
  <c r="AB900" i="1" s="1"/>
  <c r="O901" i="1"/>
  <c r="AA901" i="1"/>
  <c r="AB901" i="1" s="1"/>
  <c r="AD901" i="1" s="1"/>
  <c r="O902" i="1"/>
  <c r="AA902" i="1"/>
  <c r="AB902" i="1" s="1"/>
  <c r="AC902" i="1" s="1"/>
  <c r="O903" i="1"/>
  <c r="AC903" i="1" s="1"/>
  <c r="AA903" i="1"/>
  <c r="AB903" i="1" s="1"/>
  <c r="AD903" i="1" s="1"/>
  <c r="O904" i="1"/>
  <c r="AA904" i="1"/>
  <c r="AB904" i="1" s="1"/>
  <c r="AD904" i="1" s="1"/>
  <c r="O905" i="1"/>
  <c r="AC905" i="1" s="1"/>
  <c r="AB905" i="1"/>
  <c r="AD905" i="1"/>
  <c r="O906" i="1"/>
  <c r="AA906" i="1"/>
  <c r="AB906" i="1"/>
  <c r="AC906" i="1"/>
  <c r="AD906" i="1"/>
  <c r="O907" i="1"/>
  <c r="AA907" i="1"/>
  <c r="AB907" i="1"/>
  <c r="AC907" i="1" s="1"/>
  <c r="O908" i="1"/>
  <c r="AA908" i="1"/>
  <c r="AB908" i="1" s="1"/>
  <c r="AD908" i="1" s="1"/>
  <c r="O909" i="1"/>
  <c r="AC909" i="1" s="1"/>
  <c r="AA909" i="1"/>
  <c r="AB909" i="1" s="1"/>
  <c r="AD909" i="1" s="1"/>
  <c r="O910" i="1"/>
  <c r="AA910" i="1"/>
  <c r="AB910" i="1"/>
  <c r="AC910" i="1"/>
  <c r="AD910" i="1"/>
  <c r="O911" i="1"/>
  <c r="AB911" i="1"/>
  <c r="AC911" i="1"/>
  <c r="AD911" i="1"/>
  <c r="O912" i="1"/>
  <c r="AA912" i="1"/>
  <c r="AB912" i="1"/>
  <c r="AC912" i="1" s="1"/>
  <c r="O913" i="1"/>
  <c r="AA913" i="1"/>
  <c r="AB913" i="1" s="1"/>
  <c r="AD913" i="1" s="1"/>
  <c r="O914" i="1"/>
  <c r="AC914" i="1" s="1"/>
  <c r="AA914" i="1"/>
  <c r="AB914" i="1" s="1"/>
  <c r="AD914" i="1" s="1"/>
  <c r="O915" i="1"/>
  <c r="AA915" i="1"/>
  <c r="AB915" i="1"/>
  <c r="AC915" i="1"/>
  <c r="AD915" i="1"/>
  <c r="O916" i="1"/>
  <c r="AA916" i="1"/>
  <c r="AB916" i="1"/>
  <c r="AC916" i="1" s="1"/>
  <c r="O917" i="1"/>
  <c r="AA917" i="1"/>
  <c r="AB917" i="1" s="1"/>
  <c r="AD917" i="1" s="1"/>
  <c r="O918" i="1"/>
  <c r="AC918" i="1" s="1"/>
  <c r="AA918" i="1"/>
  <c r="AB918" i="1" s="1"/>
  <c r="AD918" i="1" s="1"/>
  <c r="O919" i="1"/>
  <c r="AA919" i="1"/>
  <c r="AB919" i="1"/>
  <c r="AC919" i="1"/>
  <c r="AD919" i="1"/>
  <c r="O920" i="1"/>
  <c r="AA920" i="1"/>
  <c r="AB920" i="1"/>
  <c r="AC920" i="1" s="1"/>
  <c r="O921" i="1"/>
  <c r="AA921" i="1"/>
  <c r="AB921" i="1" s="1"/>
  <c r="AD921" i="1" s="1"/>
  <c r="O922" i="1"/>
  <c r="AC922" i="1" s="1"/>
  <c r="AA922" i="1"/>
  <c r="AB922" i="1" s="1"/>
  <c r="AD922" i="1" s="1"/>
  <c r="O923" i="1"/>
  <c r="AA923" i="1"/>
  <c r="AB923" i="1"/>
  <c r="AC923" i="1"/>
  <c r="AD923" i="1"/>
  <c r="O924" i="1"/>
  <c r="AA924" i="1"/>
  <c r="AB924" i="1"/>
  <c r="AC924" i="1" s="1"/>
  <c r="O925" i="1"/>
  <c r="AA925" i="1"/>
  <c r="AB925" i="1" s="1"/>
  <c r="AD925" i="1" s="1"/>
  <c r="O926" i="1"/>
  <c r="AA926" i="1"/>
  <c r="AB926" i="1" s="1"/>
  <c r="AD926" i="1" s="1"/>
  <c r="O927" i="1"/>
  <c r="AA927" i="1"/>
  <c r="AB927" i="1"/>
  <c r="AC927" i="1"/>
  <c r="AD927" i="1"/>
  <c r="O928" i="1"/>
  <c r="AA928" i="1"/>
  <c r="AB928" i="1"/>
  <c r="AC928" i="1" s="1"/>
  <c r="O929" i="1"/>
  <c r="AA929" i="1"/>
  <c r="AB929" i="1" s="1"/>
  <c r="AD929" i="1" s="1"/>
  <c r="O930" i="1"/>
  <c r="AA930" i="1"/>
  <c r="AB930" i="1" s="1"/>
  <c r="AD930" i="1" s="1"/>
  <c r="O931" i="1"/>
  <c r="AA931" i="1"/>
  <c r="AB931" i="1"/>
  <c r="AC931" i="1"/>
  <c r="AD931" i="1"/>
  <c r="O932" i="1"/>
  <c r="AA932" i="1"/>
  <c r="AB932" i="1"/>
  <c r="AC932" i="1" s="1"/>
  <c r="O933" i="1"/>
  <c r="AA933" i="1"/>
  <c r="AB933" i="1" s="1"/>
  <c r="AD933" i="1" s="1"/>
  <c r="O934" i="1"/>
  <c r="AA934" i="1"/>
  <c r="AB934" i="1" s="1"/>
  <c r="AD934" i="1" s="1"/>
  <c r="O935" i="1"/>
  <c r="AA935" i="1"/>
  <c r="AB935" i="1"/>
  <c r="AC935" i="1"/>
  <c r="AD935" i="1"/>
  <c r="O936" i="1"/>
  <c r="AA936" i="1"/>
  <c r="AB936" i="1"/>
  <c r="AC936" i="1" s="1"/>
  <c r="O937" i="1"/>
  <c r="AA937" i="1"/>
  <c r="AB937" i="1" s="1"/>
  <c r="AD937" i="1" s="1"/>
  <c r="O938" i="1"/>
  <c r="AA938" i="1"/>
  <c r="AB938" i="1" s="1"/>
  <c r="AD938" i="1" s="1"/>
  <c r="O939" i="1"/>
  <c r="AA939" i="1"/>
  <c r="AB939" i="1"/>
  <c r="AC939" i="1"/>
  <c r="AD939" i="1"/>
  <c r="O940" i="1"/>
  <c r="AA940" i="1"/>
  <c r="AB940" i="1"/>
  <c r="AC940" i="1" s="1"/>
  <c r="O941" i="1"/>
  <c r="AA941" i="1"/>
  <c r="AB941" i="1" s="1"/>
  <c r="AD941" i="1" s="1"/>
  <c r="O942" i="1"/>
  <c r="AA942" i="1"/>
  <c r="AB942" i="1" s="1"/>
  <c r="AD942" i="1" s="1"/>
  <c r="O943" i="1"/>
  <c r="AA943" i="1"/>
  <c r="AB943" i="1"/>
  <c r="AC943" i="1"/>
  <c r="AD943" i="1"/>
  <c r="O944" i="1"/>
  <c r="AA944" i="1"/>
  <c r="AB944" i="1"/>
  <c r="AC944" i="1" s="1"/>
  <c r="O945" i="1"/>
  <c r="AA945" i="1"/>
  <c r="AB945" i="1" s="1"/>
  <c r="AD945" i="1" s="1"/>
  <c r="O946" i="1"/>
  <c r="AA946" i="1"/>
  <c r="AB946" i="1" s="1"/>
  <c r="AD946" i="1" s="1"/>
  <c r="O947" i="1"/>
  <c r="AA947" i="1"/>
  <c r="AB947" i="1"/>
  <c r="AC947" i="1"/>
  <c r="AD947" i="1"/>
  <c r="O948" i="1"/>
  <c r="AA948" i="1"/>
  <c r="AB948" i="1"/>
  <c r="AC948" i="1" s="1"/>
  <c r="O949" i="1"/>
  <c r="AA949" i="1"/>
  <c r="AB949" i="1" s="1"/>
  <c r="AD949" i="1" s="1"/>
  <c r="O950" i="1"/>
  <c r="AA950" i="1"/>
  <c r="AB950" i="1" s="1"/>
  <c r="AD950" i="1" s="1"/>
  <c r="O951" i="1"/>
  <c r="AA951" i="1"/>
  <c r="AB951" i="1"/>
  <c r="AC951" i="1"/>
  <c r="AD951" i="1"/>
  <c r="O952" i="1"/>
  <c r="AA952" i="1"/>
  <c r="AB952" i="1"/>
  <c r="AC952" i="1" s="1"/>
  <c r="O953" i="1"/>
  <c r="AA953" i="1"/>
  <c r="AB953" i="1" s="1"/>
  <c r="AD953" i="1" s="1"/>
  <c r="O954" i="1"/>
  <c r="AA954" i="1"/>
  <c r="AB954" i="1" s="1"/>
  <c r="AD954" i="1" s="1"/>
  <c r="O955" i="1"/>
  <c r="AA955" i="1"/>
  <c r="AB955" i="1"/>
  <c r="AC955" i="1"/>
  <c r="AD955" i="1"/>
  <c r="O956" i="1"/>
  <c r="AA956" i="1"/>
  <c r="AB956" i="1"/>
  <c r="AC956" i="1" s="1"/>
  <c r="O957" i="1"/>
  <c r="AA957" i="1"/>
  <c r="AB957" i="1" s="1"/>
  <c r="AD957" i="1" s="1"/>
  <c r="O958" i="1"/>
  <c r="AA958" i="1"/>
  <c r="AB958" i="1" s="1"/>
  <c r="AD958" i="1" s="1"/>
  <c r="O959" i="1"/>
  <c r="AC959" i="1" s="1"/>
  <c r="AA959" i="1"/>
  <c r="AB959" i="1"/>
  <c r="AD959" i="1"/>
  <c r="O960" i="1"/>
  <c r="AA960" i="1"/>
  <c r="AB960" i="1"/>
  <c r="AD960" i="1" s="1"/>
  <c r="AC960" i="1"/>
  <c r="O961" i="1"/>
  <c r="AC961" i="1" s="1"/>
  <c r="AA961" i="1"/>
  <c r="AB961" i="1"/>
  <c r="AD961" i="1" s="1"/>
  <c r="O962" i="1"/>
  <c r="AC962" i="1" s="1"/>
  <c r="AA962" i="1"/>
  <c r="AB962" i="1" s="1"/>
  <c r="AD962" i="1" s="1"/>
  <c r="O963" i="1"/>
  <c r="AC963" i="1" s="1"/>
  <c r="AB963" i="1"/>
  <c r="AD963" i="1"/>
  <c r="O964" i="1"/>
  <c r="AC964" i="1" s="1"/>
  <c r="AA964" i="1"/>
  <c r="AB964" i="1"/>
  <c r="AD964" i="1"/>
  <c r="O965" i="1"/>
  <c r="AA965" i="1"/>
  <c r="AB965" i="1"/>
  <c r="AD965" i="1" s="1"/>
  <c r="AC965" i="1"/>
  <c r="O966" i="1"/>
  <c r="AC966" i="1" s="1"/>
  <c r="AA966" i="1"/>
  <c r="AB966" i="1"/>
  <c r="AD966" i="1" s="1"/>
  <c r="O967" i="1"/>
  <c r="AC967" i="1" s="1"/>
  <c r="AA967" i="1"/>
  <c r="AB967" i="1" s="1"/>
  <c r="AD967" i="1" s="1"/>
  <c r="O968" i="1"/>
  <c r="AC968" i="1" s="1"/>
  <c r="AA968" i="1"/>
  <c r="AB968" i="1"/>
  <c r="AD968" i="1"/>
  <c r="O969" i="1"/>
  <c r="AA969" i="1"/>
  <c r="AB969" i="1"/>
  <c r="AD969" i="1" s="1"/>
  <c r="AC969" i="1"/>
  <c r="O970" i="1"/>
  <c r="AC970" i="1" s="1"/>
  <c r="AA970" i="1"/>
  <c r="AB970" i="1"/>
  <c r="AD970" i="1" s="1"/>
  <c r="O971" i="1"/>
  <c r="AA971" i="1"/>
  <c r="AB971" i="1" s="1"/>
  <c r="AD971" i="1" s="1"/>
  <c r="O972" i="1"/>
  <c r="AC972" i="1" s="1"/>
  <c r="AA972" i="1"/>
  <c r="AB972" i="1"/>
  <c r="AD972" i="1"/>
  <c r="O973" i="1"/>
  <c r="AA973" i="1"/>
  <c r="AB973" i="1"/>
  <c r="AD973" i="1" s="1"/>
  <c r="AC973" i="1"/>
  <c r="O974" i="1"/>
  <c r="AC974" i="1" s="1"/>
  <c r="AA974" i="1"/>
  <c r="AB974" i="1"/>
  <c r="AD974" i="1" s="1"/>
  <c r="O975" i="1"/>
  <c r="AC975" i="1" s="1"/>
  <c r="AB975" i="1"/>
  <c r="AD975" i="1" s="1"/>
  <c r="O976" i="1"/>
  <c r="AC976" i="1" s="1"/>
  <c r="AA976" i="1"/>
  <c r="AB976" i="1" s="1"/>
  <c r="AD976" i="1" s="1"/>
  <c r="O977" i="1"/>
  <c r="AC977" i="1" s="1"/>
  <c r="AA977" i="1"/>
  <c r="AB977" i="1"/>
  <c r="AD977" i="1"/>
  <c r="O978" i="1"/>
  <c r="AA978" i="1"/>
  <c r="AB978" i="1"/>
  <c r="AD978" i="1" s="1"/>
  <c r="AC978" i="1"/>
  <c r="O979" i="1"/>
  <c r="AC979" i="1" s="1"/>
  <c r="AA979" i="1"/>
  <c r="AB979" i="1"/>
  <c r="AD979" i="1" s="1"/>
  <c r="O980" i="1"/>
  <c r="AA980" i="1"/>
  <c r="AB980" i="1" s="1"/>
  <c r="AD980" i="1" s="1"/>
  <c r="O981" i="1"/>
  <c r="AC981" i="1" s="1"/>
  <c r="AA981" i="1"/>
  <c r="AB981" i="1"/>
  <c r="AD981" i="1"/>
  <c r="O982" i="1"/>
  <c r="AA982" i="1"/>
  <c r="AB982" i="1"/>
  <c r="AD982" i="1" s="1"/>
  <c r="AC982" i="1"/>
  <c r="O983" i="1"/>
  <c r="AC983" i="1" s="1"/>
  <c r="AA983" i="1"/>
  <c r="AB983" i="1"/>
  <c r="AD983" i="1" s="1"/>
  <c r="O984" i="1"/>
  <c r="AC984" i="1" s="1"/>
  <c r="AA984" i="1"/>
  <c r="AB984" i="1" s="1"/>
  <c r="AD984" i="1" s="1"/>
  <c r="O985" i="1"/>
  <c r="AC985" i="1" s="1"/>
  <c r="AA985" i="1"/>
  <c r="AB985" i="1"/>
  <c r="AD985" i="1"/>
  <c r="O986" i="1"/>
  <c r="AA986" i="1"/>
  <c r="AB986" i="1"/>
  <c r="AD986" i="1" s="1"/>
  <c r="AC986" i="1"/>
  <c r="O987" i="1"/>
  <c r="AC987" i="1" s="1"/>
  <c r="AA987" i="1"/>
  <c r="AB987" i="1"/>
  <c r="AD987" i="1" s="1"/>
  <c r="O988" i="1"/>
  <c r="AA988" i="1"/>
  <c r="AB988" i="1" s="1"/>
  <c r="AD988" i="1" s="1"/>
  <c r="O989" i="1"/>
  <c r="AC989" i="1" s="1"/>
  <c r="AA989" i="1"/>
  <c r="AB989" i="1"/>
  <c r="AD989" i="1"/>
  <c r="O990" i="1"/>
  <c r="AA990" i="1"/>
  <c r="AB990" i="1"/>
  <c r="AD990" i="1" s="1"/>
  <c r="AC990" i="1"/>
  <c r="O991" i="1"/>
  <c r="AC991" i="1" s="1"/>
  <c r="AA991" i="1"/>
  <c r="AB991" i="1"/>
  <c r="AD991" i="1" s="1"/>
  <c r="O992" i="1"/>
  <c r="AC992" i="1" s="1"/>
  <c r="AA992" i="1"/>
  <c r="AB992" i="1" s="1"/>
  <c r="AD992" i="1" s="1"/>
  <c r="O993" i="1"/>
  <c r="AC993" i="1" s="1"/>
  <c r="AA993" i="1"/>
  <c r="AB993" i="1"/>
  <c r="AD993" i="1"/>
  <c r="O994" i="1"/>
  <c r="AA994" i="1"/>
  <c r="AB994" i="1"/>
  <c r="AD994" i="1" s="1"/>
  <c r="AC994" i="1"/>
  <c r="O995" i="1"/>
  <c r="AC995" i="1" s="1"/>
  <c r="AA995" i="1"/>
  <c r="AB995" i="1"/>
  <c r="AD995" i="1" s="1"/>
  <c r="O996" i="1"/>
  <c r="AA996" i="1"/>
  <c r="AB996" i="1" s="1"/>
  <c r="AD996" i="1" s="1"/>
  <c r="O997" i="1"/>
  <c r="AC997" i="1" s="1"/>
  <c r="AA997" i="1"/>
  <c r="AB997" i="1"/>
  <c r="AD997" i="1"/>
  <c r="O998" i="1"/>
  <c r="AA998" i="1"/>
  <c r="AB998" i="1"/>
  <c r="AD998" i="1" s="1"/>
  <c r="AC998" i="1"/>
  <c r="O999" i="1"/>
  <c r="AC999" i="1" s="1"/>
  <c r="AA999" i="1"/>
  <c r="AB999" i="1"/>
  <c r="AD999" i="1" s="1"/>
  <c r="O1000" i="1"/>
  <c r="AC1000" i="1" s="1"/>
  <c r="AA1000" i="1"/>
  <c r="AB1000" i="1" s="1"/>
  <c r="AD1000" i="1" s="1"/>
  <c r="O1001" i="1"/>
  <c r="AC1001" i="1" s="1"/>
  <c r="AA1001" i="1"/>
  <c r="AB1001" i="1"/>
  <c r="AD1001" i="1"/>
  <c r="O1002" i="1"/>
  <c r="AA1002" i="1"/>
  <c r="AB1002" i="1"/>
  <c r="AD1002" i="1" s="1"/>
  <c r="AC1002" i="1"/>
  <c r="O1003" i="1"/>
  <c r="AC1003" i="1" s="1"/>
  <c r="AA1003" i="1"/>
  <c r="AB1003" i="1"/>
  <c r="AD1003" i="1" s="1"/>
  <c r="O1004" i="1"/>
  <c r="AA1004" i="1"/>
  <c r="AB1004" i="1" s="1"/>
  <c r="AD1004" i="1" s="1"/>
  <c r="O1005" i="1"/>
  <c r="AC1005" i="1" s="1"/>
  <c r="AA1005" i="1"/>
  <c r="AB1005" i="1"/>
  <c r="AD1005" i="1"/>
  <c r="O1006" i="1"/>
  <c r="AA1006" i="1"/>
  <c r="AB1006" i="1"/>
  <c r="AD1006" i="1" s="1"/>
  <c r="AC1006" i="1"/>
  <c r="O1007" i="1"/>
  <c r="AC1007" i="1" s="1"/>
  <c r="AA1007" i="1"/>
  <c r="AB1007" i="1"/>
  <c r="AD1007" i="1" s="1"/>
  <c r="O1008" i="1"/>
  <c r="AC1008" i="1" s="1"/>
  <c r="AA1008" i="1"/>
  <c r="AB1008" i="1" s="1"/>
  <c r="AD1008" i="1" s="1"/>
  <c r="O1009" i="1"/>
  <c r="AC1009" i="1" s="1"/>
  <c r="AA1009" i="1"/>
  <c r="AB1009" i="1"/>
  <c r="AD1009" i="1"/>
  <c r="O1010" i="1"/>
  <c r="AA1010" i="1"/>
  <c r="AB1010" i="1"/>
  <c r="AD1010" i="1" s="1"/>
  <c r="AC1010" i="1"/>
  <c r="O1011" i="1"/>
  <c r="AC1011" i="1" s="1"/>
  <c r="AA1011" i="1"/>
  <c r="AB1011" i="1"/>
  <c r="AD1011" i="1" s="1"/>
  <c r="O1012" i="1"/>
  <c r="AA1012" i="1"/>
  <c r="AB1012" i="1" s="1"/>
  <c r="AD1012" i="1" s="1"/>
  <c r="O1013" i="1"/>
  <c r="AC1013" i="1" s="1"/>
  <c r="AA1013" i="1"/>
  <c r="AB1013" i="1"/>
  <c r="AD1013" i="1"/>
  <c r="O1014" i="1"/>
  <c r="AA1014" i="1"/>
  <c r="AB1014" i="1"/>
  <c r="AD1014" i="1" s="1"/>
  <c r="AC1014" i="1"/>
  <c r="O1015" i="1"/>
  <c r="AC1015" i="1" s="1"/>
  <c r="AA1015" i="1"/>
  <c r="AB1015" i="1"/>
  <c r="AD1015" i="1" s="1"/>
  <c r="O1016" i="1"/>
  <c r="AC1016" i="1" s="1"/>
  <c r="AA1016" i="1"/>
  <c r="AB1016" i="1" s="1"/>
  <c r="AD1016" i="1" s="1"/>
  <c r="O1017" i="1"/>
  <c r="AC1017" i="1" s="1"/>
  <c r="AA1017" i="1"/>
  <c r="AB1017" i="1"/>
  <c r="AD1017" i="1"/>
  <c r="O1018" i="1"/>
  <c r="AA1018" i="1"/>
  <c r="AB1018" i="1"/>
  <c r="AD1018" i="1" s="1"/>
  <c r="AC1018" i="1"/>
  <c r="O1019" i="1"/>
  <c r="AC1019" i="1" s="1"/>
  <c r="AA1019" i="1"/>
  <c r="AB1019" i="1"/>
  <c r="AD1019" i="1" s="1"/>
  <c r="O1020" i="1"/>
  <c r="AA1020" i="1"/>
  <c r="AB1020" i="1" s="1"/>
  <c r="AD1020" i="1" s="1"/>
  <c r="O1021" i="1"/>
  <c r="AC1021" i="1" s="1"/>
  <c r="AA1021" i="1"/>
  <c r="AB1021" i="1"/>
  <c r="AD1021" i="1"/>
  <c r="O1022" i="1"/>
  <c r="AA1022" i="1"/>
  <c r="AB1022" i="1"/>
  <c r="AD1022" i="1" s="1"/>
  <c r="AC1022" i="1"/>
  <c r="O1023" i="1"/>
  <c r="AC1023" i="1" s="1"/>
  <c r="AA1023" i="1"/>
  <c r="AB1023" i="1"/>
  <c r="AD1023" i="1" s="1"/>
  <c r="O1024" i="1"/>
  <c r="AC1024" i="1" s="1"/>
  <c r="AA1024" i="1"/>
  <c r="AB1024" i="1" s="1"/>
  <c r="AD1024" i="1" s="1"/>
  <c r="O1025" i="1"/>
  <c r="AC1025" i="1" s="1"/>
  <c r="AA1025" i="1"/>
  <c r="AB1025" i="1"/>
  <c r="AD1025" i="1"/>
  <c r="O1026" i="1"/>
  <c r="AA1026" i="1"/>
  <c r="AB1026" i="1"/>
  <c r="AD1026" i="1" s="1"/>
  <c r="AC1026" i="1"/>
  <c r="O1027" i="1"/>
  <c r="AC1027" i="1" s="1"/>
  <c r="AA1027" i="1"/>
  <c r="AB1027" i="1"/>
  <c r="AD1027" i="1" s="1"/>
  <c r="O1028" i="1"/>
  <c r="AA1028" i="1"/>
  <c r="AB1028" i="1" s="1"/>
  <c r="AD1028" i="1" s="1"/>
  <c r="O1029" i="1"/>
  <c r="AC1029" i="1" s="1"/>
  <c r="AA1029" i="1"/>
  <c r="AB1029" i="1"/>
  <c r="AD1029" i="1"/>
  <c r="O1030" i="1"/>
  <c r="AA1030" i="1"/>
  <c r="AB1030" i="1"/>
  <c r="AD1030" i="1" s="1"/>
  <c r="AC1030" i="1"/>
  <c r="O1031" i="1"/>
  <c r="AC1031" i="1" s="1"/>
  <c r="AA1031" i="1"/>
  <c r="AB1031" i="1"/>
  <c r="AD1031" i="1" s="1"/>
  <c r="O1032" i="1"/>
  <c r="AC1032" i="1" s="1"/>
  <c r="AA1032" i="1"/>
  <c r="AB1032" i="1" s="1"/>
  <c r="AD1032" i="1" s="1"/>
  <c r="O1033" i="1"/>
  <c r="AC1033" i="1" s="1"/>
  <c r="AA1033" i="1"/>
  <c r="AB1033" i="1"/>
  <c r="AD1033" i="1"/>
  <c r="O1034" i="1"/>
  <c r="AA1034" i="1"/>
  <c r="AB1034" i="1"/>
  <c r="AD1034" i="1" s="1"/>
  <c r="AC1034" i="1"/>
  <c r="O1035" i="1"/>
  <c r="AC1035" i="1" s="1"/>
  <c r="AA1035" i="1"/>
  <c r="AB1035" i="1"/>
  <c r="AD1035" i="1" s="1"/>
  <c r="O1036" i="1"/>
  <c r="AA1036" i="1"/>
  <c r="AB1036" i="1" s="1"/>
  <c r="AD1036" i="1" s="1"/>
  <c r="O1037" i="1"/>
  <c r="AC1037" i="1" s="1"/>
  <c r="AA1037" i="1"/>
  <c r="AB1037" i="1"/>
  <c r="AD1037" i="1"/>
  <c r="O1038" i="1"/>
  <c r="AA1038" i="1"/>
  <c r="AB1038" i="1"/>
  <c r="AD1038" i="1" s="1"/>
  <c r="AC1038" i="1"/>
  <c r="O1039" i="1"/>
  <c r="AC1039" i="1" s="1"/>
  <c r="AA1039" i="1"/>
  <c r="AB1039" i="1"/>
  <c r="AD1039" i="1" s="1"/>
  <c r="O1040" i="1"/>
  <c r="AC1040" i="1" s="1"/>
  <c r="AA1040" i="1"/>
  <c r="AB1040" i="1" s="1"/>
  <c r="AD1040" i="1" s="1"/>
  <c r="O1041" i="1"/>
  <c r="AC1041" i="1" s="1"/>
  <c r="AA1041" i="1"/>
  <c r="AB1041" i="1"/>
  <c r="AD1041" i="1"/>
  <c r="O1042" i="1"/>
  <c r="AA1042" i="1"/>
  <c r="AB1042" i="1"/>
  <c r="AD1042" i="1" s="1"/>
  <c r="AC1042" i="1"/>
  <c r="O1043" i="1"/>
  <c r="AC1043" i="1" s="1"/>
  <c r="AA1043" i="1"/>
  <c r="AB1043" i="1"/>
  <c r="AD1043" i="1" s="1"/>
  <c r="O1044" i="1"/>
  <c r="AA1044" i="1"/>
  <c r="AB1044" i="1" s="1"/>
  <c r="AD1044" i="1" s="1"/>
  <c r="O1045" i="1"/>
  <c r="AC1045" i="1" s="1"/>
  <c r="AA1045" i="1"/>
  <c r="AB1045" i="1"/>
  <c r="AD1045" i="1"/>
  <c r="O1046" i="1"/>
  <c r="AA1046" i="1"/>
  <c r="AB1046" i="1"/>
  <c r="AD1046" i="1" s="1"/>
  <c r="AC1046" i="1"/>
  <c r="O1047" i="1"/>
  <c r="AC1047" i="1" s="1"/>
  <c r="AA1047" i="1"/>
  <c r="AB1047" i="1"/>
  <c r="AD1047" i="1" s="1"/>
  <c r="O1048" i="1"/>
  <c r="AC1048" i="1" s="1"/>
  <c r="AA1048" i="1"/>
  <c r="AB1048" i="1" s="1"/>
  <c r="AD1048" i="1" s="1"/>
  <c r="O1049" i="1"/>
  <c r="AC1049" i="1" s="1"/>
  <c r="AA1049" i="1"/>
  <c r="AB1049" i="1"/>
  <c r="AD1049" i="1"/>
  <c r="O1050" i="1"/>
  <c r="AA1050" i="1"/>
  <c r="AB1050" i="1"/>
  <c r="AD1050" i="1" s="1"/>
  <c r="AC1050" i="1"/>
  <c r="O1051" i="1"/>
  <c r="AC1051" i="1" s="1"/>
  <c r="AA1051" i="1"/>
  <c r="AB1051" i="1"/>
  <c r="AD1051" i="1" s="1"/>
  <c r="O1052" i="1"/>
  <c r="AA1052" i="1"/>
  <c r="AB1052" i="1" s="1"/>
  <c r="AD1052" i="1" s="1"/>
  <c r="O1053" i="1"/>
  <c r="AC1053" i="1" s="1"/>
  <c r="AA1053" i="1"/>
  <c r="AB1053" i="1"/>
  <c r="AD1053" i="1"/>
  <c r="O1054" i="1"/>
  <c r="AA1054" i="1"/>
  <c r="AB1054" i="1"/>
  <c r="AD1054" i="1" s="1"/>
  <c r="AC1054" i="1"/>
  <c r="O1055" i="1"/>
  <c r="AC1055" i="1" s="1"/>
  <c r="AA1055" i="1"/>
  <c r="AB1055" i="1"/>
  <c r="AD1055" i="1" s="1"/>
  <c r="O1056" i="1"/>
  <c r="AC1056" i="1" s="1"/>
  <c r="AA1056" i="1"/>
  <c r="AB1056" i="1" s="1"/>
  <c r="AD1056" i="1" s="1"/>
  <c r="O1057" i="1"/>
  <c r="AC1057" i="1" s="1"/>
  <c r="AA1057" i="1"/>
  <c r="AB1057" i="1"/>
  <c r="AD1057" i="1"/>
  <c r="O1058" i="1"/>
  <c r="AA1058" i="1"/>
  <c r="AB1058" i="1"/>
  <c r="AD1058" i="1" s="1"/>
  <c r="AC1058" i="1"/>
  <c r="O1059" i="1"/>
  <c r="AC1059" i="1" s="1"/>
  <c r="AA1059" i="1"/>
  <c r="AB1059" i="1"/>
  <c r="AD1059" i="1" s="1"/>
  <c r="O1060" i="1"/>
  <c r="AA1060" i="1"/>
  <c r="AB1060" i="1" s="1"/>
  <c r="AD1060" i="1" s="1"/>
  <c r="O1061" i="1"/>
  <c r="AC1061" i="1" s="1"/>
  <c r="AA1061" i="1"/>
  <c r="AB1061" i="1"/>
  <c r="AD1061" i="1"/>
  <c r="O1062" i="1"/>
  <c r="AA1062" i="1"/>
  <c r="AB1062" i="1"/>
  <c r="AD1062" i="1" s="1"/>
  <c r="AC1062" i="1"/>
  <c r="O1063" i="1"/>
  <c r="AC1063" i="1" s="1"/>
  <c r="AA1063" i="1"/>
  <c r="AB1063" i="1"/>
  <c r="AD1063" i="1" s="1"/>
  <c r="O1064" i="1"/>
  <c r="AC1064" i="1" s="1"/>
  <c r="AA1064" i="1"/>
  <c r="AB1064" i="1" s="1"/>
  <c r="AD1064" i="1" s="1"/>
  <c r="O1065" i="1"/>
  <c r="AC1065" i="1" s="1"/>
  <c r="AA1065" i="1"/>
  <c r="AB1065" i="1"/>
  <c r="AD1065" i="1"/>
  <c r="O1066" i="1"/>
  <c r="AA1066" i="1"/>
  <c r="AB1066" i="1"/>
  <c r="AD1066" i="1" s="1"/>
  <c r="AC1066" i="1"/>
  <c r="O1067" i="1"/>
  <c r="AC1067" i="1" s="1"/>
  <c r="AA1067" i="1"/>
  <c r="AB1067" i="1"/>
  <c r="AD1067" i="1" s="1"/>
  <c r="O1068" i="1"/>
  <c r="AA1068" i="1"/>
  <c r="AB1068" i="1" s="1"/>
  <c r="AD1068" i="1" s="1"/>
  <c r="O1069" i="1"/>
  <c r="AC1069" i="1" s="1"/>
  <c r="AB1069" i="1"/>
  <c r="AD1069" i="1"/>
  <c r="O1070" i="1"/>
  <c r="AC1070" i="1" s="1"/>
  <c r="AA1070" i="1"/>
  <c r="AB1070" i="1"/>
  <c r="AD1070" i="1"/>
  <c r="O1071" i="1"/>
  <c r="AA1071" i="1"/>
  <c r="AB1071" i="1"/>
  <c r="AD1071" i="1" s="1"/>
  <c r="AC1071" i="1"/>
  <c r="O1072" i="1"/>
  <c r="AC1072" i="1" s="1"/>
  <c r="AA1072" i="1"/>
  <c r="AB1072" i="1"/>
  <c r="AD1072" i="1" s="1"/>
  <c r="O1073" i="1"/>
  <c r="AA1073" i="1"/>
  <c r="AB1073" i="1" s="1"/>
  <c r="AD1073" i="1" s="1"/>
  <c r="O1074" i="1"/>
  <c r="AC1074" i="1" s="1"/>
  <c r="AA1074" i="1"/>
  <c r="AB1074" i="1"/>
  <c r="AD1074" i="1"/>
  <c r="O1075" i="1"/>
  <c r="AA1075" i="1"/>
  <c r="AB1075" i="1"/>
  <c r="AD1075" i="1" s="1"/>
  <c r="AC1075" i="1"/>
  <c r="O1076" i="1"/>
  <c r="AC1076" i="1" s="1"/>
  <c r="AA1076" i="1"/>
  <c r="AB1076" i="1"/>
  <c r="AD1076" i="1" s="1"/>
  <c r="O1077" i="1"/>
  <c r="AC1077" i="1" s="1"/>
  <c r="AA1077" i="1"/>
  <c r="AB1077" i="1" s="1"/>
  <c r="AD1077" i="1" s="1"/>
  <c r="O1078" i="1"/>
  <c r="AC1078" i="1" s="1"/>
  <c r="AA1078" i="1"/>
  <c r="AB1078" i="1"/>
  <c r="AD1078" i="1"/>
  <c r="O1079" i="1"/>
  <c r="AA1079" i="1"/>
  <c r="AB1079" i="1"/>
  <c r="AD1079" i="1" s="1"/>
  <c r="AC1079" i="1"/>
  <c r="O1080" i="1"/>
  <c r="AC1080" i="1" s="1"/>
  <c r="AA1080" i="1"/>
  <c r="AB1080" i="1"/>
  <c r="AD1080" i="1" s="1"/>
  <c r="O1081" i="1"/>
  <c r="AA1081" i="1"/>
  <c r="AB1081" i="1" s="1"/>
  <c r="AD1081" i="1" s="1"/>
  <c r="O1082" i="1"/>
  <c r="AC1082" i="1" s="1"/>
  <c r="AA1082" i="1"/>
  <c r="AB1082" i="1"/>
  <c r="AD1082" i="1"/>
  <c r="O1083" i="1"/>
  <c r="AA1083" i="1"/>
  <c r="AB1083" i="1"/>
  <c r="AD1083" i="1" s="1"/>
  <c r="AC1083" i="1"/>
  <c r="O1084" i="1"/>
  <c r="AC1084" i="1" s="1"/>
  <c r="AA1084" i="1"/>
  <c r="AB1084" i="1"/>
  <c r="AD1084" i="1" s="1"/>
  <c r="O1085" i="1"/>
  <c r="AC1085" i="1" s="1"/>
  <c r="AA1085" i="1"/>
  <c r="AB1085" i="1" s="1"/>
  <c r="AD1085" i="1" s="1"/>
  <c r="O1086" i="1"/>
  <c r="AC1086" i="1" s="1"/>
  <c r="AA1086" i="1"/>
  <c r="AB1086" i="1"/>
  <c r="AD1086" i="1"/>
  <c r="O1087" i="1"/>
  <c r="AA1087" i="1"/>
  <c r="AB1087" i="1"/>
  <c r="AD1087" i="1" s="1"/>
  <c r="AC1087" i="1"/>
  <c r="O1088" i="1"/>
  <c r="AC1088" i="1" s="1"/>
  <c r="AA1088" i="1"/>
  <c r="AB1088" i="1"/>
  <c r="AD1088" i="1" s="1"/>
  <c r="O1089" i="1"/>
  <c r="AA1089" i="1"/>
  <c r="AB1089" i="1" s="1"/>
  <c r="AD1089" i="1" s="1"/>
  <c r="O1090" i="1"/>
  <c r="AC1090" i="1" s="1"/>
  <c r="AA1090" i="1"/>
  <c r="AB1090" i="1"/>
  <c r="AD1090" i="1"/>
  <c r="O1091" i="1"/>
  <c r="AA1091" i="1"/>
  <c r="AB1091" i="1"/>
  <c r="AD1091" i="1" s="1"/>
  <c r="AC1091" i="1"/>
  <c r="O1092" i="1"/>
  <c r="AC1092" i="1" s="1"/>
  <c r="AA1092" i="1"/>
  <c r="AB1092" i="1"/>
  <c r="AD1092" i="1" s="1"/>
  <c r="O1093" i="1"/>
  <c r="AC1093" i="1" s="1"/>
  <c r="AA1093" i="1"/>
  <c r="AB1093" i="1" s="1"/>
  <c r="AD1093" i="1" s="1"/>
  <c r="O1094" i="1"/>
  <c r="AC1094" i="1" s="1"/>
  <c r="AA1094" i="1"/>
  <c r="AB1094" i="1"/>
  <c r="AD1094" i="1"/>
  <c r="O1095" i="1"/>
  <c r="AA1095" i="1"/>
  <c r="AB1095" i="1"/>
  <c r="AD1095" i="1" s="1"/>
  <c r="AC1095" i="1"/>
  <c r="O1096" i="1"/>
  <c r="AC1096" i="1" s="1"/>
  <c r="AA1096" i="1"/>
  <c r="AB1096" i="1"/>
  <c r="AD1096" i="1" s="1"/>
  <c r="O1097" i="1"/>
  <c r="AA1097" i="1"/>
  <c r="AB1097" i="1" s="1"/>
  <c r="AD1097" i="1" s="1"/>
  <c r="O1098" i="1"/>
  <c r="AC1098" i="1" s="1"/>
  <c r="AA1098" i="1"/>
  <c r="AB1098" i="1"/>
  <c r="AD1098" i="1"/>
  <c r="O1099" i="1"/>
  <c r="AA1099" i="1"/>
  <c r="AB1099" i="1"/>
  <c r="AD1099" i="1" s="1"/>
  <c r="AC1099" i="1"/>
  <c r="O1100" i="1"/>
  <c r="AC1100" i="1" s="1"/>
  <c r="AA1100" i="1"/>
  <c r="AB1100" i="1"/>
  <c r="AD1100" i="1" s="1"/>
  <c r="O1101" i="1"/>
  <c r="AC1101" i="1" s="1"/>
  <c r="AA1101" i="1"/>
  <c r="AB1101" i="1" s="1"/>
  <c r="AD1101" i="1" s="1"/>
  <c r="O1102" i="1"/>
  <c r="AC1102" i="1" s="1"/>
  <c r="AA1102" i="1"/>
  <c r="AB1102" i="1"/>
  <c r="AD1102" i="1"/>
  <c r="O1103" i="1"/>
  <c r="AA1103" i="1"/>
  <c r="AB1103" i="1"/>
  <c r="AD1103" i="1" s="1"/>
  <c r="AC1103" i="1"/>
  <c r="O1104" i="1"/>
  <c r="AC1104" i="1" s="1"/>
  <c r="AA1104" i="1"/>
  <c r="AB1104" i="1"/>
  <c r="AD1104" i="1" s="1"/>
  <c r="O1105" i="1"/>
  <c r="AA1105" i="1"/>
  <c r="AB1105" i="1" s="1"/>
  <c r="AD1105" i="1" s="1"/>
  <c r="O1106" i="1"/>
  <c r="AC1106" i="1" s="1"/>
  <c r="AA1106" i="1"/>
  <c r="AB1106" i="1"/>
  <c r="AD1106" i="1"/>
  <c r="O1107" i="1"/>
  <c r="AA1107" i="1"/>
  <c r="AB1107" i="1"/>
  <c r="AD1107" i="1" s="1"/>
  <c r="AC1107" i="1"/>
  <c r="O1108" i="1"/>
  <c r="AC1108" i="1" s="1"/>
  <c r="AA1108" i="1"/>
  <c r="AB1108" i="1"/>
  <c r="AD1108" i="1" s="1"/>
  <c r="O1109" i="1"/>
  <c r="AC1109" i="1" s="1"/>
  <c r="AA1109" i="1"/>
  <c r="AB1109" i="1" s="1"/>
  <c r="AD1109" i="1" s="1"/>
  <c r="O1110" i="1"/>
  <c r="AC1110" i="1" s="1"/>
  <c r="AA1110" i="1"/>
  <c r="AB1110" i="1"/>
  <c r="AD1110" i="1"/>
  <c r="O1111" i="1"/>
  <c r="AA1111" i="1"/>
  <c r="AB1111" i="1"/>
  <c r="AD1111" i="1" s="1"/>
  <c r="AC1111" i="1"/>
  <c r="O1112" i="1"/>
  <c r="AC1112" i="1" s="1"/>
  <c r="AA1112" i="1"/>
  <c r="AB1112" i="1"/>
  <c r="AD1112" i="1" s="1"/>
  <c r="O1113" i="1"/>
  <c r="AA1113" i="1"/>
  <c r="AB1113" i="1" s="1"/>
  <c r="AD1113" i="1" s="1"/>
  <c r="O1114" i="1"/>
  <c r="AC1114" i="1" s="1"/>
  <c r="AA1114" i="1"/>
  <c r="AB1114" i="1"/>
  <c r="AD1114" i="1"/>
  <c r="O1115" i="1"/>
  <c r="AA1115" i="1"/>
  <c r="AB1115" i="1"/>
  <c r="AD1115" i="1" s="1"/>
  <c r="AC1115" i="1"/>
  <c r="O1116" i="1"/>
  <c r="AC1116" i="1" s="1"/>
  <c r="AA1116" i="1"/>
  <c r="AB1116" i="1"/>
  <c r="AD1116" i="1" s="1"/>
  <c r="O1117" i="1"/>
  <c r="AC1117" i="1" s="1"/>
  <c r="AA1117" i="1"/>
  <c r="AB1117" i="1" s="1"/>
  <c r="AD1117" i="1" s="1"/>
  <c r="O1118" i="1"/>
  <c r="AC1118" i="1" s="1"/>
  <c r="AA1118" i="1"/>
  <c r="AB1118" i="1"/>
  <c r="AD1118" i="1"/>
  <c r="O1119" i="1"/>
  <c r="AA1119" i="1"/>
  <c r="AB1119" i="1"/>
  <c r="AD1119" i="1" s="1"/>
  <c r="AC1119" i="1"/>
  <c r="O1120" i="1"/>
  <c r="AC1120" i="1" s="1"/>
  <c r="AA1120" i="1"/>
  <c r="AB1120" i="1"/>
  <c r="AD1120" i="1" s="1"/>
  <c r="O1121" i="1"/>
  <c r="AA1121" i="1"/>
  <c r="AB1121" i="1" s="1"/>
  <c r="AD1121" i="1" s="1"/>
  <c r="O1122" i="1"/>
  <c r="AC1122" i="1" s="1"/>
  <c r="AA1122" i="1"/>
  <c r="AB1122" i="1"/>
  <c r="AD1122" i="1"/>
  <c r="O1123" i="1"/>
  <c r="AA1123" i="1"/>
  <c r="AB1123" i="1"/>
  <c r="AD1123" i="1" s="1"/>
  <c r="AC1123" i="1"/>
  <c r="O1124" i="1"/>
  <c r="AC1124" i="1" s="1"/>
  <c r="AA1124" i="1"/>
  <c r="AB1124" i="1"/>
  <c r="AD1124" i="1" s="1"/>
  <c r="O1125" i="1"/>
  <c r="AC1125" i="1" s="1"/>
  <c r="AA1125" i="1"/>
  <c r="AB1125" i="1" s="1"/>
  <c r="AD1125" i="1" s="1"/>
  <c r="O1126" i="1"/>
  <c r="AC1126" i="1" s="1"/>
  <c r="AA1126" i="1"/>
  <c r="AB1126" i="1"/>
  <c r="AD1126" i="1"/>
  <c r="O1127" i="1"/>
  <c r="AA1127" i="1"/>
  <c r="AB1127" i="1"/>
  <c r="AD1127" i="1" s="1"/>
  <c r="AC1127" i="1"/>
  <c r="O1128" i="1"/>
  <c r="AC1128" i="1" s="1"/>
  <c r="AA1128" i="1"/>
  <c r="AB1128" i="1"/>
  <c r="AD1128" i="1" s="1"/>
  <c r="O1129" i="1"/>
  <c r="AA1129" i="1"/>
  <c r="AB1129" i="1" s="1"/>
  <c r="AD1129" i="1" s="1"/>
  <c r="O1130" i="1"/>
  <c r="AC1130" i="1" s="1"/>
  <c r="AA1130" i="1"/>
  <c r="AB1130" i="1"/>
  <c r="AD1130" i="1"/>
  <c r="O1131" i="1"/>
  <c r="AA1131" i="1"/>
  <c r="AB1131" i="1"/>
  <c r="AD1131" i="1" s="1"/>
  <c r="AC1131" i="1"/>
  <c r="O1132" i="1"/>
  <c r="AC1132" i="1" s="1"/>
  <c r="AA1132" i="1"/>
  <c r="AB1132" i="1"/>
  <c r="AD1132" i="1" s="1"/>
  <c r="O1133" i="1"/>
  <c r="AC1133" i="1" s="1"/>
  <c r="AA1133" i="1"/>
  <c r="AB1133" i="1" s="1"/>
  <c r="AD1133" i="1" s="1"/>
  <c r="O1134" i="1"/>
  <c r="AC1134" i="1" s="1"/>
  <c r="AA1134" i="1"/>
  <c r="AB1134" i="1"/>
  <c r="AD1134" i="1"/>
  <c r="O1135" i="1"/>
  <c r="AA1135" i="1"/>
  <c r="AB1135" i="1"/>
  <c r="AD1135" i="1" s="1"/>
  <c r="AC1135" i="1"/>
  <c r="O1136" i="1"/>
  <c r="AC1136" i="1" s="1"/>
  <c r="AA1136" i="1"/>
  <c r="AB1136" i="1"/>
  <c r="AD1136" i="1" s="1"/>
  <c r="O1137" i="1"/>
  <c r="AA1137" i="1"/>
  <c r="AB1137" i="1" s="1"/>
  <c r="AD1137" i="1" s="1"/>
  <c r="O1138" i="1"/>
  <c r="AC1138" i="1" s="1"/>
  <c r="AA1138" i="1"/>
  <c r="AB1138" i="1"/>
  <c r="AD1138" i="1"/>
  <c r="O1139" i="1"/>
  <c r="AA1139" i="1"/>
  <c r="AB1139" i="1"/>
  <c r="AD1139" i="1" s="1"/>
  <c r="AC1139" i="1"/>
  <c r="O1140" i="1"/>
  <c r="AC1140" i="1" s="1"/>
  <c r="AA1140" i="1"/>
  <c r="AB1140" i="1"/>
  <c r="AD1140" i="1" s="1"/>
  <c r="O1141" i="1"/>
  <c r="AC1141" i="1" s="1"/>
  <c r="AA1141" i="1"/>
  <c r="AB1141" i="1" s="1"/>
  <c r="AD1141" i="1" s="1"/>
  <c r="O1142" i="1"/>
  <c r="AC1142" i="1" s="1"/>
  <c r="AA1142" i="1"/>
  <c r="AB1142" i="1"/>
  <c r="AD1142" i="1"/>
  <c r="O1143" i="1"/>
  <c r="AA1143" i="1"/>
  <c r="AB1143" i="1"/>
  <c r="AD1143" i="1" s="1"/>
  <c r="AC1143" i="1"/>
  <c r="O1144" i="1"/>
  <c r="AC1144" i="1" s="1"/>
  <c r="AA1144" i="1"/>
  <c r="AB1144" i="1"/>
  <c r="AD1144" i="1" s="1"/>
  <c r="O1145" i="1"/>
  <c r="AA1145" i="1"/>
  <c r="AB1145" i="1" s="1"/>
  <c r="AD1145" i="1" s="1"/>
  <c r="O1146" i="1"/>
  <c r="AC1146" i="1" s="1"/>
  <c r="AA1146" i="1"/>
  <c r="AB1146" i="1"/>
  <c r="AD1146" i="1"/>
  <c r="O1147" i="1"/>
  <c r="AA1147" i="1"/>
  <c r="AB1147" i="1"/>
  <c r="AD1147" i="1" s="1"/>
  <c r="AC1147" i="1"/>
  <c r="O1148" i="1"/>
  <c r="AC1148" i="1" s="1"/>
  <c r="AA1148" i="1"/>
  <c r="AB1148" i="1"/>
  <c r="AD1148" i="1" s="1"/>
  <c r="O1149" i="1"/>
  <c r="AC1149" i="1" s="1"/>
  <c r="AA1149" i="1"/>
  <c r="AB1149" i="1" s="1"/>
  <c r="AD1149" i="1" s="1"/>
  <c r="O1150" i="1"/>
  <c r="AC1150" i="1" s="1"/>
  <c r="AA1150" i="1"/>
  <c r="AB1150" i="1"/>
  <c r="AD1150" i="1"/>
  <c r="O1151" i="1"/>
  <c r="AA1151" i="1"/>
  <c r="AB1151" i="1"/>
  <c r="AD1151" i="1" s="1"/>
  <c r="AC1151" i="1"/>
  <c r="O1152" i="1"/>
  <c r="AC1152" i="1" s="1"/>
  <c r="AA1152" i="1"/>
  <c r="AB1152" i="1"/>
  <c r="AD1152" i="1" s="1"/>
  <c r="O1153" i="1"/>
  <c r="AA1153" i="1"/>
  <c r="AB1153" i="1" s="1"/>
  <c r="AD1153" i="1" s="1"/>
  <c r="O1154" i="1"/>
  <c r="AC1154" i="1" s="1"/>
  <c r="AA1154" i="1"/>
  <c r="AB1154" i="1"/>
  <c r="AD1154" i="1"/>
  <c r="O1155" i="1"/>
  <c r="AA1155" i="1"/>
  <c r="AB1155" i="1"/>
  <c r="AD1155" i="1" s="1"/>
  <c r="AC1155" i="1"/>
  <c r="O1156" i="1"/>
  <c r="AC1156" i="1" s="1"/>
  <c r="AA1156" i="1"/>
  <c r="AB1156" i="1"/>
  <c r="AD1156" i="1" s="1"/>
  <c r="O1157" i="1"/>
  <c r="AC1157" i="1" s="1"/>
  <c r="AA1157" i="1"/>
  <c r="AB1157" i="1" s="1"/>
  <c r="AD1157" i="1" s="1"/>
  <c r="O1158" i="1"/>
  <c r="AC1158" i="1" s="1"/>
  <c r="AA1158" i="1"/>
  <c r="AB1158" i="1"/>
  <c r="AD1158" i="1"/>
  <c r="O1159" i="1"/>
  <c r="AA1159" i="1"/>
  <c r="AB1159" i="1"/>
  <c r="AD1159" i="1" s="1"/>
  <c r="AC1159" i="1"/>
  <c r="O1160" i="1"/>
  <c r="AC1160" i="1" s="1"/>
  <c r="AA1160" i="1"/>
  <c r="AB1160" i="1"/>
  <c r="AD1160" i="1" s="1"/>
  <c r="O1161" i="1"/>
  <c r="AA1161" i="1"/>
  <c r="AB1161" i="1" s="1"/>
  <c r="AD1161" i="1" s="1"/>
  <c r="O1162" i="1"/>
  <c r="AC1162" i="1" s="1"/>
  <c r="AA1162" i="1"/>
  <c r="AB1162" i="1"/>
  <c r="AD1162" i="1"/>
  <c r="O1163" i="1"/>
  <c r="AA1163" i="1"/>
  <c r="AB1163" i="1"/>
  <c r="AD1163" i="1" s="1"/>
  <c r="AC1163" i="1"/>
  <c r="O1164" i="1"/>
  <c r="AC1164" i="1" s="1"/>
  <c r="AA1164" i="1"/>
  <c r="AB1164" i="1"/>
  <c r="AD1164" i="1" s="1"/>
  <c r="O1165" i="1"/>
  <c r="AC1165" i="1" s="1"/>
  <c r="AA1165" i="1"/>
  <c r="AB1165" i="1" s="1"/>
  <c r="AD1165" i="1" s="1"/>
  <c r="O1166" i="1"/>
  <c r="AC1166" i="1" s="1"/>
  <c r="AA1166" i="1"/>
  <c r="AB1166" i="1"/>
  <c r="AD1166" i="1"/>
  <c r="O1167" i="1"/>
  <c r="AA1167" i="1"/>
  <c r="AB1167" i="1"/>
  <c r="AD1167" i="1" s="1"/>
  <c r="AC1167" i="1"/>
  <c r="O1168" i="1"/>
  <c r="AC1168" i="1" s="1"/>
  <c r="AA1168" i="1"/>
  <c r="AB1168" i="1"/>
  <c r="AD1168" i="1" s="1"/>
  <c r="O1169" i="1"/>
  <c r="AA1169" i="1"/>
  <c r="AB1169" i="1" s="1"/>
  <c r="AD1169" i="1" s="1"/>
  <c r="O1170" i="1"/>
  <c r="AC1170" i="1" s="1"/>
  <c r="AA1170" i="1"/>
  <c r="AB1170" i="1"/>
  <c r="AD1170" i="1"/>
  <c r="O1171" i="1"/>
  <c r="AA1171" i="1"/>
  <c r="AB1171" i="1"/>
  <c r="AD1171" i="1" s="1"/>
  <c r="AC1171" i="1"/>
  <c r="O1172" i="1"/>
  <c r="AC1172" i="1" s="1"/>
  <c r="AA1172" i="1"/>
  <c r="AB1172" i="1"/>
  <c r="AD1172" i="1" s="1"/>
  <c r="O1173" i="1"/>
  <c r="AC1173" i="1" s="1"/>
  <c r="AA1173" i="1"/>
  <c r="AB1173" i="1" s="1"/>
  <c r="AD1173" i="1" s="1"/>
  <c r="O1174" i="1"/>
  <c r="AC1174" i="1" s="1"/>
  <c r="AA1174" i="1"/>
  <c r="AB1174" i="1"/>
  <c r="AD1174" i="1"/>
  <c r="O1175" i="1"/>
  <c r="AA1175" i="1"/>
  <c r="AB1175" i="1"/>
  <c r="AD1175" i="1" s="1"/>
  <c r="AC1175" i="1"/>
  <c r="C2" i="2"/>
  <c r="D2" i="2"/>
  <c r="E2" i="2" s="1"/>
  <c r="F2" i="2"/>
  <c r="G2" i="2"/>
  <c r="H2" i="2" s="1"/>
  <c r="C3" i="2"/>
  <c r="D3" i="2"/>
  <c r="E3" i="2" s="1"/>
  <c r="F3" i="2"/>
  <c r="G3" i="2"/>
  <c r="H3" i="2" s="1"/>
  <c r="C4" i="2"/>
  <c r="D4" i="2"/>
  <c r="E4" i="2" s="1"/>
  <c r="F4" i="2"/>
  <c r="G4" i="2"/>
  <c r="H4" i="2" s="1"/>
  <c r="C5" i="2"/>
  <c r="D5" i="2"/>
  <c r="E5" i="2" s="1"/>
  <c r="F5" i="2"/>
  <c r="G5" i="2"/>
  <c r="H5" i="2" s="1"/>
  <c r="C6" i="2"/>
  <c r="D6" i="2"/>
  <c r="E6" i="2" s="1"/>
  <c r="F6" i="2"/>
  <c r="G6" i="2"/>
  <c r="H6" i="2" s="1"/>
  <c r="C7" i="2"/>
  <c r="D7" i="2"/>
  <c r="E7" i="2" s="1"/>
  <c r="F7" i="2"/>
  <c r="G7" i="2"/>
  <c r="H7" i="2" s="1"/>
  <c r="C8" i="2"/>
  <c r="D8" i="2"/>
  <c r="E8" i="2" s="1"/>
  <c r="F8" i="2"/>
  <c r="G8" i="2"/>
  <c r="H8" i="2" s="1"/>
  <c r="C9" i="2"/>
  <c r="D9" i="2"/>
  <c r="E9" i="2" s="1"/>
  <c r="F9" i="2"/>
  <c r="G9" i="2"/>
  <c r="H9" i="2" s="1"/>
  <c r="C10" i="2"/>
  <c r="D10" i="2"/>
  <c r="E10" i="2" s="1"/>
  <c r="F10" i="2"/>
  <c r="G10" i="2"/>
  <c r="H10" i="2" s="1"/>
  <c r="C11" i="2"/>
  <c r="D11" i="2"/>
  <c r="E11" i="2" s="1"/>
  <c r="F11" i="2"/>
  <c r="G11" i="2"/>
  <c r="H11" i="2" s="1"/>
  <c r="C12" i="2"/>
  <c r="D12" i="2"/>
  <c r="E12" i="2" s="1"/>
  <c r="F12" i="2"/>
  <c r="G12" i="2"/>
  <c r="H12" i="2" s="1"/>
  <c r="C13" i="2"/>
  <c r="D13" i="2"/>
  <c r="E13" i="2" s="1"/>
  <c r="F13" i="2"/>
  <c r="G13" i="2"/>
  <c r="H13" i="2" s="1"/>
  <c r="C14" i="2"/>
  <c r="D14" i="2"/>
  <c r="E14" i="2" s="1"/>
  <c r="F14" i="2"/>
  <c r="G14" i="2"/>
  <c r="H14" i="2" s="1"/>
  <c r="C15" i="2"/>
  <c r="D15" i="2"/>
  <c r="E15" i="2" s="1"/>
  <c r="F15" i="2"/>
  <c r="H15" i="2" s="1"/>
  <c r="G15" i="2"/>
  <c r="C16" i="2"/>
  <c r="D16" i="2"/>
  <c r="E16" i="2" s="1"/>
  <c r="F16" i="2"/>
  <c r="G16" i="2"/>
  <c r="H16" i="2"/>
  <c r="C17" i="2"/>
  <c r="D17" i="2"/>
  <c r="E17" i="2" s="1"/>
  <c r="F17" i="2"/>
  <c r="H17" i="2" s="1"/>
  <c r="G17" i="2"/>
  <c r="C18" i="2"/>
  <c r="D18" i="2"/>
  <c r="E18" i="2" s="1"/>
  <c r="F18" i="2"/>
  <c r="G18" i="2"/>
  <c r="H18" i="2"/>
  <c r="C19" i="2"/>
  <c r="D19" i="2"/>
  <c r="E19" i="2" s="1"/>
  <c r="F19" i="2"/>
  <c r="H19" i="2" s="1"/>
  <c r="G19" i="2"/>
  <c r="C20" i="2"/>
  <c r="D20" i="2"/>
  <c r="E20" i="2" s="1"/>
  <c r="F20" i="2"/>
  <c r="G20" i="2"/>
  <c r="H20" i="2" s="1"/>
  <c r="C21" i="2"/>
  <c r="D21" i="2"/>
  <c r="E21" i="2"/>
  <c r="F21" i="2"/>
  <c r="H21" i="2" s="1"/>
  <c r="G21" i="2"/>
  <c r="C22" i="2"/>
  <c r="D22" i="2"/>
  <c r="E22" i="2" s="1"/>
  <c r="F22" i="2"/>
  <c r="G22" i="2"/>
  <c r="H22" i="2" s="1"/>
  <c r="C23" i="2"/>
  <c r="D23" i="2"/>
  <c r="E23" i="2"/>
  <c r="F23" i="2"/>
  <c r="G23" i="2"/>
  <c r="H23" i="2" s="1"/>
  <c r="C24" i="2"/>
  <c r="D24" i="2"/>
  <c r="E24" i="2" s="1"/>
  <c r="F24" i="2"/>
  <c r="G24" i="2"/>
  <c r="H24" i="2" s="1"/>
  <c r="C25" i="2"/>
  <c r="D25" i="2"/>
  <c r="E25" i="2"/>
  <c r="F25" i="2"/>
  <c r="G25" i="2"/>
  <c r="H25" i="2" s="1"/>
  <c r="C26" i="2"/>
  <c r="D26" i="2"/>
  <c r="E26" i="2" s="1"/>
  <c r="F26" i="2"/>
  <c r="G26" i="2"/>
  <c r="H26" i="2" s="1"/>
  <c r="C27" i="2"/>
  <c r="D27" i="2"/>
  <c r="E27" i="2"/>
  <c r="F27" i="2"/>
  <c r="G27" i="2"/>
  <c r="H27" i="2" s="1"/>
  <c r="C28" i="2"/>
  <c r="D28" i="2"/>
  <c r="E28" i="2" s="1"/>
  <c r="F28" i="2"/>
  <c r="G28" i="2"/>
  <c r="H28" i="2" s="1"/>
  <c r="C29" i="2"/>
  <c r="D29" i="2"/>
  <c r="E29" i="2"/>
  <c r="F29" i="2"/>
  <c r="G29" i="2"/>
  <c r="H29" i="2" s="1"/>
  <c r="C30" i="2"/>
  <c r="D30" i="2"/>
  <c r="E30" i="2" s="1"/>
  <c r="F30" i="2"/>
  <c r="G30" i="2"/>
  <c r="H30" i="2" s="1"/>
  <c r="C31" i="2"/>
  <c r="D31" i="2"/>
  <c r="E31" i="2"/>
  <c r="F31" i="2"/>
  <c r="G31" i="2"/>
  <c r="H31" i="2" s="1"/>
  <c r="C32" i="2"/>
  <c r="D32" i="2"/>
  <c r="E32" i="2" s="1"/>
  <c r="F32" i="2"/>
  <c r="G32" i="2"/>
  <c r="H32" i="2" s="1"/>
  <c r="C33" i="2"/>
  <c r="D33" i="2"/>
  <c r="E33" i="2"/>
  <c r="F33" i="2"/>
  <c r="G33" i="2"/>
  <c r="H33" i="2" s="1"/>
  <c r="C34" i="2"/>
  <c r="D34" i="2"/>
  <c r="E34" i="2" s="1"/>
  <c r="F34" i="2"/>
  <c r="G34" i="2"/>
  <c r="H34" i="2" s="1"/>
  <c r="C35" i="2"/>
  <c r="E35" i="2" s="1"/>
  <c r="D35" i="2"/>
  <c r="F35" i="2"/>
  <c r="G35" i="2"/>
  <c r="H35" i="2" s="1"/>
  <c r="C36" i="2"/>
  <c r="D36" i="2"/>
  <c r="E36" i="2" s="1"/>
  <c r="F36" i="2"/>
  <c r="G36" i="2"/>
  <c r="H36" i="2" s="1"/>
  <c r="C37" i="2"/>
  <c r="E37" i="2" s="1"/>
  <c r="D37" i="2"/>
  <c r="F37" i="2"/>
  <c r="G37" i="2"/>
  <c r="H37" i="2" s="1"/>
  <c r="C38" i="2"/>
  <c r="D38" i="2"/>
  <c r="E38" i="2" s="1"/>
  <c r="F38" i="2"/>
  <c r="G38" i="2"/>
  <c r="H38" i="2" s="1"/>
  <c r="C39" i="2"/>
  <c r="E39" i="2" s="1"/>
  <c r="D39" i="2"/>
  <c r="F39" i="2"/>
  <c r="G39" i="2"/>
  <c r="H39" i="2" s="1"/>
  <c r="C40" i="2"/>
  <c r="D40" i="2"/>
  <c r="E40" i="2"/>
  <c r="F40" i="2"/>
  <c r="G40" i="2"/>
  <c r="H40" i="2" s="1"/>
  <c r="C41" i="2"/>
  <c r="E41" i="2" s="1"/>
  <c r="D41" i="2"/>
  <c r="F41" i="2"/>
  <c r="G41" i="2"/>
  <c r="H41" i="2" s="1"/>
  <c r="C42" i="2"/>
  <c r="D42" i="2"/>
  <c r="E42" i="2"/>
  <c r="F42" i="2"/>
  <c r="G42" i="2"/>
  <c r="H42" i="2" s="1"/>
  <c r="C43" i="2"/>
  <c r="E43" i="2" s="1"/>
  <c r="D43" i="2"/>
  <c r="F43" i="2"/>
  <c r="G43" i="2"/>
  <c r="H43" i="2" s="1"/>
  <c r="C44" i="2"/>
  <c r="D44" i="2"/>
  <c r="E44" i="2"/>
  <c r="F44" i="2"/>
  <c r="G44" i="2"/>
  <c r="H44" i="2" s="1"/>
  <c r="C45" i="2"/>
  <c r="E45" i="2" s="1"/>
  <c r="D45" i="2"/>
  <c r="F45" i="2"/>
  <c r="G45" i="2"/>
  <c r="H45" i="2" s="1"/>
  <c r="C46" i="2"/>
  <c r="D46" i="2"/>
  <c r="E46" i="2"/>
  <c r="F46" i="2"/>
  <c r="G46" i="2"/>
  <c r="H46" i="2" s="1"/>
  <c r="C47" i="2"/>
  <c r="E47" i="2" s="1"/>
  <c r="D47" i="2"/>
  <c r="F47" i="2"/>
  <c r="G47" i="2"/>
  <c r="H47" i="2" s="1"/>
  <c r="C48" i="2"/>
  <c r="D48" i="2"/>
  <c r="E48" i="2"/>
  <c r="F48" i="2"/>
  <c r="G48" i="2"/>
  <c r="H48" i="2" s="1"/>
  <c r="C49" i="2"/>
  <c r="D49" i="2"/>
  <c r="E49" i="2" s="1"/>
  <c r="F49" i="2"/>
  <c r="G49" i="2"/>
  <c r="H49" i="2" s="1"/>
  <c r="C50" i="2"/>
  <c r="D50" i="2"/>
  <c r="E50" i="2"/>
  <c r="F50" i="2"/>
  <c r="G50" i="2"/>
  <c r="H50" i="2" s="1"/>
  <c r="C51" i="2"/>
  <c r="D51" i="2"/>
  <c r="E51" i="2" s="1"/>
  <c r="F51" i="2"/>
  <c r="G51" i="2"/>
  <c r="H51" i="2" s="1"/>
  <c r="C52" i="2"/>
  <c r="D52" i="2"/>
  <c r="E52" i="2"/>
  <c r="F52" i="2"/>
  <c r="G52" i="2"/>
  <c r="H52" i="2" s="1"/>
  <c r="C53" i="2"/>
  <c r="D53" i="2"/>
  <c r="E53" i="2" s="1"/>
  <c r="F53" i="2"/>
  <c r="G53" i="2"/>
  <c r="H53" i="2"/>
  <c r="C54" i="2"/>
  <c r="D54" i="2"/>
  <c r="E54" i="2"/>
  <c r="F54" i="2"/>
  <c r="G54" i="2"/>
  <c r="H54" i="2" s="1"/>
  <c r="C55" i="2"/>
  <c r="D55" i="2"/>
  <c r="E55" i="2" s="1"/>
  <c r="F55" i="2"/>
  <c r="G55" i="2"/>
  <c r="H55" i="2"/>
  <c r="C56" i="2"/>
  <c r="D56" i="2"/>
  <c r="E56" i="2"/>
  <c r="F56" i="2"/>
  <c r="G56" i="2"/>
  <c r="H56" i="2" s="1"/>
  <c r="C57" i="2"/>
  <c r="D57" i="2"/>
  <c r="E57" i="2" s="1"/>
  <c r="F57" i="2"/>
  <c r="G57" i="2"/>
  <c r="H57" i="2"/>
  <c r="C58" i="2"/>
  <c r="D58" i="2"/>
  <c r="E58" i="2"/>
  <c r="F58" i="2"/>
  <c r="G58" i="2"/>
  <c r="H58" i="2" s="1"/>
  <c r="C59" i="2"/>
  <c r="D59" i="2"/>
  <c r="E59" i="2" s="1"/>
  <c r="F59" i="2"/>
  <c r="G59" i="2"/>
  <c r="H59" i="2"/>
  <c r="C60" i="2"/>
  <c r="D60" i="2"/>
  <c r="E60" i="2"/>
  <c r="F60" i="2"/>
  <c r="H60" i="2" s="1"/>
  <c r="G60" i="2"/>
  <c r="C61" i="2"/>
  <c r="D61" i="2"/>
  <c r="E61" i="2" s="1"/>
  <c r="F61" i="2"/>
  <c r="G61" i="2"/>
  <c r="H61" i="2"/>
  <c r="C62" i="2"/>
  <c r="D62" i="2"/>
  <c r="E62" i="2"/>
  <c r="F62" i="2"/>
  <c r="H62" i="2" s="1"/>
  <c r="G62" i="2"/>
  <c r="C63" i="2"/>
  <c r="D63" i="2"/>
  <c r="E63" i="2" s="1"/>
  <c r="F63" i="2"/>
  <c r="G63" i="2"/>
  <c r="H63" i="2"/>
  <c r="C64" i="2"/>
  <c r="D64" i="2"/>
  <c r="E64" i="2"/>
  <c r="F64" i="2"/>
  <c r="H64" i="2" s="1"/>
  <c r="G64" i="2"/>
  <c r="C65" i="2"/>
  <c r="D65" i="2"/>
  <c r="E65" i="2" s="1"/>
  <c r="F65" i="2"/>
  <c r="G65" i="2"/>
  <c r="H65" i="2"/>
  <c r="C66" i="2"/>
  <c r="D66" i="2"/>
  <c r="E66" i="2"/>
  <c r="F66" i="2"/>
  <c r="H66" i="2" s="1"/>
  <c r="G66" i="2"/>
  <c r="C67" i="2"/>
  <c r="D67" i="2"/>
  <c r="E67" i="2" s="1"/>
  <c r="F67" i="2"/>
  <c r="G67" i="2"/>
  <c r="H67" i="2"/>
  <c r="C68" i="2"/>
  <c r="D68" i="2"/>
  <c r="E68" i="2" s="1"/>
  <c r="F68" i="2"/>
  <c r="H68" i="2" s="1"/>
  <c r="G68" i="2"/>
  <c r="C69" i="2"/>
  <c r="D69" i="2"/>
  <c r="E69" i="2" s="1"/>
  <c r="F69" i="2"/>
  <c r="G69" i="2"/>
  <c r="H69" i="2"/>
  <c r="C70" i="2"/>
  <c r="D70" i="2"/>
  <c r="E70" i="2" s="1"/>
  <c r="F70" i="2"/>
  <c r="H70" i="2" s="1"/>
  <c r="G70" i="2"/>
  <c r="C71" i="2"/>
  <c r="D71" i="2"/>
  <c r="E71" i="2" s="1"/>
  <c r="F71" i="2"/>
  <c r="G71" i="2"/>
  <c r="H71" i="2"/>
  <c r="C72" i="2"/>
  <c r="D72" i="2"/>
  <c r="E72" i="2" s="1"/>
  <c r="F72" i="2"/>
  <c r="H72" i="2" s="1"/>
  <c r="G72" i="2"/>
  <c r="C73" i="2"/>
  <c r="D73" i="2"/>
  <c r="E73" i="2" s="1"/>
  <c r="F73" i="2"/>
  <c r="G73" i="2"/>
  <c r="H73" i="2"/>
  <c r="C74" i="2"/>
  <c r="D74" i="2"/>
  <c r="E74" i="2" s="1"/>
  <c r="F74" i="2"/>
  <c r="H74" i="2" s="1"/>
  <c r="G74" i="2"/>
  <c r="C75" i="2"/>
  <c r="D75" i="2"/>
  <c r="E75" i="2" s="1"/>
  <c r="F75" i="2"/>
  <c r="G75" i="2"/>
  <c r="H75" i="2"/>
  <c r="C76" i="2"/>
  <c r="D76" i="2"/>
  <c r="E76" i="2" s="1"/>
  <c r="F76" i="2"/>
  <c r="H76" i="2" s="1"/>
  <c r="G76" i="2"/>
  <c r="C77" i="2"/>
  <c r="D77" i="2"/>
  <c r="E77" i="2" s="1"/>
  <c r="F77" i="2"/>
  <c r="G77" i="2"/>
  <c r="H77" i="2"/>
  <c r="C78" i="2"/>
  <c r="D78" i="2"/>
  <c r="E78" i="2"/>
  <c r="F78" i="2"/>
  <c r="H78" i="2" s="1"/>
  <c r="G78" i="2"/>
  <c r="C79" i="2"/>
  <c r="D79" i="2"/>
  <c r="E79" i="2" s="1"/>
  <c r="F79" i="2"/>
  <c r="G79" i="2"/>
  <c r="H79" i="2"/>
  <c r="C80" i="2"/>
  <c r="D80" i="2"/>
  <c r="E80" i="2"/>
  <c r="F80" i="2"/>
  <c r="H80" i="2" s="1"/>
  <c r="G80" i="2"/>
  <c r="C81" i="2"/>
  <c r="D81" i="2"/>
  <c r="E81" i="2" s="1"/>
  <c r="F81" i="2"/>
  <c r="G81" i="2"/>
  <c r="H81" i="2"/>
  <c r="C82" i="2"/>
  <c r="D82" i="2"/>
  <c r="E82" i="2"/>
  <c r="F82" i="2"/>
  <c r="H82" i="2" s="1"/>
  <c r="G82" i="2"/>
  <c r="C83" i="2"/>
  <c r="D83" i="2"/>
  <c r="E83" i="2" s="1"/>
  <c r="F83" i="2"/>
  <c r="G83" i="2"/>
  <c r="H83" i="2"/>
  <c r="C84" i="2"/>
  <c r="D84" i="2"/>
  <c r="E84" i="2"/>
  <c r="F84" i="2"/>
  <c r="H84" i="2" s="1"/>
  <c r="G84" i="2"/>
  <c r="C85" i="2"/>
  <c r="D85" i="2"/>
  <c r="E85" i="2" s="1"/>
  <c r="F85" i="2"/>
  <c r="G85" i="2"/>
  <c r="H85" i="2"/>
  <c r="C86" i="2"/>
  <c r="D86" i="2"/>
  <c r="E86" i="2"/>
  <c r="F86" i="2"/>
  <c r="H86" i="2" s="1"/>
  <c r="G86" i="2"/>
  <c r="C87" i="2"/>
  <c r="D87" i="2"/>
  <c r="E87" i="2" s="1"/>
  <c r="F87" i="2"/>
  <c r="G87" i="2"/>
  <c r="H87" i="2"/>
  <c r="C88" i="2"/>
  <c r="D88" i="2"/>
  <c r="E88" i="2"/>
  <c r="F88" i="2"/>
  <c r="H88" i="2" s="1"/>
  <c r="G88" i="2"/>
  <c r="C89" i="2"/>
  <c r="D89" i="2"/>
  <c r="E89" i="2" s="1"/>
  <c r="F89" i="2"/>
  <c r="G89" i="2"/>
  <c r="H89" i="2"/>
  <c r="C90" i="2"/>
  <c r="D90" i="2"/>
  <c r="E90" i="2"/>
  <c r="F90" i="2"/>
  <c r="H90" i="2" s="1"/>
  <c r="G90" i="2"/>
  <c r="C91" i="2"/>
  <c r="D91" i="2"/>
  <c r="E91" i="2" s="1"/>
  <c r="F91" i="2"/>
  <c r="G91" i="2"/>
  <c r="H91" i="2"/>
  <c r="C92" i="2"/>
  <c r="D92" i="2"/>
  <c r="E92" i="2"/>
  <c r="F92" i="2"/>
  <c r="H92" i="2" s="1"/>
  <c r="G92" i="2"/>
  <c r="C93" i="2"/>
  <c r="D93" i="2"/>
  <c r="E93" i="2" s="1"/>
  <c r="F93" i="2"/>
  <c r="G93" i="2"/>
  <c r="H93" i="2" s="1"/>
  <c r="C94" i="2"/>
  <c r="D94" i="2"/>
  <c r="E94" i="2" s="1"/>
  <c r="F94" i="2"/>
  <c r="G94" i="2"/>
  <c r="H94" i="2" s="1"/>
  <c r="C95" i="2"/>
  <c r="D95" i="2"/>
  <c r="E95" i="2"/>
  <c r="F95" i="2"/>
  <c r="G95" i="2"/>
  <c r="H95" i="2" s="1"/>
  <c r="C96" i="2"/>
  <c r="D96" i="2"/>
  <c r="E96" i="2" s="1"/>
  <c r="F96" i="2"/>
  <c r="G96" i="2"/>
  <c r="H96" i="2" s="1"/>
  <c r="C97" i="2"/>
  <c r="D97" i="2"/>
  <c r="E97" i="2"/>
  <c r="F97" i="2"/>
  <c r="H97" i="2" s="1"/>
  <c r="G97" i="2"/>
  <c r="C98" i="2"/>
  <c r="D98" i="2"/>
  <c r="E98" i="2" s="1"/>
  <c r="F98" i="2"/>
  <c r="G98" i="2"/>
  <c r="H98" i="2" s="1"/>
  <c r="C99" i="2"/>
  <c r="D99" i="2"/>
  <c r="E99" i="2"/>
  <c r="F99" i="2"/>
  <c r="G99" i="2"/>
  <c r="H99" i="2" s="1"/>
  <c r="C100" i="2"/>
  <c r="D100" i="2"/>
  <c r="E100" i="2" s="1"/>
  <c r="F100" i="2"/>
  <c r="G100" i="2"/>
  <c r="H100" i="2" s="1"/>
  <c r="C101" i="2"/>
  <c r="D101" i="2"/>
  <c r="E101" i="2"/>
  <c r="F101" i="2"/>
  <c r="H101" i="2" s="1"/>
  <c r="G101" i="2"/>
  <c r="C102" i="2"/>
  <c r="D102" i="2"/>
  <c r="E102" i="2" s="1"/>
  <c r="F102" i="2"/>
  <c r="G102" i="2"/>
  <c r="H102" i="2" s="1"/>
  <c r="C103" i="2"/>
  <c r="D103" i="2"/>
  <c r="E103" i="2"/>
  <c r="F103" i="2"/>
  <c r="H103" i="2" s="1"/>
  <c r="G103" i="2"/>
  <c r="C104" i="2"/>
  <c r="D104" i="2"/>
  <c r="E104" i="2" s="1"/>
  <c r="F104" i="2"/>
  <c r="G104" i="2"/>
  <c r="H104" i="2" s="1"/>
  <c r="C105" i="2"/>
  <c r="D105" i="2"/>
  <c r="E105" i="2" s="1"/>
  <c r="F105" i="2"/>
  <c r="G105" i="2"/>
  <c r="H105" i="2"/>
  <c r="C106" i="2"/>
  <c r="D106" i="2"/>
  <c r="E106" i="2" s="1"/>
  <c r="F106" i="2"/>
  <c r="G106" i="2"/>
  <c r="H106" i="2" s="1"/>
  <c r="C107" i="2"/>
  <c r="D107" i="2"/>
  <c r="E107" i="2" s="1"/>
  <c r="F107" i="2"/>
  <c r="G107" i="2"/>
  <c r="H107" i="2"/>
  <c r="C108" i="2"/>
  <c r="D108" i="2"/>
  <c r="E108" i="2" s="1"/>
  <c r="F108" i="2"/>
  <c r="G108" i="2"/>
  <c r="H108" i="2" s="1"/>
  <c r="C109" i="2"/>
  <c r="D109" i="2"/>
  <c r="E109" i="2" s="1"/>
  <c r="F109" i="2"/>
  <c r="G109" i="2"/>
  <c r="H109" i="2"/>
  <c r="C110" i="2"/>
  <c r="D110" i="2"/>
  <c r="E110" i="2" s="1"/>
  <c r="F110" i="2"/>
  <c r="G110" i="2"/>
  <c r="H110" i="2" s="1"/>
  <c r="C111" i="2"/>
  <c r="D111" i="2"/>
  <c r="E111" i="2" s="1"/>
  <c r="F111" i="2"/>
  <c r="G111" i="2"/>
  <c r="H111" i="2"/>
  <c r="C112" i="2"/>
  <c r="D112" i="2"/>
  <c r="E112" i="2" s="1"/>
  <c r="F112" i="2"/>
  <c r="G112" i="2"/>
  <c r="H112" i="2" s="1"/>
  <c r="C113" i="2"/>
  <c r="D113" i="2"/>
  <c r="E113" i="2" s="1"/>
  <c r="F113" i="2"/>
  <c r="G113" i="2"/>
  <c r="H113" i="2"/>
  <c r="C114" i="2"/>
  <c r="D114" i="2"/>
  <c r="E114" i="2" s="1"/>
  <c r="F114" i="2"/>
  <c r="G114" i="2"/>
  <c r="H114" i="2" s="1"/>
  <c r="C115" i="2"/>
  <c r="D115" i="2"/>
  <c r="E115" i="2" s="1"/>
  <c r="F115" i="2"/>
  <c r="G115" i="2"/>
  <c r="H115" i="2"/>
  <c r="C116" i="2"/>
  <c r="D116" i="2"/>
  <c r="E116" i="2" s="1"/>
  <c r="F116" i="2"/>
  <c r="G116" i="2"/>
  <c r="H116" i="2" s="1"/>
  <c r="C117" i="2"/>
  <c r="D117" i="2"/>
  <c r="E117" i="2" s="1"/>
  <c r="F117" i="2"/>
  <c r="G117" i="2"/>
  <c r="H117" i="2"/>
  <c r="C118" i="2"/>
  <c r="D118" i="2"/>
  <c r="E118" i="2" s="1"/>
  <c r="F118" i="2"/>
  <c r="G118" i="2"/>
  <c r="H118" i="2" s="1"/>
  <c r="C119" i="2"/>
  <c r="D119" i="2"/>
  <c r="E119" i="2" s="1"/>
  <c r="F119" i="2"/>
  <c r="G119" i="2"/>
  <c r="H119" i="2"/>
  <c r="C120" i="2"/>
  <c r="D120" i="2"/>
  <c r="E120" i="2" s="1"/>
  <c r="F120" i="2"/>
  <c r="G120" i="2"/>
  <c r="H120" i="2" s="1"/>
  <c r="C121" i="2"/>
  <c r="D121" i="2"/>
  <c r="E121" i="2" s="1"/>
  <c r="F121" i="2"/>
  <c r="G121" i="2"/>
  <c r="H121" i="2"/>
  <c r="C122" i="2"/>
  <c r="D122" i="2"/>
  <c r="E122" i="2" s="1"/>
  <c r="F122" i="2"/>
  <c r="G122" i="2"/>
  <c r="H122" i="2" s="1"/>
  <c r="C123" i="2"/>
  <c r="D123" i="2"/>
  <c r="E123" i="2" s="1"/>
  <c r="F123" i="2"/>
  <c r="G123" i="2"/>
  <c r="H123" i="2"/>
  <c r="C124" i="2"/>
  <c r="D124" i="2"/>
  <c r="E124" i="2" s="1"/>
  <c r="F124" i="2"/>
  <c r="G124" i="2"/>
  <c r="H124" i="2" s="1"/>
  <c r="C125" i="2"/>
  <c r="D125" i="2"/>
  <c r="E125" i="2" s="1"/>
  <c r="F125" i="2"/>
  <c r="G125" i="2"/>
  <c r="H125" i="2"/>
  <c r="C126" i="2"/>
  <c r="D126" i="2"/>
  <c r="E126" i="2" s="1"/>
  <c r="F126" i="2"/>
  <c r="G126" i="2"/>
  <c r="H126" i="2" s="1"/>
  <c r="C127" i="2"/>
  <c r="D127" i="2"/>
  <c r="E127" i="2" s="1"/>
  <c r="F127" i="2"/>
  <c r="G127" i="2"/>
  <c r="H127" i="2"/>
  <c r="C128" i="2"/>
  <c r="D128" i="2"/>
  <c r="E128" i="2" s="1"/>
  <c r="F128" i="2"/>
  <c r="G128" i="2"/>
  <c r="H128" i="2" s="1"/>
  <c r="C129" i="2"/>
  <c r="D129" i="2"/>
  <c r="E129" i="2" s="1"/>
  <c r="F129" i="2"/>
  <c r="G129" i="2"/>
  <c r="H129" i="2"/>
  <c r="C130" i="2"/>
  <c r="D130" i="2"/>
  <c r="E130" i="2" s="1"/>
  <c r="F130" i="2"/>
  <c r="G130" i="2"/>
  <c r="H130" i="2" s="1"/>
  <c r="C131" i="2"/>
  <c r="D131" i="2"/>
  <c r="E131" i="2" s="1"/>
  <c r="F131" i="2"/>
  <c r="G131" i="2"/>
  <c r="H131" i="2"/>
  <c r="C132" i="2"/>
  <c r="D132" i="2"/>
  <c r="E132" i="2" s="1"/>
  <c r="F132" i="2"/>
  <c r="G132" i="2"/>
  <c r="H132" i="2" s="1"/>
  <c r="C133" i="2"/>
  <c r="D133" i="2"/>
  <c r="E133" i="2" s="1"/>
  <c r="F133" i="2"/>
  <c r="G133" i="2"/>
  <c r="H133" i="2"/>
  <c r="C134" i="2"/>
  <c r="D134" i="2"/>
  <c r="E134" i="2" s="1"/>
  <c r="F134" i="2"/>
  <c r="G134" i="2"/>
  <c r="H134" i="2" s="1"/>
  <c r="C135" i="2"/>
  <c r="D135" i="2"/>
  <c r="E135" i="2" s="1"/>
  <c r="F135" i="2"/>
  <c r="G135" i="2"/>
  <c r="H135" i="2" s="1"/>
  <c r="C136" i="2"/>
  <c r="D136" i="2"/>
  <c r="E136" i="2"/>
  <c r="F136" i="2"/>
  <c r="G136" i="2"/>
  <c r="H136" i="2" s="1"/>
  <c r="C137" i="2"/>
  <c r="D137" i="2"/>
  <c r="E137" i="2" s="1"/>
  <c r="F137" i="2"/>
  <c r="G137" i="2"/>
  <c r="H137" i="2" s="1"/>
  <c r="C138" i="2"/>
  <c r="D138" i="2"/>
  <c r="E138" i="2"/>
  <c r="F138" i="2"/>
  <c r="H138" i="2" s="1"/>
  <c r="G138" i="2"/>
  <c r="C139" i="2"/>
  <c r="D139" i="2"/>
  <c r="E139" i="2" s="1"/>
  <c r="F139" i="2"/>
  <c r="G139" i="2"/>
  <c r="H139" i="2" s="1"/>
  <c r="C140" i="2"/>
  <c r="D140" i="2"/>
  <c r="E140" i="2"/>
  <c r="F140" i="2"/>
  <c r="H140" i="2" s="1"/>
  <c r="G140" i="2"/>
  <c r="C141" i="2"/>
  <c r="D141" i="2"/>
  <c r="E141" i="2" s="1"/>
  <c r="F141" i="2"/>
  <c r="G141" i="2"/>
  <c r="H141" i="2" s="1"/>
  <c r="C142" i="2"/>
  <c r="D142" i="2"/>
  <c r="E142" i="2" s="1"/>
  <c r="F142" i="2"/>
  <c r="G142" i="2"/>
  <c r="H142" i="2"/>
  <c r="C143" i="2"/>
  <c r="D143" i="2"/>
  <c r="E143" i="2" s="1"/>
  <c r="F143" i="2"/>
  <c r="G143" i="2"/>
  <c r="H143" i="2" s="1"/>
  <c r="C144" i="2"/>
  <c r="D144" i="2"/>
  <c r="E144" i="2" s="1"/>
  <c r="F144" i="2"/>
  <c r="G144" i="2"/>
  <c r="H144" i="2"/>
  <c r="C145" i="2"/>
  <c r="D145" i="2"/>
  <c r="E145" i="2" s="1"/>
  <c r="F145" i="2"/>
  <c r="G145" i="2"/>
  <c r="H145" i="2" s="1"/>
  <c r="C146" i="2"/>
  <c r="D146" i="2"/>
  <c r="E146" i="2" s="1"/>
  <c r="F146" i="2"/>
  <c r="G146" i="2"/>
  <c r="H146" i="2"/>
  <c r="C147" i="2"/>
  <c r="D147" i="2"/>
  <c r="E147" i="2" s="1"/>
  <c r="F147" i="2"/>
  <c r="G147" i="2"/>
  <c r="H147" i="2" s="1"/>
  <c r="C148" i="2"/>
  <c r="D148" i="2"/>
  <c r="E148" i="2" s="1"/>
  <c r="F148" i="2"/>
  <c r="G148" i="2"/>
  <c r="H148" i="2"/>
  <c r="C149" i="2"/>
  <c r="D149" i="2"/>
  <c r="E149" i="2" s="1"/>
  <c r="F149" i="2"/>
  <c r="G149" i="2"/>
  <c r="H149" i="2" s="1"/>
  <c r="C150" i="2"/>
  <c r="D150" i="2"/>
  <c r="E150" i="2" s="1"/>
  <c r="F150" i="2"/>
  <c r="G150" i="2"/>
  <c r="H150" i="2"/>
  <c r="C151" i="2"/>
  <c r="D151" i="2"/>
  <c r="E151" i="2" s="1"/>
  <c r="F151" i="2"/>
  <c r="G151" i="2"/>
  <c r="H151" i="2" s="1"/>
  <c r="C152" i="2"/>
  <c r="D152" i="2"/>
  <c r="E152" i="2" s="1"/>
  <c r="F152" i="2"/>
  <c r="G152" i="2"/>
  <c r="H152" i="2"/>
  <c r="C153" i="2"/>
  <c r="D153" i="2"/>
  <c r="E153" i="2" s="1"/>
  <c r="F153" i="2"/>
  <c r="G153" i="2"/>
  <c r="H153" i="2" s="1"/>
  <c r="C154" i="2"/>
  <c r="D154" i="2"/>
  <c r="E154" i="2" s="1"/>
  <c r="F154" i="2"/>
  <c r="G154" i="2"/>
  <c r="H154" i="2"/>
  <c r="C155" i="2"/>
  <c r="D155" i="2"/>
  <c r="E155" i="2" s="1"/>
  <c r="F155" i="2"/>
  <c r="G155" i="2"/>
  <c r="H155" i="2" s="1"/>
  <c r="C156" i="2"/>
  <c r="D156" i="2"/>
  <c r="E156" i="2" s="1"/>
  <c r="F156" i="2"/>
  <c r="G156" i="2"/>
  <c r="H156" i="2"/>
  <c r="C157" i="2"/>
  <c r="D157" i="2"/>
  <c r="E157" i="2" s="1"/>
  <c r="F157" i="2"/>
  <c r="G157" i="2"/>
  <c r="H157" i="2" s="1"/>
  <c r="C158" i="2"/>
  <c r="D158" i="2"/>
  <c r="E158" i="2" s="1"/>
  <c r="F158" i="2"/>
  <c r="G158" i="2"/>
  <c r="H158" i="2"/>
  <c r="C159" i="2"/>
  <c r="D159" i="2"/>
  <c r="E159" i="2" s="1"/>
  <c r="F159" i="2"/>
  <c r="G159" i="2"/>
  <c r="H159" i="2" s="1"/>
  <c r="C160" i="2"/>
  <c r="D160" i="2"/>
  <c r="E160" i="2" s="1"/>
  <c r="F160" i="2"/>
  <c r="G160" i="2"/>
  <c r="H160" i="2"/>
  <c r="C161" i="2"/>
  <c r="D161" i="2"/>
  <c r="E161" i="2" s="1"/>
  <c r="F161" i="2"/>
  <c r="G161" i="2"/>
  <c r="H161" i="2" s="1"/>
  <c r="C162" i="2"/>
  <c r="D162" i="2"/>
  <c r="E162" i="2" s="1"/>
  <c r="F162" i="2"/>
  <c r="G162" i="2"/>
  <c r="H162" i="2"/>
  <c r="C163" i="2"/>
  <c r="D163" i="2"/>
  <c r="E163" i="2" s="1"/>
  <c r="F163" i="2"/>
  <c r="G163" i="2"/>
  <c r="H163" i="2" s="1"/>
  <c r="C164" i="2"/>
  <c r="D164" i="2"/>
  <c r="E164" i="2" s="1"/>
  <c r="F164" i="2"/>
  <c r="G164" i="2"/>
  <c r="H164" i="2"/>
  <c r="C165" i="2"/>
  <c r="D165" i="2"/>
  <c r="E165" i="2" s="1"/>
  <c r="F165" i="2"/>
  <c r="G165" i="2"/>
  <c r="H165" i="2" s="1"/>
  <c r="C166" i="2"/>
  <c r="D166" i="2"/>
  <c r="E166" i="2" s="1"/>
  <c r="F166" i="2"/>
  <c r="G166" i="2"/>
  <c r="H166" i="2"/>
  <c r="C167" i="2"/>
  <c r="D167" i="2"/>
  <c r="E167" i="2" s="1"/>
  <c r="F167" i="2"/>
  <c r="G167" i="2"/>
  <c r="H167" i="2" s="1"/>
  <c r="C168" i="2"/>
  <c r="D168" i="2"/>
  <c r="E168" i="2" s="1"/>
  <c r="F168" i="2"/>
  <c r="G168" i="2"/>
  <c r="H168" i="2"/>
  <c r="C169" i="2"/>
  <c r="D169" i="2"/>
  <c r="E169" i="2" s="1"/>
  <c r="F169" i="2"/>
  <c r="H169" i="2" s="1"/>
  <c r="G169" i="2"/>
  <c r="C170" i="2"/>
  <c r="D170" i="2"/>
  <c r="E170" i="2" s="1"/>
  <c r="F170" i="2"/>
  <c r="G170" i="2"/>
  <c r="H170" i="2"/>
  <c r="C171" i="2"/>
  <c r="D171" i="2"/>
  <c r="E171" i="2" s="1"/>
  <c r="F171" i="2"/>
  <c r="G171" i="2"/>
  <c r="H171" i="2"/>
  <c r="C172" i="2"/>
  <c r="D172" i="2"/>
  <c r="E172" i="2" s="1"/>
  <c r="F172" i="2"/>
  <c r="H172" i="2" s="1"/>
  <c r="G172" i="2"/>
  <c r="C173" i="2"/>
  <c r="D173" i="2"/>
  <c r="E173" i="2" s="1"/>
  <c r="F173" i="2"/>
  <c r="G173" i="2"/>
  <c r="H173" i="2" s="1"/>
  <c r="C174" i="2"/>
  <c r="D174" i="2"/>
  <c r="E174" i="2"/>
  <c r="F174" i="2"/>
  <c r="H174" i="2" s="1"/>
  <c r="G174" i="2"/>
  <c r="C175" i="2"/>
  <c r="D175" i="2"/>
  <c r="E175" i="2" s="1"/>
  <c r="F175" i="2"/>
  <c r="G175" i="2"/>
  <c r="H175" i="2" s="1"/>
  <c r="C176" i="2"/>
  <c r="D176" i="2"/>
  <c r="E176" i="2"/>
  <c r="F176" i="2"/>
  <c r="H176" i="2" s="1"/>
  <c r="G176" i="2"/>
  <c r="C177" i="2"/>
  <c r="D177" i="2"/>
  <c r="E177" i="2" s="1"/>
  <c r="F177" i="2"/>
  <c r="G177" i="2"/>
  <c r="H177" i="2" s="1"/>
  <c r="C178" i="2"/>
  <c r="D178" i="2"/>
  <c r="E178" i="2"/>
  <c r="F178" i="2"/>
  <c r="H178" i="2" s="1"/>
  <c r="G178" i="2"/>
  <c r="C179" i="2"/>
  <c r="D179" i="2"/>
  <c r="E179" i="2" s="1"/>
  <c r="F179" i="2"/>
  <c r="G179" i="2"/>
  <c r="H179" i="2" s="1"/>
  <c r="C180" i="2"/>
  <c r="D180" i="2"/>
  <c r="E180" i="2"/>
  <c r="F180" i="2"/>
  <c r="H180" i="2" s="1"/>
  <c r="G180" i="2"/>
  <c r="C181" i="2"/>
  <c r="D181" i="2"/>
  <c r="E181" i="2" s="1"/>
  <c r="F181" i="2"/>
  <c r="G181" i="2"/>
  <c r="H181" i="2" s="1"/>
  <c r="C182" i="2"/>
  <c r="D182" i="2"/>
  <c r="E182" i="2"/>
  <c r="F182" i="2"/>
  <c r="H182" i="2" s="1"/>
  <c r="G182" i="2"/>
  <c r="C183" i="2"/>
  <c r="D183" i="2"/>
  <c r="E183" i="2" s="1"/>
  <c r="F183" i="2"/>
  <c r="G183" i="2"/>
  <c r="H183" i="2" s="1"/>
  <c r="C184" i="2"/>
  <c r="D184" i="2"/>
  <c r="E184" i="2"/>
  <c r="F184" i="2"/>
  <c r="H184" i="2" s="1"/>
  <c r="G184" i="2"/>
  <c r="C185" i="2"/>
  <c r="D185" i="2"/>
  <c r="E185" i="2" s="1"/>
  <c r="F185" i="2"/>
  <c r="G185" i="2"/>
  <c r="H185" i="2" s="1"/>
  <c r="C186" i="2"/>
  <c r="D186" i="2"/>
  <c r="E186" i="2"/>
  <c r="F186" i="2"/>
  <c r="H186" i="2" s="1"/>
  <c r="G186" i="2"/>
  <c r="C187" i="2"/>
  <c r="D187" i="2"/>
  <c r="E187" i="2" s="1"/>
  <c r="F187" i="2"/>
  <c r="G187" i="2"/>
  <c r="H187" i="2" s="1"/>
  <c r="C188" i="2"/>
  <c r="D188" i="2"/>
  <c r="E188" i="2"/>
  <c r="F188" i="2"/>
  <c r="H188" i="2" s="1"/>
  <c r="G188" i="2"/>
  <c r="C189" i="2"/>
  <c r="D189" i="2"/>
  <c r="E189" i="2" s="1"/>
  <c r="F189" i="2"/>
  <c r="G189" i="2"/>
  <c r="H189" i="2" s="1"/>
  <c r="C190" i="2"/>
  <c r="D190" i="2"/>
  <c r="E190" i="2"/>
  <c r="F190" i="2"/>
  <c r="G190" i="2"/>
  <c r="H190" i="2" s="1"/>
  <c r="C191" i="2"/>
  <c r="D191" i="2"/>
  <c r="E191" i="2" s="1"/>
  <c r="F191" i="2"/>
  <c r="G191" i="2"/>
  <c r="H191" i="2" s="1"/>
  <c r="C192" i="2"/>
  <c r="D192" i="2"/>
  <c r="E192" i="2"/>
  <c r="F192" i="2"/>
  <c r="G192" i="2"/>
  <c r="H192" i="2" s="1"/>
  <c r="C193" i="2"/>
  <c r="D193" i="2"/>
  <c r="E193" i="2" s="1"/>
  <c r="F193" i="2"/>
  <c r="G193" i="2"/>
  <c r="H193" i="2" s="1"/>
  <c r="C194" i="2"/>
  <c r="D194" i="2"/>
  <c r="E194" i="2"/>
  <c r="F194" i="2"/>
  <c r="G194" i="2"/>
  <c r="H194" i="2" s="1"/>
  <c r="C195" i="2"/>
  <c r="D195" i="2"/>
  <c r="E195" i="2" s="1"/>
  <c r="F195" i="2"/>
  <c r="G195" i="2"/>
  <c r="H195" i="2" s="1"/>
  <c r="C196" i="2"/>
  <c r="D196" i="2"/>
  <c r="E196" i="2"/>
  <c r="F196" i="2"/>
  <c r="G196" i="2"/>
  <c r="H196" i="2" s="1"/>
  <c r="C197" i="2"/>
  <c r="D197" i="2"/>
  <c r="E197" i="2" s="1"/>
  <c r="F197" i="2"/>
  <c r="G197" i="2"/>
  <c r="H197" i="2" s="1"/>
  <c r="C198" i="2"/>
  <c r="D198" i="2"/>
  <c r="E198" i="2"/>
  <c r="F198" i="2"/>
  <c r="G198" i="2"/>
  <c r="H198" i="2" s="1"/>
  <c r="C199" i="2"/>
  <c r="D199" i="2"/>
  <c r="E199" i="2" s="1"/>
  <c r="F199" i="2"/>
  <c r="G199" i="2"/>
  <c r="H199" i="2" s="1"/>
  <c r="C200" i="2"/>
  <c r="D200" i="2"/>
  <c r="E200" i="2"/>
  <c r="F200" i="2"/>
  <c r="G200" i="2"/>
  <c r="H200" i="2" s="1"/>
  <c r="C201" i="2"/>
  <c r="D201" i="2"/>
  <c r="E201" i="2" s="1"/>
  <c r="F201" i="2"/>
  <c r="G201" i="2"/>
  <c r="H201" i="2" s="1"/>
  <c r="C202" i="2"/>
  <c r="D202" i="2"/>
  <c r="E202" i="2"/>
  <c r="F202" i="2"/>
  <c r="G202" i="2"/>
  <c r="H202" i="2" s="1"/>
  <c r="C203" i="2"/>
  <c r="D203" i="2"/>
  <c r="E203" i="2" s="1"/>
  <c r="F203" i="2"/>
  <c r="G203" i="2"/>
  <c r="H203" i="2" s="1"/>
  <c r="C204" i="2"/>
  <c r="D204" i="2"/>
  <c r="E204" i="2"/>
  <c r="F204" i="2"/>
  <c r="G204" i="2"/>
  <c r="H204" i="2" s="1"/>
  <c r="C205" i="2"/>
  <c r="D205" i="2"/>
  <c r="E205" i="2" s="1"/>
  <c r="F205" i="2"/>
  <c r="G205" i="2"/>
  <c r="H205" i="2" s="1"/>
  <c r="C206" i="2"/>
  <c r="D206" i="2"/>
  <c r="E206" i="2"/>
  <c r="F206" i="2"/>
  <c r="G206" i="2"/>
  <c r="H206" i="2" s="1"/>
  <c r="C207" i="2"/>
  <c r="D207" i="2"/>
  <c r="E207" i="2" s="1"/>
  <c r="F207" i="2"/>
  <c r="G207" i="2"/>
  <c r="H207" i="2" s="1"/>
  <c r="C208" i="2"/>
  <c r="D208" i="2"/>
  <c r="E208" i="2"/>
  <c r="F208" i="2"/>
  <c r="G208" i="2"/>
  <c r="H208" i="2" s="1"/>
  <c r="C209" i="2"/>
  <c r="D209" i="2"/>
  <c r="E209" i="2" s="1"/>
  <c r="F209" i="2"/>
  <c r="G209" i="2"/>
  <c r="H209" i="2" s="1"/>
  <c r="C210" i="2"/>
  <c r="D210" i="2"/>
  <c r="E210" i="2"/>
  <c r="F210" i="2"/>
  <c r="G210" i="2"/>
  <c r="H210" i="2" s="1"/>
  <c r="C211" i="2"/>
  <c r="D211" i="2"/>
  <c r="E211" i="2" s="1"/>
  <c r="F211" i="2"/>
  <c r="G211" i="2"/>
  <c r="H211" i="2" s="1"/>
  <c r="C212" i="2"/>
  <c r="D212" i="2"/>
  <c r="E212" i="2"/>
  <c r="F212" i="2"/>
  <c r="G212" i="2"/>
  <c r="H212" i="2" s="1"/>
  <c r="C213" i="2"/>
  <c r="D213" i="2"/>
  <c r="E213" i="2" s="1"/>
  <c r="F213" i="2"/>
  <c r="G213" i="2"/>
  <c r="H213" i="2" s="1"/>
  <c r="C214" i="2"/>
  <c r="D214" i="2"/>
  <c r="E214" i="2"/>
  <c r="F214" i="2"/>
  <c r="G214" i="2"/>
  <c r="H214" i="2" s="1"/>
  <c r="C215" i="2"/>
  <c r="D215" i="2"/>
  <c r="E215" i="2" s="1"/>
  <c r="F215" i="2"/>
  <c r="G215" i="2"/>
  <c r="H215" i="2" s="1"/>
  <c r="C216" i="2"/>
  <c r="D216" i="2"/>
  <c r="E216" i="2"/>
  <c r="F216" i="2"/>
  <c r="G216" i="2"/>
  <c r="H216" i="2" s="1"/>
  <c r="C217" i="2"/>
  <c r="D217" i="2"/>
  <c r="E217" i="2" s="1"/>
  <c r="F217" i="2"/>
  <c r="G217" i="2"/>
  <c r="H217" i="2" s="1"/>
  <c r="C218" i="2"/>
  <c r="D218" i="2"/>
  <c r="E218" i="2"/>
  <c r="F218" i="2"/>
  <c r="G218" i="2"/>
  <c r="H218" i="2" s="1"/>
  <c r="C219" i="2"/>
  <c r="D219" i="2"/>
  <c r="E219" i="2" s="1"/>
  <c r="F219" i="2"/>
  <c r="G219" i="2"/>
  <c r="H219" i="2" s="1"/>
  <c r="C220" i="2"/>
  <c r="D220" i="2"/>
  <c r="E220" i="2"/>
  <c r="F220" i="2"/>
  <c r="G220" i="2"/>
  <c r="H220" i="2" s="1"/>
  <c r="C221" i="2"/>
  <c r="D221" i="2"/>
  <c r="E221" i="2" s="1"/>
  <c r="F221" i="2"/>
  <c r="G221" i="2"/>
  <c r="H221" i="2" s="1"/>
  <c r="C222" i="2"/>
  <c r="D222" i="2"/>
  <c r="E222" i="2"/>
  <c r="F222" i="2"/>
  <c r="G222" i="2"/>
  <c r="H222" i="2" s="1"/>
  <c r="C223" i="2"/>
  <c r="D223" i="2"/>
  <c r="E223" i="2" s="1"/>
  <c r="F223" i="2"/>
  <c r="G223" i="2"/>
  <c r="H223" i="2" s="1"/>
  <c r="C224" i="2"/>
  <c r="D224" i="2"/>
  <c r="E224" i="2"/>
  <c r="F224" i="2"/>
  <c r="G224" i="2"/>
  <c r="H224" i="2" s="1"/>
  <c r="C225" i="2"/>
  <c r="D225" i="2"/>
  <c r="E225" i="2" s="1"/>
  <c r="F225" i="2"/>
  <c r="G225" i="2"/>
  <c r="H225" i="2" s="1"/>
  <c r="C226" i="2"/>
  <c r="D226" i="2"/>
  <c r="E226" i="2"/>
  <c r="F226" i="2"/>
  <c r="G226" i="2"/>
  <c r="H226" i="2" s="1"/>
  <c r="C227" i="2"/>
  <c r="D227" i="2"/>
  <c r="E227" i="2" s="1"/>
  <c r="F227" i="2"/>
  <c r="G227" i="2"/>
  <c r="H227" i="2" s="1"/>
  <c r="C228" i="2"/>
  <c r="D228" i="2"/>
  <c r="E228" i="2"/>
  <c r="F228" i="2"/>
  <c r="G228" i="2"/>
  <c r="H228" i="2" s="1"/>
  <c r="C229" i="2"/>
  <c r="D229" i="2"/>
  <c r="E229" i="2" s="1"/>
  <c r="F229" i="2"/>
  <c r="G229" i="2"/>
  <c r="H229" i="2" s="1"/>
  <c r="C230" i="2"/>
  <c r="D230" i="2"/>
  <c r="E230" i="2"/>
  <c r="F230" i="2"/>
  <c r="G230" i="2"/>
  <c r="H230" i="2" s="1"/>
  <c r="C231" i="2"/>
  <c r="D231" i="2"/>
  <c r="E231" i="2" s="1"/>
  <c r="F231" i="2"/>
  <c r="G231" i="2"/>
  <c r="H231" i="2" s="1"/>
  <c r="C232" i="2"/>
  <c r="D232" i="2"/>
  <c r="E232" i="2"/>
  <c r="F232" i="2"/>
  <c r="G232" i="2"/>
  <c r="H232" i="2" s="1"/>
  <c r="C233" i="2"/>
  <c r="D233" i="2"/>
  <c r="E233" i="2" s="1"/>
  <c r="F233" i="2"/>
  <c r="G233" i="2"/>
  <c r="H233" i="2" s="1"/>
  <c r="C234" i="2"/>
  <c r="D234" i="2"/>
  <c r="E234" i="2"/>
  <c r="F234" i="2"/>
  <c r="G234" i="2"/>
  <c r="H234" i="2" s="1"/>
  <c r="C235" i="2"/>
  <c r="D235" i="2"/>
  <c r="E235" i="2" s="1"/>
  <c r="F235" i="2"/>
  <c r="G235" i="2"/>
  <c r="H235" i="2" s="1"/>
  <c r="C236" i="2"/>
  <c r="D236" i="2"/>
  <c r="E236" i="2"/>
  <c r="F236" i="2"/>
  <c r="G236" i="2"/>
  <c r="H236" i="2" s="1"/>
  <c r="C237" i="2"/>
  <c r="D237" i="2"/>
  <c r="E237" i="2" s="1"/>
  <c r="F237" i="2"/>
  <c r="G237" i="2"/>
  <c r="H237" i="2" s="1"/>
  <c r="C238" i="2"/>
  <c r="D238" i="2"/>
  <c r="E238" i="2"/>
  <c r="F238" i="2"/>
  <c r="G238" i="2"/>
  <c r="H238" i="2" s="1"/>
  <c r="C239" i="2"/>
  <c r="D239" i="2"/>
  <c r="E239" i="2" s="1"/>
  <c r="F239" i="2"/>
  <c r="G239" i="2"/>
  <c r="H239" i="2" s="1"/>
  <c r="C240" i="2"/>
  <c r="D240" i="2"/>
  <c r="E240" i="2"/>
  <c r="F240" i="2"/>
  <c r="G240" i="2"/>
  <c r="H240" i="2" s="1"/>
  <c r="C241" i="2"/>
  <c r="D241" i="2"/>
  <c r="E241" i="2" s="1"/>
  <c r="F241" i="2"/>
  <c r="G241" i="2"/>
  <c r="H241" i="2" s="1"/>
  <c r="C242" i="2"/>
  <c r="D242" i="2"/>
  <c r="E242" i="2"/>
  <c r="F242" i="2"/>
  <c r="G242" i="2"/>
  <c r="H242" i="2" s="1"/>
  <c r="C243" i="2"/>
  <c r="D243" i="2"/>
  <c r="E243" i="2" s="1"/>
  <c r="F243" i="2"/>
  <c r="G243" i="2"/>
  <c r="H243" i="2" s="1"/>
  <c r="C244" i="2"/>
  <c r="D244" i="2"/>
  <c r="E244" i="2"/>
  <c r="F244" i="2"/>
  <c r="G244" i="2"/>
  <c r="H244" i="2" s="1"/>
  <c r="C245" i="2"/>
  <c r="D245" i="2"/>
  <c r="E245" i="2" s="1"/>
  <c r="F245" i="2"/>
  <c r="G245" i="2"/>
  <c r="H245" i="2" s="1"/>
  <c r="C246" i="2"/>
  <c r="D246" i="2"/>
  <c r="E246" i="2"/>
  <c r="F246" i="2"/>
  <c r="G246" i="2"/>
  <c r="H246" i="2" s="1"/>
  <c r="C247" i="2"/>
  <c r="D247" i="2"/>
  <c r="E247" i="2" s="1"/>
  <c r="F247" i="2"/>
  <c r="G247" i="2"/>
  <c r="H247" i="2" s="1"/>
  <c r="C248" i="2"/>
  <c r="D248" i="2"/>
  <c r="E248" i="2"/>
  <c r="F248" i="2"/>
  <c r="G248" i="2"/>
  <c r="H248" i="2" s="1"/>
  <c r="C249" i="2"/>
  <c r="D249" i="2"/>
  <c r="E249" i="2" s="1"/>
  <c r="F249" i="2"/>
  <c r="G249" i="2"/>
  <c r="H249" i="2" s="1"/>
  <c r="C250" i="2"/>
  <c r="D250" i="2"/>
  <c r="E250" i="2"/>
  <c r="F250" i="2"/>
  <c r="G250" i="2"/>
  <c r="H250" i="2" s="1"/>
  <c r="C251" i="2"/>
  <c r="D251" i="2"/>
  <c r="E251" i="2" s="1"/>
  <c r="F251" i="2"/>
  <c r="G251" i="2"/>
  <c r="H251" i="2" s="1"/>
  <c r="C252" i="2"/>
  <c r="D252" i="2"/>
  <c r="E252" i="2"/>
  <c r="F252" i="2"/>
  <c r="G252" i="2"/>
  <c r="H252" i="2" s="1"/>
  <c r="C253" i="2"/>
  <c r="D253" i="2"/>
  <c r="E253" i="2" s="1"/>
  <c r="F253" i="2"/>
  <c r="G253" i="2"/>
  <c r="H253" i="2" s="1"/>
  <c r="C254" i="2"/>
  <c r="D254" i="2"/>
  <c r="E254" i="2"/>
  <c r="F254" i="2"/>
  <c r="G254" i="2"/>
  <c r="H254" i="2" s="1"/>
  <c r="C255" i="2"/>
  <c r="D255" i="2"/>
  <c r="E255" i="2" s="1"/>
  <c r="F255" i="2"/>
  <c r="G255" i="2"/>
  <c r="H255" i="2" s="1"/>
  <c r="C256" i="2"/>
  <c r="D256" i="2"/>
  <c r="E256" i="2"/>
  <c r="F256" i="2"/>
  <c r="G256" i="2"/>
  <c r="H256" i="2" s="1"/>
  <c r="C257" i="2"/>
  <c r="D257" i="2"/>
  <c r="E257" i="2" s="1"/>
  <c r="F257" i="2"/>
  <c r="G257" i="2"/>
  <c r="H257" i="2" s="1"/>
  <c r="C258" i="2"/>
  <c r="D258" i="2"/>
  <c r="E258" i="2"/>
  <c r="F258" i="2"/>
  <c r="G258" i="2"/>
  <c r="H258" i="2" s="1"/>
  <c r="C259" i="2"/>
  <c r="D259" i="2"/>
  <c r="E259" i="2" s="1"/>
  <c r="F259" i="2"/>
  <c r="G259" i="2"/>
  <c r="H259" i="2" s="1"/>
  <c r="C260" i="2"/>
  <c r="D260" i="2"/>
  <c r="E260" i="2"/>
  <c r="F260" i="2"/>
  <c r="G260" i="2"/>
  <c r="H260" i="2" s="1"/>
  <c r="C261" i="2"/>
  <c r="D261" i="2"/>
  <c r="E261" i="2" s="1"/>
  <c r="F261" i="2"/>
  <c r="G261" i="2"/>
  <c r="H261" i="2" s="1"/>
  <c r="C262" i="2"/>
  <c r="D262" i="2"/>
  <c r="E262" i="2"/>
  <c r="F262" i="2"/>
  <c r="G262" i="2"/>
  <c r="H262" i="2" s="1"/>
  <c r="C263" i="2"/>
  <c r="D263" i="2"/>
  <c r="E263" i="2" s="1"/>
  <c r="F263" i="2"/>
  <c r="G263" i="2"/>
  <c r="H263" i="2" s="1"/>
  <c r="C264" i="2"/>
  <c r="D264" i="2"/>
  <c r="E264" i="2"/>
  <c r="F264" i="2"/>
  <c r="G264" i="2"/>
  <c r="H264" i="2" s="1"/>
  <c r="C265" i="2"/>
  <c r="D265" i="2"/>
  <c r="E265" i="2" s="1"/>
  <c r="F265" i="2"/>
  <c r="G265" i="2"/>
  <c r="H265" i="2" s="1"/>
  <c r="C266" i="2"/>
  <c r="D266" i="2"/>
  <c r="E266" i="2"/>
  <c r="F266" i="2"/>
  <c r="G266" i="2"/>
  <c r="H266" i="2" s="1"/>
  <c r="C267" i="2"/>
  <c r="D267" i="2"/>
  <c r="E267" i="2" s="1"/>
  <c r="F267" i="2"/>
  <c r="G267" i="2"/>
  <c r="H267" i="2" s="1"/>
  <c r="C268" i="2"/>
  <c r="D268" i="2"/>
  <c r="E268" i="2"/>
  <c r="F268" i="2"/>
  <c r="G268" i="2"/>
  <c r="H268" i="2" s="1"/>
  <c r="C269" i="2"/>
  <c r="D269" i="2"/>
  <c r="E269" i="2" s="1"/>
  <c r="F269" i="2"/>
  <c r="G269" i="2"/>
  <c r="H269" i="2" s="1"/>
  <c r="C270" i="2"/>
  <c r="D270" i="2"/>
  <c r="E270" i="2"/>
  <c r="F270" i="2"/>
  <c r="G270" i="2"/>
  <c r="H270" i="2" s="1"/>
  <c r="C271" i="2"/>
  <c r="D271" i="2"/>
  <c r="E271" i="2" s="1"/>
  <c r="F271" i="2"/>
  <c r="G271" i="2"/>
  <c r="H271" i="2" s="1"/>
  <c r="C272" i="2"/>
  <c r="D272" i="2"/>
  <c r="E272" i="2"/>
  <c r="F272" i="2"/>
  <c r="G272" i="2"/>
  <c r="H272" i="2" s="1"/>
  <c r="C273" i="2"/>
  <c r="D273" i="2"/>
  <c r="E273" i="2" s="1"/>
  <c r="F273" i="2"/>
  <c r="G273" i="2"/>
  <c r="H273" i="2" s="1"/>
  <c r="C274" i="2"/>
  <c r="D274" i="2"/>
  <c r="E274" i="2"/>
  <c r="F274" i="2"/>
  <c r="G274" i="2"/>
  <c r="H274" i="2" s="1"/>
  <c r="C275" i="2"/>
  <c r="D275" i="2"/>
  <c r="E275" i="2" s="1"/>
  <c r="F275" i="2"/>
  <c r="G275" i="2"/>
  <c r="H275" i="2" s="1"/>
  <c r="C276" i="2"/>
  <c r="D276" i="2"/>
  <c r="E276" i="2"/>
  <c r="F276" i="2"/>
  <c r="G276" i="2"/>
  <c r="H276" i="2" s="1"/>
  <c r="C277" i="2"/>
  <c r="D277" i="2"/>
  <c r="E277" i="2" s="1"/>
  <c r="F277" i="2"/>
  <c r="G277" i="2"/>
  <c r="H277" i="2" s="1"/>
  <c r="C278" i="2"/>
  <c r="D278" i="2"/>
  <c r="E278" i="2"/>
  <c r="F278" i="2"/>
  <c r="G278" i="2"/>
  <c r="H278" i="2" s="1"/>
  <c r="C279" i="2"/>
  <c r="D279" i="2"/>
  <c r="E279" i="2" s="1"/>
  <c r="F279" i="2"/>
  <c r="G279" i="2"/>
  <c r="H279" i="2" s="1"/>
  <c r="C280" i="2"/>
  <c r="D280" i="2"/>
  <c r="E280" i="2"/>
  <c r="F280" i="2"/>
  <c r="G280" i="2"/>
  <c r="H280" i="2" s="1"/>
  <c r="C281" i="2"/>
  <c r="D281" i="2"/>
  <c r="E281" i="2" s="1"/>
  <c r="F281" i="2"/>
  <c r="G281" i="2"/>
  <c r="H281" i="2" s="1"/>
  <c r="C282" i="2"/>
  <c r="D282" i="2"/>
  <c r="E282" i="2"/>
  <c r="F282" i="2"/>
  <c r="G282" i="2"/>
  <c r="H282" i="2" s="1"/>
  <c r="C283" i="2"/>
  <c r="D283" i="2"/>
  <c r="E283" i="2" s="1"/>
  <c r="F283" i="2"/>
  <c r="G283" i="2"/>
  <c r="H283" i="2" s="1"/>
  <c r="C284" i="2"/>
  <c r="D284" i="2"/>
  <c r="E284" i="2"/>
  <c r="F284" i="2"/>
  <c r="G284" i="2"/>
  <c r="H284" i="2" s="1"/>
  <c r="C285" i="2"/>
  <c r="D285" i="2"/>
  <c r="E285" i="2" s="1"/>
  <c r="F285" i="2"/>
  <c r="G285" i="2"/>
  <c r="H285" i="2" s="1"/>
  <c r="C286" i="2"/>
  <c r="D286" i="2"/>
  <c r="E286" i="2"/>
  <c r="F286" i="2"/>
  <c r="G286" i="2"/>
  <c r="H286" i="2" s="1"/>
  <c r="C287" i="2"/>
  <c r="D287" i="2"/>
  <c r="E287" i="2" s="1"/>
  <c r="F287" i="2"/>
  <c r="G287" i="2"/>
  <c r="H287" i="2" s="1"/>
  <c r="C288" i="2"/>
  <c r="D288" i="2"/>
  <c r="E288" i="2"/>
  <c r="F288" i="2"/>
  <c r="G288" i="2"/>
  <c r="H288" i="2" s="1"/>
  <c r="C289" i="2"/>
  <c r="D289" i="2"/>
  <c r="E289" i="2" s="1"/>
  <c r="F289" i="2"/>
  <c r="G289" i="2"/>
  <c r="H289" i="2" s="1"/>
  <c r="C290" i="2"/>
  <c r="D290" i="2"/>
  <c r="E290" i="2"/>
  <c r="F290" i="2"/>
  <c r="G290" i="2"/>
  <c r="H290" i="2" s="1"/>
  <c r="C291" i="2"/>
  <c r="D291" i="2"/>
  <c r="E291" i="2" s="1"/>
  <c r="F291" i="2"/>
  <c r="G291" i="2"/>
  <c r="H291" i="2" s="1"/>
  <c r="C292" i="2"/>
  <c r="D292" i="2"/>
  <c r="E292" i="2"/>
  <c r="F292" i="2"/>
  <c r="G292" i="2"/>
  <c r="H292" i="2" s="1"/>
  <c r="C293" i="2"/>
  <c r="D293" i="2"/>
  <c r="E293" i="2" s="1"/>
  <c r="F293" i="2"/>
  <c r="G293" i="2"/>
  <c r="H293" i="2" s="1"/>
  <c r="C294" i="2"/>
  <c r="D294" i="2"/>
  <c r="E294" i="2"/>
  <c r="F294" i="2"/>
  <c r="G294" i="2"/>
  <c r="H294" i="2" s="1"/>
  <c r="C295" i="2"/>
  <c r="D295" i="2"/>
  <c r="E295" i="2" s="1"/>
  <c r="F295" i="2"/>
  <c r="G295" i="2"/>
  <c r="H295" i="2" s="1"/>
  <c r="C296" i="2"/>
  <c r="D296" i="2"/>
  <c r="E296" i="2"/>
  <c r="F296" i="2"/>
  <c r="G296" i="2"/>
  <c r="H296" i="2" s="1"/>
  <c r="C297" i="2"/>
  <c r="D297" i="2"/>
  <c r="E297" i="2" s="1"/>
  <c r="F297" i="2"/>
  <c r="G297" i="2"/>
  <c r="H297" i="2" s="1"/>
  <c r="C298" i="2"/>
  <c r="D298" i="2"/>
  <c r="E298" i="2"/>
  <c r="F298" i="2"/>
  <c r="G298" i="2"/>
  <c r="H298" i="2" s="1"/>
  <c r="C299" i="2"/>
  <c r="D299" i="2"/>
  <c r="E299" i="2" s="1"/>
  <c r="F299" i="2"/>
  <c r="G299" i="2"/>
  <c r="H299" i="2" s="1"/>
  <c r="C300" i="2"/>
  <c r="D300" i="2"/>
  <c r="E300" i="2"/>
  <c r="F300" i="2"/>
  <c r="G300" i="2"/>
  <c r="H300" i="2" s="1"/>
  <c r="C301" i="2"/>
  <c r="D301" i="2"/>
  <c r="E301" i="2" s="1"/>
  <c r="F301" i="2"/>
  <c r="G301" i="2"/>
  <c r="H301" i="2" s="1"/>
  <c r="C302" i="2"/>
  <c r="D302" i="2"/>
  <c r="E302" i="2"/>
  <c r="F302" i="2"/>
  <c r="G302" i="2"/>
  <c r="H302" i="2" s="1"/>
  <c r="C303" i="2"/>
  <c r="D303" i="2"/>
  <c r="E303" i="2" s="1"/>
  <c r="F303" i="2"/>
  <c r="G303" i="2"/>
  <c r="H303" i="2" s="1"/>
  <c r="C304" i="2"/>
  <c r="D304" i="2"/>
  <c r="E304" i="2"/>
  <c r="F304" i="2"/>
  <c r="G304" i="2"/>
  <c r="H304" i="2" s="1"/>
  <c r="C305" i="2"/>
  <c r="D305" i="2"/>
  <c r="E305" i="2" s="1"/>
  <c r="F305" i="2"/>
  <c r="G305" i="2"/>
  <c r="H305" i="2" s="1"/>
  <c r="C306" i="2"/>
  <c r="D306" i="2"/>
  <c r="E306" i="2"/>
  <c r="F306" i="2"/>
  <c r="G306" i="2"/>
  <c r="H306" i="2" s="1"/>
  <c r="C307" i="2"/>
  <c r="D307" i="2"/>
  <c r="E307" i="2" s="1"/>
  <c r="F307" i="2"/>
  <c r="G307" i="2"/>
  <c r="H307" i="2" s="1"/>
  <c r="C308" i="2"/>
  <c r="D308" i="2"/>
  <c r="E308" i="2"/>
  <c r="F308" i="2"/>
  <c r="G308" i="2"/>
  <c r="H308" i="2" s="1"/>
  <c r="C309" i="2"/>
  <c r="D309" i="2"/>
  <c r="E309" i="2" s="1"/>
  <c r="F309" i="2"/>
  <c r="G309" i="2"/>
  <c r="H309" i="2" s="1"/>
  <c r="C310" i="2"/>
  <c r="D310" i="2"/>
  <c r="E310" i="2"/>
  <c r="F310" i="2"/>
  <c r="G310" i="2"/>
  <c r="H310" i="2" s="1"/>
  <c r="C311" i="2"/>
  <c r="D311" i="2"/>
  <c r="E311" i="2" s="1"/>
  <c r="F311" i="2"/>
  <c r="G311" i="2"/>
  <c r="H311" i="2" s="1"/>
  <c r="C312" i="2"/>
  <c r="D312" i="2"/>
  <c r="E312" i="2"/>
  <c r="F312" i="2"/>
  <c r="G312" i="2"/>
  <c r="H312" i="2" s="1"/>
  <c r="C313" i="2"/>
  <c r="D313" i="2"/>
  <c r="E313" i="2" s="1"/>
  <c r="F313" i="2"/>
  <c r="G313" i="2"/>
  <c r="H313" i="2" s="1"/>
  <c r="C314" i="2"/>
  <c r="D314" i="2"/>
  <c r="E314" i="2"/>
  <c r="F314" i="2"/>
  <c r="G314" i="2"/>
  <c r="H314" i="2" s="1"/>
  <c r="C315" i="2"/>
  <c r="D315" i="2"/>
  <c r="E315" i="2" s="1"/>
  <c r="F315" i="2"/>
  <c r="G315" i="2"/>
  <c r="H315" i="2" s="1"/>
  <c r="C316" i="2"/>
  <c r="D316" i="2"/>
  <c r="E316" i="2"/>
  <c r="F316" i="2"/>
  <c r="G316" i="2"/>
  <c r="H316" i="2" s="1"/>
  <c r="C317" i="2"/>
  <c r="D317" i="2"/>
  <c r="E317" i="2" s="1"/>
  <c r="F317" i="2"/>
  <c r="G317" i="2"/>
  <c r="H317" i="2" s="1"/>
  <c r="C318" i="2"/>
  <c r="D318" i="2"/>
  <c r="E318" i="2"/>
  <c r="F318" i="2"/>
  <c r="G318" i="2"/>
  <c r="H318" i="2" s="1"/>
  <c r="C319" i="2"/>
  <c r="D319" i="2"/>
  <c r="E319" i="2" s="1"/>
  <c r="F319" i="2"/>
  <c r="G319" i="2"/>
  <c r="H319" i="2" s="1"/>
  <c r="C320" i="2"/>
  <c r="D320" i="2"/>
  <c r="E320" i="2"/>
  <c r="F320" i="2"/>
  <c r="G320" i="2"/>
  <c r="H320" i="2" s="1"/>
  <c r="C321" i="2"/>
  <c r="D321" i="2"/>
  <c r="E321" i="2" s="1"/>
  <c r="F321" i="2"/>
  <c r="G321" i="2"/>
  <c r="H321" i="2" s="1"/>
  <c r="C322" i="2"/>
  <c r="D322" i="2"/>
  <c r="E322" i="2"/>
  <c r="F322" i="2"/>
  <c r="G322" i="2"/>
  <c r="H322" i="2" s="1"/>
  <c r="C323" i="2"/>
  <c r="D323" i="2"/>
  <c r="E323" i="2" s="1"/>
  <c r="F323" i="2"/>
  <c r="G323" i="2"/>
  <c r="H323" i="2" s="1"/>
  <c r="C324" i="2"/>
  <c r="D324" i="2"/>
  <c r="E324" i="2"/>
  <c r="F324" i="2"/>
  <c r="G324" i="2"/>
  <c r="H324" i="2" s="1"/>
  <c r="C325" i="2"/>
  <c r="E325" i="2" s="1"/>
  <c r="D325" i="2"/>
  <c r="F325" i="2"/>
  <c r="G325" i="2"/>
  <c r="H325" i="2" s="1"/>
  <c r="C326" i="2"/>
  <c r="D326" i="2"/>
  <c r="E326" i="2"/>
  <c r="F326" i="2"/>
  <c r="G326" i="2"/>
  <c r="H326" i="2" s="1"/>
  <c r="C327" i="2"/>
  <c r="E327" i="2" s="1"/>
  <c r="D327" i="2"/>
  <c r="F327" i="2"/>
  <c r="G327" i="2"/>
  <c r="H327" i="2" s="1"/>
  <c r="C328" i="2"/>
  <c r="D328" i="2"/>
  <c r="E328" i="2"/>
  <c r="F328" i="2"/>
  <c r="G328" i="2"/>
  <c r="H328" i="2" s="1"/>
  <c r="C329" i="2"/>
  <c r="E329" i="2" s="1"/>
  <c r="D329" i="2"/>
  <c r="F329" i="2"/>
  <c r="G329" i="2"/>
  <c r="H329" i="2" s="1"/>
  <c r="C330" i="2"/>
  <c r="D330" i="2"/>
  <c r="E330" i="2"/>
  <c r="F330" i="2"/>
  <c r="G330" i="2"/>
  <c r="H330" i="2" s="1"/>
  <c r="C331" i="2"/>
  <c r="E331" i="2" s="1"/>
  <c r="D331" i="2"/>
  <c r="F331" i="2"/>
  <c r="G331" i="2"/>
  <c r="H331" i="2" s="1"/>
  <c r="C332" i="2"/>
  <c r="D332" i="2"/>
  <c r="E332" i="2"/>
  <c r="F332" i="2"/>
  <c r="G332" i="2"/>
  <c r="H332" i="2" s="1"/>
  <c r="C333" i="2"/>
  <c r="E333" i="2" s="1"/>
  <c r="D333" i="2"/>
  <c r="F333" i="2"/>
  <c r="G333" i="2"/>
  <c r="H333" i="2" s="1"/>
  <c r="C334" i="2"/>
  <c r="D334" i="2"/>
  <c r="E334" i="2"/>
  <c r="F334" i="2"/>
  <c r="G334" i="2"/>
  <c r="H334" i="2" s="1"/>
  <c r="C335" i="2"/>
  <c r="E335" i="2" s="1"/>
  <c r="D335" i="2"/>
  <c r="F335" i="2"/>
  <c r="G335" i="2"/>
  <c r="H335" i="2" s="1"/>
  <c r="C336" i="2"/>
  <c r="D336" i="2"/>
  <c r="E336" i="2"/>
  <c r="F336" i="2"/>
  <c r="G336" i="2"/>
  <c r="H336" i="2"/>
  <c r="C337" i="2"/>
  <c r="E337" i="2" s="1"/>
  <c r="D337" i="2"/>
  <c r="F337" i="2"/>
  <c r="G337" i="2"/>
  <c r="H337" i="2" s="1"/>
  <c r="C338" i="2"/>
  <c r="D338" i="2"/>
  <c r="E338" i="2" s="1"/>
  <c r="F338" i="2"/>
  <c r="G338" i="2"/>
  <c r="H338" i="2"/>
  <c r="C339" i="2"/>
  <c r="D339" i="2"/>
  <c r="E339" i="2" s="1"/>
  <c r="F339" i="2"/>
  <c r="G339" i="2"/>
  <c r="H339" i="2" s="1"/>
  <c r="C340" i="2"/>
  <c r="D340" i="2"/>
  <c r="E340" i="2" s="1"/>
  <c r="F340" i="2"/>
  <c r="G340" i="2"/>
  <c r="H340" i="2"/>
  <c r="C341" i="2"/>
  <c r="D341" i="2"/>
  <c r="E341" i="2" s="1"/>
  <c r="F341" i="2"/>
  <c r="G341" i="2"/>
  <c r="H341" i="2" s="1"/>
  <c r="C342" i="2"/>
  <c r="D342" i="2"/>
  <c r="E342" i="2" s="1"/>
  <c r="F342" i="2"/>
  <c r="G342" i="2"/>
  <c r="H342" i="2"/>
  <c r="C343" i="2"/>
  <c r="D343" i="2"/>
  <c r="E343" i="2" s="1"/>
  <c r="F343" i="2"/>
  <c r="G343" i="2"/>
  <c r="H343" i="2" s="1"/>
  <c r="C344" i="2"/>
  <c r="D344" i="2"/>
  <c r="E344" i="2" s="1"/>
  <c r="F344" i="2"/>
  <c r="G344" i="2"/>
  <c r="H344" i="2"/>
  <c r="C345" i="2"/>
  <c r="D345" i="2"/>
  <c r="E345" i="2" s="1"/>
  <c r="F345" i="2"/>
  <c r="G345" i="2"/>
  <c r="H345" i="2" s="1"/>
  <c r="C346" i="2"/>
  <c r="D346" i="2"/>
  <c r="E346" i="2" s="1"/>
  <c r="F346" i="2"/>
  <c r="G346" i="2"/>
  <c r="H346" i="2"/>
  <c r="C347" i="2"/>
  <c r="D347" i="2"/>
  <c r="E347" i="2" s="1"/>
  <c r="F347" i="2"/>
  <c r="G347" i="2"/>
  <c r="H347" i="2" s="1"/>
  <c r="C348" i="2"/>
  <c r="D348" i="2"/>
  <c r="E348" i="2" s="1"/>
  <c r="F348" i="2"/>
  <c r="G348" i="2"/>
  <c r="H348" i="2"/>
  <c r="C349" i="2"/>
  <c r="D349" i="2"/>
  <c r="E349" i="2" s="1"/>
  <c r="F349" i="2"/>
  <c r="G349" i="2"/>
  <c r="H349" i="2" s="1"/>
  <c r="C350" i="2"/>
  <c r="D350" i="2"/>
  <c r="E350" i="2" s="1"/>
  <c r="F350" i="2"/>
  <c r="G350" i="2"/>
  <c r="H350" i="2"/>
  <c r="C351" i="2"/>
  <c r="D351" i="2"/>
  <c r="E351" i="2" s="1"/>
  <c r="F351" i="2"/>
  <c r="G351" i="2"/>
  <c r="H351" i="2" s="1"/>
  <c r="C352" i="2"/>
  <c r="D352" i="2"/>
  <c r="E352" i="2" s="1"/>
  <c r="F352" i="2"/>
  <c r="G352" i="2"/>
  <c r="H352" i="2"/>
  <c r="C353" i="2"/>
  <c r="D353" i="2"/>
  <c r="E353" i="2" s="1"/>
  <c r="F353" i="2"/>
  <c r="G353" i="2"/>
  <c r="H353" i="2" s="1"/>
  <c r="C354" i="2"/>
  <c r="D354" i="2"/>
  <c r="E354" i="2" s="1"/>
  <c r="F354" i="2"/>
  <c r="G354" i="2"/>
  <c r="H354" i="2"/>
  <c r="C355" i="2"/>
  <c r="D355" i="2"/>
  <c r="E355" i="2" s="1"/>
  <c r="F355" i="2"/>
  <c r="G355" i="2"/>
  <c r="H355" i="2" s="1"/>
  <c r="C356" i="2"/>
  <c r="D356" i="2"/>
  <c r="E356" i="2"/>
  <c r="F356" i="2"/>
  <c r="G356" i="2"/>
  <c r="H356" i="2"/>
  <c r="C357" i="2"/>
  <c r="D357" i="2"/>
  <c r="E357" i="2" s="1"/>
  <c r="F357" i="2"/>
  <c r="G357" i="2"/>
  <c r="H357" i="2" s="1"/>
  <c r="C358" i="2"/>
  <c r="D358" i="2"/>
  <c r="E358" i="2"/>
  <c r="F358" i="2"/>
  <c r="G358" i="2"/>
  <c r="H358" i="2"/>
  <c r="C359" i="2"/>
  <c r="D359" i="2"/>
  <c r="E359" i="2" s="1"/>
  <c r="F359" i="2"/>
  <c r="G359" i="2"/>
  <c r="H359" i="2" s="1"/>
  <c r="C360" i="2"/>
  <c r="D360" i="2"/>
  <c r="E360" i="2"/>
  <c r="F360" i="2"/>
  <c r="G360" i="2"/>
  <c r="H360" i="2"/>
  <c r="C361" i="2"/>
  <c r="D361" i="2"/>
  <c r="E361" i="2" s="1"/>
  <c r="F361" i="2"/>
  <c r="G361" i="2"/>
  <c r="H361" i="2" s="1"/>
  <c r="C362" i="2"/>
  <c r="D362" i="2"/>
  <c r="E362" i="2"/>
  <c r="F362" i="2"/>
  <c r="G362" i="2"/>
  <c r="H362" i="2"/>
  <c r="C363" i="2"/>
  <c r="D363" i="2"/>
  <c r="E363" i="2" s="1"/>
  <c r="F363" i="2"/>
  <c r="G363" i="2"/>
  <c r="H363" i="2" s="1"/>
  <c r="C364" i="2"/>
  <c r="D364" i="2"/>
  <c r="E364" i="2"/>
  <c r="F364" i="2"/>
  <c r="G364" i="2"/>
  <c r="H364" i="2"/>
  <c r="C365" i="2"/>
  <c r="D365" i="2"/>
  <c r="E365" i="2" s="1"/>
  <c r="F365" i="2"/>
  <c r="G365" i="2"/>
  <c r="H365" i="2" s="1"/>
  <c r="C366" i="2"/>
  <c r="D366" i="2"/>
  <c r="E366" i="2"/>
  <c r="F366" i="2"/>
  <c r="G366" i="2"/>
  <c r="H366" i="2"/>
  <c r="C367" i="2"/>
  <c r="D367" i="2"/>
  <c r="E367" i="2" s="1"/>
  <c r="F367" i="2"/>
  <c r="G367" i="2"/>
  <c r="H367" i="2" s="1"/>
  <c r="C368" i="2"/>
  <c r="D368" i="2"/>
  <c r="E368" i="2"/>
  <c r="F368" i="2"/>
  <c r="G368" i="2"/>
  <c r="H368" i="2"/>
  <c r="C369" i="2"/>
  <c r="D369" i="2"/>
  <c r="E369" i="2" s="1"/>
  <c r="F369" i="2"/>
  <c r="G369" i="2"/>
  <c r="H369" i="2" s="1"/>
  <c r="C370" i="2"/>
  <c r="D370" i="2"/>
  <c r="E370" i="2"/>
  <c r="F370" i="2"/>
  <c r="G370" i="2"/>
  <c r="H370" i="2"/>
  <c r="C371" i="2"/>
  <c r="D371" i="2"/>
  <c r="E371" i="2" s="1"/>
  <c r="F371" i="2"/>
  <c r="G371" i="2"/>
  <c r="H371" i="2" s="1"/>
  <c r="C372" i="2"/>
  <c r="D372" i="2"/>
  <c r="E372" i="2"/>
  <c r="F372" i="2"/>
  <c r="G372" i="2"/>
  <c r="H372" i="2"/>
  <c r="C373" i="2"/>
  <c r="D373" i="2"/>
  <c r="E373" i="2" s="1"/>
  <c r="F373" i="2"/>
  <c r="G373" i="2"/>
  <c r="H373" i="2" s="1"/>
  <c r="C374" i="2"/>
  <c r="D374" i="2"/>
  <c r="E374" i="2"/>
  <c r="F374" i="2"/>
  <c r="G374" i="2"/>
  <c r="H374" i="2"/>
  <c r="C375" i="2"/>
  <c r="D375" i="2"/>
  <c r="E375" i="2" s="1"/>
  <c r="F375" i="2"/>
  <c r="G375" i="2"/>
  <c r="H375" i="2" s="1"/>
  <c r="C376" i="2"/>
  <c r="D376" i="2"/>
  <c r="E376" i="2"/>
  <c r="F376" i="2"/>
  <c r="G376" i="2"/>
  <c r="H376" i="2"/>
  <c r="C377" i="2"/>
  <c r="D377" i="2"/>
  <c r="E377" i="2" s="1"/>
  <c r="F377" i="2"/>
  <c r="G377" i="2"/>
  <c r="H377" i="2" s="1"/>
  <c r="C378" i="2"/>
  <c r="D378" i="2"/>
  <c r="E378" i="2"/>
  <c r="F378" i="2"/>
  <c r="G378" i="2"/>
  <c r="H378" i="2"/>
  <c r="C379" i="2"/>
  <c r="D379" i="2"/>
  <c r="E379" i="2" s="1"/>
  <c r="F379" i="2"/>
  <c r="G379" i="2"/>
  <c r="H379" i="2" s="1"/>
  <c r="C380" i="2"/>
  <c r="D380" i="2"/>
  <c r="E380" i="2"/>
  <c r="F380" i="2"/>
  <c r="G380" i="2"/>
  <c r="H380" i="2"/>
  <c r="C381" i="2"/>
  <c r="D381" i="2"/>
  <c r="E381" i="2" s="1"/>
  <c r="F381" i="2"/>
  <c r="G381" i="2"/>
  <c r="H381" i="2" s="1"/>
  <c r="C382" i="2"/>
  <c r="D382" i="2"/>
  <c r="E382" i="2"/>
  <c r="F382" i="2"/>
  <c r="G382" i="2"/>
  <c r="H382" i="2"/>
  <c r="C383" i="2"/>
  <c r="D383" i="2"/>
  <c r="E383" i="2" s="1"/>
  <c r="F383" i="2"/>
  <c r="G383" i="2"/>
  <c r="H383" i="2" s="1"/>
  <c r="C384" i="2"/>
  <c r="D384" i="2"/>
  <c r="E384" i="2"/>
  <c r="F384" i="2"/>
  <c r="G384" i="2"/>
  <c r="H384" i="2"/>
  <c r="C385" i="2"/>
  <c r="D385" i="2"/>
  <c r="E385" i="2" s="1"/>
  <c r="F385" i="2"/>
  <c r="G385" i="2"/>
  <c r="H385" i="2" s="1"/>
  <c r="C386" i="2"/>
  <c r="D386" i="2"/>
  <c r="E386" i="2"/>
  <c r="F386" i="2"/>
  <c r="G386" i="2"/>
  <c r="H386" i="2"/>
  <c r="C387" i="2"/>
  <c r="D387" i="2"/>
  <c r="E387" i="2" s="1"/>
  <c r="F387" i="2"/>
  <c r="G387" i="2"/>
  <c r="H387" i="2" s="1"/>
  <c r="C388" i="2"/>
  <c r="D388" i="2"/>
  <c r="E388" i="2"/>
  <c r="F388" i="2"/>
  <c r="G388" i="2"/>
  <c r="H388" i="2"/>
  <c r="C389" i="2"/>
  <c r="D389" i="2"/>
  <c r="E389" i="2" s="1"/>
  <c r="F389" i="2"/>
  <c r="G389" i="2"/>
  <c r="H389" i="2" s="1"/>
  <c r="C390" i="2"/>
  <c r="D390" i="2"/>
  <c r="E390" i="2"/>
  <c r="F390" i="2"/>
  <c r="G390" i="2"/>
  <c r="H390" i="2"/>
  <c r="C391" i="2"/>
  <c r="D391" i="2"/>
  <c r="E391" i="2" s="1"/>
  <c r="F391" i="2"/>
  <c r="G391" i="2"/>
  <c r="H391" i="2" s="1"/>
  <c r="C392" i="2"/>
  <c r="D392" i="2"/>
  <c r="E392" i="2"/>
  <c r="F392" i="2"/>
  <c r="G392" i="2"/>
  <c r="H392" i="2"/>
  <c r="C393" i="2"/>
  <c r="D393" i="2"/>
  <c r="E393" i="2" s="1"/>
  <c r="F393" i="2"/>
  <c r="G393" i="2"/>
  <c r="H393" i="2" s="1"/>
  <c r="C394" i="2"/>
  <c r="D394" i="2"/>
  <c r="E394" i="2"/>
  <c r="F394" i="2"/>
  <c r="G394" i="2"/>
  <c r="H394" i="2"/>
  <c r="C395" i="2"/>
  <c r="D395" i="2"/>
  <c r="E395" i="2" s="1"/>
  <c r="F395" i="2"/>
  <c r="G395" i="2"/>
  <c r="H395" i="2" s="1"/>
  <c r="C396" i="2"/>
  <c r="D396" i="2"/>
  <c r="E396" i="2"/>
  <c r="F396" i="2"/>
  <c r="G396" i="2"/>
  <c r="H396" i="2"/>
  <c r="C397" i="2"/>
  <c r="D397" i="2"/>
  <c r="E397" i="2" s="1"/>
  <c r="F397" i="2"/>
  <c r="G397" i="2"/>
  <c r="H397" i="2" s="1"/>
  <c r="C398" i="2"/>
  <c r="D398" i="2"/>
  <c r="E398" i="2"/>
  <c r="F398" i="2"/>
  <c r="G398" i="2"/>
  <c r="H398" i="2"/>
  <c r="C399" i="2"/>
  <c r="D399" i="2"/>
  <c r="E399" i="2" s="1"/>
  <c r="F399" i="2"/>
  <c r="G399" i="2"/>
  <c r="H399" i="2" s="1"/>
  <c r="C400" i="2"/>
  <c r="D400" i="2"/>
  <c r="E400" i="2"/>
  <c r="F400" i="2"/>
  <c r="G400" i="2"/>
  <c r="H400" i="2"/>
  <c r="C401" i="2"/>
  <c r="D401" i="2"/>
  <c r="E401" i="2" s="1"/>
  <c r="F401" i="2"/>
  <c r="G401" i="2"/>
  <c r="H401" i="2" s="1"/>
  <c r="C402" i="2"/>
  <c r="D402" i="2"/>
  <c r="E402" i="2"/>
  <c r="F402" i="2"/>
  <c r="G402" i="2"/>
  <c r="H402" i="2"/>
  <c r="C403" i="2"/>
  <c r="D403" i="2"/>
  <c r="E403" i="2" s="1"/>
  <c r="F403" i="2"/>
  <c r="G403" i="2"/>
  <c r="H403" i="2" s="1"/>
  <c r="C404" i="2"/>
  <c r="D404" i="2"/>
  <c r="E404" i="2"/>
  <c r="F404" i="2"/>
  <c r="G404" i="2"/>
  <c r="H404" i="2"/>
  <c r="C405" i="2"/>
  <c r="D405" i="2"/>
  <c r="E405" i="2" s="1"/>
  <c r="F405" i="2"/>
  <c r="G405" i="2"/>
  <c r="H405" i="2" s="1"/>
  <c r="C406" i="2"/>
  <c r="D406" i="2"/>
  <c r="E406" i="2"/>
  <c r="F406" i="2"/>
  <c r="G406" i="2"/>
  <c r="H406" i="2"/>
  <c r="C407" i="2"/>
  <c r="D407" i="2"/>
  <c r="E407" i="2" s="1"/>
  <c r="F407" i="2"/>
  <c r="G407" i="2"/>
  <c r="H407" i="2" s="1"/>
  <c r="C408" i="2"/>
  <c r="D408" i="2"/>
  <c r="E408" i="2"/>
  <c r="F408" i="2"/>
  <c r="G408" i="2"/>
  <c r="H408" i="2"/>
  <c r="C409" i="2"/>
  <c r="D409" i="2"/>
  <c r="E409" i="2" s="1"/>
  <c r="F409" i="2"/>
  <c r="G409" i="2"/>
  <c r="H409" i="2" s="1"/>
  <c r="C410" i="2"/>
  <c r="D410" i="2"/>
  <c r="E410" i="2"/>
  <c r="F410" i="2"/>
  <c r="G410" i="2"/>
  <c r="H410" i="2"/>
  <c r="C411" i="2"/>
  <c r="D411" i="2"/>
  <c r="E411" i="2" s="1"/>
  <c r="F411" i="2"/>
  <c r="G411" i="2"/>
  <c r="H411" i="2" s="1"/>
  <c r="C412" i="2"/>
  <c r="D412" i="2"/>
  <c r="E412" i="2"/>
  <c r="F412" i="2"/>
  <c r="G412" i="2"/>
  <c r="H412" i="2"/>
  <c r="C413" i="2"/>
  <c r="D413" i="2"/>
  <c r="E413" i="2" s="1"/>
  <c r="F413" i="2"/>
  <c r="G413" i="2"/>
  <c r="H413" i="2" s="1"/>
  <c r="C414" i="2"/>
  <c r="D414" i="2"/>
  <c r="E414" i="2"/>
  <c r="F414" i="2"/>
  <c r="G414" i="2"/>
  <c r="H414" i="2"/>
  <c r="C415" i="2"/>
  <c r="D415" i="2"/>
  <c r="E415" i="2" s="1"/>
  <c r="F415" i="2"/>
  <c r="G415" i="2"/>
  <c r="H415" i="2" s="1"/>
  <c r="C416" i="2"/>
  <c r="D416" i="2"/>
  <c r="E416" i="2"/>
  <c r="F416" i="2"/>
  <c r="G416" i="2"/>
  <c r="H416" i="2"/>
  <c r="C417" i="2"/>
  <c r="D417" i="2"/>
  <c r="E417" i="2" s="1"/>
  <c r="F417" i="2"/>
  <c r="G417" i="2"/>
  <c r="H417" i="2" s="1"/>
  <c r="C418" i="2"/>
  <c r="D418" i="2"/>
  <c r="E418" i="2"/>
  <c r="F418" i="2"/>
  <c r="G418" i="2"/>
  <c r="H418" i="2"/>
  <c r="C419" i="2"/>
  <c r="D419" i="2"/>
  <c r="E419" i="2" s="1"/>
  <c r="F419" i="2"/>
  <c r="G419" i="2"/>
  <c r="H419" i="2" s="1"/>
  <c r="C420" i="2"/>
  <c r="D420" i="2"/>
  <c r="E420" i="2"/>
  <c r="F420" i="2"/>
  <c r="G420" i="2"/>
  <c r="H420" i="2"/>
  <c r="C421" i="2"/>
  <c r="D421" i="2"/>
  <c r="E421" i="2" s="1"/>
  <c r="F421" i="2"/>
  <c r="G421" i="2"/>
  <c r="H421" i="2" s="1"/>
  <c r="C422" i="2"/>
  <c r="D422" i="2"/>
  <c r="E422" i="2"/>
  <c r="F422" i="2"/>
  <c r="G422" i="2"/>
  <c r="H422" i="2"/>
  <c r="C423" i="2"/>
  <c r="D423" i="2"/>
  <c r="E423" i="2" s="1"/>
  <c r="F423" i="2"/>
  <c r="G423" i="2"/>
  <c r="H423" i="2" s="1"/>
  <c r="C424" i="2"/>
  <c r="D424" i="2"/>
  <c r="E424" i="2"/>
  <c r="F424" i="2"/>
  <c r="G424" i="2"/>
  <c r="H424" i="2"/>
  <c r="C425" i="2"/>
  <c r="D425" i="2"/>
  <c r="E425" i="2" s="1"/>
  <c r="F425" i="2"/>
  <c r="G425" i="2"/>
  <c r="H425" i="2" s="1"/>
  <c r="C426" i="2"/>
  <c r="D426" i="2"/>
  <c r="E426" i="2"/>
  <c r="F426" i="2"/>
  <c r="G426" i="2"/>
  <c r="H426" i="2"/>
  <c r="C427" i="2"/>
  <c r="D427" i="2"/>
  <c r="E427" i="2" s="1"/>
  <c r="F427" i="2"/>
  <c r="G427" i="2"/>
  <c r="H427" i="2" s="1"/>
  <c r="C428" i="2"/>
  <c r="D428" i="2"/>
  <c r="E428" i="2"/>
  <c r="F428" i="2"/>
  <c r="G428" i="2"/>
  <c r="H428" i="2"/>
  <c r="C429" i="2"/>
  <c r="D429" i="2"/>
  <c r="E429" i="2" s="1"/>
  <c r="F429" i="2"/>
  <c r="G429" i="2"/>
  <c r="H429" i="2" s="1"/>
  <c r="C430" i="2"/>
  <c r="D430" i="2"/>
  <c r="E430" i="2"/>
  <c r="F430" i="2"/>
  <c r="G430" i="2"/>
  <c r="H430" i="2"/>
  <c r="C431" i="2"/>
  <c r="D431" i="2"/>
  <c r="E431" i="2" s="1"/>
  <c r="F431" i="2"/>
  <c r="G431" i="2"/>
  <c r="H431" i="2" s="1"/>
  <c r="C432" i="2"/>
  <c r="D432" i="2"/>
  <c r="E432" i="2"/>
  <c r="F432" i="2"/>
  <c r="G432" i="2"/>
  <c r="H432" i="2"/>
  <c r="C433" i="2"/>
  <c r="D433" i="2"/>
  <c r="E433" i="2" s="1"/>
  <c r="F433" i="2"/>
  <c r="G433" i="2"/>
  <c r="H433" i="2" s="1"/>
  <c r="C434" i="2"/>
  <c r="D434" i="2"/>
  <c r="E434" i="2"/>
  <c r="F434" i="2"/>
  <c r="G434" i="2"/>
  <c r="H434" i="2"/>
  <c r="C435" i="2"/>
  <c r="D435" i="2"/>
  <c r="E435" i="2" s="1"/>
  <c r="F435" i="2"/>
  <c r="G435" i="2"/>
  <c r="H435" i="2" s="1"/>
  <c r="C436" i="2"/>
  <c r="D436" i="2"/>
  <c r="E436" i="2"/>
  <c r="F436" i="2"/>
  <c r="G436" i="2"/>
  <c r="H436" i="2"/>
  <c r="C437" i="2"/>
  <c r="D437" i="2"/>
  <c r="E437" i="2" s="1"/>
  <c r="F437" i="2"/>
  <c r="G437" i="2"/>
  <c r="H437" i="2" s="1"/>
  <c r="C438" i="2"/>
  <c r="D438" i="2"/>
  <c r="E438" i="2"/>
  <c r="F438" i="2"/>
  <c r="G438" i="2"/>
  <c r="H438" i="2"/>
  <c r="C439" i="2"/>
  <c r="D439" i="2"/>
  <c r="E439" i="2" s="1"/>
  <c r="F439" i="2"/>
  <c r="G439" i="2"/>
  <c r="H439" i="2" s="1"/>
  <c r="C440" i="2"/>
  <c r="D440" i="2"/>
  <c r="E440" i="2"/>
  <c r="F440" i="2"/>
  <c r="G440" i="2"/>
  <c r="H440" i="2"/>
  <c r="C441" i="2"/>
  <c r="D441" i="2"/>
  <c r="E441" i="2" s="1"/>
  <c r="F441" i="2"/>
  <c r="G441" i="2"/>
  <c r="H441" i="2" s="1"/>
  <c r="C442" i="2"/>
  <c r="D442" i="2"/>
  <c r="E442" i="2"/>
  <c r="F442" i="2"/>
  <c r="G442" i="2"/>
  <c r="H442" i="2"/>
  <c r="C443" i="2"/>
  <c r="D443" i="2"/>
  <c r="E443" i="2" s="1"/>
  <c r="F443" i="2"/>
  <c r="G443" i="2"/>
  <c r="H443" i="2" s="1"/>
  <c r="C444" i="2"/>
  <c r="D444" i="2"/>
  <c r="E444" i="2"/>
  <c r="F444" i="2"/>
  <c r="G444" i="2"/>
  <c r="H444" i="2"/>
  <c r="C445" i="2"/>
  <c r="D445" i="2"/>
  <c r="E445" i="2" s="1"/>
  <c r="F445" i="2"/>
  <c r="G445" i="2"/>
  <c r="H445" i="2" s="1"/>
  <c r="C446" i="2"/>
  <c r="D446" i="2"/>
  <c r="E446" i="2"/>
  <c r="F446" i="2"/>
  <c r="G446" i="2"/>
  <c r="H446" i="2"/>
  <c r="C447" i="2"/>
  <c r="D447" i="2"/>
  <c r="E447" i="2" s="1"/>
  <c r="F447" i="2"/>
  <c r="G447" i="2"/>
  <c r="H447" i="2" s="1"/>
  <c r="C448" i="2"/>
  <c r="D448" i="2"/>
  <c r="E448" i="2"/>
  <c r="F448" i="2"/>
  <c r="G448" i="2"/>
  <c r="H448" i="2"/>
  <c r="C449" i="2"/>
  <c r="D449" i="2"/>
  <c r="E449" i="2" s="1"/>
  <c r="F449" i="2"/>
  <c r="G449" i="2"/>
  <c r="H449" i="2" s="1"/>
  <c r="C450" i="2"/>
  <c r="D450" i="2"/>
  <c r="E450" i="2"/>
  <c r="F450" i="2"/>
  <c r="G450" i="2"/>
  <c r="H450" i="2"/>
  <c r="C451" i="2"/>
  <c r="D451" i="2"/>
  <c r="E451" i="2" s="1"/>
  <c r="F451" i="2"/>
  <c r="G451" i="2"/>
  <c r="H451" i="2" s="1"/>
  <c r="C452" i="2"/>
  <c r="D452" i="2"/>
  <c r="E452" i="2"/>
  <c r="F452" i="2"/>
  <c r="G452" i="2"/>
  <c r="H452" i="2"/>
  <c r="C453" i="2"/>
  <c r="D453" i="2"/>
  <c r="E453" i="2" s="1"/>
  <c r="F453" i="2"/>
  <c r="G453" i="2"/>
  <c r="H453" i="2" s="1"/>
  <c r="C454" i="2"/>
  <c r="D454" i="2"/>
  <c r="E454" i="2"/>
  <c r="F454" i="2"/>
  <c r="G454" i="2"/>
  <c r="H454" i="2"/>
  <c r="C455" i="2"/>
  <c r="D455" i="2"/>
  <c r="E455" i="2" s="1"/>
  <c r="F455" i="2"/>
  <c r="G455" i="2"/>
  <c r="H455" i="2" s="1"/>
  <c r="C456" i="2"/>
  <c r="D456" i="2"/>
  <c r="E456" i="2"/>
  <c r="F456" i="2"/>
  <c r="G456" i="2"/>
  <c r="H456" i="2"/>
  <c r="C457" i="2"/>
  <c r="D457" i="2"/>
  <c r="E457" i="2" s="1"/>
  <c r="F457" i="2"/>
  <c r="G457" i="2"/>
  <c r="H457" i="2" s="1"/>
  <c r="C458" i="2"/>
  <c r="D458" i="2"/>
  <c r="E458" i="2"/>
  <c r="F458" i="2"/>
  <c r="G458" i="2"/>
  <c r="H458" i="2"/>
  <c r="C459" i="2"/>
  <c r="D459" i="2"/>
  <c r="E459" i="2" s="1"/>
  <c r="F459" i="2"/>
  <c r="G459" i="2"/>
  <c r="H459" i="2" s="1"/>
  <c r="C460" i="2"/>
  <c r="D460" i="2"/>
  <c r="E460" i="2"/>
  <c r="F460" i="2"/>
  <c r="G460" i="2"/>
  <c r="H460" i="2"/>
  <c r="C461" i="2"/>
  <c r="D461" i="2"/>
  <c r="E461" i="2" s="1"/>
  <c r="F461" i="2"/>
  <c r="G461" i="2"/>
  <c r="H461" i="2" s="1"/>
  <c r="C462" i="2"/>
  <c r="D462" i="2"/>
  <c r="E462" i="2"/>
  <c r="F462" i="2"/>
  <c r="G462" i="2"/>
  <c r="H462" i="2"/>
  <c r="C463" i="2"/>
  <c r="D463" i="2"/>
  <c r="E463" i="2" s="1"/>
  <c r="F463" i="2"/>
  <c r="G463" i="2"/>
  <c r="H463" i="2" s="1"/>
  <c r="C464" i="2"/>
  <c r="D464" i="2"/>
  <c r="E464" i="2"/>
  <c r="F464" i="2"/>
  <c r="G464" i="2"/>
  <c r="H464" i="2"/>
  <c r="C465" i="2"/>
  <c r="D465" i="2"/>
  <c r="E465" i="2" s="1"/>
  <c r="F465" i="2"/>
  <c r="G465" i="2"/>
  <c r="H465" i="2" s="1"/>
  <c r="C466" i="2"/>
  <c r="D466" i="2"/>
  <c r="E466" i="2"/>
  <c r="F466" i="2"/>
  <c r="G466" i="2"/>
  <c r="H466" i="2"/>
  <c r="C467" i="2"/>
  <c r="D467" i="2"/>
  <c r="E467" i="2" s="1"/>
  <c r="F467" i="2"/>
  <c r="G467" i="2"/>
  <c r="H467" i="2" s="1"/>
  <c r="C468" i="2"/>
  <c r="D468" i="2"/>
  <c r="E468" i="2"/>
  <c r="F468" i="2"/>
  <c r="G468" i="2"/>
  <c r="H468" i="2"/>
  <c r="C469" i="2"/>
  <c r="D469" i="2"/>
  <c r="E469" i="2" s="1"/>
  <c r="F469" i="2"/>
  <c r="G469" i="2"/>
  <c r="H469" i="2" s="1"/>
  <c r="C470" i="2"/>
  <c r="D470" i="2"/>
  <c r="E470" i="2"/>
  <c r="F470" i="2"/>
  <c r="G470" i="2"/>
  <c r="H470" i="2"/>
  <c r="C471" i="2"/>
  <c r="D471" i="2"/>
  <c r="E471" i="2" s="1"/>
  <c r="F471" i="2"/>
  <c r="G471" i="2"/>
  <c r="H471" i="2" s="1"/>
  <c r="C472" i="2"/>
  <c r="D472" i="2"/>
  <c r="E472" i="2"/>
  <c r="F472" i="2"/>
  <c r="G472" i="2"/>
  <c r="H472" i="2"/>
  <c r="C473" i="2"/>
  <c r="D473" i="2"/>
  <c r="E473" i="2" s="1"/>
  <c r="F473" i="2"/>
  <c r="G473" i="2"/>
  <c r="H473" i="2" s="1"/>
  <c r="C474" i="2"/>
  <c r="D474" i="2"/>
  <c r="E474" i="2"/>
  <c r="F474" i="2"/>
  <c r="G474" i="2"/>
  <c r="H474" i="2"/>
  <c r="C475" i="2"/>
  <c r="D475" i="2"/>
  <c r="E475" i="2" s="1"/>
  <c r="F475" i="2"/>
  <c r="G475" i="2"/>
  <c r="H475" i="2" s="1"/>
  <c r="C476" i="2"/>
  <c r="D476" i="2"/>
  <c r="E476" i="2"/>
  <c r="F476" i="2"/>
  <c r="G476" i="2"/>
  <c r="H476" i="2"/>
  <c r="C477" i="2"/>
  <c r="D477" i="2"/>
  <c r="E477" i="2" s="1"/>
  <c r="F477" i="2"/>
  <c r="G477" i="2"/>
  <c r="H477" i="2" s="1"/>
  <c r="C478" i="2"/>
  <c r="D478" i="2"/>
  <c r="E478" i="2"/>
  <c r="F478" i="2"/>
  <c r="G478" i="2"/>
  <c r="H478" i="2"/>
  <c r="C479" i="2"/>
  <c r="D479" i="2"/>
  <c r="E479" i="2" s="1"/>
  <c r="F479" i="2"/>
  <c r="G479" i="2"/>
  <c r="H479" i="2" s="1"/>
  <c r="C480" i="2"/>
  <c r="D480" i="2"/>
  <c r="E480" i="2"/>
  <c r="F480" i="2"/>
  <c r="G480" i="2"/>
  <c r="H480" i="2"/>
  <c r="C481" i="2"/>
  <c r="D481" i="2"/>
  <c r="E481" i="2" s="1"/>
  <c r="F481" i="2"/>
  <c r="G481" i="2"/>
  <c r="H481" i="2" s="1"/>
  <c r="C482" i="2"/>
  <c r="D482" i="2"/>
  <c r="E482" i="2"/>
  <c r="F482" i="2"/>
  <c r="G482" i="2"/>
  <c r="H482" i="2"/>
  <c r="C483" i="2"/>
  <c r="D483" i="2"/>
  <c r="E483" i="2" s="1"/>
  <c r="F483" i="2"/>
  <c r="G483" i="2"/>
  <c r="H483" i="2" s="1"/>
  <c r="C484" i="2"/>
  <c r="D484" i="2"/>
  <c r="E484" i="2"/>
  <c r="F484" i="2"/>
  <c r="G484" i="2"/>
  <c r="H484" i="2"/>
  <c r="C485" i="2"/>
  <c r="D485" i="2"/>
  <c r="E485" i="2" s="1"/>
  <c r="F485" i="2"/>
  <c r="G485" i="2"/>
  <c r="H485" i="2" s="1"/>
  <c r="C486" i="2"/>
  <c r="D486" i="2"/>
  <c r="E486" i="2"/>
  <c r="F486" i="2"/>
  <c r="G486" i="2"/>
  <c r="H486" i="2"/>
  <c r="C487" i="2"/>
  <c r="D487" i="2"/>
  <c r="E487" i="2" s="1"/>
  <c r="F487" i="2"/>
  <c r="G487" i="2"/>
  <c r="H487" i="2" s="1"/>
  <c r="C488" i="2"/>
  <c r="D488" i="2"/>
  <c r="E488" i="2"/>
  <c r="F488" i="2"/>
  <c r="G488" i="2"/>
  <c r="H488" i="2"/>
  <c r="C489" i="2"/>
  <c r="D489" i="2"/>
  <c r="E489" i="2" s="1"/>
  <c r="F489" i="2"/>
  <c r="G489" i="2"/>
  <c r="H489" i="2" s="1"/>
  <c r="C490" i="2"/>
  <c r="D490" i="2"/>
  <c r="E490" i="2"/>
  <c r="F490" i="2"/>
  <c r="G490" i="2"/>
  <c r="H490" i="2"/>
  <c r="C491" i="2"/>
  <c r="D491" i="2"/>
  <c r="E491" i="2" s="1"/>
  <c r="F491" i="2"/>
  <c r="G491" i="2"/>
  <c r="H491" i="2" s="1"/>
  <c r="C492" i="2"/>
  <c r="D492" i="2"/>
  <c r="E492" i="2"/>
  <c r="F492" i="2"/>
  <c r="G492" i="2"/>
  <c r="H492" i="2"/>
  <c r="C493" i="2"/>
  <c r="D493" i="2"/>
  <c r="E493" i="2" s="1"/>
  <c r="F493" i="2"/>
  <c r="G493" i="2"/>
  <c r="H493" i="2" s="1"/>
  <c r="C494" i="2"/>
  <c r="D494" i="2"/>
  <c r="E494" i="2"/>
  <c r="F494" i="2"/>
  <c r="G494" i="2"/>
  <c r="H494" i="2"/>
  <c r="C495" i="2"/>
  <c r="D495" i="2"/>
  <c r="E495" i="2" s="1"/>
  <c r="F495" i="2"/>
  <c r="G495" i="2"/>
  <c r="H495" i="2" s="1"/>
  <c r="C496" i="2"/>
  <c r="D496" i="2"/>
  <c r="E496" i="2"/>
  <c r="F496" i="2"/>
  <c r="G496" i="2"/>
  <c r="H496" i="2"/>
  <c r="C497" i="2"/>
  <c r="D497" i="2"/>
  <c r="E497" i="2" s="1"/>
  <c r="F497" i="2"/>
  <c r="G497" i="2"/>
  <c r="H497" i="2" s="1"/>
  <c r="C498" i="2"/>
  <c r="D498" i="2"/>
  <c r="E498" i="2"/>
  <c r="F498" i="2"/>
  <c r="G498" i="2"/>
  <c r="H498" i="2"/>
  <c r="C499" i="2"/>
  <c r="D499" i="2"/>
  <c r="E499" i="2" s="1"/>
  <c r="F499" i="2"/>
  <c r="G499" i="2"/>
  <c r="H499" i="2" s="1"/>
  <c r="C500" i="2"/>
  <c r="D500" i="2"/>
  <c r="E500" i="2"/>
  <c r="F500" i="2"/>
  <c r="G500" i="2"/>
  <c r="H500" i="2"/>
  <c r="C501" i="2"/>
  <c r="D501" i="2"/>
  <c r="E501" i="2" s="1"/>
  <c r="F501" i="2"/>
  <c r="G501" i="2"/>
  <c r="H501" i="2" s="1"/>
  <c r="C502" i="2"/>
  <c r="D502" i="2"/>
  <c r="E502" i="2"/>
  <c r="F502" i="2"/>
  <c r="G502" i="2"/>
  <c r="H502" i="2"/>
  <c r="C503" i="2"/>
  <c r="D503" i="2"/>
  <c r="E503" i="2" s="1"/>
  <c r="F503" i="2"/>
  <c r="G503" i="2"/>
  <c r="H503" i="2" s="1"/>
  <c r="C504" i="2"/>
  <c r="D504" i="2"/>
  <c r="E504" i="2"/>
  <c r="F504" i="2"/>
  <c r="G504" i="2"/>
  <c r="H504" i="2"/>
  <c r="C505" i="2"/>
  <c r="D505" i="2"/>
  <c r="E505" i="2" s="1"/>
  <c r="F505" i="2"/>
  <c r="G505" i="2"/>
  <c r="H505" i="2" s="1"/>
  <c r="C506" i="2"/>
  <c r="D506" i="2"/>
  <c r="E506" i="2"/>
  <c r="F506" i="2"/>
  <c r="G506" i="2"/>
  <c r="H506" i="2"/>
  <c r="C507" i="2"/>
  <c r="D507" i="2"/>
  <c r="E507" i="2" s="1"/>
  <c r="F507" i="2"/>
  <c r="G507" i="2"/>
  <c r="H507" i="2" s="1"/>
  <c r="C508" i="2"/>
  <c r="D508" i="2"/>
  <c r="E508" i="2"/>
  <c r="F508" i="2"/>
  <c r="G508" i="2"/>
  <c r="H508" i="2"/>
  <c r="C509" i="2"/>
  <c r="D509" i="2"/>
  <c r="E509" i="2" s="1"/>
  <c r="F509" i="2"/>
  <c r="G509" i="2"/>
  <c r="H509" i="2" s="1"/>
  <c r="C510" i="2"/>
  <c r="D510" i="2"/>
  <c r="E510" i="2"/>
  <c r="F510" i="2"/>
  <c r="G510" i="2"/>
  <c r="H510" i="2"/>
  <c r="C511" i="2"/>
  <c r="D511" i="2"/>
  <c r="E511" i="2" s="1"/>
  <c r="F511" i="2"/>
  <c r="G511" i="2"/>
  <c r="H511" i="2" s="1"/>
  <c r="C512" i="2"/>
  <c r="D512" i="2"/>
  <c r="E512" i="2"/>
  <c r="F512" i="2"/>
  <c r="G512" i="2"/>
  <c r="H512" i="2"/>
  <c r="C513" i="2"/>
  <c r="D513" i="2"/>
  <c r="E513" i="2" s="1"/>
  <c r="F513" i="2"/>
  <c r="G513" i="2"/>
  <c r="H513" i="2" s="1"/>
  <c r="C514" i="2"/>
  <c r="D514" i="2"/>
  <c r="E514" i="2"/>
  <c r="F514" i="2"/>
  <c r="G514" i="2"/>
  <c r="H514" i="2"/>
  <c r="C515" i="2"/>
  <c r="D515" i="2"/>
  <c r="E515" i="2" s="1"/>
  <c r="F515" i="2"/>
  <c r="G515" i="2"/>
  <c r="H515" i="2" s="1"/>
  <c r="C516" i="2"/>
  <c r="D516" i="2"/>
  <c r="E516" i="2"/>
  <c r="F516" i="2"/>
  <c r="G516" i="2"/>
  <c r="H516" i="2"/>
  <c r="C517" i="2"/>
  <c r="D517" i="2"/>
  <c r="E517" i="2" s="1"/>
  <c r="F517" i="2"/>
  <c r="G517" i="2"/>
  <c r="H517" i="2" s="1"/>
  <c r="C518" i="2"/>
  <c r="D518" i="2"/>
  <c r="E518" i="2" s="1"/>
  <c r="F518" i="2"/>
  <c r="G518" i="2"/>
  <c r="H518" i="2"/>
  <c r="C519" i="2"/>
  <c r="D519" i="2"/>
  <c r="E519" i="2" s="1"/>
  <c r="F519" i="2"/>
  <c r="G519" i="2"/>
  <c r="H519" i="2" s="1"/>
  <c r="C520" i="2"/>
  <c r="D520" i="2"/>
  <c r="E520" i="2"/>
  <c r="F520" i="2"/>
  <c r="G520" i="2"/>
  <c r="H520" i="2"/>
  <c r="C521" i="2"/>
  <c r="D521" i="2"/>
  <c r="E521" i="2" s="1"/>
  <c r="F521" i="2"/>
  <c r="G521" i="2"/>
  <c r="H521" i="2" s="1"/>
  <c r="C522" i="2"/>
  <c r="D522" i="2"/>
  <c r="E522" i="2"/>
  <c r="F522" i="2"/>
  <c r="G522" i="2"/>
  <c r="H522" i="2"/>
  <c r="C523" i="2"/>
  <c r="D523" i="2"/>
  <c r="E523" i="2" s="1"/>
  <c r="F523" i="2"/>
  <c r="G523" i="2"/>
  <c r="H523" i="2" s="1"/>
  <c r="C524" i="2"/>
  <c r="D524" i="2"/>
  <c r="E524" i="2"/>
  <c r="F524" i="2"/>
  <c r="G524" i="2"/>
  <c r="H524" i="2"/>
  <c r="C525" i="2"/>
  <c r="D525" i="2"/>
  <c r="E525" i="2" s="1"/>
  <c r="F525" i="2"/>
  <c r="G525" i="2"/>
  <c r="H525" i="2" s="1"/>
  <c r="C526" i="2"/>
  <c r="D526" i="2"/>
  <c r="E526" i="2"/>
  <c r="F526" i="2"/>
  <c r="G526" i="2"/>
  <c r="H526" i="2"/>
  <c r="C527" i="2"/>
  <c r="D527" i="2"/>
  <c r="E527" i="2" s="1"/>
  <c r="F527" i="2"/>
  <c r="G527" i="2"/>
  <c r="H527" i="2" s="1"/>
  <c r="C528" i="2"/>
  <c r="D528" i="2"/>
  <c r="E528" i="2"/>
  <c r="F528" i="2"/>
  <c r="G528" i="2"/>
  <c r="H528" i="2"/>
  <c r="C529" i="2"/>
  <c r="D529" i="2"/>
  <c r="E529" i="2" s="1"/>
  <c r="F529" i="2"/>
  <c r="G529" i="2"/>
  <c r="H529" i="2" s="1"/>
  <c r="C530" i="2"/>
  <c r="D530" i="2"/>
  <c r="E530" i="2"/>
  <c r="F530" i="2"/>
  <c r="G530" i="2"/>
  <c r="H530" i="2"/>
  <c r="C531" i="2"/>
  <c r="D531" i="2"/>
  <c r="E531" i="2" s="1"/>
  <c r="F531" i="2"/>
  <c r="G531" i="2"/>
  <c r="H531" i="2" s="1"/>
  <c r="C532" i="2"/>
  <c r="D532" i="2"/>
  <c r="E532" i="2"/>
  <c r="F532" i="2"/>
  <c r="G532" i="2"/>
  <c r="H532" i="2"/>
  <c r="C533" i="2"/>
  <c r="D533" i="2"/>
  <c r="E533" i="2" s="1"/>
  <c r="F533" i="2"/>
  <c r="G533" i="2"/>
  <c r="H533" i="2" s="1"/>
  <c r="C534" i="2"/>
  <c r="D534" i="2"/>
  <c r="E534" i="2"/>
  <c r="F534" i="2"/>
  <c r="G534" i="2"/>
  <c r="H534" i="2"/>
  <c r="C535" i="2"/>
  <c r="D535" i="2"/>
  <c r="E535" i="2" s="1"/>
  <c r="F535" i="2"/>
  <c r="G535" i="2"/>
  <c r="H535" i="2" s="1"/>
  <c r="C536" i="2"/>
  <c r="D536" i="2"/>
  <c r="E536" i="2"/>
  <c r="F536" i="2"/>
  <c r="G536" i="2"/>
  <c r="H536" i="2"/>
  <c r="C537" i="2"/>
  <c r="D537" i="2"/>
  <c r="E537" i="2" s="1"/>
  <c r="F537" i="2"/>
  <c r="G537" i="2"/>
  <c r="H537" i="2" s="1"/>
  <c r="C538" i="2"/>
  <c r="D538" i="2"/>
  <c r="E538" i="2"/>
  <c r="F538" i="2"/>
  <c r="G538" i="2"/>
  <c r="H538" i="2"/>
  <c r="C539" i="2"/>
  <c r="D539" i="2"/>
  <c r="E539" i="2" s="1"/>
  <c r="F539" i="2"/>
  <c r="G539" i="2"/>
  <c r="H539" i="2" s="1"/>
  <c r="C540" i="2"/>
  <c r="D540" i="2"/>
  <c r="E540" i="2"/>
  <c r="F540" i="2"/>
  <c r="G540" i="2"/>
  <c r="H540" i="2"/>
  <c r="C541" i="2"/>
  <c r="D541" i="2"/>
  <c r="E541" i="2" s="1"/>
  <c r="F541" i="2"/>
  <c r="G541" i="2"/>
  <c r="H541" i="2" s="1"/>
  <c r="C542" i="2"/>
  <c r="D542" i="2"/>
  <c r="E542" i="2"/>
  <c r="F542" i="2"/>
  <c r="G542" i="2"/>
  <c r="H542" i="2"/>
  <c r="C543" i="2"/>
  <c r="D543" i="2"/>
  <c r="E543" i="2" s="1"/>
  <c r="F543" i="2"/>
  <c r="G543" i="2"/>
  <c r="H543" i="2" s="1"/>
  <c r="C544" i="2"/>
  <c r="D544" i="2"/>
  <c r="E544" i="2"/>
  <c r="F544" i="2"/>
  <c r="G544" i="2"/>
  <c r="H544" i="2"/>
  <c r="C545" i="2"/>
  <c r="D545" i="2"/>
  <c r="E545" i="2" s="1"/>
  <c r="F545" i="2"/>
  <c r="G545" i="2"/>
  <c r="H545" i="2" s="1"/>
  <c r="C546" i="2"/>
  <c r="D546" i="2"/>
  <c r="E546" i="2"/>
  <c r="F546" i="2"/>
  <c r="G546" i="2"/>
  <c r="H546" i="2"/>
  <c r="C547" i="2"/>
  <c r="D547" i="2"/>
  <c r="E547" i="2" s="1"/>
  <c r="F547" i="2"/>
  <c r="G547" i="2"/>
  <c r="H547" i="2" s="1"/>
  <c r="C548" i="2"/>
  <c r="D548" i="2"/>
  <c r="E548" i="2" s="1"/>
  <c r="F548" i="2"/>
  <c r="G548" i="2"/>
  <c r="H548" i="2"/>
  <c r="C549" i="2"/>
  <c r="D549" i="2"/>
  <c r="E549" i="2" s="1"/>
  <c r="F549" i="2"/>
  <c r="G549" i="2"/>
  <c r="H549" i="2" s="1"/>
  <c r="C550" i="2"/>
  <c r="D550" i="2"/>
  <c r="E550" i="2" s="1"/>
  <c r="F550" i="2"/>
  <c r="G550" i="2"/>
  <c r="H550" i="2"/>
  <c r="C551" i="2"/>
  <c r="D551" i="2"/>
  <c r="E551" i="2" s="1"/>
  <c r="F551" i="2"/>
  <c r="G551" i="2"/>
  <c r="H551" i="2" s="1"/>
  <c r="C552" i="2"/>
  <c r="D552" i="2"/>
  <c r="E552" i="2" s="1"/>
  <c r="F552" i="2"/>
  <c r="G552" i="2"/>
  <c r="H552" i="2"/>
  <c r="C553" i="2"/>
  <c r="D553" i="2"/>
  <c r="E553" i="2" s="1"/>
  <c r="F553" i="2"/>
  <c r="G553" i="2"/>
  <c r="H553" i="2" s="1"/>
  <c r="C554" i="2"/>
  <c r="D554" i="2"/>
  <c r="E554" i="2" s="1"/>
  <c r="F554" i="2"/>
  <c r="G554" i="2"/>
  <c r="H554" i="2"/>
  <c r="C555" i="2"/>
  <c r="D555" i="2"/>
  <c r="E555" i="2" s="1"/>
  <c r="F555" i="2"/>
  <c r="G555" i="2"/>
  <c r="H555" i="2" s="1"/>
  <c r="C556" i="2"/>
  <c r="D556" i="2"/>
  <c r="E556" i="2" s="1"/>
  <c r="F556" i="2"/>
  <c r="G556" i="2"/>
  <c r="H556" i="2"/>
  <c r="C557" i="2"/>
  <c r="D557" i="2"/>
  <c r="E557" i="2" s="1"/>
  <c r="F557" i="2"/>
  <c r="G557" i="2"/>
  <c r="H557" i="2" s="1"/>
  <c r="C558" i="2"/>
  <c r="D558" i="2"/>
  <c r="E558" i="2" s="1"/>
  <c r="F558" i="2"/>
  <c r="G558" i="2"/>
  <c r="H558" i="2"/>
  <c r="C559" i="2"/>
  <c r="D559" i="2"/>
  <c r="E559" i="2" s="1"/>
  <c r="F559" i="2"/>
  <c r="G559" i="2"/>
  <c r="H559" i="2" s="1"/>
  <c r="C560" i="2"/>
  <c r="D560" i="2"/>
  <c r="E560" i="2" s="1"/>
  <c r="F560" i="2"/>
  <c r="G560" i="2"/>
  <c r="H560" i="2"/>
  <c r="C561" i="2"/>
  <c r="D561" i="2"/>
  <c r="E561" i="2" s="1"/>
  <c r="F561" i="2"/>
  <c r="G561" i="2"/>
  <c r="H561" i="2" s="1"/>
  <c r="C562" i="2"/>
  <c r="D562" i="2"/>
  <c r="E562" i="2" s="1"/>
  <c r="F562" i="2"/>
  <c r="G562" i="2"/>
  <c r="H562" i="2"/>
  <c r="C563" i="2"/>
  <c r="D563" i="2"/>
  <c r="E563" i="2" s="1"/>
  <c r="F563" i="2"/>
  <c r="G563" i="2"/>
  <c r="H563" i="2" s="1"/>
  <c r="C564" i="2"/>
  <c r="D564" i="2"/>
  <c r="E564" i="2" s="1"/>
  <c r="F564" i="2"/>
  <c r="G564" i="2"/>
  <c r="H564" i="2"/>
  <c r="C565" i="2"/>
  <c r="D565" i="2"/>
  <c r="E565" i="2" s="1"/>
  <c r="F565" i="2"/>
  <c r="G565" i="2"/>
  <c r="H565" i="2" s="1"/>
  <c r="C566" i="2"/>
  <c r="D566" i="2"/>
  <c r="E566" i="2" s="1"/>
  <c r="F566" i="2"/>
  <c r="G566" i="2"/>
  <c r="H566" i="2"/>
  <c r="C567" i="2"/>
  <c r="D567" i="2"/>
  <c r="E567" i="2" s="1"/>
  <c r="F567" i="2"/>
  <c r="G567" i="2"/>
  <c r="H567" i="2" s="1"/>
  <c r="C568" i="2"/>
  <c r="D568" i="2"/>
  <c r="E568" i="2" s="1"/>
  <c r="F568" i="2"/>
  <c r="G568" i="2"/>
  <c r="H568" i="2"/>
  <c r="C569" i="2"/>
  <c r="D569" i="2"/>
  <c r="E569" i="2" s="1"/>
  <c r="F569" i="2"/>
  <c r="G569" i="2"/>
  <c r="H569" i="2" s="1"/>
  <c r="C570" i="2"/>
  <c r="D570" i="2"/>
  <c r="E570" i="2" s="1"/>
  <c r="F570" i="2"/>
  <c r="G570" i="2"/>
  <c r="H570" i="2"/>
  <c r="C571" i="2"/>
  <c r="D571" i="2"/>
  <c r="E571" i="2" s="1"/>
  <c r="F571" i="2"/>
  <c r="G571" i="2"/>
  <c r="H571" i="2" s="1"/>
  <c r="C572" i="2"/>
  <c r="D572" i="2"/>
  <c r="E572" i="2" s="1"/>
  <c r="F572" i="2"/>
  <c r="G572" i="2"/>
  <c r="H572" i="2"/>
  <c r="C573" i="2"/>
  <c r="D573" i="2"/>
  <c r="E573" i="2" s="1"/>
  <c r="F573" i="2"/>
  <c r="G573" i="2"/>
  <c r="H573" i="2" s="1"/>
  <c r="C574" i="2"/>
  <c r="D574" i="2"/>
  <c r="E574" i="2" s="1"/>
  <c r="F574" i="2"/>
  <c r="G574" i="2"/>
  <c r="H574" i="2"/>
  <c r="C575" i="2"/>
  <c r="D575" i="2"/>
  <c r="E575" i="2" s="1"/>
  <c r="F575" i="2"/>
  <c r="G575" i="2"/>
  <c r="H575" i="2" s="1"/>
  <c r="C576" i="2"/>
  <c r="D576" i="2"/>
  <c r="E576" i="2" s="1"/>
  <c r="F576" i="2"/>
  <c r="G576" i="2"/>
  <c r="H576" i="2"/>
  <c r="C577" i="2"/>
  <c r="D577" i="2"/>
  <c r="E577" i="2" s="1"/>
  <c r="F577" i="2"/>
  <c r="G577" i="2"/>
  <c r="H577" i="2" s="1"/>
  <c r="C578" i="2"/>
  <c r="D578" i="2"/>
  <c r="E578" i="2" s="1"/>
  <c r="F578" i="2"/>
  <c r="G578" i="2"/>
  <c r="H578" i="2"/>
  <c r="C579" i="2"/>
  <c r="D579" i="2"/>
  <c r="E579" i="2" s="1"/>
  <c r="F579" i="2"/>
  <c r="G579" i="2"/>
  <c r="H579" i="2" s="1"/>
  <c r="C580" i="2"/>
  <c r="D580" i="2"/>
  <c r="E580" i="2" s="1"/>
  <c r="F580" i="2"/>
  <c r="G580" i="2"/>
  <c r="H580" i="2"/>
  <c r="C581" i="2"/>
  <c r="D581" i="2"/>
  <c r="E581" i="2" s="1"/>
  <c r="F581" i="2"/>
  <c r="G581" i="2"/>
  <c r="H581" i="2" s="1"/>
  <c r="C582" i="2"/>
  <c r="D582" i="2"/>
  <c r="E582" i="2" s="1"/>
  <c r="F582" i="2"/>
  <c r="G582" i="2"/>
  <c r="H582" i="2"/>
  <c r="C583" i="2"/>
  <c r="D583" i="2"/>
  <c r="E583" i="2" s="1"/>
  <c r="F583" i="2"/>
  <c r="G583" i="2"/>
  <c r="H583" i="2" s="1"/>
  <c r="C584" i="2"/>
  <c r="D584" i="2"/>
  <c r="E584" i="2" s="1"/>
  <c r="F584" i="2"/>
  <c r="G584" i="2"/>
  <c r="H584" i="2"/>
  <c r="C585" i="2"/>
  <c r="D585" i="2"/>
  <c r="E585" i="2" s="1"/>
  <c r="F585" i="2"/>
  <c r="G585" i="2"/>
  <c r="H585" i="2" s="1"/>
  <c r="C586" i="2"/>
  <c r="D586" i="2"/>
  <c r="E586" i="2" s="1"/>
  <c r="F586" i="2"/>
  <c r="G586" i="2"/>
  <c r="H586" i="2"/>
  <c r="C587" i="2"/>
  <c r="D587" i="2"/>
  <c r="E587" i="2" s="1"/>
  <c r="F587" i="2"/>
  <c r="G587" i="2"/>
  <c r="H587" i="2" s="1"/>
  <c r="C588" i="2"/>
  <c r="D588" i="2"/>
  <c r="E588" i="2" s="1"/>
  <c r="F588" i="2"/>
  <c r="G588" i="2"/>
  <c r="H588" i="2"/>
  <c r="C589" i="2"/>
  <c r="D589" i="2"/>
  <c r="E589" i="2" s="1"/>
  <c r="F589" i="2"/>
  <c r="G589" i="2"/>
  <c r="H589" i="2" s="1"/>
  <c r="C590" i="2"/>
  <c r="D590" i="2"/>
  <c r="E590" i="2" s="1"/>
  <c r="F590" i="2"/>
  <c r="G590" i="2"/>
  <c r="H590" i="2"/>
  <c r="C591" i="2"/>
  <c r="D591" i="2"/>
  <c r="E591" i="2" s="1"/>
  <c r="F591" i="2"/>
  <c r="G591" i="2"/>
  <c r="H591" i="2" s="1"/>
  <c r="C592" i="2"/>
  <c r="D592" i="2"/>
  <c r="E592" i="2" s="1"/>
  <c r="F592" i="2"/>
  <c r="G592" i="2"/>
  <c r="H592" i="2"/>
  <c r="C593" i="2"/>
  <c r="D593" i="2"/>
  <c r="E593" i="2" s="1"/>
  <c r="F593" i="2"/>
  <c r="G593" i="2"/>
  <c r="H593" i="2" s="1"/>
  <c r="C594" i="2"/>
  <c r="D594" i="2"/>
  <c r="E594" i="2" s="1"/>
  <c r="F594" i="2"/>
  <c r="G594" i="2"/>
  <c r="H594" i="2"/>
  <c r="C595" i="2"/>
  <c r="D595" i="2"/>
  <c r="E595" i="2" s="1"/>
  <c r="F595" i="2"/>
  <c r="G595" i="2"/>
  <c r="H595" i="2" s="1"/>
  <c r="C596" i="2"/>
  <c r="D596" i="2"/>
  <c r="E596" i="2"/>
  <c r="F596" i="2"/>
  <c r="G596" i="2"/>
  <c r="H596" i="2"/>
  <c r="C597" i="2"/>
  <c r="D597" i="2"/>
  <c r="E597" i="2" s="1"/>
  <c r="F597" i="2"/>
  <c r="G597" i="2"/>
  <c r="H597" i="2" s="1"/>
  <c r="C598" i="2"/>
  <c r="D598" i="2"/>
  <c r="E598" i="2"/>
  <c r="F598" i="2"/>
  <c r="G598" i="2"/>
  <c r="H598" i="2"/>
  <c r="C599" i="2"/>
  <c r="D599" i="2"/>
  <c r="E599" i="2" s="1"/>
  <c r="F599" i="2"/>
  <c r="G599" i="2"/>
  <c r="H599" i="2" s="1"/>
  <c r="C600" i="2"/>
  <c r="D600" i="2"/>
  <c r="E600" i="2"/>
  <c r="F600" i="2"/>
  <c r="G600" i="2"/>
  <c r="H600" i="2"/>
  <c r="C601" i="2"/>
  <c r="D601" i="2"/>
  <c r="E601" i="2" s="1"/>
  <c r="F601" i="2"/>
  <c r="G601" i="2"/>
  <c r="H601" i="2" s="1"/>
  <c r="C602" i="2"/>
  <c r="D602" i="2"/>
  <c r="E602" i="2"/>
  <c r="F602" i="2"/>
  <c r="G602" i="2"/>
  <c r="H602" i="2"/>
  <c r="C603" i="2"/>
  <c r="D603" i="2"/>
  <c r="E603" i="2" s="1"/>
  <c r="F603" i="2"/>
  <c r="G603" i="2"/>
  <c r="H603" i="2" s="1"/>
  <c r="C604" i="2"/>
  <c r="D604" i="2"/>
  <c r="E604" i="2"/>
  <c r="F604" i="2"/>
  <c r="G604" i="2"/>
  <c r="H604" i="2"/>
  <c r="C605" i="2"/>
  <c r="D605" i="2"/>
  <c r="E605" i="2" s="1"/>
  <c r="F605" i="2"/>
  <c r="G605" i="2"/>
  <c r="H605" i="2" s="1"/>
  <c r="C606" i="2"/>
  <c r="D606" i="2"/>
  <c r="E606" i="2"/>
  <c r="F606" i="2"/>
  <c r="G606" i="2"/>
  <c r="H606" i="2"/>
  <c r="C607" i="2"/>
  <c r="D607" i="2"/>
  <c r="E607" i="2" s="1"/>
  <c r="F607" i="2"/>
  <c r="G607" i="2"/>
  <c r="H607" i="2" s="1"/>
  <c r="C608" i="2"/>
  <c r="D608" i="2"/>
  <c r="E608" i="2"/>
  <c r="F608" i="2"/>
  <c r="G608" i="2"/>
  <c r="H608" i="2"/>
  <c r="C609" i="2"/>
  <c r="D609" i="2"/>
  <c r="E609" i="2" s="1"/>
  <c r="F609" i="2"/>
  <c r="G609" i="2"/>
  <c r="H609" i="2" s="1"/>
  <c r="C610" i="2"/>
  <c r="D610" i="2"/>
  <c r="E610" i="2"/>
  <c r="F610" i="2"/>
  <c r="G610" i="2"/>
  <c r="H610" i="2"/>
  <c r="C611" i="2"/>
  <c r="D611" i="2"/>
  <c r="E611" i="2" s="1"/>
  <c r="F611" i="2"/>
  <c r="G611" i="2"/>
  <c r="H611" i="2" s="1"/>
  <c r="C612" i="2"/>
  <c r="D612" i="2"/>
  <c r="E612" i="2"/>
  <c r="F612" i="2"/>
  <c r="G612" i="2"/>
  <c r="H612" i="2"/>
  <c r="C613" i="2"/>
  <c r="D613" i="2"/>
  <c r="E613" i="2" s="1"/>
  <c r="F613" i="2"/>
  <c r="G613" i="2"/>
  <c r="H613" i="2" s="1"/>
  <c r="C614" i="2"/>
  <c r="D614" i="2"/>
  <c r="E614" i="2"/>
  <c r="F614" i="2"/>
  <c r="G614" i="2"/>
  <c r="H614" i="2"/>
  <c r="C615" i="2"/>
  <c r="D615" i="2"/>
  <c r="E615" i="2" s="1"/>
  <c r="F615" i="2"/>
  <c r="G615" i="2"/>
  <c r="H615" i="2" s="1"/>
  <c r="C616" i="2"/>
  <c r="D616" i="2"/>
  <c r="E616" i="2" s="1"/>
  <c r="F616" i="2"/>
  <c r="G616" i="2"/>
  <c r="H616" i="2"/>
  <c r="C617" i="2"/>
  <c r="D617" i="2"/>
  <c r="E617" i="2" s="1"/>
  <c r="F617" i="2"/>
  <c r="G617" i="2"/>
  <c r="H617" i="2" s="1"/>
  <c r="C618" i="2"/>
  <c r="D618" i="2"/>
  <c r="E618" i="2" s="1"/>
  <c r="F618" i="2"/>
  <c r="G618" i="2"/>
  <c r="H618" i="2"/>
  <c r="C619" i="2"/>
  <c r="D619" i="2"/>
  <c r="E619" i="2" s="1"/>
  <c r="F619" i="2"/>
  <c r="G619" i="2"/>
  <c r="H619" i="2" s="1"/>
  <c r="C620" i="2"/>
  <c r="D620" i="2"/>
  <c r="E620" i="2" s="1"/>
  <c r="F620" i="2"/>
  <c r="G620" i="2"/>
  <c r="H620" i="2"/>
  <c r="C621" i="2"/>
  <c r="D621" i="2"/>
  <c r="E621" i="2" s="1"/>
  <c r="F621" i="2"/>
  <c r="G621" i="2"/>
  <c r="H621" i="2" s="1"/>
  <c r="C622" i="2"/>
  <c r="D622" i="2"/>
  <c r="E622" i="2" s="1"/>
  <c r="F622" i="2"/>
  <c r="G622" i="2"/>
  <c r="H622" i="2"/>
  <c r="C623" i="2"/>
  <c r="D623" i="2"/>
  <c r="E623" i="2" s="1"/>
  <c r="F623" i="2"/>
  <c r="G623" i="2"/>
  <c r="H623" i="2" s="1"/>
  <c r="C624" i="2"/>
  <c r="D624" i="2"/>
  <c r="E624" i="2" s="1"/>
  <c r="F624" i="2"/>
  <c r="G624" i="2"/>
  <c r="H624" i="2"/>
  <c r="C625" i="2"/>
  <c r="D625" i="2"/>
  <c r="E625" i="2" s="1"/>
  <c r="F625" i="2"/>
  <c r="G625" i="2"/>
  <c r="H625" i="2" s="1"/>
  <c r="C626" i="2"/>
  <c r="D626" i="2"/>
  <c r="E626" i="2" s="1"/>
  <c r="F626" i="2"/>
  <c r="G626" i="2"/>
  <c r="H626" i="2"/>
  <c r="C627" i="2"/>
  <c r="D627" i="2"/>
  <c r="E627" i="2" s="1"/>
  <c r="F627" i="2"/>
  <c r="G627" i="2"/>
  <c r="H627" i="2" s="1"/>
  <c r="C628" i="2"/>
  <c r="D628" i="2"/>
  <c r="E628" i="2" s="1"/>
  <c r="F628" i="2"/>
  <c r="G628" i="2"/>
  <c r="H628" i="2"/>
  <c r="C629" i="2"/>
  <c r="D629" i="2"/>
  <c r="E629" i="2" s="1"/>
  <c r="F629" i="2"/>
  <c r="G629" i="2"/>
  <c r="H629" i="2" s="1"/>
  <c r="C630" i="2"/>
  <c r="D630" i="2"/>
  <c r="E630" i="2" s="1"/>
  <c r="F630" i="2"/>
  <c r="G630" i="2"/>
  <c r="H630" i="2"/>
  <c r="C631" i="2"/>
  <c r="D631" i="2"/>
  <c r="E631" i="2" s="1"/>
  <c r="F631" i="2"/>
  <c r="G631" i="2"/>
  <c r="H631" i="2" s="1"/>
  <c r="C632" i="2"/>
  <c r="D632" i="2"/>
  <c r="E632" i="2" s="1"/>
  <c r="F632" i="2"/>
  <c r="G632" i="2"/>
  <c r="H632" i="2"/>
  <c r="C633" i="2"/>
  <c r="D633" i="2"/>
  <c r="E633" i="2" s="1"/>
  <c r="F633" i="2"/>
  <c r="G633" i="2"/>
  <c r="H633" i="2" s="1"/>
  <c r="C634" i="2"/>
  <c r="D634" i="2"/>
  <c r="E634" i="2" s="1"/>
  <c r="F634" i="2"/>
  <c r="G634" i="2"/>
  <c r="H634" i="2"/>
  <c r="C635" i="2"/>
  <c r="D635" i="2"/>
  <c r="E635" i="2" s="1"/>
  <c r="F635" i="2"/>
  <c r="G635" i="2"/>
  <c r="H635" i="2" s="1"/>
  <c r="C636" i="2"/>
  <c r="D636" i="2"/>
  <c r="E636" i="2" s="1"/>
  <c r="F636" i="2"/>
  <c r="G636" i="2"/>
  <c r="H636" i="2"/>
  <c r="C637" i="2"/>
  <c r="D637" i="2"/>
  <c r="E637" i="2" s="1"/>
  <c r="F637" i="2"/>
  <c r="G637" i="2"/>
  <c r="H637" i="2" s="1"/>
  <c r="C638" i="2"/>
  <c r="D638" i="2"/>
  <c r="E638" i="2" s="1"/>
  <c r="F638" i="2"/>
  <c r="G638" i="2"/>
  <c r="H638" i="2"/>
  <c r="C639" i="2"/>
  <c r="D639" i="2"/>
  <c r="E639" i="2" s="1"/>
  <c r="F639" i="2"/>
  <c r="G639" i="2"/>
  <c r="H639" i="2" s="1"/>
  <c r="C640" i="2"/>
  <c r="D640" i="2"/>
  <c r="E640" i="2" s="1"/>
  <c r="F640" i="2"/>
  <c r="G640" i="2"/>
  <c r="H640" i="2"/>
  <c r="C641" i="2"/>
  <c r="D641" i="2"/>
  <c r="E641" i="2" s="1"/>
  <c r="F641" i="2"/>
  <c r="G641" i="2"/>
  <c r="H641" i="2" s="1"/>
  <c r="C642" i="2"/>
  <c r="D642" i="2"/>
  <c r="E642" i="2" s="1"/>
  <c r="F642" i="2"/>
  <c r="G642" i="2"/>
  <c r="H642" i="2"/>
  <c r="C643" i="2"/>
  <c r="D643" i="2"/>
  <c r="E643" i="2" s="1"/>
  <c r="F643" i="2"/>
  <c r="G643" i="2"/>
  <c r="H643" i="2" s="1"/>
  <c r="C644" i="2"/>
  <c r="D644" i="2"/>
  <c r="E644" i="2" s="1"/>
  <c r="F644" i="2"/>
  <c r="G644" i="2"/>
  <c r="H644" i="2"/>
  <c r="C645" i="2"/>
  <c r="D645" i="2"/>
  <c r="E645" i="2" s="1"/>
  <c r="F645" i="2"/>
  <c r="G645" i="2"/>
  <c r="H645" i="2" s="1"/>
  <c r="C646" i="2"/>
  <c r="D646" i="2"/>
  <c r="E646" i="2" s="1"/>
  <c r="F646" i="2"/>
  <c r="G646" i="2"/>
  <c r="H646" i="2"/>
  <c r="C647" i="2"/>
  <c r="D647" i="2"/>
  <c r="E647" i="2" s="1"/>
  <c r="F647" i="2"/>
  <c r="G647" i="2"/>
  <c r="H647" i="2" s="1"/>
  <c r="C648" i="2"/>
  <c r="D648" i="2"/>
  <c r="E648" i="2" s="1"/>
  <c r="F648" i="2"/>
  <c r="G648" i="2"/>
  <c r="H648" i="2"/>
  <c r="C649" i="2"/>
  <c r="D649" i="2"/>
  <c r="E649" i="2" s="1"/>
  <c r="F649" i="2"/>
  <c r="G649" i="2"/>
  <c r="H649" i="2" s="1"/>
  <c r="C650" i="2"/>
  <c r="D650" i="2"/>
  <c r="E650" i="2" s="1"/>
  <c r="F650" i="2"/>
  <c r="G650" i="2"/>
  <c r="H650" i="2"/>
  <c r="C651" i="2"/>
  <c r="D651" i="2"/>
  <c r="E651" i="2" s="1"/>
  <c r="F651" i="2"/>
  <c r="G651" i="2"/>
  <c r="H651" i="2" s="1"/>
  <c r="C652" i="2"/>
  <c r="D652" i="2"/>
  <c r="E652" i="2" s="1"/>
  <c r="F652" i="2"/>
  <c r="G652" i="2"/>
  <c r="H652" i="2"/>
  <c r="C653" i="2"/>
  <c r="D653" i="2"/>
  <c r="E653" i="2" s="1"/>
  <c r="F653" i="2"/>
  <c r="G653" i="2"/>
  <c r="H653" i="2" s="1"/>
  <c r="C654" i="2"/>
  <c r="D654" i="2"/>
  <c r="E654" i="2" s="1"/>
  <c r="F654" i="2"/>
  <c r="G654" i="2"/>
  <c r="H654" i="2"/>
  <c r="C655" i="2"/>
  <c r="D655" i="2"/>
  <c r="E655" i="2" s="1"/>
  <c r="F655" i="2"/>
  <c r="G655" i="2"/>
  <c r="H655" i="2" s="1"/>
  <c r="C656" i="2"/>
  <c r="D656" i="2"/>
  <c r="E656" i="2" s="1"/>
  <c r="F656" i="2"/>
  <c r="G656" i="2"/>
  <c r="H656" i="2"/>
  <c r="C657" i="2"/>
  <c r="D657" i="2"/>
  <c r="E657" i="2" s="1"/>
  <c r="F657" i="2"/>
  <c r="G657" i="2"/>
  <c r="H657" i="2" s="1"/>
  <c r="C658" i="2"/>
  <c r="D658" i="2"/>
  <c r="E658" i="2" s="1"/>
  <c r="F658" i="2"/>
  <c r="G658" i="2"/>
  <c r="H658" i="2"/>
  <c r="C659" i="2"/>
  <c r="D659" i="2"/>
  <c r="E659" i="2" s="1"/>
  <c r="F659" i="2"/>
  <c r="H659" i="2" s="1"/>
  <c r="G659" i="2"/>
  <c r="C660" i="2"/>
  <c r="D660" i="2"/>
  <c r="E660" i="2" s="1"/>
  <c r="F660" i="2"/>
  <c r="G660" i="2"/>
  <c r="H660" i="2"/>
  <c r="C661" i="2"/>
  <c r="D661" i="2"/>
  <c r="E661" i="2" s="1"/>
  <c r="F661" i="2"/>
  <c r="H661" i="2" s="1"/>
  <c r="G661" i="2"/>
  <c r="C662" i="2"/>
  <c r="D662" i="2"/>
  <c r="E662" i="2" s="1"/>
  <c r="F662" i="2"/>
  <c r="G662" i="2"/>
  <c r="H662" i="2"/>
  <c r="C663" i="2"/>
  <c r="D663" i="2"/>
  <c r="E663" i="2" s="1"/>
  <c r="F663" i="2"/>
  <c r="H663" i="2" s="1"/>
  <c r="G663" i="2"/>
  <c r="C664" i="2"/>
  <c r="D664" i="2"/>
  <c r="E664" i="2" s="1"/>
  <c r="F664" i="2"/>
  <c r="G664" i="2"/>
  <c r="H664" i="2"/>
  <c r="C665" i="2"/>
  <c r="D665" i="2"/>
  <c r="E665" i="2" s="1"/>
  <c r="F665" i="2"/>
  <c r="H665" i="2" s="1"/>
  <c r="G665" i="2"/>
  <c r="C666" i="2"/>
  <c r="D666" i="2"/>
  <c r="E666" i="2" s="1"/>
  <c r="F666" i="2"/>
  <c r="G666" i="2"/>
  <c r="H666" i="2"/>
  <c r="C667" i="2"/>
  <c r="D667" i="2"/>
  <c r="E667" i="2" s="1"/>
  <c r="F667" i="2"/>
  <c r="H667" i="2" s="1"/>
  <c r="G667" i="2"/>
  <c r="C668" i="2"/>
  <c r="D668" i="2"/>
  <c r="E668" i="2" s="1"/>
  <c r="F668" i="2"/>
  <c r="H668" i="2" s="1"/>
  <c r="G668" i="2"/>
  <c r="C669" i="2"/>
  <c r="D669" i="2"/>
  <c r="E669" i="2" s="1"/>
  <c r="F669" i="2"/>
  <c r="G669" i="2"/>
  <c r="H669" i="2"/>
  <c r="C670" i="2"/>
  <c r="D670" i="2"/>
  <c r="E670" i="2" s="1"/>
  <c r="F670" i="2"/>
  <c r="H670" i="2" s="1"/>
  <c r="G670" i="2"/>
  <c r="C671" i="2"/>
  <c r="D671" i="2"/>
  <c r="E671" i="2" s="1"/>
  <c r="F671" i="2"/>
  <c r="G671" i="2"/>
  <c r="H671" i="2"/>
  <c r="C672" i="2"/>
  <c r="D672" i="2"/>
  <c r="E672" i="2" s="1"/>
  <c r="F672" i="2"/>
  <c r="H672" i="2" s="1"/>
  <c r="G672" i="2"/>
  <c r="C673" i="2"/>
  <c r="D673" i="2"/>
  <c r="E673" i="2" s="1"/>
  <c r="F673" i="2"/>
  <c r="G673" i="2"/>
  <c r="H673" i="2"/>
  <c r="C674" i="2"/>
  <c r="D674" i="2"/>
  <c r="E674" i="2" s="1"/>
  <c r="F674" i="2"/>
  <c r="H674" i="2" s="1"/>
  <c r="G674" i="2"/>
  <c r="C675" i="2"/>
  <c r="D675" i="2"/>
  <c r="E675" i="2" s="1"/>
  <c r="F675" i="2"/>
  <c r="H675" i="2" s="1"/>
  <c r="G675" i="2"/>
  <c r="C676" i="2"/>
  <c r="D676" i="2"/>
  <c r="E676" i="2" s="1"/>
  <c r="F676" i="2"/>
  <c r="G676" i="2"/>
  <c r="H676" i="2"/>
  <c r="C677" i="2"/>
  <c r="D677" i="2"/>
  <c r="E677" i="2" s="1"/>
  <c r="F677" i="2"/>
  <c r="H677" i="2" s="1"/>
  <c r="G677" i="2"/>
  <c r="C678" i="2"/>
  <c r="D678" i="2"/>
  <c r="E678" i="2" s="1"/>
  <c r="F678" i="2"/>
  <c r="G678" i="2"/>
  <c r="H678" i="2"/>
  <c r="C679" i="2"/>
  <c r="D679" i="2"/>
  <c r="E679" i="2" s="1"/>
  <c r="F679" i="2"/>
  <c r="H679" i="2" s="1"/>
  <c r="G679" i="2"/>
  <c r="C680" i="2"/>
  <c r="D680" i="2"/>
  <c r="E680" i="2" s="1"/>
  <c r="F680" i="2"/>
  <c r="G680" i="2"/>
  <c r="H680" i="2"/>
  <c r="C681" i="2"/>
  <c r="D681" i="2"/>
  <c r="E681" i="2" s="1"/>
  <c r="F681" i="2"/>
  <c r="H681" i="2" s="1"/>
  <c r="G681" i="2"/>
  <c r="C682" i="2"/>
  <c r="D682" i="2"/>
  <c r="E682" i="2" s="1"/>
  <c r="F682" i="2"/>
  <c r="G682" i="2"/>
  <c r="H682" i="2"/>
  <c r="C683" i="2"/>
  <c r="D683" i="2"/>
  <c r="E683" i="2" s="1"/>
  <c r="F683" i="2"/>
  <c r="H683" i="2" s="1"/>
  <c r="G683" i="2"/>
  <c r="C684" i="2"/>
  <c r="D684" i="2"/>
  <c r="E684" i="2" s="1"/>
  <c r="F684" i="2"/>
  <c r="G684" i="2"/>
  <c r="H684" i="2"/>
  <c r="C685" i="2"/>
  <c r="D685" i="2"/>
  <c r="E685" i="2" s="1"/>
  <c r="F685" i="2"/>
  <c r="H685" i="2" s="1"/>
  <c r="G685" i="2"/>
  <c r="C686" i="2"/>
  <c r="D686" i="2"/>
  <c r="E686" i="2" s="1"/>
  <c r="F686" i="2"/>
  <c r="G686" i="2"/>
  <c r="H686" i="2"/>
  <c r="C687" i="2"/>
  <c r="D687" i="2"/>
  <c r="E687" i="2" s="1"/>
  <c r="F687" i="2"/>
  <c r="H687" i="2" s="1"/>
  <c r="G687" i="2"/>
  <c r="C688" i="2"/>
  <c r="D688" i="2"/>
  <c r="E688" i="2" s="1"/>
  <c r="F688" i="2"/>
  <c r="G688" i="2"/>
  <c r="H688" i="2"/>
  <c r="C689" i="2"/>
  <c r="D689" i="2"/>
  <c r="E689" i="2" s="1"/>
  <c r="F689" i="2"/>
  <c r="H689" i="2" s="1"/>
  <c r="G689" i="2"/>
  <c r="C690" i="2"/>
  <c r="D690" i="2"/>
  <c r="E690" i="2" s="1"/>
  <c r="F690" i="2"/>
  <c r="G690" i="2"/>
  <c r="H690" i="2"/>
  <c r="C691" i="2"/>
  <c r="D691" i="2"/>
  <c r="E691" i="2" s="1"/>
  <c r="F691" i="2"/>
  <c r="H691" i="2" s="1"/>
  <c r="G691" i="2"/>
  <c r="C692" i="2"/>
  <c r="D692" i="2"/>
  <c r="E692" i="2" s="1"/>
  <c r="F692" i="2"/>
  <c r="G692" i="2"/>
  <c r="H692" i="2"/>
  <c r="C693" i="2"/>
  <c r="D693" i="2"/>
  <c r="E693" i="2" s="1"/>
  <c r="F693" i="2"/>
  <c r="H693" i="2" s="1"/>
  <c r="G693" i="2"/>
  <c r="C694" i="2"/>
  <c r="D694" i="2"/>
  <c r="E694" i="2" s="1"/>
  <c r="F694" i="2"/>
  <c r="G694" i="2"/>
  <c r="H694" i="2"/>
  <c r="C695" i="2"/>
  <c r="D695" i="2"/>
  <c r="E695" i="2" s="1"/>
  <c r="F695" i="2"/>
  <c r="H695" i="2" s="1"/>
  <c r="G695" i="2"/>
  <c r="C696" i="2"/>
  <c r="D696" i="2"/>
  <c r="E696" i="2" s="1"/>
  <c r="F696" i="2"/>
  <c r="G696" i="2"/>
  <c r="H696" i="2"/>
  <c r="C697" i="2"/>
  <c r="D697" i="2"/>
  <c r="E697" i="2" s="1"/>
  <c r="F697" i="2"/>
  <c r="H697" i="2" s="1"/>
  <c r="G697" i="2"/>
  <c r="C698" i="2"/>
  <c r="D698" i="2"/>
  <c r="E698" i="2" s="1"/>
  <c r="F698" i="2"/>
  <c r="G698" i="2"/>
  <c r="H698" i="2"/>
  <c r="C699" i="2"/>
  <c r="D699" i="2"/>
  <c r="E699" i="2" s="1"/>
  <c r="F699" i="2"/>
  <c r="H699" i="2" s="1"/>
  <c r="G699" i="2"/>
  <c r="C700" i="2"/>
  <c r="D700" i="2"/>
  <c r="E700" i="2" s="1"/>
  <c r="F700" i="2"/>
  <c r="G700" i="2"/>
  <c r="H700" i="2"/>
  <c r="C701" i="2"/>
  <c r="D701" i="2"/>
  <c r="E701" i="2" s="1"/>
  <c r="F701" i="2"/>
  <c r="H701" i="2" s="1"/>
  <c r="G701" i="2"/>
  <c r="C702" i="2"/>
  <c r="D702" i="2"/>
  <c r="E702" i="2" s="1"/>
  <c r="F702" i="2"/>
  <c r="G702" i="2"/>
  <c r="H702" i="2"/>
  <c r="C703" i="2"/>
  <c r="D703" i="2"/>
  <c r="E703" i="2" s="1"/>
  <c r="F703" i="2"/>
  <c r="H703" i="2" s="1"/>
  <c r="G703" i="2"/>
  <c r="C704" i="2"/>
  <c r="D704" i="2"/>
  <c r="E704" i="2" s="1"/>
  <c r="F704" i="2"/>
  <c r="G704" i="2"/>
  <c r="H704" i="2"/>
  <c r="C705" i="2"/>
  <c r="D705" i="2"/>
  <c r="E705" i="2" s="1"/>
  <c r="F705" i="2"/>
  <c r="H705" i="2" s="1"/>
  <c r="G705" i="2"/>
  <c r="C706" i="2"/>
  <c r="D706" i="2"/>
  <c r="E706" i="2" s="1"/>
  <c r="F706" i="2"/>
  <c r="G706" i="2"/>
  <c r="H706" i="2"/>
  <c r="C707" i="2"/>
  <c r="D707" i="2"/>
  <c r="E707" i="2" s="1"/>
  <c r="F707" i="2"/>
  <c r="H707" i="2" s="1"/>
  <c r="G707" i="2"/>
  <c r="C708" i="2"/>
  <c r="D708" i="2"/>
  <c r="E708" i="2" s="1"/>
  <c r="F708" i="2"/>
  <c r="G708" i="2"/>
  <c r="H708" i="2"/>
  <c r="C709" i="2"/>
  <c r="D709" i="2"/>
  <c r="E709" i="2" s="1"/>
  <c r="F709" i="2"/>
  <c r="H709" i="2" s="1"/>
  <c r="G709" i="2"/>
  <c r="C710" i="2"/>
  <c r="D710" i="2"/>
  <c r="E710" i="2" s="1"/>
  <c r="F710" i="2"/>
  <c r="G710" i="2"/>
  <c r="H710" i="2"/>
  <c r="C711" i="2"/>
  <c r="D711" i="2"/>
  <c r="E711" i="2" s="1"/>
  <c r="F711" i="2"/>
  <c r="H711" i="2" s="1"/>
  <c r="G711" i="2"/>
  <c r="C712" i="2"/>
  <c r="D712" i="2"/>
  <c r="E712" i="2" s="1"/>
  <c r="F712" i="2"/>
  <c r="G712" i="2"/>
  <c r="H712" i="2"/>
  <c r="C713" i="2"/>
  <c r="D713" i="2"/>
  <c r="E713" i="2" s="1"/>
  <c r="F713" i="2"/>
  <c r="H713" i="2" s="1"/>
  <c r="G713" i="2"/>
  <c r="C714" i="2"/>
  <c r="D714" i="2"/>
  <c r="E714" i="2" s="1"/>
  <c r="F714" i="2"/>
  <c r="G714" i="2"/>
  <c r="H714" i="2"/>
  <c r="C715" i="2"/>
  <c r="D715" i="2"/>
  <c r="E715" i="2" s="1"/>
  <c r="F715" i="2"/>
  <c r="H715" i="2" s="1"/>
  <c r="G715" i="2"/>
  <c r="C716" i="2"/>
  <c r="D716" i="2"/>
  <c r="E716" i="2" s="1"/>
  <c r="F716" i="2"/>
  <c r="G716" i="2"/>
  <c r="H716" i="2"/>
  <c r="C717" i="2"/>
  <c r="D717" i="2"/>
  <c r="E717" i="2" s="1"/>
  <c r="F717" i="2"/>
  <c r="H717" i="2" s="1"/>
  <c r="G717" i="2"/>
  <c r="C718" i="2"/>
  <c r="D718" i="2"/>
  <c r="E718" i="2" s="1"/>
  <c r="F718" i="2"/>
  <c r="G718" i="2"/>
  <c r="H718" i="2"/>
  <c r="C719" i="2"/>
  <c r="D719" i="2"/>
  <c r="E719" i="2" s="1"/>
  <c r="F719" i="2"/>
  <c r="H719" i="2" s="1"/>
  <c r="G719" i="2"/>
  <c r="C720" i="2"/>
  <c r="D720" i="2"/>
  <c r="E720" i="2" s="1"/>
  <c r="F720" i="2"/>
  <c r="G720" i="2"/>
  <c r="H720" i="2"/>
  <c r="C721" i="2"/>
  <c r="D721" i="2"/>
  <c r="E721" i="2" s="1"/>
  <c r="F721" i="2"/>
  <c r="H721" i="2" s="1"/>
  <c r="G721" i="2"/>
  <c r="C722" i="2"/>
  <c r="D722" i="2"/>
  <c r="E722" i="2" s="1"/>
  <c r="F722" i="2"/>
  <c r="G722" i="2"/>
  <c r="H722" i="2"/>
  <c r="C723" i="2"/>
  <c r="D723" i="2"/>
  <c r="E723" i="2" s="1"/>
  <c r="F723" i="2"/>
  <c r="H723" i="2" s="1"/>
  <c r="G723" i="2"/>
  <c r="C724" i="2"/>
  <c r="D724" i="2"/>
  <c r="E724" i="2" s="1"/>
  <c r="F724" i="2"/>
  <c r="G724" i="2"/>
  <c r="H724" i="2"/>
  <c r="C725" i="2"/>
  <c r="D725" i="2"/>
  <c r="E725" i="2" s="1"/>
  <c r="F725" i="2"/>
  <c r="H725" i="2" s="1"/>
  <c r="G725" i="2"/>
  <c r="C726" i="2"/>
  <c r="D726" i="2"/>
  <c r="E726" i="2" s="1"/>
  <c r="F726" i="2"/>
  <c r="G726" i="2"/>
  <c r="H726" i="2"/>
  <c r="C727" i="2"/>
  <c r="D727" i="2"/>
  <c r="E727" i="2" s="1"/>
  <c r="F727" i="2"/>
  <c r="H727" i="2" s="1"/>
  <c r="G727" i="2"/>
  <c r="C728" i="2"/>
  <c r="D728" i="2"/>
  <c r="E728" i="2" s="1"/>
  <c r="F728" i="2"/>
  <c r="G728" i="2"/>
  <c r="H728" i="2"/>
  <c r="C729" i="2"/>
  <c r="D729" i="2"/>
  <c r="E729" i="2" s="1"/>
  <c r="F729" i="2"/>
  <c r="H729" i="2" s="1"/>
  <c r="G729" i="2"/>
  <c r="C730" i="2"/>
  <c r="D730" i="2"/>
  <c r="E730" i="2" s="1"/>
  <c r="F730" i="2"/>
  <c r="G730" i="2"/>
  <c r="H730" i="2"/>
  <c r="C731" i="2"/>
  <c r="D731" i="2"/>
  <c r="E731" i="2" s="1"/>
  <c r="F731" i="2"/>
  <c r="H731" i="2" s="1"/>
  <c r="G731" i="2"/>
  <c r="C732" i="2"/>
  <c r="D732" i="2"/>
  <c r="E732" i="2" s="1"/>
  <c r="F732" i="2"/>
  <c r="G732" i="2"/>
  <c r="H732" i="2"/>
  <c r="C733" i="2"/>
  <c r="D733" i="2"/>
  <c r="E733" i="2" s="1"/>
  <c r="F733" i="2"/>
  <c r="H733" i="2" s="1"/>
  <c r="G733" i="2"/>
  <c r="C734" i="2"/>
  <c r="D734" i="2"/>
  <c r="E734" i="2" s="1"/>
  <c r="F734" i="2"/>
  <c r="G734" i="2"/>
  <c r="H734" i="2"/>
  <c r="C735" i="2"/>
  <c r="D735" i="2"/>
  <c r="E735" i="2" s="1"/>
  <c r="F735" i="2"/>
  <c r="H735" i="2" s="1"/>
  <c r="G735" i="2"/>
  <c r="C736" i="2"/>
  <c r="D736" i="2"/>
  <c r="E736" i="2" s="1"/>
  <c r="F736" i="2"/>
  <c r="G736" i="2"/>
  <c r="H736" i="2"/>
  <c r="C737" i="2"/>
  <c r="D737" i="2"/>
  <c r="E737" i="2" s="1"/>
  <c r="F737" i="2"/>
  <c r="H737" i="2" s="1"/>
  <c r="G737" i="2"/>
  <c r="C738" i="2"/>
  <c r="D738" i="2"/>
  <c r="E738" i="2" s="1"/>
  <c r="F738" i="2"/>
  <c r="G738" i="2"/>
  <c r="H738" i="2"/>
  <c r="C739" i="2"/>
  <c r="D739" i="2"/>
  <c r="E739" i="2" s="1"/>
  <c r="F739" i="2"/>
  <c r="H739" i="2" s="1"/>
  <c r="G739" i="2"/>
  <c r="C740" i="2"/>
  <c r="D740" i="2"/>
  <c r="E740" i="2" s="1"/>
  <c r="F740" i="2"/>
  <c r="G740" i="2"/>
  <c r="H740" i="2"/>
  <c r="C741" i="2"/>
  <c r="D741" i="2"/>
  <c r="E741" i="2" s="1"/>
  <c r="F741" i="2"/>
  <c r="G741" i="2"/>
  <c r="H741" i="2" s="1"/>
  <c r="C742" i="2"/>
  <c r="D742" i="2"/>
  <c r="E742" i="2" s="1"/>
  <c r="F742" i="2"/>
  <c r="G742" i="2"/>
  <c r="H742" i="2"/>
  <c r="C743" i="2"/>
  <c r="D743" i="2"/>
  <c r="E743" i="2" s="1"/>
  <c r="F743" i="2"/>
  <c r="G743" i="2"/>
  <c r="H743" i="2" s="1"/>
  <c r="C744" i="2"/>
  <c r="D744" i="2"/>
  <c r="E744" i="2" s="1"/>
  <c r="F744" i="2"/>
  <c r="G744" i="2"/>
  <c r="H744" i="2"/>
  <c r="C745" i="2"/>
  <c r="D745" i="2"/>
  <c r="E745" i="2" s="1"/>
  <c r="F745" i="2"/>
  <c r="G745" i="2"/>
  <c r="H745" i="2" s="1"/>
  <c r="C746" i="2"/>
  <c r="D746" i="2"/>
  <c r="E746" i="2"/>
  <c r="F746" i="2"/>
  <c r="G746" i="2"/>
  <c r="H746" i="2"/>
  <c r="C747" i="2"/>
  <c r="D747" i="2"/>
  <c r="E747" i="2" s="1"/>
  <c r="F747" i="2"/>
  <c r="G747" i="2"/>
  <c r="H747" i="2" s="1"/>
  <c r="C748" i="2"/>
  <c r="D748" i="2"/>
  <c r="E748" i="2"/>
  <c r="F748" i="2"/>
  <c r="G748" i="2"/>
  <c r="H748" i="2"/>
  <c r="C749" i="2"/>
  <c r="D749" i="2"/>
  <c r="E749" i="2" s="1"/>
  <c r="F749" i="2"/>
  <c r="G749" i="2"/>
  <c r="H749" i="2" s="1"/>
  <c r="C750" i="2"/>
  <c r="D750" i="2"/>
  <c r="E750" i="2"/>
  <c r="F750" i="2"/>
  <c r="G750" i="2"/>
  <c r="H750" i="2"/>
  <c r="C751" i="2"/>
  <c r="D751" i="2"/>
  <c r="E751" i="2" s="1"/>
  <c r="F751" i="2"/>
  <c r="G751" i="2"/>
  <c r="H751" i="2" s="1"/>
  <c r="C752" i="2"/>
  <c r="D752" i="2"/>
  <c r="E752" i="2"/>
  <c r="F752" i="2"/>
  <c r="G752" i="2"/>
  <c r="H752" i="2"/>
  <c r="C753" i="2"/>
  <c r="D753" i="2"/>
  <c r="E753" i="2" s="1"/>
  <c r="F753" i="2"/>
  <c r="G753" i="2"/>
  <c r="H753" i="2" s="1"/>
  <c r="C754" i="2"/>
  <c r="D754" i="2"/>
  <c r="E754" i="2"/>
  <c r="F754" i="2"/>
  <c r="G754" i="2"/>
  <c r="H754" i="2"/>
  <c r="C755" i="2"/>
  <c r="D755" i="2"/>
  <c r="E755" i="2" s="1"/>
  <c r="F755" i="2"/>
  <c r="G755" i="2"/>
  <c r="H755" i="2" s="1"/>
  <c r="C756" i="2"/>
  <c r="D756" i="2"/>
  <c r="E756" i="2"/>
  <c r="F756" i="2"/>
  <c r="G756" i="2"/>
  <c r="H756" i="2"/>
  <c r="C757" i="2"/>
  <c r="D757" i="2"/>
  <c r="E757" i="2" s="1"/>
  <c r="F757" i="2"/>
  <c r="G757" i="2"/>
  <c r="H757" i="2" s="1"/>
  <c r="C758" i="2"/>
  <c r="D758" i="2"/>
  <c r="E758" i="2"/>
  <c r="F758" i="2"/>
  <c r="G758" i="2"/>
  <c r="H758" i="2"/>
  <c r="C759" i="2"/>
  <c r="D759" i="2"/>
  <c r="F759" i="2"/>
  <c r="G759" i="2"/>
  <c r="C760" i="2"/>
  <c r="D760" i="2"/>
  <c r="E760" i="2"/>
  <c r="F760" i="2"/>
  <c r="H760" i="2" s="1"/>
  <c r="G760" i="2"/>
  <c r="C761" i="2"/>
  <c r="D761" i="2"/>
  <c r="E761" i="2" s="1"/>
  <c r="F761" i="2"/>
  <c r="H761" i="2" s="1"/>
  <c r="G761" i="2"/>
  <c r="C762" i="2"/>
  <c r="D762" i="2"/>
  <c r="E762" i="2" s="1"/>
  <c r="F762" i="2"/>
  <c r="G762" i="2"/>
  <c r="H762" i="2"/>
  <c r="C763" i="2"/>
  <c r="D763" i="2"/>
  <c r="E763" i="2" s="1"/>
  <c r="F763" i="2"/>
  <c r="G763" i="2"/>
  <c r="H763" i="2" s="1"/>
  <c r="C764" i="2"/>
  <c r="D764" i="2"/>
  <c r="E764" i="2" s="1"/>
  <c r="F764" i="2"/>
  <c r="G764" i="2"/>
  <c r="H764" i="2"/>
  <c r="C765" i="2"/>
  <c r="D765" i="2"/>
  <c r="F765" i="2"/>
  <c r="G765" i="2"/>
  <c r="H765" i="2" s="1"/>
  <c r="C766" i="2"/>
  <c r="D766" i="2"/>
  <c r="E766" i="2" s="1"/>
  <c r="F766" i="2"/>
  <c r="G766" i="2"/>
  <c r="H766" i="2"/>
  <c r="C767" i="2"/>
  <c r="D767" i="2"/>
  <c r="E767" i="2" s="1"/>
  <c r="F767" i="2"/>
  <c r="G767" i="2"/>
  <c r="H767" i="2" s="1"/>
  <c r="C768" i="2"/>
  <c r="D768" i="2"/>
  <c r="E768" i="2"/>
  <c r="F768" i="2"/>
  <c r="H768" i="2" s="1"/>
  <c r="G768" i="2"/>
  <c r="C769" i="2"/>
  <c r="D769" i="2"/>
  <c r="F769" i="2"/>
  <c r="G769" i="2"/>
  <c r="H769" i="2"/>
  <c r="C770" i="2"/>
  <c r="D770" i="2"/>
  <c r="E770" i="2" s="1"/>
  <c r="F770" i="2"/>
  <c r="H770" i="2" s="1"/>
  <c r="G770" i="2"/>
  <c r="C771" i="2"/>
  <c r="D771" i="2"/>
  <c r="E771" i="2" s="1"/>
  <c r="F771" i="2"/>
  <c r="G771" i="2"/>
  <c r="H771" i="2" s="1"/>
  <c r="C772" i="2"/>
  <c r="D772" i="2"/>
  <c r="E772" i="2" s="1"/>
  <c r="F772" i="2"/>
  <c r="G772" i="2"/>
  <c r="H772" i="2"/>
  <c r="C773" i="2"/>
  <c r="D773" i="2"/>
  <c r="E773" i="2"/>
  <c r="F773" i="2"/>
  <c r="G773" i="2"/>
  <c r="H773" i="2" s="1"/>
  <c r="C774" i="2"/>
  <c r="D774" i="2"/>
  <c r="E774" i="2" s="1"/>
  <c r="F774" i="2"/>
  <c r="G774" i="2"/>
  <c r="H774" i="2" s="1"/>
  <c r="C775" i="2"/>
  <c r="D775" i="2"/>
  <c r="E775" i="2"/>
  <c r="F775" i="2"/>
  <c r="G775" i="2"/>
  <c r="H775" i="2" s="1"/>
  <c r="C776" i="2"/>
  <c r="D776" i="2"/>
  <c r="E776" i="2" s="1"/>
  <c r="F776" i="2"/>
  <c r="G776" i="2"/>
  <c r="H776" i="2" s="1"/>
  <c r="C777" i="2"/>
  <c r="D777" i="2"/>
  <c r="E777" i="2"/>
  <c r="F777" i="2"/>
  <c r="G777" i="2"/>
  <c r="H777" i="2" s="1"/>
  <c r="C778" i="2"/>
  <c r="D778" i="2"/>
  <c r="E778" i="2" s="1"/>
  <c r="F778" i="2"/>
  <c r="G778" i="2"/>
  <c r="H778" i="2" s="1"/>
  <c r="C779" i="2"/>
  <c r="D779" i="2"/>
  <c r="E779" i="2"/>
  <c r="F779" i="2"/>
  <c r="G779" i="2"/>
  <c r="H779" i="2" s="1"/>
  <c r="C780" i="2"/>
  <c r="D780" i="2"/>
  <c r="E780" i="2" s="1"/>
  <c r="F780" i="2"/>
  <c r="G780" i="2"/>
  <c r="H780" i="2" s="1"/>
  <c r="C781" i="2"/>
  <c r="D781" i="2"/>
  <c r="E781" i="2"/>
  <c r="F781" i="2"/>
  <c r="G781" i="2"/>
  <c r="H781" i="2" s="1"/>
  <c r="C782" i="2"/>
  <c r="D782" i="2"/>
  <c r="E782" i="2" s="1"/>
  <c r="F782" i="2"/>
  <c r="G782" i="2"/>
  <c r="H782" i="2" s="1"/>
  <c r="C783" i="2"/>
  <c r="D783" i="2"/>
  <c r="E783" i="2"/>
  <c r="F783" i="2"/>
  <c r="G783" i="2"/>
  <c r="H783" i="2" s="1"/>
  <c r="C784" i="2"/>
  <c r="D784" i="2"/>
  <c r="E784" i="2" s="1"/>
  <c r="F784" i="2"/>
  <c r="G784" i="2"/>
  <c r="H784" i="2" s="1"/>
  <c r="C785" i="2"/>
  <c r="D785" i="2"/>
  <c r="E785" i="2"/>
  <c r="F785" i="2"/>
  <c r="G785" i="2"/>
  <c r="H785" i="2" s="1"/>
  <c r="C786" i="2"/>
  <c r="D786" i="2"/>
  <c r="E786" i="2" s="1"/>
  <c r="F786" i="2"/>
  <c r="G786" i="2"/>
  <c r="H786" i="2" s="1"/>
  <c r="C787" i="2"/>
  <c r="D787" i="2"/>
  <c r="E787" i="2"/>
  <c r="F787" i="2"/>
  <c r="G787" i="2"/>
  <c r="H787" i="2" s="1"/>
  <c r="C788" i="2"/>
  <c r="D788" i="2"/>
  <c r="E788" i="2" s="1"/>
  <c r="F788" i="2"/>
  <c r="G788" i="2"/>
  <c r="H788" i="2" s="1"/>
  <c r="C789" i="2"/>
  <c r="D789" i="2"/>
  <c r="E789" i="2"/>
  <c r="F789" i="2"/>
  <c r="G789" i="2"/>
  <c r="H789" i="2" s="1"/>
  <c r="C790" i="2"/>
  <c r="D790" i="2"/>
  <c r="E790" i="2" s="1"/>
  <c r="F790" i="2"/>
  <c r="G790" i="2"/>
  <c r="H790" i="2" s="1"/>
  <c r="C791" i="2"/>
  <c r="D791" i="2"/>
  <c r="E791" i="2"/>
  <c r="F791" i="2"/>
  <c r="G791" i="2"/>
  <c r="H791" i="2" s="1"/>
  <c r="C792" i="2"/>
  <c r="D792" i="2"/>
  <c r="E792" i="2" s="1"/>
  <c r="F792" i="2"/>
  <c r="G792" i="2"/>
  <c r="H792" i="2" s="1"/>
  <c r="C793" i="2"/>
  <c r="D793" i="2"/>
  <c r="E793" i="2"/>
  <c r="F793" i="2"/>
  <c r="G793" i="2"/>
  <c r="H793" i="2" s="1"/>
  <c r="C794" i="2"/>
  <c r="D794" i="2"/>
  <c r="E794" i="2" s="1"/>
  <c r="F794" i="2"/>
  <c r="G794" i="2"/>
  <c r="H794" i="2" s="1"/>
  <c r="C795" i="2"/>
  <c r="D795" i="2"/>
  <c r="E795" i="2"/>
  <c r="F795" i="2"/>
  <c r="G795" i="2"/>
  <c r="H795" i="2" s="1"/>
  <c r="C796" i="2"/>
  <c r="D796" i="2"/>
  <c r="E796" i="2" s="1"/>
  <c r="F796" i="2"/>
  <c r="G796" i="2"/>
  <c r="H796" i="2" s="1"/>
  <c r="C797" i="2"/>
  <c r="D797" i="2"/>
  <c r="E797" i="2"/>
  <c r="F797" i="2"/>
  <c r="G797" i="2"/>
  <c r="H797" i="2" s="1"/>
  <c r="C798" i="2"/>
  <c r="D798" i="2"/>
  <c r="E798" i="2" s="1"/>
  <c r="F798" i="2"/>
  <c r="G798" i="2"/>
  <c r="H798" i="2" s="1"/>
  <c r="C799" i="2"/>
  <c r="D799" i="2"/>
  <c r="E799" i="2"/>
  <c r="F799" i="2"/>
  <c r="G799" i="2"/>
  <c r="H799" i="2" s="1"/>
  <c r="C800" i="2"/>
  <c r="D800" i="2"/>
  <c r="E800" i="2" s="1"/>
  <c r="F800" i="2"/>
  <c r="G800" i="2"/>
  <c r="H800" i="2" s="1"/>
  <c r="C801" i="2"/>
  <c r="D801" i="2"/>
  <c r="E801" i="2"/>
  <c r="F801" i="2"/>
  <c r="G801" i="2"/>
  <c r="H801" i="2" s="1"/>
  <c r="C802" i="2"/>
  <c r="D802" i="2"/>
  <c r="E802" i="2" s="1"/>
  <c r="F802" i="2"/>
  <c r="G802" i="2"/>
  <c r="H802" i="2" s="1"/>
  <c r="C803" i="2"/>
  <c r="D803" i="2"/>
  <c r="E803" i="2"/>
  <c r="F803" i="2"/>
  <c r="G803" i="2"/>
  <c r="H803" i="2" s="1"/>
  <c r="C804" i="2"/>
  <c r="D804" i="2"/>
  <c r="E804" i="2" s="1"/>
  <c r="F804" i="2"/>
  <c r="G804" i="2"/>
  <c r="H804" i="2" s="1"/>
  <c r="C805" i="2"/>
  <c r="D805" i="2"/>
  <c r="E805" i="2"/>
  <c r="F805" i="2"/>
  <c r="G805" i="2"/>
  <c r="H805" i="2" s="1"/>
  <c r="C806" i="2"/>
  <c r="D806" i="2"/>
  <c r="E806" i="2" s="1"/>
  <c r="F806" i="2"/>
  <c r="G806" i="2"/>
  <c r="H806" i="2" s="1"/>
  <c r="C807" i="2"/>
  <c r="D807" i="2"/>
  <c r="E807" i="2"/>
  <c r="F807" i="2"/>
  <c r="G807" i="2"/>
  <c r="H807" i="2" s="1"/>
  <c r="C808" i="2"/>
  <c r="D808" i="2"/>
  <c r="E808" i="2" s="1"/>
  <c r="F808" i="2"/>
  <c r="G808" i="2"/>
  <c r="H808" i="2" s="1"/>
  <c r="C809" i="2"/>
  <c r="D809" i="2"/>
  <c r="E809" i="2"/>
  <c r="F809" i="2"/>
  <c r="G809" i="2"/>
  <c r="H809" i="2" s="1"/>
  <c r="C810" i="2"/>
  <c r="D810" i="2"/>
  <c r="E810" i="2" s="1"/>
  <c r="F810" i="2"/>
  <c r="G810" i="2"/>
  <c r="H810" i="2" s="1"/>
  <c r="C811" i="2"/>
  <c r="D811" i="2"/>
  <c r="E811" i="2"/>
  <c r="F811" i="2"/>
  <c r="G811" i="2"/>
  <c r="H811" i="2" s="1"/>
  <c r="C812" i="2"/>
  <c r="D812" i="2"/>
  <c r="E812" i="2" s="1"/>
  <c r="F812" i="2"/>
  <c r="G812" i="2"/>
  <c r="H812" i="2" s="1"/>
  <c r="C813" i="2"/>
  <c r="D813" i="2"/>
  <c r="E813" i="2"/>
  <c r="F813" i="2"/>
  <c r="G813" i="2"/>
  <c r="H813" i="2" s="1"/>
  <c r="C814" i="2"/>
  <c r="D814" i="2"/>
  <c r="E814" i="2" s="1"/>
  <c r="F814" i="2"/>
  <c r="G814" i="2"/>
  <c r="H814" i="2" s="1"/>
  <c r="C815" i="2"/>
  <c r="D815" i="2"/>
  <c r="E815" i="2"/>
  <c r="F815" i="2"/>
  <c r="G815" i="2"/>
  <c r="H815" i="2" s="1"/>
  <c r="C816" i="2"/>
  <c r="D816" i="2"/>
  <c r="E816" i="2" s="1"/>
  <c r="F816" i="2"/>
  <c r="G816" i="2"/>
  <c r="H816" i="2" s="1"/>
  <c r="C817" i="2"/>
  <c r="D817" i="2"/>
  <c r="E817" i="2"/>
  <c r="F817" i="2"/>
  <c r="G817" i="2"/>
  <c r="H817" i="2" s="1"/>
  <c r="C818" i="2"/>
  <c r="D818" i="2"/>
  <c r="E818" i="2" s="1"/>
  <c r="F818" i="2"/>
  <c r="G818" i="2"/>
  <c r="H818" i="2" s="1"/>
  <c r="C819" i="2"/>
  <c r="D819" i="2"/>
  <c r="E819" i="2"/>
  <c r="F819" i="2"/>
  <c r="G819" i="2"/>
  <c r="H819" i="2" s="1"/>
  <c r="C820" i="2"/>
  <c r="D820" i="2"/>
  <c r="E820" i="2" s="1"/>
  <c r="F820" i="2"/>
  <c r="G820" i="2"/>
  <c r="H820" i="2" s="1"/>
  <c r="C821" i="2"/>
  <c r="D821" i="2"/>
  <c r="E821" i="2"/>
  <c r="F821" i="2"/>
  <c r="G821" i="2"/>
  <c r="H821" i="2" s="1"/>
  <c r="C822" i="2"/>
  <c r="D822" i="2"/>
  <c r="E822" i="2" s="1"/>
  <c r="F822" i="2"/>
  <c r="G822" i="2"/>
  <c r="H822" i="2" s="1"/>
  <c r="C823" i="2"/>
  <c r="D823" i="2"/>
  <c r="E823" i="2"/>
  <c r="F823" i="2"/>
  <c r="G823" i="2"/>
  <c r="H823" i="2" s="1"/>
  <c r="C824" i="2"/>
  <c r="D824" i="2"/>
  <c r="E824" i="2" s="1"/>
  <c r="F824" i="2"/>
  <c r="G824" i="2"/>
  <c r="H824" i="2" s="1"/>
  <c r="C825" i="2"/>
  <c r="D825" i="2"/>
  <c r="E825" i="2"/>
  <c r="F825" i="2"/>
  <c r="G825" i="2"/>
  <c r="H825" i="2" s="1"/>
  <c r="C826" i="2"/>
  <c r="D826" i="2"/>
  <c r="E826" i="2" s="1"/>
  <c r="F826" i="2"/>
  <c r="G826" i="2"/>
  <c r="H826" i="2" s="1"/>
  <c r="C827" i="2"/>
  <c r="D827" i="2"/>
  <c r="E827" i="2"/>
  <c r="F827" i="2"/>
  <c r="G827" i="2"/>
  <c r="H827" i="2" s="1"/>
  <c r="C828" i="2"/>
  <c r="D828" i="2"/>
  <c r="E828" i="2" s="1"/>
  <c r="F828" i="2"/>
  <c r="G828" i="2"/>
  <c r="H828" i="2" s="1"/>
  <c r="C829" i="2"/>
  <c r="D829" i="2"/>
  <c r="E829" i="2"/>
  <c r="F829" i="2"/>
  <c r="G829" i="2"/>
  <c r="H829" i="2" s="1"/>
  <c r="C830" i="2"/>
  <c r="D830" i="2"/>
  <c r="E830" i="2" s="1"/>
  <c r="F830" i="2"/>
  <c r="G830" i="2"/>
  <c r="H830" i="2" s="1"/>
  <c r="C831" i="2"/>
  <c r="D831" i="2"/>
  <c r="E831" i="2"/>
  <c r="F831" i="2"/>
  <c r="G831" i="2"/>
  <c r="H831" i="2" s="1"/>
  <c r="C832" i="2"/>
  <c r="D832" i="2"/>
  <c r="E832" i="2" s="1"/>
  <c r="F832" i="2"/>
  <c r="G832" i="2"/>
  <c r="H832" i="2" s="1"/>
  <c r="C833" i="2"/>
  <c r="D833" i="2"/>
  <c r="E833" i="2"/>
  <c r="F833" i="2"/>
  <c r="G833" i="2"/>
  <c r="H833" i="2" s="1"/>
  <c r="C834" i="2"/>
  <c r="D834" i="2"/>
  <c r="E834" i="2" s="1"/>
  <c r="F834" i="2"/>
  <c r="G834" i="2"/>
  <c r="H834" i="2"/>
  <c r="C835" i="2"/>
  <c r="D835" i="2"/>
  <c r="E835" i="2"/>
  <c r="F835" i="2"/>
  <c r="G835" i="2"/>
  <c r="H835" i="2" s="1"/>
  <c r="C836" i="2"/>
  <c r="D836" i="2"/>
  <c r="E836" i="2" s="1"/>
  <c r="F836" i="2"/>
  <c r="G836" i="2"/>
  <c r="H836" i="2"/>
  <c r="C837" i="2"/>
  <c r="D837" i="2"/>
  <c r="E837" i="2"/>
  <c r="F837" i="2"/>
  <c r="G837" i="2"/>
  <c r="H837" i="2" s="1"/>
  <c r="C838" i="2"/>
  <c r="D838" i="2"/>
  <c r="E838" i="2" s="1"/>
  <c r="F838" i="2"/>
  <c r="G838" i="2"/>
  <c r="H838" i="2"/>
  <c r="C839" i="2"/>
  <c r="D839" i="2"/>
  <c r="E839" i="2"/>
  <c r="F839" i="2"/>
  <c r="G839" i="2"/>
  <c r="H839" i="2" s="1"/>
  <c r="C840" i="2"/>
  <c r="D840" i="2"/>
  <c r="E840" i="2" s="1"/>
  <c r="F840" i="2"/>
  <c r="G840" i="2"/>
  <c r="H840" i="2"/>
  <c r="C841" i="2"/>
  <c r="D841" i="2"/>
  <c r="E841" i="2"/>
  <c r="F841" i="2"/>
  <c r="G841" i="2"/>
  <c r="H841" i="2" s="1"/>
  <c r="C842" i="2"/>
  <c r="D842" i="2"/>
  <c r="E842" i="2" s="1"/>
  <c r="F842" i="2"/>
  <c r="G842" i="2"/>
  <c r="H842" i="2"/>
  <c r="C843" i="2"/>
  <c r="D843" i="2"/>
  <c r="E843" i="2"/>
  <c r="F843" i="2"/>
  <c r="G843" i="2"/>
  <c r="H843" i="2" s="1"/>
  <c r="C844" i="2"/>
  <c r="D844" i="2"/>
  <c r="E844" i="2" s="1"/>
  <c r="F844" i="2"/>
  <c r="G844" i="2"/>
  <c r="H844" i="2"/>
  <c r="C845" i="2"/>
  <c r="D845" i="2"/>
  <c r="E845" i="2"/>
  <c r="F845" i="2"/>
  <c r="G845" i="2"/>
  <c r="H845" i="2" s="1"/>
  <c r="C846" i="2"/>
  <c r="D846" i="2"/>
  <c r="E846" i="2" s="1"/>
  <c r="F846" i="2"/>
  <c r="G846" i="2"/>
  <c r="H846" i="2"/>
  <c r="C847" i="2"/>
  <c r="D847" i="2"/>
  <c r="E847" i="2"/>
  <c r="F847" i="2"/>
  <c r="G847" i="2"/>
  <c r="H847" i="2" s="1"/>
  <c r="C848" i="2"/>
  <c r="D848" i="2"/>
  <c r="E848" i="2" s="1"/>
  <c r="F848" i="2"/>
  <c r="G848" i="2"/>
  <c r="H848" i="2"/>
  <c r="C849" i="2"/>
  <c r="D849" i="2"/>
  <c r="E849" i="2" s="1"/>
  <c r="F849" i="2"/>
  <c r="H849" i="2" s="1"/>
  <c r="G849" i="2"/>
  <c r="C850" i="2"/>
  <c r="D850" i="2"/>
  <c r="E850" i="2" s="1"/>
  <c r="F850" i="2"/>
  <c r="G850" i="2"/>
  <c r="H850" i="2"/>
  <c r="C851" i="2"/>
  <c r="D851" i="2"/>
  <c r="E851" i="2" s="1"/>
  <c r="F851" i="2"/>
  <c r="H851" i="2" s="1"/>
  <c r="G851" i="2"/>
  <c r="C852" i="2"/>
  <c r="D852" i="2"/>
  <c r="E852" i="2" s="1"/>
  <c r="F852" i="2"/>
  <c r="G852" i="2"/>
  <c r="H852" i="2" s="1"/>
  <c r="C853" i="2"/>
  <c r="D853" i="2"/>
  <c r="E853" i="2"/>
  <c r="F853" i="2"/>
  <c r="H853" i="2" s="1"/>
  <c r="G853" i="2"/>
  <c r="C854" i="2"/>
  <c r="D854" i="2"/>
  <c r="E854" i="2" s="1"/>
  <c r="F854" i="2"/>
  <c r="G854" i="2"/>
  <c r="H854" i="2" s="1"/>
  <c r="C855" i="2"/>
  <c r="D855" i="2"/>
  <c r="E855" i="2"/>
  <c r="F855" i="2"/>
  <c r="H855" i="2" s="1"/>
  <c r="G855" i="2"/>
  <c r="C856" i="2"/>
  <c r="D856" i="2"/>
  <c r="E856" i="2" s="1"/>
  <c r="F856" i="2"/>
  <c r="G856" i="2"/>
  <c r="H856" i="2" s="1"/>
  <c r="C857" i="2"/>
  <c r="D857" i="2"/>
  <c r="E857" i="2"/>
  <c r="F857" i="2"/>
  <c r="H857" i="2" s="1"/>
  <c r="G857" i="2"/>
  <c r="C858" i="2"/>
  <c r="D858" i="2"/>
  <c r="E858" i="2" s="1"/>
  <c r="F858" i="2"/>
  <c r="G858" i="2"/>
  <c r="H858" i="2" s="1"/>
  <c r="C859" i="2"/>
  <c r="D859" i="2"/>
  <c r="E859" i="2"/>
  <c r="F859" i="2"/>
  <c r="H859" i="2" s="1"/>
  <c r="G859" i="2"/>
  <c r="C860" i="2"/>
  <c r="D860" i="2"/>
  <c r="E860" i="2" s="1"/>
  <c r="F860" i="2"/>
  <c r="G860" i="2"/>
  <c r="H860" i="2" s="1"/>
  <c r="C861" i="2"/>
  <c r="D861" i="2"/>
  <c r="E861" i="2"/>
  <c r="F861" i="2"/>
  <c r="H861" i="2" s="1"/>
  <c r="G861" i="2"/>
  <c r="C862" i="2"/>
  <c r="D862" i="2"/>
  <c r="E862" i="2" s="1"/>
  <c r="F862" i="2"/>
  <c r="G862" i="2"/>
  <c r="H862" i="2" s="1"/>
  <c r="C863" i="2"/>
  <c r="D863" i="2"/>
  <c r="E863" i="2"/>
  <c r="F863" i="2"/>
  <c r="H863" i="2" s="1"/>
  <c r="G863" i="2"/>
  <c r="C864" i="2"/>
  <c r="D864" i="2"/>
  <c r="E864" i="2" s="1"/>
  <c r="F864" i="2"/>
  <c r="G864" i="2"/>
  <c r="H864" i="2" s="1"/>
  <c r="C865" i="2"/>
  <c r="D865" i="2"/>
  <c r="E865" i="2"/>
  <c r="F865" i="2"/>
  <c r="H865" i="2" s="1"/>
  <c r="G865" i="2"/>
  <c r="C866" i="2"/>
  <c r="D866" i="2"/>
  <c r="E866" i="2" s="1"/>
  <c r="F866" i="2"/>
  <c r="G866" i="2"/>
  <c r="H866" i="2" s="1"/>
  <c r="C867" i="2"/>
  <c r="D867" i="2"/>
  <c r="E867" i="2"/>
  <c r="F867" i="2"/>
  <c r="H867" i="2" s="1"/>
  <c r="G867" i="2"/>
  <c r="C868" i="2"/>
  <c r="D868" i="2"/>
  <c r="E868" i="2" s="1"/>
  <c r="F868" i="2"/>
  <c r="G868" i="2"/>
  <c r="H868" i="2" s="1"/>
  <c r="C869" i="2"/>
  <c r="D869" i="2"/>
  <c r="E869" i="2"/>
  <c r="F869" i="2"/>
  <c r="H869" i="2" s="1"/>
  <c r="G869" i="2"/>
  <c r="C870" i="2"/>
  <c r="D870" i="2"/>
  <c r="E870" i="2" s="1"/>
  <c r="F870" i="2"/>
  <c r="G870" i="2"/>
  <c r="H870" i="2" s="1"/>
  <c r="C871" i="2"/>
  <c r="D871" i="2"/>
  <c r="E871" i="2"/>
  <c r="F871" i="2"/>
  <c r="H871" i="2" s="1"/>
  <c r="G871" i="2"/>
  <c r="C872" i="2"/>
  <c r="D872" i="2"/>
  <c r="E872" i="2" s="1"/>
  <c r="F872" i="2"/>
  <c r="G872" i="2"/>
  <c r="H872" i="2" s="1"/>
  <c r="C873" i="2"/>
  <c r="D873" i="2"/>
  <c r="E873" i="2"/>
  <c r="F873" i="2"/>
  <c r="H873" i="2" s="1"/>
  <c r="G873" i="2"/>
  <c r="C874" i="2"/>
  <c r="D874" i="2"/>
  <c r="E874" i="2" s="1"/>
  <c r="F874" i="2"/>
  <c r="G874" i="2"/>
  <c r="H874" i="2" s="1"/>
  <c r="C875" i="2"/>
  <c r="D875" i="2"/>
  <c r="E875" i="2"/>
  <c r="F875" i="2"/>
  <c r="H875" i="2" s="1"/>
  <c r="G875" i="2"/>
  <c r="C876" i="2"/>
  <c r="D876" i="2"/>
  <c r="E876" i="2" s="1"/>
  <c r="F876" i="2"/>
  <c r="G876" i="2"/>
  <c r="H876" i="2" s="1"/>
  <c r="C877" i="2"/>
  <c r="D877" i="2"/>
  <c r="E877" i="2"/>
  <c r="F877" i="2"/>
  <c r="H877" i="2" s="1"/>
  <c r="G877" i="2"/>
  <c r="C878" i="2"/>
  <c r="D878" i="2"/>
  <c r="E878" i="2" s="1"/>
  <c r="F878" i="2"/>
  <c r="G878" i="2"/>
  <c r="H878" i="2" s="1"/>
  <c r="C879" i="2"/>
  <c r="D879" i="2"/>
  <c r="E879" i="2"/>
  <c r="F879" i="2"/>
  <c r="H879" i="2" s="1"/>
  <c r="G879" i="2"/>
  <c r="C880" i="2"/>
  <c r="D880" i="2"/>
  <c r="E880" i="2" s="1"/>
  <c r="F880" i="2"/>
  <c r="G880" i="2"/>
  <c r="H880" i="2" s="1"/>
  <c r="C881" i="2"/>
  <c r="D881" i="2"/>
  <c r="E881" i="2"/>
  <c r="F881" i="2"/>
  <c r="G881" i="2"/>
  <c r="H881" i="2" s="1"/>
  <c r="C882" i="2"/>
  <c r="D882" i="2"/>
  <c r="E882" i="2" s="1"/>
  <c r="F882" i="2"/>
  <c r="G882" i="2"/>
  <c r="H882" i="2"/>
  <c r="C883" i="2"/>
  <c r="D883" i="2"/>
  <c r="E883" i="2"/>
  <c r="F883" i="2"/>
  <c r="G883" i="2"/>
  <c r="H883" i="2" s="1"/>
  <c r="C884" i="2"/>
  <c r="D884" i="2"/>
  <c r="E884" i="2" s="1"/>
  <c r="F884" i="2"/>
  <c r="G884" i="2"/>
  <c r="H884" i="2"/>
  <c r="C885" i="2"/>
  <c r="D885" i="2"/>
  <c r="E885" i="2"/>
  <c r="F885" i="2"/>
  <c r="G885" i="2"/>
  <c r="H885" i="2" s="1"/>
  <c r="C886" i="2"/>
  <c r="D886" i="2"/>
  <c r="E886" i="2" s="1"/>
  <c r="F886" i="2"/>
  <c r="G886" i="2"/>
  <c r="H886" i="2"/>
  <c r="C887" i="2"/>
  <c r="D887" i="2"/>
  <c r="E887" i="2"/>
  <c r="F887" i="2"/>
  <c r="G887" i="2"/>
  <c r="H887" i="2" s="1"/>
  <c r="C888" i="2"/>
  <c r="D888" i="2"/>
  <c r="E888" i="2" s="1"/>
  <c r="F888" i="2"/>
  <c r="G888" i="2"/>
  <c r="H888" i="2"/>
  <c r="C889" i="2"/>
  <c r="D889" i="2"/>
  <c r="E889" i="2"/>
  <c r="F889" i="2"/>
  <c r="G889" i="2"/>
  <c r="H889" i="2" s="1"/>
  <c r="C890" i="2"/>
  <c r="D890" i="2"/>
  <c r="E890" i="2" s="1"/>
  <c r="F890" i="2"/>
  <c r="G890" i="2"/>
  <c r="H890" i="2"/>
  <c r="C891" i="2"/>
  <c r="D891" i="2"/>
  <c r="E891" i="2"/>
  <c r="F891" i="2"/>
  <c r="G891" i="2"/>
  <c r="H891" i="2" s="1"/>
  <c r="C892" i="2"/>
  <c r="D892" i="2"/>
  <c r="E892" i="2" s="1"/>
  <c r="F892" i="2"/>
  <c r="G892" i="2"/>
  <c r="H892" i="2"/>
  <c r="C893" i="2"/>
  <c r="D893" i="2"/>
  <c r="E893" i="2"/>
  <c r="F893" i="2"/>
  <c r="G893" i="2"/>
  <c r="H893" i="2" s="1"/>
  <c r="C894" i="2"/>
  <c r="D894" i="2"/>
  <c r="E894" i="2" s="1"/>
  <c r="F894" i="2"/>
  <c r="G894" i="2"/>
  <c r="H894" i="2"/>
  <c r="C895" i="2"/>
  <c r="D895" i="2"/>
  <c r="E895" i="2"/>
  <c r="F895" i="2"/>
  <c r="G895" i="2"/>
  <c r="H895" i="2" s="1"/>
  <c r="C896" i="2"/>
  <c r="D896" i="2"/>
  <c r="E896" i="2" s="1"/>
  <c r="F896" i="2"/>
  <c r="G896" i="2"/>
  <c r="H896" i="2"/>
  <c r="C897" i="2"/>
  <c r="D897" i="2"/>
  <c r="E897" i="2"/>
  <c r="F897" i="2"/>
  <c r="G897" i="2"/>
  <c r="H897" i="2" s="1"/>
  <c r="C898" i="2"/>
  <c r="D898" i="2"/>
  <c r="E898" i="2" s="1"/>
  <c r="F898" i="2"/>
  <c r="G898" i="2"/>
  <c r="H898" i="2"/>
  <c r="C899" i="2"/>
  <c r="D899" i="2"/>
  <c r="E899" i="2"/>
  <c r="F899" i="2"/>
  <c r="G899" i="2"/>
  <c r="H899" i="2" s="1"/>
  <c r="C900" i="2"/>
  <c r="D900" i="2"/>
  <c r="E900" i="2" s="1"/>
  <c r="F900" i="2"/>
  <c r="G900" i="2"/>
  <c r="H900" i="2"/>
  <c r="C901" i="2"/>
  <c r="D901" i="2"/>
  <c r="E901" i="2"/>
  <c r="F901" i="2"/>
  <c r="G901" i="2"/>
  <c r="H901" i="2" s="1"/>
  <c r="C902" i="2"/>
  <c r="D902" i="2"/>
  <c r="E902" i="2" s="1"/>
  <c r="F902" i="2"/>
  <c r="G902" i="2"/>
  <c r="H902" i="2"/>
  <c r="C903" i="2"/>
  <c r="D903" i="2"/>
  <c r="E903" i="2"/>
  <c r="F903" i="2"/>
  <c r="G903" i="2"/>
  <c r="H903" i="2" s="1"/>
  <c r="C904" i="2"/>
  <c r="D904" i="2"/>
  <c r="E904" i="2" s="1"/>
  <c r="F904" i="2"/>
  <c r="G904" i="2"/>
  <c r="H904" i="2"/>
  <c r="C905" i="2"/>
  <c r="D905" i="2"/>
  <c r="E905" i="2"/>
  <c r="F905" i="2"/>
  <c r="G905" i="2"/>
  <c r="H905" i="2" s="1"/>
  <c r="C906" i="2"/>
  <c r="D906" i="2"/>
  <c r="E906" i="2" s="1"/>
  <c r="F906" i="2"/>
  <c r="G906" i="2"/>
  <c r="H906" i="2"/>
  <c r="C907" i="2"/>
  <c r="D907" i="2"/>
  <c r="E907" i="2"/>
  <c r="F907" i="2"/>
  <c r="G907" i="2"/>
  <c r="H907" i="2" s="1"/>
  <c r="C908" i="2"/>
  <c r="D908" i="2"/>
  <c r="E908" i="2" s="1"/>
  <c r="F908" i="2"/>
  <c r="G908" i="2"/>
  <c r="H908" i="2"/>
  <c r="C909" i="2"/>
  <c r="D909" i="2"/>
  <c r="E909" i="2"/>
  <c r="F909" i="2"/>
  <c r="G909" i="2"/>
  <c r="H909" i="2" s="1"/>
  <c r="C910" i="2"/>
  <c r="D910" i="2"/>
  <c r="E910" i="2" s="1"/>
  <c r="F910" i="2"/>
  <c r="G910" i="2"/>
  <c r="H910" i="2"/>
  <c r="C911" i="2"/>
  <c r="D911" i="2"/>
  <c r="E911" i="2"/>
  <c r="F911" i="2"/>
  <c r="G911" i="2"/>
  <c r="H911" i="2" s="1"/>
  <c r="C912" i="2"/>
  <c r="D912" i="2"/>
  <c r="E912" i="2" s="1"/>
  <c r="F912" i="2"/>
  <c r="G912" i="2"/>
  <c r="H912" i="2"/>
  <c r="C913" i="2"/>
  <c r="D913" i="2"/>
  <c r="E913" i="2"/>
  <c r="F913" i="2"/>
  <c r="G913" i="2"/>
  <c r="H913" i="2" s="1"/>
  <c r="C914" i="2"/>
  <c r="D914" i="2"/>
  <c r="E914" i="2" s="1"/>
  <c r="F914" i="2"/>
  <c r="G914" i="2"/>
  <c r="H914" i="2"/>
  <c r="C915" i="2"/>
  <c r="D915" i="2"/>
  <c r="E915" i="2"/>
  <c r="F915" i="2"/>
  <c r="G915" i="2"/>
  <c r="H915" i="2" s="1"/>
  <c r="C916" i="2"/>
  <c r="D916" i="2"/>
  <c r="E916" i="2" s="1"/>
  <c r="F916" i="2"/>
  <c r="G916" i="2"/>
  <c r="H916" i="2"/>
  <c r="C917" i="2"/>
  <c r="D917" i="2"/>
  <c r="E917" i="2"/>
  <c r="F917" i="2"/>
  <c r="G917" i="2"/>
  <c r="H917" i="2" s="1"/>
  <c r="C918" i="2"/>
  <c r="D918" i="2"/>
  <c r="E918" i="2" s="1"/>
  <c r="F918" i="2"/>
  <c r="G918" i="2"/>
  <c r="H918" i="2"/>
  <c r="C919" i="2"/>
  <c r="D919" i="2"/>
  <c r="E919" i="2"/>
  <c r="F919" i="2"/>
  <c r="G919" i="2"/>
  <c r="H919" i="2" s="1"/>
  <c r="C920" i="2"/>
  <c r="D920" i="2"/>
  <c r="E920" i="2" s="1"/>
  <c r="F920" i="2"/>
  <c r="G920" i="2"/>
  <c r="H920" i="2"/>
  <c r="C921" i="2"/>
  <c r="D921" i="2"/>
  <c r="E921" i="2"/>
  <c r="F921" i="2"/>
  <c r="G921" i="2"/>
  <c r="H921" i="2" s="1"/>
  <c r="C922" i="2"/>
  <c r="D922" i="2"/>
  <c r="E922" i="2" s="1"/>
  <c r="F922" i="2"/>
  <c r="G922" i="2"/>
  <c r="H922" i="2"/>
  <c r="C923" i="2"/>
  <c r="D923" i="2"/>
  <c r="E923" i="2"/>
  <c r="F923" i="2"/>
  <c r="G923" i="2"/>
  <c r="H923" i="2" s="1"/>
  <c r="C924" i="2"/>
  <c r="D924" i="2"/>
  <c r="E924" i="2" s="1"/>
  <c r="F924" i="2"/>
  <c r="G924" i="2"/>
  <c r="H924" i="2"/>
  <c r="C925" i="2"/>
  <c r="D925" i="2"/>
  <c r="E925" i="2"/>
  <c r="F925" i="2"/>
  <c r="G925" i="2"/>
  <c r="H925" i="2" s="1"/>
  <c r="C926" i="2"/>
  <c r="D926" i="2"/>
  <c r="E926" i="2" s="1"/>
  <c r="F926" i="2"/>
  <c r="G926" i="2"/>
  <c r="H926" i="2"/>
  <c r="C927" i="2"/>
  <c r="D927" i="2"/>
  <c r="E927" i="2"/>
  <c r="F927" i="2"/>
  <c r="G927" i="2"/>
  <c r="H927" i="2" s="1"/>
  <c r="C928" i="2"/>
  <c r="D928" i="2"/>
  <c r="E928" i="2" s="1"/>
  <c r="F928" i="2"/>
  <c r="G928" i="2"/>
  <c r="H928" i="2"/>
  <c r="C929" i="2"/>
  <c r="D929" i="2"/>
  <c r="E929" i="2"/>
  <c r="F929" i="2"/>
  <c r="G929" i="2"/>
  <c r="H929" i="2" s="1"/>
  <c r="C930" i="2"/>
  <c r="D930" i="2"/>
  <c r="E930" i="2" s="1"/>
  <c r="F930" i="2"/>
  <c r="G930" i="2"/>
  <c r="H930" i="2"/>
  <c r="C931" i="2"/>
  <c r="D931" i="2"/>
  <c r="E931" i="2"/>
  <c r="F931" i="2"/>
  <c r="G931" i="2"/>
  <c r="H931" i="2" s="1"/>
  <c r="C932" i="2"/>
  <c r="D932" i="2"/>
  <c r="E932" i="2" s="1"/>
  <c r="F932" i="2"/>
  <c r="G932" i="2"/>
  <c r="H932" i="2"/>
  <c r="C933" i="2"/>
  <c r="D933" i="2"/>
  <c r="E933" i="2"/>
  <c r="F933" i="2"/>
  <c r="G933" i="2"/>
  <c r="H933" i="2" s="1"/>
  <c r="C934" i="2"/>
  <c r="D934" i="2"/>
  <c r="E934" i="2" s="1"/>
  <c r="F934" i="2"/>
  <c r="G934" i="2"/>
  <c r="H934" i="2"/>
  <c r="C935" i="2"/>
  <c r="D935" i="2"/>
  <c r="E935" i="2"/>
  <c r="F935" i="2"/>
  <c r="G935" i="2"/>
  <c r="H935" i="2" s="1"/>
  <c r="C936" i="2"/>
  <c r="D936" i="2"/>
  <c r="E936" i="2" s="1"/>
  <c r="F936" i="2"/>
  <c r="G936" i="2"/>
  <c r="H936" i="2"/>
  <c r="C937" i="2"/>
  <c r="D937" i="2"/>
  <c r="E937" i="2"/>
  <c r="F937" i="2"/>
  <c r="G937" i="2"/>
  <c r="H937" i="2" s="1"/>
  <c r="C938" i="2"/>
  <c r="D938" i="2"/>
  <c r="E938" i="2" s="1"/>
  <c r="F938" i="2"/>
  <c r="G938" i="2"/>
  <c r="H938" i="2"/>
  <c r="C939" i="2"/>
  <c r="D939" i="2"/>
  <c r="E939" i="2"/>
  <c r="F939" i="2"/>
  <c r="G939" i="2"/>
  <c r="H939" i="2" s="1"/>
  <c r="C940" i="2"/>
  <c r="D940" i="2"/>
  <c r="E940" i="2" s="1"/>
  <c r="F940" i="2"/>
  <c r="G940" i="2"/>
  <c r="H940" i="2"/>
  <c r="C941" i="2"/>
  <c r="D941" i="2"/>
  <c r="E941" i="2" s="1"/>
  <c r="F941" i="2"/>
  <c r="H941" i="2" s="1"/>
  <c r="G941" i="2"/>
  <c r="C942" i="2"/>
  <c r="D942" i="2"/>
  <c r="E942" i="2" s="1"/>
  <c r="F942" i="2"/>
  <c r="G942" i="2"/>
  <c r="H942" i="2"/>
  <c r="C943" i="2"/>
  <c r="D943" i="2"/>
  <c r="E943" i="2" s="1"/>
  <c r="F943" i="2"/>
  <c r="H943" i="2" s="1"/>
  <c r="G943" i="2"/>
  <c r="C944" i="2"/>
  <c r="D944" i="2"/>
  <c r="E944" i="2" s="1"/>
  <c r="F944" i="2"/>
  <c r="G944" i="2"/>
  <c r="H944" i="2"/>
  <c r="C945" i="2"/>
  <c r="D945" i="2"/>
  <c r="E945" i="2" s="1"/>
  <c r="F945" i="2"/>
  <c r="H945" i="2" s="1"/>
  <c r="G945" i="2"/>
  <c r="C946" i="2"/>
  <c r="D946" i="2"/>
  <c r="E946" i="2" s="1"/>
  <c r="F946" i="2"/>
  <c r="G946" i="2"/>
  <c r="H946" i="2"/>
  <c r="C947" i="2"/>
  <c r="D947" i="2"/>
  <c r="E947" i="2" s="1"/>
  <c r="F947" i="2"/>
  <c r="H947" i="2" s="1"/>
  <c r="G947" i="2"/>
  <c r="C948" i="2"/>
  <c r="D948" i="2"/>
  <c r="E948" i="2" s="1"/>
  <c r="F948" i="2"/>
  <c r="G948" i="2"/>
  <c r="H948" i="2"/>
  <c r="C949" i="2"/>
  <c r="D949" i="2"/>
  <c r="E949" i="2" s="1"/>
  <c r="F949" i="2"/>
  <c r="H949" i="2" s="1"/>
  <c r="G949" i="2"/>
  <c r="C950" i="2"/>
  <c r="D950" i="2"/>
  <c r="E950" i="2" s="1"/>
  <c r="F950" i="2"/>
  <c r="G950" i="2"/>
  <c r="H950" i="2"/>
  <c r="C951" i="2"/>
  <c r="D951" i="2"/>
  <c r="E951" i="2" s="1"/>
  <c r="F951" i="2"/>
  <c r="H951" i="2" s="1"/>
  <c r="G951" i="2"/>
  <c r="C952" i="2"/>
  <c r="D952" i="2"/>
  <c r="E952" i="2" s="1"/>
  <c r="F952" i="2"/>
  <c r="G952" i="2"/>
  <c r="H952" i="2"/>
  <c r="C953" i="2"/>
  <c r="D953" i="2"/>
  <c r="E953" i="2" s="1"/>
  <c r="F953" i="2"/>
  <c r="H953" i="2" s="1"/>
  <c r="G953" i="2"/>
  <c r="C954" i="2"/>
  <c r="D954" i="2"/>
  <c r="E954" i="2" s="1"/>
  <c r="F954" i="2"/>
  <c r="G954" i="2"/>
  <c r="H954" i="2"/>
  <c r="C955" i="2"/>
  <c r="D955" i="2"/>
  <c r="E955" i="2" s="1"/>
  <c r="F955" i="2"/>
  <c r="H955" i="2" s="1"/>
  <c r="G955" i="2"/>
  <c r="C956" i="2"/>
  <c r="D956" i="2"/>
  <c r="E956" i="2" s="1"/>
  <c r="F956" i="2"/>
  <c r="G956" i="2"/>
  <c r="H956" i="2"/>
  <c r="C957" i="2"/>
  <c r="D957" i="2"/>
  <c r="E957" i="2" s="1"/>
  <c r="F957" i="2"/>
  <c r="H957" i="2" s="1"/>
  <c r="G957" i="2"/>
  <c r="C958" i="2"/>
  <c r="D958" i="2"/>
  <c r="E958" i="2" s="1"/>
  <c r="F958" i="2"/>
  <c r="G958" i="2"/>
  <c r="H958" i="2"/>
  <c r="C959" i="2"/>
  <c r="D959" i="2"/>
  <c r="E959" i="2" s="1"/>
  <c r="F959" i="2"/>
  <c r="H959" i="2" s="1"/>
  <c r="G959" i="2"/>
  <c r="C960" i="2"/>
  <c r="D960" i="2"/>
  <c r="E960" i="2" s="1"/>
  <c r="F960" i="2"/>
  <c r="G960" i="2"/>
  <c r="H960" i="2"/>
  <c r="C961" i="2"/>
  <c r="D961" i="2"/>
  <c r="E961" i="2" s="1"/>
  <c r="F961" i="2"/>
  <c r="H961" i="2" s="1"/>
  <c r="G961" i="2"/>
  <c r="C962" i="2"/>
  <c r="D962" i="2"/>
  <c r="E962" i="2" s="1"/>
  <c r="F962" i="2"/>
  <c r="G962" i="2"/>
  <c r="H962" i="2"/>
  <c r="C963" i="2"/>
  <c r="D963" i="2"/>
  <c r="E963" i="2" s="1"/>
  <c r="F963" i="2"/>
  <c r="H963" i="2" s="1"/>
  <c r="G963" i="2"/>
  <c r="C964" i="2"/>
  <c r="D964" i="2"/>
  <c r="E964" i="2" s="1"/>
  <c r="F964" i="2"/>
  <c r="G964" i="2"/>
  <c r="H964" i="2"/>
  <c r="C965" i="2"/>
  <c r="D965" i="2"/>
  <c r="E965" i="2" s="1"/>
  <c r="F965" i="2"/>
  <c r="H965" i="2" s="1"/>
  <c r="G965" i="2"/>
  <c r="C966" i="2"/>
  <c r="D966" i="2"/>
  <c r="E966" i="2" s="1"/>
  <c r="F966" i="2"/>
  <c r="G966" i="2"/>
  <c r="H966" i="2"/>
  <c r="C967" i="2"/>
  <c r="D967" i="2"/>
  <c r="E967" i="2" s="1"/>
  <c r="F967" i="2"/>
  <c r="H967" i="2" s="1"/>
  <c r="G967" i="2"/>
  <c r="C968" i="2"/>
  <c r="D968" i="2"/>
  <c r="E968" i="2" s="1"/>
  <c r="F968" i="2"/>
  <c r="G968" i="2"/>
  <c r="H968" i="2"/>
  <c r="C969" i="2"/>
  <c r="D969" i="2"/>
  <c r="E969" i="2" s="1"/>
  <c r="F969" i="2"/>
  <c r="H969" i="2" s="1"/>
  <c r="G969" i="2"/>
  <c r="C970" i="2"/>
  <c r="D970" i="2"/>
  <c r="E970" i="2" s="1"/>
  <c r="F970" i="2"/>
  <c r="G970" i="2"/>
  <c r="H970" i="2"/>
  <c r="C971" i="2"/>
  <c r="D971" i="2"/>
  <c r="E971" i="2" s="1"/>
  <c r="F971" i="2"/>
  <c r="H971" i="2" s="1"/>
  <c r="G971" i="2"/>
  <c r="C972" i="2"/>
  <c r="D972" i="2"/>
  <c r="E972" i="2" s="1"/>
  <c r="F972" i="2"/>
  <c r="G972" i="2"/>
  <c r="H972" i="2"/>
  <c r="C973" i="2"/>
  <c r="D973" i="2"/>
  <c r="E973" i="2" s="1"/>
  <c r="F973" i="2"/>
  <c r="H973" i="2" s="1"/>
  <c r="G973" i="2"/>
  <c r="C974" i="2"/>
  <c r="E974" i="2" s="1"/>
  <c r="D974" i="2"/>
  <c r="F974" i="2"/>
  <c r="G974" i="2"/>
  <c r="H974" i="2" s="1"/>
  <c r="C975" i="2"/>
  <c r="D975" i="2"/>
  <c r="E975" i="2"/>
  <c r="F975" i="2"/>
  <c r="G975" i="2"/>
  <c r="H975" i="2" s="1"/>
  <c r="C976" i="2"/>
  <c r="E976" i="2" s="1"/>
  <c r="D976" i="2"/>
  <c r="F976" i="2"/>
  <c r="G976" i="2"/>
  <c r="H976" i="2" s="1"/>
  <c r="C977" i="2"/>
  <c r="D977" i="2"/>
  <c r="E977" i="2"/>
  <c r="F977" i="2"/>
  <c r="G977" i="2"/>
  <c r="H977" i="2" s="1"/>
  <c r="C978" i="2"/>
  <c r="E978" i="2" s="1"/>
  <c r="D978" i="2"/>
  <c r="F978" i="2"/>
  <c r="G978" i="2"/>
  <c r="H978" i="2" s="1"/>
  <c r="C979" i="2"/>
  <c r="D979" i="2"/>
  <c r="E979" i="2"/>
  <c r="F979" i="2"/>
  <c r="G979" i="2"/>
  <c r="H979" i="2" s="1"/>
  <c r="C980" i="2"/>
  <c r="E980" i="2" s="1"/>
  <c r="D980" i="2"/>
  <c r="F980" i="2"/>
  <c r="G980" i="2"/>
  <c r="H980" i="2" s="1"/>
  <c r="C981" i="2"/>
  <c r="D981" i="2"/>
  <c r="E981" i="2"/>
  <c r="F981" i="2"/>
  <c r="G981" i="2"/>
  <c r="H981" i="2" s="1"/>
  <c r="C982" i="2"/>
  <c r="E982" i="2" s="1"/>
  <c r="D982" i="2"/>
  <c r="F982" i="2"/>
  <c r="G982" i="2"/>
  <c r="H982" i="2" s="1"/>
  <c r="C983" i="2"/>
  <c r="D983" i="2"/>
  <c r="E983" i="2"/>
  <c r="F983" i="2"/>
  <c r="G983" i="2"/>
  <c r="H983" i="2" s="1"/>
  <c r="C984" i="2"/>
  <c r="E984" i="2" s="1"/>
  <c r="D984" i="2"/>
  <c r="F984" i="2"/>
  <c r="G984" i="2"/>
  <c r="H984" i="2" s="1"/>
  <c r="C985" i="2"/>
  <c r="D985" i="2"/>
  <c r="E985" i="2"/>
  <c r="F985" i="2"/>
  <c r="G985" i="2"/>
  <c r="H985" i="2" s="1"/>
  <c r="C986" i="2"/>
  <c r="E986" i="2" s="1"/>
  <c r="D986" i="2"/>
  <c r="F986" i="2"/>
  <c r="G986" i="2"/>
  <c r="H986" i="2" s="1"/>
  <c r="C987" i="2"/>
  <c r="D987" i="2"/>
  <c r="E987" i="2"/>
  <c r="F987" i="2"/>
  <c r="G987" i="2"/>
  <c r="H987" i="2" s="1"/>
  <c r="C988" i="2"/>
  <c r="E988" i="2" s="1"/>
  <c r="D988" i="2"/>
  <c r="F988" i="2"/>
  <c r="G988" i="2"/>
  <c r="H988" i="2" s="1"/>
  <c r="C989" i="2"/>
  <c r="D989" i="2"/>
  <c r="E989" i="2"/>
  <c r="F989" i="2"/>
  <c r="G989" i="2"/>
  <c r="H989" i="2" s="1"/>
  <c r="C990" i="2"/>
  <c r="E990" i="2" s="1"/>
  <c r="D990" i="2"/>
  <c r="F990" i="2"/>
  <c r="G990" i="2"/>
  <c r="H990" i="2" s="1"/>
  <c r="C991" i="2"/>
  <c r="D991" i="2"/>
  <c r="E991" i="2"/>
  <c r="F991" i="2"/>
  <c r="G991" i="2"/>
  <c r="H991" i="2" s="1"/>
  <c r="C992" i="2"/>
  <c r="E992" i="2" s="1"/>
  <c r="D992" i="2"/>
  <c r="F992" i="2"/>
  <c r="G992" i="2"/>
  <c r="H992" i="2" s="1"/>
  <c r="C993" i="2"/>
  <c r="D993" i="2"/>
  <c r="E993" i="2"/>
  <c r="F993" i="2"/>
  <c r="G993" i="2"/>
  <c r="H993" i="2" s="1"/>
  <c r="C994" i="2"/>
  <c r="E994" i="2" s="1"/>
  <c r="D994" i="2"/>
  <c r="F994" i="2"/>
  <c r="G994" i="2"/>
  <c r="H994" i="2" s="1"/>
  <c r="C995" i="2"/>
  <c r="D995" i="2"/>
  <c r="E995" i="2"/>
  <c r="F995" i="2"/>
  <c r="G995" i="2"/>
  <c r="H995" i="2" s="1"/>
  <c r="C996" i="2"/>
  <c r="E996" i="2" s="1"/>
  <c r="D996" i="2"/>
  <c r="F996" i="2"/>
  <c r="G996" i="2"/>
  <c r="H996" i="2" s="1"/>
  <c r="C997" i="2"/>
  <c r="D997" i="2"/>
  <c r="E997" i="2"/>
  <c r="F997" i="2"/>
  <c r="G997" i="2"/>
  <c r="H997" i="2" s="1"/>
  <c r="C998" i="2"/>
  <c r="E998" i="2" s="1"/>
  <c r="D998" i="2"/>
  <c r="F998" i="2"/>
  <c r="G998" i="2"/>
  <c r="H998" i="2" s="1"/>
  <c r="C999" i="2"/>
  <c r="D999" i="2"/>
  <c r="E999" i="2"/>
  <c r="F999" i="2"/>
  <c r="G999" i="2"/>
  <c r="H999" i="2" s="1"/>
  <c r="C1000" i="2"/>
  <c r="E1000" i="2" s="1"/>
  <c r="D1000" i="2"/>
  <c r="F1000" i="2"/>
  <c r="G1000" i="2"/>
  <c r="H1000" i="2" s="1"/>
  <c r="C1001" i="2"/>
  <c r="D1001" i="2"/>
  <c r="E1001" i="2"/>
  <c r="F1001" i="2"/>
  <c r="G1001" i="2"/>
  <c r="H1001" i="2" s="1"/>
  <c r="C1002" i="2"/>
  <c r="E1002" i="2" s="1"/>
  <c r="D1002" i="2"/>
  <c r="F1002" i="2"/>
  <c r="G1002" i="2"/>
  <c r="H1002" i="2" s="1"/>
  <c r="C1003" i="2"/>
  <c r="D1003" i="2"/>
  <c r="E1003" i="2"/>
  <c r="F1003" i="2"/>
  <c r="G1003" i="2"/>
  <c r="H1003" i="2" s="1"/>
  <c r="C1004" i="2"/>
  <c r="E1004" i="2" s="1"/>
  <c r="D1004" i="2"/>
  <c r="F1004" i="2"/>
  <c r="G1004" i="2"/>
  <c r="H1004" i="2" s="1"/>
  <c r="C1005" i="2"/>
  <c r="D1005" i="2"/>
  <c r="E1005" i="2"/>
  <c r="F1005" i="2"/>
  <c r="G1005" i="2"/>
  <c r="H1005" i="2" s="1"/>
  <c r="C1006" i="2"/>
  <c r="E1006" i="2" s="1"/>
  <c r="D1006" i="2"/>
  <c r="F1006" i="2"/>
  <c r="G1006" i="2"/>
  <c r="H1006" i="2" s="1"/>
  <c r="C1007" i="2"/>
  <c r="D1007" i="2"/>
  <c r="E1007" i="2"/>
  <c r="F1007" i="2"/>
  <c r="G1007" i="2"/>
  <c r="H1007" i="2" s="1"/>
  <c r="C1008" i="2"/>
  <c r="E1008" i="2" s="1"/>
  <c r="D1008" i="2"/>
  <c r="F1008" i="2"/>
  <c r="G1008" i="2"/>
  <c r="H1008" i="2" s="1"/>
  <c r="C1009" i="2"/>
  <c r="D1009" i="2"/>
  <c r="E1009" i="2"/>
  <c r="F1009" i="2"/>
  <c r="G1009" i="2"/>
  <c r="H1009" i="2" s="1"/>
  <c r="C1010" i="2"/>
  <c r="E1010" i="2" s="1"/>
  <c r="D1010" i="2"/>
  <c r="F1010" i="2"/>
  <c r="G1010" i="2"/>
  <c r="H1010" i="2" s="1"/>
  <c r="C1011" i="2"/>
  <c r="D1011" i="2"/>
  <c r="E1011" i="2"/>
  <c r="F1011" i="2"/>
  <c r="G1011" i="2"/>
  <c r="H1011" i="2" s="1"/>
  <c r="C1012" i="2"/>
  <c r="D1012" i="2"/>
  <c r="E1012" i="2" s="1"/>
  <c r="F1012" i="2"/>
  <c r="G1012" i="2"/>
  <c r="H1012" i="2" s="1"/>
  <c r="C1013" i="2"/>
  <c r="D1013" i="2"/>
  <c r="E1013" i="2"/>
  <c r="F1013" i="2"/>
  <c r="G1013" i="2"/>
  <c r="H1013" i="2" s="1"/>
  <c r="C1014" i="2"/>
  <c r="D1014" i="2"/>
  <c r="E1014" i="2" s="1"/>
  <c r="F1014" i="2"/>
  <c r="G1014" i="2"/>
  <c r="H1014" i="2" s="1"/>
  <c r="C1015" i="2"/>
  <c r="D1015" i="2"/>
  <c r="E1015" i="2"/>
  <c r="F1015" i="2"/>
  <c r="G1015" i="2"/>
  <c r="H1015" i="2" s="1"/>
  <c r="C1016" i="2"/>
  <c r="D1016" i="2"/>
  <c r="E1016" i="2" s="1"/>
  <c r="F1016" i="2"/>
  <c r="G1016" i="2"/>
  <c r="H1016" i="2" s="1"/>
  <c r="C1017" i="2"/>
  <c r="E1017" i="2" s="1"/>
  <c r="D1017" i="2"/>
  <c r="F1017" i="2"/>
  <c r="G1017" i="2"/>
  <c r="H1017" i="2" s="1"/>
  <c r="C1018" i="2"/>
  <c r="D1018" i="2"/>
  <c r="E1018" i="2"/>
  <c r="F1018" i="2"/>
  <c r="G1018" i="2"/>
  <c r="H1018" i="2" s="1"/>
  <c r="C1019" i="2"/>
  <c r="E1019" i="2" s="1"/>
  <c r="D1019" i="2"/>
  <c r="F1019" i="2"/>
  <c r="G1019" i="2"/>
  <c r="H1019" i="2" s="1"/>
  <c r="C1020" i="2"/>
  <c r="D1020" i="2"/>
  <c r="E1020" i="2"/>
  <c r="F1020" i="2"/>
  <c r="G1020" i="2"/>
  <c r="H1020" i="2" s="1"/>
  <c r="C1021" i="2"/>
  <c r="D1021" i="2"/>
  <c r="E1021" i="2" s="1"/>
  <c r="F1021" i="2"/>
  <c r="G1021" i="2"/>
  <c r="H1021" i="2" s="1"/>
  <c r="C1022" i="2"/>
  <c r="D1022" i="2"/>
  <c r="E1022" i="2" s="1"/>
  <c r="F1022" i="2"/>
  <c r="G1022" i="2"/>
  <c r="H1022" i="2"/>
  <c r="C1023" i="2"/>
  <c r="D1023" i="2"/>
  <c r="E1023" i="2" s="1"/>
  <c r="F1023" i="2"/>
  <c r="G1023" i="2"/>
  <c r="H1023" i="2" s="1"/>
  <c r="C1024" i="2"/>
  <c r="D1024" i="2"/>
  <c r="E1024" i="2" s="1"/>
  <c r="F1024" i="2"/>
  <c r="G1024" i="2"/>
  <c r="H1024" i="2"/>
  <c r="C1025" i="2"/>
  <c r="D1025" i="2"/>
  <c r="E1025" i="2" s="1"/>
  <c r="F1025" i="2"/>
  <c r="G1025" i="2"/>
  <c r="H1025" i="2" s="1"/>
  <c r="C1026" i="2"/>
  <c r="D1026" i="2"/>
  <c r="E1026" i="2" s="1"/>
  <c r="F1026" i="2"/>
  <c r="G1026" i="2"/>
  <c r="H1026" i="2"/>
  <c r="C1027" i="2"/>
  <c r="D1027" i="2"/>
  <c r="E1027" i="2" s="1"/>
  <c r="F1027" i="2"/>
  <c r="G1027" i="2"/>
  <c r="H1027" i="2" s="1"/>
  <c r="C1028" i="2"/>
  <c r="D1028" i="2"/>
  <c r="E1028" i="2" s="1"/>
  <c r="F1028" i="2"/>
  <c r="G1028" i="2"/>
  <c r="H1028" i="2"/>
  <c r="B3" i="3"/>
  <c r="C3" i="3"/>
  <c r="D3" i="3"/>
  <c r="E3" i="3"/>
  <c r="F3" i="3"/>
  <c r="G3" i="3"/>
  <c r="H3" i="3" s="1"/>
  <c r="I3" i="3"/>
  <c r="J3" i="3" s="1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 s="1"/>
  <c r="B6" i="3"/>
  <c r="C6" i="3"/>
  <c r="D6" i="3"/>
  <c r="E6" i="3"/>
  <c r="F6" i="3"/>
  <c r="G6" i="3"/>
  <c r="H6" i="3" s="1"/>
  <c r="I6" i="3"/>
  <c r="J6" i="3"/>
  <c r="B7" i="3"/>
  <c r="C7" i="3"/>
  <c r="D7" i="3"/>
  <c r="E7" i="3"/>
  <c r="F7" i="3"/>
  <c r="G7" i="3"/>
  <c r="H7" i="3" s="1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 s="1"/>
  <c r="I9" i="3"/>
  <c r="J9" i="3" s="1"/>
  <c r="B10" i="3"/>
  <c r="C10" i="3"/>
  <c r="D10" i="3"/>
  <c r="E10" i="3"/>
  <c r="F10" i="3"/>
  <c r="G10" i="3"/>
  <c r="H10" i="3" s="1"/>
  <c r="B11" i="3"/>
  <c r="C11" i="3"/>
  <c r="D11" i="3"/>
  <c r="E11" i="3"/>
  <c r="F11" i="3"/>
  <c r="G11" i="3"/>
  <c r="H11" i="3" s="1"/>
  <c r="I11" i="3"/>
  <c r="J11" i="3" s="1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 s="1"/>
  <c r="B14" i="3"/>
  <c r="C14" i="3"/>
  <c r="D14" i="3"/>
  <c r="E14" i="3"/>
  <c r="F14" i="3"/>
  <c r="G14" i="3"/>
  <c r="H14" i="3" s="1"/>
  <c r="B15" i="3"/>
  <c r="C15" i="3"/>
  <c r="D15" i="3"/>
  <c r="E15" i="3"/>
  <c r="F15" i="3"/>
  <c r="G15" i="3"/>
  <c r="H15" i="3" s="1"/>
  <c r="I15" i="3"/>
  <c r="J15" i="3" s="1"/>
  <c r="B16" i="3"/>
  <c r="C16" i="3"/>
  <c r="D16" i="3"/>
  <c r="E16" i="3"/>
  <c r="F16" i="3"/>
  <c r="G16" i="3"/>
  <c r="H16" i="3"/>
  <c r="I16" i="3"/>
  <c r="J16" i="3" s="1"/>
  <c r="B17" i="3"/>
  <c r="C17" i="3"/>
  <c r="D17" i="3"/>
  <c r="E17" i="3"/>
  <c r="F17" i="3"/>
  <c r="G17" i="3"/>
  <c r="H17" i="3" s="1"/>
  <c r="I17" i="3"/>
  <c r="J17" i="3" s="1"/>
  <c r="B18" i="3"/>
  <c r="C18" i="3"/>
  <c r="D18" i="3"/>
  <c r="E18" i="3"/>
  <c r="F18" i="3"/>
  <c r="G18" i="3"/>
  <c r="H18" i="3" s="1"/>
  <c r="B19" i="3"/>
  <c r="C19" i="3"/>
  <c r="D19" i="3"/>
  <c r="E19" i="3"/>
  <c r="F19" i="3"/>
  <c r="G19" i="3"/>
  <c r="H19" i="3" s="1"/>
  <c r="I19" i="3"/>
  <c r="J19" i="3" s="1"/>
  <c r="B20" i="3"/>
  <c r="C20" i="3"/>
  <c r="D20" i="3"/>
  <c r="E20" i="3"/>
  <c r="F20" i="3"/>
  <c r="G20" i="3"/>
  <c r="H20" i="3"/>
  <c r="I20" i="3"/>
  <c r="J20" i="3" s="1"/>
  <c r="B21" i="3"/>
  <c r="C21" i="3"/>
  <c r="D21" i="3"/>
  <c r="E21" i="3"/>
  <c r="F21" i="3"/>
  <c r="G21" i="3"/>
  <c r="H21" i="3" s="1"/>
  <c r="B22" i="3"/>
  <c r="C22" i="3"/>
  <c r="D22" i="3"/>
  <c r="E22" i="3"/>
  <c r="F22" i="3"/>
  <c r="G22" i="3"/>
  <c r="H22" i="3" s="1"/>
  <c r="I22" i="3"/>
  <c r="J22" i="3"/>
  <c r="B23" i="3"/>
  <c r="C23" i="3"/>
  <c r="D23" i="3"/>
  <c r="E23" i="3"/>
  <c r="F23" i="3"/>
  <c r="G23" i="3"/>
  <c r="H23" i="3" s="1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 s="1"/>
  <c r="B26" i="3"/>
  <c r="C26" i="3"/>
  <c r="D26" i="3"/>
  <c r="E26" i="3"/>
  <c r="F26" i="3"/>
  <c r="G26" i="3"/>
  <c r="H26" i="3" s="1"/>
  <c r="B27" i="3"/>
  <c r="C27" i="3"/>
  <c r="D27" i="3"/>
  <c r="E27" i="3"/>
  <c r="F27" i="3"/>
  <c r="G27" i="3"/>
  <c r="H27" i="3" s="1"/>
  <c r="I27" i="3"/>
  <c r="J27" i="3" s="1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 s="1"/>
  <c r="I29" i="3"/>
  <c r="J29" i="3"/>
  <c r="B30" i="3"/>
  <c r="C30" i="3"/>
  <c r="D30" i="3"/>
  <c r="E30" i="3"/>
  <c r="F30" i="3"/>
  <c r="G30" i="3"/>
  <c r="H30" i="3" s="1"/>
  <c r="I30" i="3"/>
  <c r="J30" i="3"/>
  <c r="B31" i="3"/>
  <c r="C31" i="3"/>
  <c r="D31" i="3"/>
  <c r="E31" i="3"/>
  <c r="F31" i="3"/>
  <c r="G31" i="3"/>
  <c r="H31" i="3" s="1"/>
  <c r="I31" i="3"/>
  <c r="J31" i="3" s="1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 s="1"/>
  <c r="I33" i="3"/>
  <c r="J33" i="3"/>
  <c r="B34" i="3"/>
  <c r="C34" i="3"/>
  <c r="D34" i="3"/>
  <c r="E34" i="3"/>
  <c r="F34" i="3"/>
  <c r="G34" i="3"/>
  <c r="H34" i="3" s="1"/>
  <c r="I34" i="3"/>
  <c r="J34" i="3"/>
  <c r="B35" i="3"/>
  <c r="C35" i="3"/>
  <c r="D35" i="3"/>
  <c r="E35" i="3"/>
  <c r="F35" i="3"/>
  <c r="G35" i="3"/>
  <c r="H35" i="3" s="1"/>
  <c r="B36" i="3"/>
  <c r="C36" i="3"/>
  <c r="D36" i="3"/>
  <c r="E36" i="3"/>
  <c r="F36" i="3"/>
  <c r="G36" i="3"/>
  <c r="H36" i="3"/>
  <c r="I36" i="3"/>
  <c r="J36" i="3" s="1"/>
  <c r="B37" i="3"/>
  <c r="C37" i="3"/>
  <c r="D37" i="3"/>
  <c r="E37" i="3"/>
  <c r="F37" i="3"/>
  <c r="G37" i="3"/>
  <c r="H37" i="3" s="1"/>
  <c r="I37" i="3"/>
  <c r="J37" i="3" s="1"/>
  <c r="B38" i="3"/>
  <c r="C38" i="3"/>
  <c r="D38" i="3"/>
  <c r="E38" i="3"/>
  <c r="F38" i="3"/>
  <c r="G38" i="3"/>
  <c r="H38" i="3" s="1"/>
  <c r="I38" i="3"/>
  <c r="J38" i="3"/>
  <c r="B39" i="3"/>
  <c r="C39" i="3"/>
  <c r="D39" i="3"/>
  <c r="E39" i="3"/>
  <c r="F39" i="3"/>
  <c r="G39" i="3"/>
  <c r="H39" i="3" s="1"/>
  <c r="I39" i="3"/>
  <c r="J39" i="3" s="1"/>
  <c r="B40" i="3"/>
  <c r="C40" i="3"/>
  <c r="D40" i="3"/>
  <c r="E40" i="3"/>
  <c r="F40" i="3"/>
  <c r="G40" i="3"/>
  <c r="H40" i="3"/>
  <c r="I40" i="3"/>
  <c r="J40" i="3" s="1"/>
  <c r="B41" i="3"/>
  <c r="C41" i="3"/>
  <c r="D41" i="3"/>
  <c r="E41" i="3"/>
  <c r="F41" i="3"/>
  <c r="G41" i="3"/>
  <c r="H41" i="3" s="1"/>
  <c r="B42" i="3"/>
  <c r="C42" i="3"/>
  <c r="D42" i="3"/>
  <c r="E42" i="3"/>
  <c r="F42" i="3"/>
  <c r="G42" i="3"/>
  <c r="H42" i="3" s="1"/>
  <c r="I42" i="3"/>
  <c r="J42" i="3"/>
  <c r="B43" i="3"/>
  <c r="C43" i="3"/>
  <c r="D43" i="3"/>
  <c r="E43" i="3"/>
  <c r="F43" i="3"/>
  <c r="G43" i="3"/>
  <c r="H43" i="3" s="1"/>
  <c r="I43" i="3"/>
  <c r="J43" i="3" s="1"/>
  <c r="B44" i="3"/>
  <c r="C44" i="3"/>
  <c r="D44" i="3"/>
  <c r="E44" i="3"/>
  <c r="F44" i="3"/>
  <c r="G44" i="3"/>
  <c r="H44" i="3"/>
  <c r="I44" i="3"/>
  <c r="J44" i="3" s="1"/>
  <c r="B45" i="3"/>
  <c r="C45" i="3"/>
  <c r="D45" i="3"/>
  <c r="E45" i="3"/>
  <c r="F45" i="3"/>
  <c r="G45" i="3"/>
  <c r="H45" i="3" s="1"/>
  <c r="I45" i="3"/>
  <c r="J45" i="3"/>
  <c r="B46" i="3"/>
  <c r="C46" i="3"/>
  <c r="D46" i="3"/>
  <c r="E46" i="3"/>
  <c r="F46" i="3"/>
  <c r="G46" i="3"/>
  <c r="H46" i="3" s="1"/>
  <c r="I46" i="3"/>
  <c r="J46" i="3"/>
  <c r="B47" i="3"/>
  <c r="C47" i="3"/>
  <c r="D47" i="3"/>
  <c r="E47" i="3"/>
  <c r="F47" i="3"/>
  <c r="G47" i="3"/>
  <c r="H47" i="3" s="1"/>
  <c r="I47" i="3"/>
  <c r="J47" i="3" s="1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 s="1"/>
  <c r="I49" i="3"/>
  <c r="J49" i="3"/>
  <c r="B50" i="3"/>
  <c r="C50" i="3"/>
  <c r="D50" i="3"/>
  <c r="E50" i="3"/>
  <c r="F50" i="3"/>
  <c r="G50" i="3"/>
  <c r="H50" i="3" s="1"/>
  <c r="I50" i="3"/>
  <c r="J50" i="3"/>
  <c r="B51" i="3"/>
  <c r="C51" i="3"/>
  <c r="D51" i="3"/>
  <c r="E51" i="3"/>
  <c r="F51" i="3"/>
  <c r="G51" i="3"/>
  <c r="H51" i="3" s="1"/>
  <c r="I51" i="3"/>
  <c r="J51" i="3" s="1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 s="1"/>
  <c r="B54" i="3"/>
  <c r="C54" i="3"/>
  <c r="D54" i="3"/>
  <c r="E54" i="3"/>
  <c r="F54" i="3"/>
  <c r="G54" i="3"/>
  <c r="H54" i="3" s="1"/>
  <c r="I54" i="3"/>
  <c r="J54" i="3"/>
  <c r="B55" i="3"/>
  <c r="H55" i="3" s="1"/>
  <c r="C55" i="3"/>
  <c r="D55" i="3"/>
  <c r="E55" i="3"/>
  <c r="F55" i="3"/>
  <c r="G55" i="3"/>
  <c r="I55" i="3"/>
  <c r="J55" i="3" s="1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 s="1"/>
  <c r="I57" i="3"/>
  <c r="J57" i="3"/>
  <c r="B58" i="3"/>
  <c r="C58" i="3"/>
  <c r="D58" i="3"/>
  <c r="E58" i="3"/>
  <c r="F58" i="3"/>
  <c r="G58" i="3"/>
  <c r="H58" i="3" s="1"/>
  <c r="I58" i="3"/>
  <c r="J58" i="3"/>
  <c r="B59" i="3"/>
  <c r="H59" i="3" s="1"/>
  <c r="C59" i="3"/>
  <c r="D59" i="3"/>
  <c r="E59" i="3"/>
  <c r="F59" i="3"/>
  <c r="G59" i="3"/>
  <c r="B60" i="3"/>
  <c r="C60" i="3"/>
  <c r="D60" i="3"/>
  <c r="E60" i="3"/>
  <c r="F60" i="3"/>
  <c r="G60" i="3"/>
  <c r="H60" i="3"/>
  <c r="I60" i="3"/>
  <c r="J60" i="3" s="1"/>
  <c r="B61" i="3"/>
  <c r="C61" i="3"/>
  <c r="D61" i="3"/>
  <c r="E61" i="3"/>
  <c r="F61" i="3"/>
  <c r="G61" i="3"/>
  <c r="H61" i="3" s="1"/>
  <c r="I61" i="3"/>
  <c r="J61" i="3"/>
  <c r="B62" i="3"/>
  <c r="C62" i="3"/>
  <c r="D62" i="3"/>
  <c r="E62" i="3"/>
  <c r="F62" i="3"/>
  <c r="G62" i="3"/>
  <c r="H62" i="3" s="1"/>
  <c r="B63" i="3"/>
  <c r="H63" i="3" s="1"/>
  <c r="C63" i="3"/>
  <c r="D63" i="3"/>
  <c r="E63" i="3"/>
  <c r="F63" i="3"/>
  <c r="G63" i="3"/>
  <c r="I63" i="3"/>
  <c r="J63" i="3" s="1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 s="1"/>
  <c r="I65" i="3"/>
  <c r="J65" i="3"/>
  <c r="B66" i="3"/>
  <c r="C66" i="3"/>
  <c r="D66" i="3"/>
  <c r="E66" i="3"/>
  <c r="F66" i="3"/>
  <c r="G66" i="3"/>
  <c r="H66" i="3" s="1"/>
  <c r="B67" i="3"/>
  <c r="C67" i="3"/>
  <c r="D67" i="3"/>
  <c r="E67" i="3"/>
  <c r="F67" i="3"/>
  <c r="G67" i="3"/>
  <c r="H67" i="3" s="1"/>
  <c r="I67" i="3"/>
  <c r="J67" i="3" s="1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 s="1"/>
  <c r="B70" i="3"/>
  <c r="C70" i="3"/>
  <c r="D70" i="3"/>
  <c r="E70" i="3"/>
  <c r="F70" i="3"/>
  <c r="G70" i="3"/>
  <c r="H70" i="3" s="1"/>
  <c r="I70" i="3"/>
  <c r="J70" i="3"/>
  <c r="B71" i="3"/>
  <c r="H71" i="3" s="1"/>
  <c r="C71" i="3"/>
  <c r="D71" i="3"/>
  <c r="E71" i="3"/>
  <c r="F71" i="3"/>
  <c r="G71" i="3"/>
  <c r="I71" i="3"/>
  <c r="J71" i="3" s="1"/>
  <c r="B72" i="3"/>
  <c r="C72" i="3"/>
  <c r="D72" i="3"/>
  <c r="E72" i="3"/>
  <c r="F72" i="3"/>
  <c r="G72" i="3"/>
  <c r="H72" i="3"/>
  <c r="I72" i="3"/>
  <c r="J72" i="3" s="1"/>
  <c r="B73" i="3"/>
  <c r="C73" i="3"/>
  <c r="D73" i="3"/>
  <c r="E73" i="3"/>
  <c r="F73" i="3"/>
  <c r="G73" i="3"/>
  <c r="H73" i="3" s="1"/>
  <c r="I73" i="3"/>
  <c r="J73" i="3"/>
  <c r="B74" i="3"/>
  <c r="C74" i="3"/>
  <c r="D74" i="3"/>
  <c r="E74" i="3"/>
  <c r="F74" i="3"/>
  <c r="G74" i="3"/>
  <c r="H74" i="3" s="1"/>
  <c r="I74" i="3"/>
  <c r="J74" i="3"/>
  <c r="B75" i="3"/>
  <c r="H75" i="3" s="1"/>
  <c r="C75" i="3"/>
  <c r="D75" i="3"/>
  <c r="E75" i="3"/>
  <c r="F75" i="3"/>
  <c r="G75" i="3"/>
  <c r="I75" i="3"/>
  <c r="J75" i="3" s="1"/>
  <c r="B76" i="3"/>
  <c r="C76" i="3"/>
  <c r="D76" i="3"/>
  <c r="E76" i="3"/>
  <c r="F76" i="3"/>
  <c r="G76" i="3"/>
  <c r="H76" i="3"/>
  <c r="I76" i="3"/>
  <c r="J76" i="3" s="1"/>
  <c r="B77" i="3"/>
  <c r="C77" i="3"/>
  <c r="D77" i="3"/>
  <c r="E77" i="3"/>
  <c r="F77" i="3"/>
  <c r="G77" i="3"/>
  <c r="H77" i="3" s="1"/>
  <c r="B78" i="3"/>
  <c r="C78" i="3"/>
  <c r="D78" i="3"/>
  <c r="E78" i="3"/>
  <c r="F78" i="3"/>
  <c r="G78" i="3"/>
  <c r="H78" i="3" s="1"/>
  <c r="I78" i="3"/>
  <c r="J78" i="3"/>
  <c r="B79" i="3"/>
  <c r="H79" i="3" s="1"/>
  <c r="C79" i="3"/>
  <c r="D79" i="3"/>
  <c r="E79" i="3"/>
  <c r="F79" i="3"/>
  <c r="G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 s="1"/>
  <c r="I81" i="3"/>
  <c r="J81" i="3"/>
  <c r="B82" i="3"/>
  <c r="C82" i="3"/>
  <c r="D82" i="3"/>
  <c r="E82" i="3"/>
  <c r="F82" i="3"/>
  <c r="G82" i="3"/>
  <c r="H82" i="3" s="1"/>
  <c r="I82" i="3"/>
  <c r="J82" i="3"/>
  <c r="B83" i="3"/>
  <c r="H83" i="3" s="1"/>
  <c r="C83" i="3"/>
  <c r="D83" i="3"/>
  <c r="E83" i="3"/>
  <c r="F83" i="3"/>
  <c r="G83" i="3"/>
  <c r="I83" i="3"/>
  <c r="J83" i="3" s="1"/>
  <c r="B84" i="3"/>
  <c r="C84" i="3"/>
  <c r="D84" i="3"/>
  <c r="E84" i="3"/>
  <c r="F84" i="3"/>
  <c r="G84" i="3"/>
  <c r="H84" i="3"/>
  <c r="I84" i="3"/>
  <c r="J84" i="3" s="1"/>
  <c r="B85" i="3"/>
  <c r="C85" i="3"/>
  <c r="D85" i="3"/>
  <c r="E85" i="3"/>
  <c r="F85" i="3"/>
  <c r="G85" i="3"/>
  <c r="H85" i="3" s="1"/>
  <c r="I85" i="3"/>
  <c r="J85" i="3"/>
  <c r="B86" i="3"/>
  <c r="C86" i="3"/>
  <c r="D86" i="3"/>
  <c r="E86" i="3"/>
  <c r="F86" i="3"/>
  <c r="G86" i="3"/>
  <c r="H86" i="3" s="1"/>
  <c r="B87" i="3"/>
  <c r="H87" i="3" s="1"/>
  <c r="C87" i="3"/>
  <c r="D87" i="3"/>
  <c r="E87" i="3"/>
  <c r="F87" i="3"/>
  <c r="G87" i="3"/>
  <c r="I87" i="3"/>
  <c r="J87" i="3" s="1"/>
  <c r="B88" i="3"/>
  <c r="C88" i="3"/>
  <c r="D88" i="3"/>
  <c r="E88" i="3"/>
  <c r="F88" i="3"/>
  <c r="G88" i="3"/>
  <c r="H88" i="3"/>
  <c r="I88" i="3"/>
  <c r="J88" i="3" s="1"/>
  <c r="B89" i="3"/>
  <c r="C89" i="3"/>
  <c r="D89" i="3"/>
  <c r="E89" i="3"/>
  <c r="F89" i="3"/>
  <c r="G89" i="3"/>
  <c r="H89" i="3" s="1"/>
  <c r="I89" i="3"/>
  <c r="J89" i="3"/>
  <c r="B90" i="3"/>
  <c r="C90" i="3"/>
  <c r="D90" i="3"/>
  <c r="E90" i="3"/>
  <c r="F90" i="3"/>
  <c r="G90" i="3"/>
  <c r="H90" i="3" s="1"/>
  <c r="I90" i="3"/>
  <c r="J90" i="3"/>
  <c r="B91" i="3"/>
  <c r="H91" i="3" s="1"/>
  <c r="C91" i="3"/>
  <c r="D91" i="3"/>
  <c r="E91" i="3"/>
  <c r="F91" i="3"/>
  <c r="G91" i="3"/>
  <c r="B92" i="3"/>
  <c r="C92" i="3"/>
  <c r="D92" i="3"/>
  <c r="E92" i="3"/>
  <c r="F92" i="3"/>
  <c r="G92" i="3"/>
  <c r="H92" i="3"/>
  <c r="I92" i="3"/>
  <c r="J92" i="3" s="1"/>
  <c r="B93" i="3"/>
  <c r="C93" i="3"/>
  <c r="D93" i="3"/>
  <c r="E93" i="3"/>
  <c r="F93" i="3"/>
  <c r="G93" i="3"/>
  <c r="H93" i="3" s="1"/>
  <c r="I93" i="3"/>
  <c r="J93" i="3"/>
  <c r="B94" i="3"/>
  <c r="C94" i="3"/>
  <c r="D94" i="3"/>
  <c r="E94" i="3"/>
  <c r="F94" i="3"/>
  <c r="G94" i="3"/>
  <c r="H94" i="3" s="1"/>
  <c r="B95" i="3"/>
  <c r="H95" i="3" s="1"/>
  <c r="C95" i="3"/>
  <c r="D95" i="3"/>
  <c r="E95" i="3"/>
  <c r="F95" i="3"/>
  <c r="G95" i="3"/>
  <c r="B96" i="3"/>
  <c r="C96" i="3"/>
  <c r="D96" i="3"/>
  <c r="E96" i="3"/>
  <c r="F96" i="3"/>
  <c r="G96" i="3"/>
  <c r="H96" i="3"/>
  <c r="B97" i="3"/>
  <c r="C97" i="3"/>
  <c r="D97" i="3"/>
  <c r="E97" i="3"/>
  <c r="F97" i="3"/>
  <c r="G97" i="3"/>
  <c r="H97" i="3" s="1"/>
  <c r="I97" i="3"/>
  <c r="J97" i="3"/>
  <c r="B98" i="3"/>
  <c r="C98" i="3"/>
  <c r="D98" i="3"/>
  <c r="E98" i="3"/>
  <c r="F98" i="3"/>
  <c r="G98" i="3"/>
  <c r="H98" i="3" s="1"/>
  <c r="I98" i="3"/>
  <c r="J98" i="3"/>
  <c r="B99" i="3"/>
  <c r="H99" i="3" s="1"/>
  <c r="C99" i="3"/>
  <c r="D99" i="3"/>
  <c r="E99" i="3"/>
  <c r="F99" i="3"/>
  <c r="G99" i="3"/>
  <c r="I99" i="3"/>
  <c r="J99" i="3" s="1"/>
  <c r="B100" i="3"/>
  <c r="C100" i="3"/>
  <c r="D100" i="3"/>
  <c r="E100" i="3"/>
  <c r="F100" i="3"/>
  <c r="G100" i="3"/>
  <c r="H100" i="3"/>
  <c r="I100" i="3"/>
  <c r="J100" i="3" s="1"/>
  <c r="B101" i="3"/>
  <c r="C101" i="3"/>
  <c r="D101" i="3"/>
  <c r="E101" i="3"/>
  <c r="F101" i="3"/>
  <c r="G101" i="3"/>
  <c r="H101" i="3" s="1"/>
  <c r="I101" i="3"/>
  <c r="J101" i="3"/>
  <c r="B102" i="3"/>
  <c r="C102" i="3"/>
  <c r="D102" i="3"/>
  <c r="E102" i="3"/>
  <c r="F102" i="3"/>
  <c r="G102" i="3"/>
  <c r="H102" i="3" s="1"/>
  <c r="I102" i="3"/>
  <c r="J102" i="3"/>
  <c r="B103" i="3"/>
  <c r="C103" i="3"/>
  <c r="D103" i="3"/>
  <c r="E103" i="3"/>
  <c r="F103" i="3"/>
  <c r="G103" i="3"/>
  <c r="H103" i="3" s="1"/>
  <c r="B104" i="3"/>
  <c r="C104" i="3"/>
  <c r="D104" i="3"/>
  <c r="E104" i="3"/>
  <c r="F104" i="3"/>
  <c r="G104" i="3"/>
  <c r="H104" i="3"/>
  <c r="I104" i="3"/>
  <c r="J104" i="3" s="1"/>
  <c r="B105" i="3"/>
  <c r="C105" i="3"/>
  <c r="D105" i="3"/>
  <c r="E105" i="3"/>
  <c r="F105" i="3"/>
  <c r="G105" i="3"/>
  <c r="H105" i="3" s="1"/>
  <c r="I105" i="3"/>
  <c r="J105" i="3"/>
  <c r="B106" i="3"/>
  <c r="C106" i="3"/>
  <c r="D106" i="3"/>
  <c r="E106" i="3"/>
  <c r="F106" i="3"/>
  <c r="G106" i="3"/>
  <c r="H106" i="3" s="1"/>
  <c r="B107" i="3"/>
  <c r="C107" i="3"/>
  <c r="D107" i="3"/>
  <c r="E107" i="3"/>
  <c r="F107" i="3"/>
  <c r="G107" i="3"/>
  <c r="H107" i="3" s="1"/>
  <c r="I107" i="3"/>
  <c r="J107" i="3" s="1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 s="1"/>
  <c r="I109" i="3"/>
  <c r="J109" i="3"/>
  <c r="B110" i="3"/>
  <c r="C110" i="3"/>
  <c r="D110" i="3"/>
  <c r="E110" i="3"/>
  <c r="F110" i="3"/>
  <c r="G110" i="3"/>
  <c r="H110" i="3" s="1"/>
  <c r="I110" i="3"/>
  <c r="J110" i="3"/>
  <c r="B111" i="3"/>
  <c r="C111" i="3"/>
  <c r="D111" i="3"/>
  <c r="E111" i="3"/>
  <c r="F111" i="3"/>
  <c r="G111" i="3"/>
  <c r="H111" i="3" s="1"/>
  <c r="I111" i="3"/>
  <c r="J111" i="3" s="1"/>
  <c r="B112" i="3"/>
  <c r="C112" i="3"/>
  <c r="D112" i="3"/>
  <c r="E112" i="3"/>
  <c r="F112" i="3"/>
  <c r="G112" i="3"/>
  <c r="H112" i="3"/>
  <c r="I112" i="3"/>
  <c r="J112" i="3" s="1"/>
  <c r="B113" i="3"/>
  <c r="C113" i="3"/>
  <c r="D113" i="3"/>
  <c r="E113" i="3"/>
  <c r="F113" i="3"/>
  <c r="G113" i="3"/>
  <c r="H113" i="3" s="1"/>
  <c r="B114" i="3"/>
  <c r="C114" i="3"/>
  <c r="D114" i="3"/>
  <c r="E114" i="3"/>
  <c r="F114" i="3"/>
  <c r="G114" i="3"/>
  <c r="H114" i="3" s="1"/>
  <c r="I114" i="3"/>
  <c r="J114" i="3"/>
  <c r="B115" i="3"/>
  <c r="H115" i="3" s="1"/>
  <c r="C115" i="3"/>
  <c r="D115" i="3"/>
  <c r="E115" i="3"/>
  <c r="F115" i="3"/>
  <c r="G115" i="3"/>
  <c r="B116" i="3"/>
  <c r="C116" i="3"/>
  <c r="D116" i="3"/>
  <c r="E116" i="3"/>
  <c r="F116" i="3"/>
  <c r="G116" i="3"/>
  <c r="H116" i="3"/>
  <c r="I116" i="3"/>
  <c r="J116" i="3" s="1"/>
  <c r="B117" i="3"/>
  <c r="C117" i="3"/>
  <c r="D117" i="3"/>
  <c r="E117" i="3"/>
  <c r="F117" i="3"/>
  <c r="G117" i="3"/>
  <c r="H117" i="3" s="1"/>
  <c r="B118" i="3"/>
  <c r="C118" i="3"/>
  <c r="D118" i="3"/>
  <c r="E118" i="3"/>
  <c r="F118" i="3"/>
  <c r="G118" i="3"/>
  <c r="H118" i="3" s="1"/>
  <c r="I118" i="3"/>
  <c r="J118" i="3"/>
  <c r="B119" i="3"/>
  <c r="H119" i="3" s="1"/>
  <c r="C119" i="3"/>
  <c r="D119" i="3"/>
  <c r="E119" i="3"/>
  <c r="F119" i="3"/>
  <c r="G119" i="3"/>
  <c r="I119" i="3"/>
  <c r="J119" i="3" s="1"/>
  <c r="B120" i="3"/>
  <c r="C120" i="3"/>
  <c r="D120" i="3"/>
  <c r="E120" i="3"/>
  <c r="F120" i="3"/>
  <c r="G120" i="3"/>
  <c r="H120" i="3"/>
  <c r="I120" i="3"/>
  <c r="J120" i="3" s="1"/>
  <c r="B121" i="3"/>
  <c r="C121" i="3"/>
  <c r="D121" i="3"/>
  <c r="E121" i="3"/>
  <c r="F121" i="3"/>
  <c r="G121" i="3"/>
  <c r="H121" i="3" s="1"/>
  <c r="I121" i="3"/>
  <c r="J121" i="3"/>
  <c r="B122" i="3"/>
  <c r="C122" i="3"/>
  <c r="D122" i="3"/>
  <c r="E122" i="3"/>
  <c r="F122" i="3"/>
  <c r="G122" i="3"/>
  <c r="H122" i="3" s="1"/>
  <c r="I122" i="3"/>
  <c r="J122" i="3"/>
  <c r="B123" i="3"/>
  <c r="H123" i="3" s="1"/>
  <c r="C123" i="3"/>
  <c r="D123" i="3"/>
  <c r="E123" i="3"/>
  <c r="F123" i="3"/>
  <c r="G123" i="3"/>
  <c r="I123" i="3"/>
  <c r="J123" i="3" s="1"/>
  <c r="B124" i="3"/>
  <c r="C124" i="3"/>
  <c r="D124" i="3"/>
  <c r="E124" i="3"/>
  <c r="F124" i="3"/>
  <c r="G124" i="3"/>
  <c r="H124" i="3"/>
  <c r="I124" i="3"/>
  <c r="J124" i="3" s="1"/>
  <c r="B125" i="3"/>
  <c r="C125" i="3"/>
  <c r="D125" i="3"/>
  <c r="E125" i="3"/>
  <c r="F125" i="3"/>
  <c r="G125" i="3"/>
  <c r="H125" i="3" s="1"/>
  <c r="I125" i="3"/>
  <c r="J125" i="3"/>
  <c r="B126" i="3"/>
  <c r="C126" i="3"/>
  <c r="D126" i="3"/>
  <c r="E126" i="3"/>
  <c r="F126" i="3"/>
  <c r="G126" i="3"/>
  <c r="H126" i="3" s="1"/>
  <c r="I126" i="3"/>
  <c r="J126" i="3"/>
  <c r="B127" i="3"/>
  <c r="H127" i="3" s="1"/>
  <c r="C127" i="3"/>
  <c r="D127" i="3"/>
  <c r="E127" i="3"/>
  <c r="F127" i="3"/>
  <c r="G127" i="3"/>
  <c r="B128" i="3"/>
  <c r="C128" i="3"/>
  <c r="D128" i="3"/>
  <c r="E128" i="3"/>
  <c r="F128" i="3"/>
  <c r="G128" i="3"/>
  <c r="H128" i="3"/>
  <c r="I128" i="3"/>
  <c r="J128" i="3" s="1"/>
  <c r="B129" i="3"/>
  <c r="C129" i="3"/>
  <c r="D129" i="3"/>
  <c r="E129" i="3"/>
  <c r="F129" i="3"/>
  <c r="G129" i="3"/>
  <c r="H129" i="3" s="1"/>
  <c r="I129" i="3"/>
  <c r="J129" i="3"/>
  <c r="B130" i="3"/>
  <c r="C130" i="3"/>
  <c r="D130" i="3"/>
  <c r="E130" i="3"/>
  <c r="F130" i="3"/>
  <c r="G130" i="3"/>
  <c r="H130" i="3" s="1"/>
  <c r="I130" i="3"/>
  <c r="J130" i="3"/>
  <c r="B131" i="3"/>
  <c r="H131" i="3" s="1"/>
  <c r="C131" i="3"/>
  <c r="D131" i="3"/>
  <c r="E131" i="3"/>
  <c r="F131" i="3"/>
  <c r="G131" i="3"/>
  <c r="B132" i="3"/>
  <c r="C132" i="3"/>
  <c r="D132" i="3"/>
  <c r="E132" i="3"/>
  <c r="F132" i="3"/>
  <c r="G132" i="3"/>
  <c r="H132" i="3"/>
  <c r="I132" i="3"/>
  <c r="J132" i="3" s="1"/>
  <c r="B133" i="3"/>
  <c r="C133" i="3"/>
  <c r="D133" i="3"/>
  <c r="E133" i="3"/>
  <c r="F133" i="3"/>
  <c r="G133" i="3"/>
  <c r="H133" i="3" s="1"/>
  <c r="I133" i="3"/>
  <c r="J133" i="3"/>
  <c r="B134" i="3"/>
  <c r="C134" i="3"/>
  <c r="D134" i="3"/>
  <c r="E134" i="3"/>
  <c r="F134" i="3"/>
  <c r="G134" i="3"/>
  <c r="H134" i="3" s="1"/>
  <c r="I134" i="3"/>
  <c r="J134" i="3"/>
  <c r="B135" i="3"/>
  <c r="H135" i="3" s="1"/>
  <c r="C135" i="3"/>
  <c r="D135" i="3"/>
  <c r="E135" i="3"/>
  <c r="F135" i="3"/>
  <c r="G135" i="3"/>
  <c r="I135" i="3"/>
  <c r="J135" i="3" s="1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 s="1"/>
  <c r="B138" i="3"/>
  <c r="C138" i="3"/>
  <c r="D138" i="3"/>
  <c r="E138" i="3"/>
  <c r="F138" i="3"/>
  <c r="G138" i="3"/>
  <c r="H138" i="3" s="1"/>
  <c r="I138" i="3"/>
  <c r="J138" i="3"/>
  <c r="B139" i="3"/>
  <c r="H139" i="3" s="1"/>
  <c r="C139" i="3"/>
  <c r="D139" i="3"/>
  <c r="E139" i="3"/>
  <c r="F139" i="3"/>
  <c r="G139" i="3"/>
  <c r="I139" i="3"/>
  <c r="J139" i="3" s="1"/>
  <c r="B140" i="3"/>
  <c r="C140" i="3"/>
  <c r="D140" i="3"/>
  <c r="E140" i="3"/>
  <c r="F140" i="3"/>
  <c r="G140" i="3"/>
  <c r="H140" i="3"/>
  <c r="B141" i="3"/>
  <c r="C141" i="3"/>
  <c r="D141" i="3"/>
  <c r="E141" i="3"/>
  <c r="F141" i="3"/>
  <c r="G141" i="3"/>
  <c r="H141" i="3" s="1"/>
  <c r="I141" i="3"/>
  <c r="J141" i="3"/>
  <c r="B142" i="3"/>
  <c r="C142" i="3"/>
  <c r="D142" i="3"/>
  <c r="E142" i="3"/>
  <c r="F142" i="3"/>
  <c r="G142" i="3"/>
  <c r="H142" i="3" s="1"/>
  <c r="B143" i="3"/>
  <c r="C143" i="3"/>
  <c r="D143" i="3"/>
  <c r="E143" i="3"/>
  <c r="F143" i="3"/>
  <c r="G143" i="3"/>
  <c r="H143" i="3" s="1"/>
  <c r="I143" i="3"/>
  <c r="J143" i="3" s="1"/>
  <c r="B144" i="3"/>
  <c r="C144" i="3"/>
  <c r="D144" i="3"/>
  <c r="E144" i="3"/>
  <c r="F144" i="3"/>
  <c r="G144" i="3"/>
  <c r="H144" i="3"/>
  <c r="I144" i="3"/>
  <c r="J144" i="3" s="1"/>
  <c r="B145" i="3"/>
  <c r="C145" i="3"/>
  <c r="D145" i="3"/>
  <c r="E145" i="3"/>
  <c r="F145" i="3"/>
  <c r="G145" i="3"/>
  <c r="H145" i="3" s="1"/>
  <c r="I145" i="3"/>
  <c r="J145" i="3" s="1"/>
  <c r="B146" i="3"/>
  <c r="C146" i="3"/>
  <c r="D146" i="3"/>
  <c r="E146" i="3"/>
  <c r="F146" i="3"/>
  <c r="G146" i="3"/>
  <c r="H146" i="3" s="1"/>
  <c r="I146" i="3"/>
  <c r="J146" i="3"/>
  <c r="B147" i="3"/>
  <c r="C147" i="3"/>
  <c r="D147" i="3"/>
  <c r="E147" i="3"/>
  <c r="F147" i="3"/>
  <c r="G147" i="3"/>
  <c r="H147" i="3" s="1"/>
  <c r="I147" i="3"/>
  <c r="J147" i="3" s="1"/>
  <c r="B148" i="3"/>
  <c r="C148" i="3"/>
  <c r="D148" i="3"/>
  <c r="E148" i="3"/>
  <c r="F148" i="3"/>
  <c r="G148" i="3"/>
  <c r="H148" i="3"/>
  <c r="I148" i="3"/>
  <c r="J148" i="3" s="1"/>
  <c r="B149" i="3"/>
  <c r="C149" i="3"/>
  <c r="D149" i="3"/>
  <c r="E149" i="3"/>
  <c r="F149" i="3"/>
  <c r="G149" i="3"/>
  <c r="H149" i="3" s="1"/>
  <c r="I149" i="3"/>
  <c r="J149" i="3" s="1"/>
  <c r="B150" i="3"/>
  <c r="C150" i="3"/>
  <c r="D150" i="3"/>
  <c r="E150" i="3"/>
  <c r="F150" i="3"/>
  <c r="G150" i="3"/>
  <c r="H150" i="3" s="1"/>
  <c r="I150" i="3"/>
  <c r="J150" i="3"/>
  <c r="B151" i="3"/>
  <c r="C151" i="3"/>
  <c r="D151" i="3"/>
  <c r="E151" i="3"/>
  <c r="F151" i="3"/>
  <c r="G151" i="3"/>
  <c r="H151" i="3" s="1"/>
  <c r="B152" i="3"/>
  <c r="C152" i="3"/>
  <c r="D152" i="3"/>
  <c r="E152" i="3"/>
  <c r="F152" i="3"/>
  <c r="G152" i="3"/>
  <c r="H152" i="3"/>
  <c r="I152" i="3"/>
  <c r="J152" i="3" s="1"/>
  <c r="B153" i="3"/>
  <c r="C153" i="3"/>
  <c r="D153" i="3"/>
  <c r="E153" i="3"/>
  <c r="F153" i="3"/>
  <c r="G153" i="3"/>
  <c r="H153" i="3" s="1"/>
  <c r="I153" i="3"/>
  <c r="J153" i="3" s="1"/>
  <c r="B154" i="3"/>
  <c r="C154" i="3"/>
  <c r="D154" i="3"/>
  <c r="E154" i="3"/>
  <c r="F154" i="3"/>
  <c r="G154" i="3"/>
  <c r="H154" i="3" s="1"/>
  <c r="B155" i="3"/>
  <c r="C155" i="3"/>
  <c r="D155" i="3"/>
  <c r="E155" i="3"/>
  <c r="F155" i="3"/>
  <c r="G155" i="3"/>
  <c r="H155" i="3" s="1"/>
  <c r="I155" i="3"/>
  <c r="J155" i="3" s="1"/>
  <c r="B156" i="3"/>
  <c r="C156" i="3"/>
  <c r="D156" i="3"/>
  <c r="E156" i="3"/>
  <c r="F156" i="3"/>
  <c r="G156" i="3"/>
  <c r="H156" i="3"/>
  <c r="I156" i="3"/>
  <c r="J156" i="3" s="1"/>
  <c r="B157" i="3"/>
  <c r="C157" i="3"/>
  <c r="D157" i="3"/>
  <c r="E157" i="3"/>
  <c r="F157" i="3"/>
  <c r="G157" i="3"/>
  <c r="H157" i="3" s="1"/>
  <c r="I157" i="3"/>
  <c r="J157" i="3" s="1"/>
  <c r="B158" i="3"/>
  <c r="C158" i="3"/>
  <c r="D158" i="3"/>
  <c r="E158" i="3"/>
  <c r="F158" i="3"/>
  <c r="G158" i="3"/>
  <c r="H158" i="3" s="1"/>
  <c r="I158" i="3"/>
  <c r="J158" i="3"/>
  <c r="B159" i="3"/>
  <c r="C159" i="3"/>
  <c r="D159" i="3"/>
  <c r="E159" i="3"/>
  <c r="F159" i="3"/>
  <c r="G159" i="3"/>
  <c r="H159" i="3" s="1"/>
  <c r="I159" i="3"/>
  <c r="J159" i="3" s="1"/>
  <c r="B160" i="3"/>
  <c r="C160" i="3"/>
  <c r="D160" i="3"/>
  <c r="E160" i="3"/>
  <c r="F160" i="3"/>
  <c r="G160" i="3"/>
  <c r="H160" i="3"/>
  <c r="I160" i="3"/>
  <c r="J160" i="3" s="1"/>
  <c r="B161" i="3"/>
  <c r="C161" i="3"/>
  <c r="D161" i="3"/>
  <c r="E161" i="3"/>
  <c r="F161" i="3"/>
  <c r="G161" i="3"/>
  <c r="H161" i="3" s="1"/>
  <c r="B162" i="3"/>
  <c r="C162" i="3"/>
  <c r="D162" i="3"/>
  <c r="E162" i="3"/>
  <c r="F162" i="3"/>
  <c r="G162" i="3"/>
  <c r="H162" i="3" s="1"/>
  <c r="I162" i="3"/>
  <c r="J162" i="3"/>
  <c r="B163" i="3"/>
  <c r="C163" i="3"/>
  <c r="D163" i="3"/>
  <c r="E163" i="3"/>
  <c r="F163" i="3"/>
  <c r="G163" i="3"/>
  <c r="H163" i="3" s="1"/>
  <c r="I163" i="3"/>
  <c r="J163" i="3" s="1"/>
  <c r="B164" i="3"/>
  <c r="C164" i="3"/>
  <c r="D164" i="3"/>
  <c r="E164" i="3"/>
  <c r="F164" i="3"/>
  <c r="G164" i="3"/>
  <c r="H164" i="3"/>
  <c r="I164" i="3"/>
  <c r="J164" i="3" s="1"/>
  <c r="B165" i="3"/>
  <c r="C165" i="3"/>
  <c r="D165" i="3"/>
  <c r="E165" i="3"/>
  <c r="F165" i="3"/>
  <c r="G165" i="3"/>
  <c r="H165" i="3" s="1"/>
  <c r="I165" i="3"/>
  <c r="J165" i="3" s="1"/>
  <c r="B166" i="3"/>
  <c r="C166" i="3"/>
  <c r="D166" i="3"/>
  <c r="E166" i="3"/>
  <c r="F166" i="3"/>
  <c r="G166" i="3"/>
  <c r="H166" i="3" s="1"/>
  <c r="I166" i="3"/>
  <c r="J166" i="3"/>
  <c r="B167" i="3"/>
  <c r="C167" i="3"/>
  <c r="D167" i="3"/>
  <c r="E167" i="3"/>
  <c r="F167" i="3"/>
  <c r="G167" i="3"/>
  <c r="H167" i="3" s="1"/>
  <c r="I167" i="3"/>
  <c r="J167" i="3" s="1"/>
  <c r="B168" i="3"/>
  <c r="C168" i="3"/>
  <c r="D168" i="3"/>
  <c r="E168" i="3"/>
  <c r="F168" i="3"/>
  <c r="G168" i="3"/>
  <c r="H168" i="3"/>
  <c r="I168" i="3"/>
  <c r="J168" i="3" s="1"/>
  <c r="B169" i="3"/>
  <c r="C169" i="3"/>
  <c r="D169" i="3"/>
  <c r="E169" i="3"/>
  <c r="F169" i="3"/>
  <c r="G169" i="3"/>
  <c r="H169" i="3" s="1"/>
  <c r="I169" i="3"/>
  <c r="J169" i="3" s="1"/>
  <c r="B170" i="3"/>
  <c r="C170" i="3"/>
  <c r="D170" i="3"/>
  <c r="E170" i="3"/>
  <c r="F170" i="3"/>
  <c r="G170" i="3"/>
  <c r="H170" i="3" s="1"/>
  <c r="I170" i="3"/>
  <c r="J170" i="3"/>
  <c r="B171" i="3"/>
  <c r="C171" i="3"/>
  <c r="D171" i="3"/>
  <c r="E171" i="3"/>
  <c r="F171" i="3"/>
  <c r="G171" i="3"/>
  <c r="H171" i="3" s="1"/>
  <c r="B172" i="3"/>
  <c r="C172" i="3"/>
  <c r="D172" i="3"/>
  <c r="E172" i="3"/>
  <c r="F172" i="3"/>
  <c r="G172" i="3"/>
  <c r="H172" i="3"/>
  <c r="I172" i="3"/>
  <c r="J172" i="3" s="1"/>
  <c r="B173" i="3"/>
  <c r="C173" i="3"/>
  <c r="D173" i="3"/>
  <c r="E173" i="3"/>
  <c r="F173" i="3"/>
  <c r="G173" i="3"/>
  <c r="H173" i="3" s="1"/>
  <c r="I173" i="3"/>
  <c r="J173" i="3" s="1"/>
  <c r="B174" i="3"/>
  <c r="C174" i="3"/>
  <c r="D174" i="3"/>
  <c r="E174" i="3"/>
  <c r="F174" i="3"/>
  <c r="G174" i="3"/>
  <c r="H174" i="3" s="1"/>
  <c r="I174" i="3"/>
  <c r="J174" i="3"/>
  <c r="B175" i="3"/>
  <c r="C175" i="3"/>
  <c r="D175" i="3"/>
  <c r="E175" i="3"/>
  <c r="F175" i="3"/>
  <c r="G175" i="3"/>
  <c r="H175" i="3" s="1"/>
  <c r="B176" i="3"/>
  <c r="C176" i="3"/>
  <c r="D176" i="3"/>
  <c r="E176" i="3"/>
  <c r="F176" i="3"/>
  <c r="G176" i="3"/>
  <c r="H176" i="3"/>
  <c r="I176" i="3"/>
  <c r="J176" i="3" s="1"/>
  <c r="B177" i="3"/>
  <c r="C177" i="3"/>
  <c r="D177" i="3"/>
  <c r="E177" i="3"/>
  <c r="F177" i="3"/>
  <c r="G177" i="3"/>
  <c r="H177" i="3" s="1"/>
  <c r="B178" i="3"/>
  <c r="C178" i="3"/>
  <c r="D178" i="3"/>
  <c r="E178" i="3"/>
  <c r="F178" i="3"/>
  <c r="G178" i="3"/>
  <c r="H178" i="3" s="1"/>
  <c r="I178" i="3"/>
  <c r="J178" i="3"/>
  <c r="B179" i="3"/>
  <c r="C179" i="3"/>
  <c r="D179" i="3"/>
  <c r="E179" i="3"/>
  <c r="F179" i="3"/>
  <c r="G179" i="3"/>
  <c r="H179" i="3" s="1"/>
  <c r="I179" i="3"/>
  <c r="J179" i="3" s="1"/>
  <c r="B180" i="3"/>
  <c r="C180" i="3"/>
  <c r="D180" i="3"/>
  <c r="E180" i="3"/>
  <c r="F180" i="3"/>
  <c r="G180" i="3"/>
  <c r="H180" i="3"/>
  <c r="I180" i="3"/>
  <c r="J180" i="3" s="1"/>
  <c r="B181" i="3"/>
  <c r="C181" i="3"/>
  <c r="D181" i="3"/>
  <c r="E181" i="3"/>
  <c r="F181" i="3"/>
  <c r="G181" i="3"/>
  <c r="H181" i="3" s="1"/>
  <c r="I181" i="3"/>
  <c r="J181" i="3" s="1"/>
  <c r="B182" i="3"/>
  <c r="C182" i="3"/>
  <c r="D182" i="3"/>
  <c r="E182" i="3"/>
  <c r="F182" i="3"/>
  <c r="G182" i="3"/>
  <c r="H182" i="3" s="1"/>
  <c r="I182" i="3"/>
  <c r="J182" i="3"/>
  <c r="B183" i="3"/>
  <c r="C183" i="3"/>
  <c r="D183" i="3"/>
  <c r="E183" i="3"/>
  <c r="F183" i="3"/>
  <c r="G183" i="3"/>
  <c r="H183" i="3" s="1"/>
  <c r="I183" i="3"/>
  <c r="J183" i="3" s="1"/>
  <c r="B184" i="3"/>
  <c r="C184" i="3"/>
  <c r="D184" i="3"/>
  <c r="E184" i="3"/>
  <c r="F184" i="3"/>
  <c r="G184" i="3"/>
  <c r="H184" i="3"/>
  <c r="B185" i="3"/>
  <c r="C185" i="3"/>
  <c r="D185" i="3"/>
  <c r="E185" i="3"/>
  <c r="F185" i="3"/>
  <c r="G185" i="3"/>
  <c r="H185" i="3" s="1"/>
  <c r="B186" i="3"/>
  <c r="C186" i="3"/>
  <c r="D186" i="3"/>
  <c r="E186" i="3"/>
  <c r="F186" i="3"/>
  <c r="G186" i="3"/>
  <c r="H186" i="3" s="1"/>
  <c r="I186" i="3"/>
  <c r="J186" i="3"/>
  <c r="B187" i="3"/>
  <c r="C187" i="3"/>
  <c r="D187" i="3"/>
  <c r="E187" i="3"/>
  <c r="F187" i="3"/>
  <c r="G187" i="3"/>
  <c r="H187" i="3" s="1"/>
  <c r="I187" i="3"/>
  <c r="J187" i="3" s="1"/>
  <c r="B188" i="3"/>
  <c r="C188" i="3"/>
  <c r="D188" i="3"/>
  <c r="E188" i="3"/>
  <c r="F188" i="3"/>
  <c r="G188" i="3"/>
  <c r="H188" i="3"/>
  <c r="I188" i="3"/>
  <c r="J188" i="3" s="1"/>
  <c r="B189" i="3"/>
  <c r="C189" i="3"/>
  <c r="D189" i="3"/>
  <c r="E189" i="3"/>
  <c r="F189" i="3"/>
  <c r="G189" i="3"/>
  <c r="H189" i="3" s="1"/>
  <c r="I189" i="3"/>
  <c r="J189" i="3" s="1"/>
  <c r="B190" i="3"/>
  <c r="C190" i="3"/>
  <c r="D190" i="3"/>
  <c r="E190" i="3"/>
  <c r="F190" i="3"/>
  <c r="G190" i="3"/>
  <c r="H190" i="3" s="1"/>
  <c r="I190" i="3"/>
  <c r="J190" i="3"/>
  <c r="B191" i="3"/>
  <c r="C191" i="3"/>
  <c r="D191" i="3"/>
  <c r="E191" i="3"/>
  <c r="F191" i="3"/>
  <c r="G191" i="3"/>
  <c r="H191" i="3" s="1"/>
  <c r="I191" i="3"/>
  <c r="J191" i="3" s="1"/>
  <c r="B192" i="3"/>
  <c r="C192" i="3"/>
  <c r="D192" i="3"/>
  <c r="E192" i="3"/>
  <c r="F192" i="3"/>
  <c r="G192" i="3"/>
  <c r="H192" i="3"/>
  <c r="I192" i="3"/>
  <c r="J192" i="3" s="1"/>
  <c r="B193" i="3"/>
  <c r="C193" i="3"/>
  <c r="D193" i="3"/>
  <c r="E193" i="3"/>
  <c r="F193" i="3"/>
  <c r="G193" i="3"/>
  <c r="H193" i="3" s="1"/>
  <c r="I193" i="3"/>
  <c r="J193" i="3" s="1"/>
  <c r="B194" i="3"/>
  <c r="C194" i="3"/>
  <c r="D194" i="3"/>
  <c r="E194" i="3"/>
  <c r="F194" i="3"/>
  <c r="G194" i="3"/>
  <c r="H194" i="3" s="1"/>
  <c r="I194" i="3"/>
  <c r="J194" i="3"/>
  <c r="B195" i="3"/>
  <c r="C195" i="3"/>
  <c r="D195" i="3"/>
  <c r="E195" i="3"/>
  <c r="F195" i="3"/>
  <c r="G195" i="3"/>
  <c r="H195" i="3" s="1"/>
  <c r="I195" i="3"/>
  <c r="J195" i="3" s="1"/>
  <c r="B196" i="3"/>
  <c r="C196" i="3"/>
  <c r="D196" i="3"/>
  <c r="E196" i="3"/>
  <c r="F196" i="3"/>
  <c r="G196" i="3"/>
  <c r="H196" i="3"/>
  <c r="I196" i="3"/>
  <c r="J196" i="3" s="1"/>
  <c r="B197" i="3"/>
  <c r="C197" i="3"/>
  <c r="D197" i="3"/>
  <c r="E197" i="3"/>
  <c r="F197" i="3"/>
  <c r="G197" i="3"/>
  <c r="H197" i="3" s="1"/>
  <c r="I197" i="3"/>
  <c r="J197" i="3" s="1"/>
  <c r="B198" i="3"/>
  <c r="C198" i="3"/>
  <c r="D198" i="3"/>
  <c r="E198" i="3"/>
  <c r="F198" i="3"/>
  <c r="G198" i="3"/>
  <c r="H198" i="3" s="1"/>
  <c r="I198" i="3"/>
  <c r="J198" i="3"/>
  <c r="B199" i="3"/>
  <c r="C199" i="3"/>
  <c r="D199" i="3"/>
  <c r="E199" i="3"/>
  <c r="F199" i="3"/>
  <c r="G199" i="3"/>
  <c r="H199" i="3" s="1"/>
  <c r="I199" i="3"/>
  <c r="J199" i="3" s="1"/>
  <c r="B200" i="3"/>
  <c r="C200" i="3"/>
  <c r="D200" i="3"/>
  <c r="E200" i="3"/>
  <c r="F200" i="3"/>
  <c r="G200" i="3"/>
  <c r="H200" i="3"/>
  <c r="I200" i="3"/>
  <c r="J200" i="3" s="1"/>
  <c r="B201" i="3"/>
  <c r="C201" i="3"/>
  <c r="D201" i="3"/>
  <c r="E201" i="3"/>
  <c r="F201" i="3"/>
  <c r="G201" i="3"/>
  <c r="H201" i="3" s="1"/>
  <c r="B202" i="3"/>
  <c r="C202" i="3"/>
  <c r="D202" i="3"/>
  <c r="E202" i="3"/>
  <c r="F202" i="3"/>
  <c r="G202" i="3"/>
  <c r="H202" i="3" s="1"/>
  <c r="I202" i="3"/>
  <c r="J202" i="3"/>
  <c r="B203" i="3"/>
  <c r="C203" i="3"/>
  <c r="D203" i="3"/>
  <c r="E203" i="3"/>
  <c r="F203" i="3"/>
  <c r="G203" i="3"/>
  <c r="H203" i="3" s="1"/>
  <c r="I203" i="3"/>
  <c r="J203" i="3" s="1"/>
  <c r="B204" i="3"/>
  <c r="C204" i="3"/>
  <c r="D204" i="3"/>
  <c r="E204" i="3"/>
  <c r="F204" i="3"/>
  <c r="G204" i="3"/>
  <c r="H204" i="3"/>
  <c r="I204" i="3"/>
  <c r="J204" i="3" s="1"/>
  <c r="B205" i="3"/>
  <c r="C205" i="3"/>
  <c r="D205" i="3"/>
  <c r="E205" i="3"/>
  <c r="F205" i="3"/>
  <c r="G205" i="3"/>
  <c r="H205" i="3" s="1"/>
  <c r="I205" i="3"/>
  <c r="J205" i="3" s="1"/>
  <c r="B206" i="3"/>
  <c r="C206" i="3"/>
  <c r="D206" i="3"/>
  <c r="E206" i="3"/>
  <c r="F206" i="3"/>
  <c r="G206" i="3"/>
  <c r="H206" i="3" s="1"/>
  <c r="B207" i="3"/>
  <c r="C207" i="3"/>
  <c r="D207" i="3"/>
  <c r="E207" i="3"/>
  <c r="F207" i="3"/>
  <c r="G207" i="3"/>
  <c r="H207" i="3" s="1"/>
  <c r="I207" i="3"/>
  <c r="J207" i="3" s="1"/>
  <c r="B208" i="3"/>
  <c r="C208" i="3"/>
  <c r="D208" i="3"/>
  <c r="E208" i="3"/>
  <c r="F208" i="3"/>
  <c r="G208" i="3"/>
  <c r="H208" i="3"/>
  <c r="B209" i="3"/>
  <c r="C209" i="3"/>
  <c r="D209" i="3"/>
  <c r="E209" i="3"/>
  <c r="F209" i="3"/>
  <c r="G209" i="3"/>
  <c r="H209" i="3" s="1"/>
  <c r="B210" i="3"/>
  <c r="C210" i="3"/>
  <c r="D210" i="3"/>
  <c r="E210" i="3"/>
  <c r="F210" i="3"/>
  <c r="G210" i="3"/>
  <c r="H210" i="3" s="1"/>
  <c r="I210" i="3"/>
  <c r="J210" i="3"/>
  <c r="B211" i="3"/>
  <c r="C211" i="3"/>
  <c r="D211" i="3"/>
  <c r="E211" i="3"/>
  <c r="F211" i="3"/>
  <c r="G211" i="3"/>
  <c r="H211" i="3" s="1"/>
  <c r="B212" i="3"/>
  <c r="C212" i="3"/>
  <c r="D212" i="3"/>
  <c r="E212" i="3"/>
  <c r="F212" i="3"/>
  <c r="G212" i="3"/>
  <c r="H212" i="3"/>
  <c r="B213" i="3"/>
  <c r="C213" i="3"/>
  <c r="D213" i="3"/>
  <c r="E213" i="3"/>
  <c r="F213" i="3"/>
  <c r="G213" i="3"/>
  <c r="H213" i="3" s="1"/>
  <c r="I213" i="3"/>
  <c r="J213" i="3" s="1"/>
  <c r="B214" i="3"/>
  <c r="C214" i="3"/>
  <c r="D214" i="3"/>
  <c r="E214" i="3"/>
  <c r="F214" i="3"/>
  <c r="G214" i="3"/>
  <c r="H214" i="3" s="1"/>
  <c r="I214" i="3"/>
  <c r="J214" i="3"/>
  <c r="B215" i="3"/>
  <c r="C215" i="3"/>
  <c r="D215" i="3"/>
  <c r="E215" i="3"/>
  <c r="F215" i="3"/>
  <c r="G215" i="3"/>
  <c r="H215" i="3" s="1"/>
  <c r="I215" i="3"/>
  <c r="J215" i="3" s="1"/>
  <c r="B216" i="3"/>
  <c r="C216" i="3"/>
  <c r="D216" i="3"/>
  <c r="E216" i="3"/>
  <c r="F216" i="3"/>
  <c r="G216" i="3"/>
  <c r="H216" i="3"/>
  <c r="I216" i="3"/>
  <c r="J216" i="3" s="1"/>
  <c r="B217" i="3"/>
  <c r="C217" i="3"/>
  <c r="D217" i="3"/>
  <c r="E217" i="3"/>
  <c r="F217" i="3"/>
  <c r="G217" i="3"/>
  <c r="H217" i="3" s="1"/>
  <c r="I217" i="3"/>
  <c r="J217" i="3" s="1"/>
  <c r="B218" i="3"/>
  <c r="C218" i="3"/>
  <c r="D218" i="3"/>
  <c r="E218" i="3"/>
  <c r="F218" i="3"/>
  <c r="G218" i="3"/>
  <c r="H218" i="3" s="1"/>
  <c r="B219" i="3"/>
  <c r="C219" i="3"/>
  <c r="D219" i="3"/>
  <c r="E219" i="3"/>
  <c r="F219" i="3"/>
  <c r="G219" i="3"/>
  <c r="H219" i="3" s="1"/>
  <c r="B220" i="3"/>
  <c r="C220" i="3"/>
  <c r="D220" i="3"/>
  <c r="E220" i="3"/>
  <c r="F220" i="3"/>
  <c r="G220" i="3"/>
  <c r="H220" i="3"/>
  <c r="I220" i="3"/>
  <c r="J220" i="3" s="1"/>
  <c r="B221" i="3"/>
  <c r="C221" i="3"/>
  <c r="D221" i="3"/>
  <c r="E221" i="3"/>
  <c r="F221" i="3"/>
  <c r="G221" i="3"/>
  <c r="H221" i="3" s="1"/>
  <c r="B222" i="3"/>
  <c r="C222" i="3"/>
  <c r="D222" i="3"/>
  <c r="E222" i="3"/>
  <c r="F222" i="3"/>
  <c r="G222" i="3"/>
  <c r="H222" i="3" s="1"/>
  <c r="I222" i="3"/>
  <c r="J222" i="3"/>
  <c r="B223" i="3"/>
  <c r="C223" i="3"/>
  <c r="D223" i="3"/>
  <c r="E223" i="3"/>
  <c r="F223" i="3"/>
  <c r="G223" i="3"/>
  <c r="H223" i="3" s="1"/>
  <c r="I223" i="3"/>
  <c r="J223" i="3" s="1"/>
  <c r="B224" i="3"/>
  <c r="C224" i="3"/>
  <c r="D224" i="3"/>
  <c r="E224" i="3"/>
  <c r="F224" i="3"/>
  <c r="G224" i="3"/>
  <c r="H224" i="3"/>
  <c r="I224" i="3"/>
  <c r="J224" i="3" s="1"/>
  <c r="B225" i="3"/>
  <c r="C225" i="3"/>
  <c r="D225" i="3"/>
  <c r="E225" i="3"/>
  <c r="F225" i="3"/>
  <c r="G225" i="3"/>
  <c r="H225" i="3" s="1"/>
  <c r="I225" i="3"/>
  <c r="J225" i="3" s="1"/>
  <c r="B226" i="3"/>
  <c r="C226" i="3"/>
  <c r="D226" i="3"/>
  <c r="E226" i="3"/>
  <c r="F226" i="3"/>
  <c r="G226" i="3"/>
  <c r="H226" i="3" s="1"/>
  <c r="B227" i="3"/>
  <c r="C227" i="3"/>
  <c r="D227" i="3"/>
  <c r="E227" i="3"/>
  <c r="F227" i="3"/>
  <c r="G227" i="3"/>
  <c r="H227" i="3"/>
  <c r="B228" i="3"/>
  <c r="C228" i="3"/>
  <c r="D228" i="3"/>
  <c r="E228" i="3"/>
  <c r="F228" i="3"/>
  <c r="G228" i="3"/>
  <c r="H228" i="3"/>
  <c r="B229" i="3"/>
  <c r="C229" i="3"/>
  <c r="D229" i="3"/>
  <c r="E229" i="3"/>
  <c r="F229" i="3"/>
  <c r="G229" i="3"/>
  <c r="H229" i="3" s="1"/>
  <c r="I229" i="3"/>
  <c r="J229" i="3"/>
  <c r="B230" i="3"/>
  <c r="C230" i="3"/>
  <c r="D230" i="3"/>
  <c r="E230" i="3"/>
  <c r="F230" i="3"/>
  <c r="G230" i="3"/>
  <c r="H230" i="3" s="1"/>
  <c r="B231" i="3"/>
  <c r="C231" i="3"/>
  <c r="D231" i="3"/>
  <c r="E231" i="3"/>
  <c r="F231" i="3"/>
  <c r="G231" i="3"/>
  <c r="H231" i="3"/>
  <c r="I231" i="3"/>
  <c r="J231" i="3" s="1"/>
  <c r="B232" i="3"/>
  <c r="C232" i="3"/>
  <c r="D232" i="3"/>
  <c r="E232" i="3"/>
  <c r="F232" i="3"/>
  <c r="G232" i="3"/>
  <c r="H232" i="3"/>
  <c r="I232" i="3"/>
  <c r="J232" i="3" s="1"/>
  <c r="B233" i="3"/>
  <c r="C233" i="3"/>
  <c r="D233" i="3"/>
  <c r="E233" i="3"/>
  <c r="F233" i="3"/>
  <c r="G233" i="3"/>
  <c r="H233" i="3" s="1"/>
  <c r="I233" i="3"/>
  <c r="J233" i="3"/>
  <c r="B234" i="3"/>
  <c r="C234" i="3"/>
  <c r="D234" i="3"/>
  <c r="E234" i="3"/>
  <c r="F234" i="3"/>
  <c r="G234" i="3"/>
  <c r="H234" i="3" s="1"/>
  <c r="I234" i="3"/>
  <c r="J234" i="3"/>
  <c r="B235" i="3"/>
  <c r="C235" i="3"/>
  <c r="D235" i="3"/>
  <c r="E235" i="3"/>
  <c r="F235" i="3"/>
  <c r="G235" i="3"/>
  <c r="H235" i="3"/>
  <c r="I235" i="3"/>
  <c r="J235" i="3" s="1"/>
  <c r="B236" i="3"/>
  <c r="C236" i="3"/>
  <c r="D236" i="3"/>
  <c r="E236" i="3"/>
  <c r="F236" i="3"/>
  <c r="G236" i="3"/>
  <c r="H236" i="3"/>
  <c r="I236" i="3"/>
  <c r="J236" i="3" s="1"/>
  <c r="B237" i="3"/>
  <c r="C237" i="3"/>
  <c r="D237" i="3"/>
  <c r="E237" i="3"/>
  <c r="F237" i="3"/>
  <c r="G237" i="3"/>
  <c r="H237" i="3" s="1"/>
  <c r="I237" i="3"/>
  <c r="J237" i="3"/>
  <c r="B238" i="3"/>
  <c r="J238" i="3" s="1"/>
  <c r="C238" i="3"/>
  <c r="D238" i="3"/>
  <c r="E238" i="3"/>
  <c r="F238" i="3"/>
  <c r="G238" i="3"/>
  <c r="I238" i="3"/>
  <c r="B239" i="3"/>
  <c r="C239" i="3"/>
  <c r="D239" i="3"/>
  <c r="E239" i="3"/>
  <c r="F239" i="3"/>
  <c r="G239" i="3"/>
  <c r="H239" i="3"/>
  <c r="B240" i="3"/>
  <c r="C240" i="3"/>
  <c r="D240" i="3"/>
  <c r="E240" i="3"/>
  <c r="F240" i="3"/>
  <c r="G240" i="3"/>
  <c r="H240" i="3"/>
  <c r="B241" i="3"/>
  <c r="C241" i="3"/>
  <c r="D241" i="3"/>
  <c r="E241" i="3"/>
  <c r="F241" i="3"/>
  <c r="G241" i="3"/>
  <c r="H241" i="3" s="1"/>
  <c r="I241" i="3"/>
  <c r="J241" i="3"/>
  <c r="B242" i="3"/>
  <c r="J242" i="3" s="1"/>
  <c r="C242" i="3"/>
  <c r="D242" i="3"/>
  <c r="E242" i="3"/>
  <c r="F242" i="3"/>
  <c r="G242" i="3"/>
  <c r="H242" i="3" s="1"/>
  <c r="I242" i="3"/>
  <c r="B243" i="3"/>
  <c r="C243" i="3"/>
  <c r="D243" i="3"/>
  <c r="E243" i="3"/>
  <c r="F243" i="3"/>
  <c r="G243" i="3"/>
  <c r="H243" i="3"/>
  <c r="I243" i="3"/>
  <c r="J243" i="3" s="1"/>
  <c r="B244" i="3"/>
  <c r="C244" i="3"/>
  <c r="D244" i="3"/>
  <c r="E244" i="3"/>
  <c r="F244" i="3"/>
  <c r="G244" i="3"/>
  <c r="H244" i="3"/>
  <c r="I244" i="3"/>
  <c r="J244" i="3" s="1"/>
  <c r="B245" i="3"/>
  <c r="C245" i="3"/>
  <c r="D245" i="3"/>
  <c r="E245" i="3"/>
  <c r="F245" i="3"/>
  <c r="G245" i="3"/>
  <c r="H245" i="3" s="1"/>
  <c r="I245" i="3"/>
  <c r="J245" i="3"/>
  <c r="B246" i="3"/>
  <c r="J246" i="3" s="1"/>
  <c r="C246" i="3"/>
  <c r="D246" i="3"/>
  <c r="E246" i="3"/>
  <c r="F246" i="3"/>
  <c r="G246" i="3"/>
  <c r="H246" i="3" s="1"/>
  <c r="I246" i="3"/>
  <c r="B247" i="3"/>
  <c r="C247" i="3"/>
  <c r="D247" i="3"/>
  <c r="E247" i="3"/>
  <c r="F247" i="3"/>
  <c r="G247" i="3"/>
  <c r="H247" i="3"/>
  <c r="I247" i="3"/>
  <c r="J247" i="3" s="1"/>
  <c r="B248" i="3"/>
  <c r="C248" i="3"/>
  <c r="D248" i="3"/>
  <c r="E248" i="3"/>
  <c r="F248" i="3"/>
  <c r="G248" i="3"/>
  <c r="H248" i="3"/>
  <c r="I248" i="3"/>
  <c r="J248" i="3" s="1"/>
  <c r="B249" i="3"/>
  <c r="C249" i="3"/>
  <c r="D249" i="3"/>
  <c r="E249" i="3"/>
  <c r="F249" i="3"/>
  <c r="G249" i="3"/>
  <c r="H249" i="3" s="1"/>
  <c r="B250" i="3"/>
  <c r="C250" i="3"/>
  <c r="D250" i="3"/>
  <c r="E250" i="3"/>
  <c r="F250" i="3"/>
  <c r="G250" i="3"/>
  <c r="H250" i="3" s="1"/>
  <c r="B251" i="3"/>
  <c r="C251" i="3"/>
  <c r="D251" i="3"/>
  <c r="E251" i="3"/>
  <c r="F251" i="3"/>
  <c r="G251" i="3"/>
  <c r="H251" i="3"/>
  <c r="I251" i="3"/>
  <c r="J251" i="3" s="1"/>
  <c r="B252" i="3"/>
  <c r="C252" i="3"/>
  <c r="D252" i="3"/>
  <c r="E252" i="3"/>
  <c r="F252" i="3"/>
  <c r="G252" i="3"/>
  <c r="H252" i="3"/>
  <c r="I252" i="3"/>
  <c r="J252" i="3" s="1"/>
  <c r="B253" i="3"/>
  <c r="C253" i="3"/>
  <c r="D253" i="3"/>
  <c r="E253" i="3"/>
  <c r="F253" i="3"/>
  <c r="G253" i="3"/>
  <c r="H253" i="3" s="1"/>
  <c r="I253" i="3"/>
  <c r="J253" i="3"/>
  <c r="B254" i="3"/>
  <c r="C254" i="3"/>
  <c r="D254" i="3"/>
  <c r="E254" i="3"/>
  <c r="F254" i="3"/>
  <c r="G254" i="3"/>
  <c r="B255" i="3"/>
  <c r="C255" i="3"/>
  <c r="D255" i="3"/>
  <c r="E255" i="3"/>
  <c r="F255" i="3"/>
  <c r="G255" i="3"/>
  <c r="H255" i="3"/>
  <c r="B256" i="3"/>
  <c r="C256" i="3"/>
  <c r="D256" i="3"/>
  <c r="E256" i="3"/>
  <c r="F256" i="3"/>
  <c r="G256" i="3"/>
  <c r="H256" i="3"/>
  <c r="I256" i="3"/>
  <c r="J256" i="3" s="1"/>
  <c r="B257" i="3"/>
  <c r="C257" i="3"/>
  <c r="D257" i="3"/>
  <c r="E257" i="3"/>
  <c r="F257" i="3"/>
  <c r="G257" i="3"/>
  <c r="H257" i="3" s="1"/>
  <c r="I257" i="3"/>
  <c r="J257" i="3"/>
  <c r="B258" i="3"/>
  <c r="J258" i="3" s="1"/>
  <c r="C258" i="3"/>
  <c r="D258" i="3"/>
  <c r="E258" i="3"/>
  <c r="F258" i="3"/>
  <c r="G258" i="3"/>
  <c r="H258" i="3" s="1"/>
  <c r="I258" i="3"/>
  <c r="B259" i="3"/>
  <c r="C259" i="3"/>
  <c r="D259" i="3"/>
  <c r="E259" i="3"/>
  <c r="F259" i="3"/>
  <c r="G259" i="3"/>
  <c r="H259" i="3"/>
  <c r="B260" i="3"/>
  <c r="C260" i="3"/>
  <c r="D260" i="3"/>
  <c r="E260" i="3"/>
  <c r="F260" i="3"/>
  <c r="G260" i="3"/>
  <c r="H260" i="3"/>
  <c r="B261" i="3"/>
  <c r="C261" i="3"/>
  <c r="D261" i="3"/>
  <c r="E261" i="3"/>
  <c r="F261" i="3"/>
  <c r="G261" i="3"/>
  <c r="H261" i="3" s="1"/>
  <c r="I261" i="3"/>
  <c r="J261" i="3"/>
  <c r="B262" i="3"/>
  <c r="C262" i="3"/>
  <c r="D262" i="3"/>
  <c r="E262" i="3"/>
  <c r="F262" i="3"/>
  <c r="G262" i="3"/>
  <c r="H262" i="3" s="1"/>
  <c r="B263" i="3"/>
  <c r="C263" i="3"/>
  <c r="D263" i="3"/>
  <c r="E263" i="3"/>
  <c r="F263" i="3"/>
  <c r="G263" i="3"/>
  <c r="H263" i="3"/>
  <c r="I263" i="3"/>
  <c r="J263" i="3" s="1"/>
  <c r="B264" i="3"/>
  <c r="C264" i="3"/>
  <c r="D264" i="3"/>
  <c r="E264" i="3"/>
  <c r="F264" i="3"/>
  <c r="G264" i="3"/>
  <c r="H264" i="3"/>
  <c r="I264" i="3"/>
  <c r="J264" i="3" s="1"/>
  <c r="B265" i="3"/>
  <c r="C265" i="3"/>
  <c r="D265" i="3"/>
  <c r="E265" i="3"/>
  <c r="F265" i="3"/>
  <c r="G265" i="3"/>
  <c r="H265" i="3" s="1"/>
  <c r="I265" i="3"/>
  <c r="J265" i="3"/>
  <c r="B266" i="3"/>
  <c r="C266" i="3"/>
  <c r="D266" i="3"/>
  <c r="E266" i="3"/>
  <c r="F266" i="3"/>
  <c r="G266" i="3"/>
  <c r="H266" i="3" s="1"/>
  <c r="B267" i="3"/>
  <c r="C267" i="3"/>
  <c r="D267" i="3"/>
  <c r="E267" i="3"/>
  <c r="F267" i="3"/>
  <c r="G267" i="3"/>
  <c r="H267" i="3"/>
  <c r="I267" i="3"/>
  <c r="J267" i="3" s="1"/>
  <c r="B268" i="3"/>
  <c r="C268" i="3"/>
  <c r="D268" i="3"/>
  <c r="E268" i="3"/>
  <c r="F268" i="3"/>
  <c r="G268" i="3"/>
  <c r="H268" i="3"/>
  <c r="I268" i="3"/>
  <c r="J268" i="3" s="1"/>
  <c r="B269" i="3"/>
  <c r="C269" i="3"/>
  <c r="D269" i="3"/>
  <c r="E269" i="3"/>
  <c r="F269" i="3"/>
  <c r="G269" i="3"/>
  <c r="H269" i="3" s="1"/>
  <c r="I269" i="3"/>
  <c r="J269" i="3"/>
  <c r="B270" i="3"/>
  <c r="J270" i="3" s="1"/>
  <c r="C270" i="3"/>
  <c r="D270" i="3"/>
  <c r="E270" i="3"/>
  <c r="F270" i="3"/>
  <c r="G270" i="3"/>
  <c r="I270" i="3"/>
  <c r="B271" i="3"/>
  <c r="C271" i="3"/>
  <c r="D271" i="3"/>
  <c r="E271" i="3"/>
  <c r="F271" i="3"/>
  <c r="G271" i="3"/>
  <c r="H271" i="3"/>
  <c r="I271" i="3"/>
  <c r="J271" i="3" s="1"/>
  <c r="B272" i="3"/>
  <c r="C272" i="3"/>
  <c r="D272" i="3"/>
  <c r="E272" i="3"/>
  <c r="F272" i="3"/>
  <c r="G272" i="3"/>
  <c r="H272" i="3"/>
  <c r="I272" i="3"/>
  <c r="J272" i="3" s="1"/>
  <c r="B273" i="3"/>
  <c r="C273" i="3"/>
  <c r="D273" i="3"/>
  <c r="E273" i="3"/>
  <c r="F273" i="3"/>
  <c r="G273" i="3"/>
  <c r="H273" i="3" s="1"/>
  <c r="I273" i="3"/>
  <c r="J273" i="3"/>
  <c r="B274" i="3"/>
  <c r="C274" i="3"/>
  <c r="D274" i="3"/>
  <c r="E274" i="3"/>
  <c r="F274" i="3"/>
  <c r="G274" i="3"/>
  <c r="B275" i="3"/>
  <c r="C275" i="3"/>
  <c r="D275" i="3"/>
  <c r="E275" i="3"/>
  <c r="F275" i="3"/>
  <c r="G275" i="3"/>
  <c r="H275" i="3"/>
  <c r="I275" i="3"/>
  <c r="J275" i="3" s="1"/>
  <c r="B276" i="3"/>
  <c r="C276" i="3"/>
  <c r="D276" i="3"/>
  <c r="E276" i="3"/>
  <c r="F276" i="3"/>
  <c r="G276" i="3"/>
  <c r="H276" i="3"/>
  <c r="I276" i="3"/>
  <c r="J276" i="3" s="1"/>
  <c r="B277" i="3"/>
  <c r="C277" i="3"/>
  <c r="D277" i="3"/>
  <c r="E277" i="3"/>
  <c r="F277" i="3"/>
  <c r="G277" i="3"/>
  <c r="H277" i="3" s="1"/>
  <c r="I277" i="3"/>
  <c r="J277" i="3"/>
  <c r="B278" i="3"/>
  <c r="C278" i="3"/>
  <c r="D278" i="3"/>
  <c r="E278" i="3"/>
  <c r="F278" i="3"/>
  <c r="G278" i="3"/>
  <c r="H278" i="3" s="1"/>
  <c r="B279" i="3"/>
  <c r="C279" i="3"/>
  <c r="D279" i="3"/>
  <c r="E279" i="3"/>
  <c r="F279" i="3"/>
  <c r="G279" i="3"/>
  <c r="H279" i="3"/>
  <c r="I279" i="3"/>
  <c r="J279" i="3" s="1"/>
  <c r="B280" i="3"/>
  <c r="C280" i="3"/>
  <c r="D280" i="3"/>
  <c r="E280" i="3"/>
  <c r="F280" i="3"/>
  <c r="G280" i="3"/>
  <c r="H280" i="3"/>
  <c r="I280" i="3"/>
  <c r="J280" i="3" s="1"/>
  <c r="B281" i="3"/>
  <c r="C281" i="3"/>
  <c r="D281" i="3"/>
  <c r="E281" i="3"/>
  <c r="F281" i="3"/>
  <c r="G281" i="3"/>
  <c r="H281" i="3" s="1"/>
  <c r="I281" i="3"/>
  <c r="J281" i="3"/>
  <c r="B282" i="3"/>
  <c r="C282" i="3"/>
  <c r="D282" i="3"/>
  <c r="E282" i="3"/>
  <c r="F282" i="3"/>
  <c r="G282" i="3"/>
  <c r="H282" i="3" s="1"/>
  <c r="B283" i="3"/>
  <c r="C283" i="3"/>
  <c r="D283" i="3"/>
  <c r="E283" i="3"/>
  <c r="F283" i="3"/>
  <c r="G283" i="3"/>
  <c r="H283" i="3"/>
  <c r="B284" i="3"/>
  <c r="C284" i="3"/>
  <c r="D284" i="3"/>
  <c r="E284" i="3"/>
  <c r="F284" i="3"/>
  <c r="G284" i="3"/>
  <c r="H284" i="3"/>
  <c r="I284" i="3"/>
  <c r="J284" i="3" s="1"/>
  <c r="B285" i="3"/>
  <c r="C285" i="3"/>
  <c r="D285" i="3"/>
  <c r="E285" i="3"/>
  <c r="F285" i="3"/>
  <c r="G285" i="3"/>
  <c r="H285" i="3" s="1"/>
  <c r="B286" i="3"/>
  <c r="C286" i="3"/>
  <c r="D286" i="3"/>
  <c r="E286" i="3"/>
  <c r="F286" i="3"/>
  <c r="G286" i="3"/>
  <c r="H286" i="3" s="1"/>
  <c r="B287" i="3"/>
  <c r="C287" i="3"/>
  <c r="D287" i="3"/>
  <c r="E287" i="3"/>
  <c r="F287" i="3"/>
  <c r="G287" i="3"/>
  <c r="H287" i="3"/>
  <c r="I287" i="3"/>
  <c r="J287" i="3" s="1"/>
  <c r="B288" i="3"/>
  <c r="C288" i="3"/>
  <c r="D288" i="3"/>
  <c r="E288" i="3"/>
  <c r="F288" i="3"/>
  <c r="G288" i="3"/>
  <c r="H288" i="3"/>
  <c r="B289" i="3"/>
  <c r="H289" i="3" s="1"/>
  <c r="C289" i="3"/>
  <c r="D289" i="3"/>
  <c r="E289" i="3"/>
  <c r="F289" i="3"/>
  <c r="G289" i="3"/>
  <c r="I289" i="3"/>
  <c r="J289" i="3"/>
  <c r="B290" i="3"/>
  <c r="C290" i="3"/>
  <c r="D290" i="3"/>
  <c r="E290" i="3"/>
  <c r="F290" i="3"/>
  <c r="G290" i="3"/>
  <c r="H290" i="3" s="1"/>
  <c r="B291" i="3"/>
  <c r="H291" i="3" s="1"/>
  <c r="C291" i="3"/>
  <c r="D291" i="3"/>
  <c r="E291" i="3"/>
  <c r="F291" i="3"/>
  <c r="G291" i="3"/>
  <c r="B292" i="3"/>
  <c r="C292" i="3"/>
  <c r="D292" i="3"/>
  <c r="E292" i="3"/>
  <c r="F292" i="3"/>
  <c r="G292" i="3"/>
  <c r="H292" i="3"/>
  <c r="B293" i="3"/>
  <c r="C293" i="3"/>
  <c r="D293" i="3"/>
  <c r="E293" i="3"/>
  <c r="F293" i="3"/>
  <c r="G293" i="3"/>
  <c r="H293" i="3"/>
  <c r="B294" i="3"/>
  <c r="C294" i="3"/>
  <c r="D294" i="3"/>
  <c r="E294" i="3"/>
  <c r="F294" i="3"/>
  <c r="G294" i="3"/>
  <c r="H294" i="3" s="1"/>
  <c r="I294" i="3"/>
  <c r="J294" i="3" s="1"/>
  <c r="B295" i="3"/>
  <c r="C295" i="3"/>
  <c r="D295" i="3"/>
  <c r="E295" i="3"/>
  <c r="F295" i="3"/>
  <c r="G295" i="3"/>
  <c r="H295" i="3"/>
  <c r="B296" i="3"/>
  <c r="C296" i="3"/>
  <c r="D296" i="3"/>
  <c r="E296" i="3"/>
  <c r="F296" i="3"/>
  <c r="G296" i="3"/>
  <c r="H296" i="3" s="1"/>
  <c r="I296" i="3"/>
  <c r="J296" i="3" s="1"/>
  <c r="B297" i="3"/>
  <c r="C297" i="3"/>
  <c r="D297" i="3"/>
  <c r="E297" i="3"/>
  <c r="F297" i="3"/>
  <c r="G297" i="3"/>
  <c r="H297" i="3" s="1"/>
  <c r="I297" i="3"/>
  <c r="J297" i="3"/>
  <c r="B298" i="3"/>
  <c r="C298" i="3"/>
  <c r="D298" i="3"/>
  <c r="E298" i="3"/>
  <c r="F298" i="3"/>
  <c r="G298" i="3"/>
  <c r="B299" i="3"/>
  <c r="H299" i="3" s="1"/>
  <c r="C299" i="3"/>
  <c r="D299" i="3"/>
  <c r="E299" i="3"/>
  <c r="F299" i="3"/>
  <c r="G299" i="3"/>
  <c r="I299" i="3"/>
  <c r="J299" i="3"/>
  <c r="B300" i="3"/>
  <c r="C300" i="3"/>
  <c r="D300" i="3"/>
  <c r="E300" i="3"/>
  <c r="F300" i="3"/>
  <c r="G300" i="3"/>
  <c r="H300" i="3" s="1"/>
  <c r="I300" i="3"/>
  <c r="J300" i="3" s="1"/>
  <c r="B301" i="3"/>
  <c r="C301" i="3"/>
  <c r="D301" i="3"/>
  <c r="E301" i="3"/>
  <c r="F301" i="3"/>
  <c r="G301" i="3"/>
  <c r="H301" i="3"/>
  <c r="B302" i="3"/>
  <c r="C302" i="3"/>
  <c r="D302" i="3"/>
  <c r="E302" i="3"/>
  <c r="F302" i="3"/>
  <c r="G302" i="3"/>
  <c r="H302" i="3" s="1"/>
  <c r="I302" i="3"/>
  <c r="J302" i="3"/>
  <c r="B303" i="3"/>
  <c r="H303" i="3" s="1"/>
  <c r="C303" i="3"/>
  <c r="D303" i="3"/>
  <c r="E303" i="3"/>
  <c r="F303" i="3"/>
  <c r="G303" i="3"/>
  <c r="B304" i="3"/>
  <c r="C304" i="3"/>
  <c r="D304" i="3"/>
  <c r="E304" i="3"/>
  <c r="F304" i="3"/>
  <c r="G304" i="3"/>
  <c r="H304" i="3" s="1"/>
  <c r="I304" i="3"/>
  <c r="J304" i="3" s="1"/>
  <c r="B305" i="3"/>
  <c r="C305" i="3"/>
  <c r="D305" i="3"/>
  <c r="E305" i="3"/>
  <c r="F305" i="3"/>
  <c r="G305" i="3"/>
  <c r="H305" i="3"/>
  <c r="I305" i="3"/>
  <c r="J305" i="3"/>
  <c r="B306" i="3"/>
  <c r="C306" i="3"/>
  <c r="D306" i="3"/>
  <c r="E306" i="3"/>
  <c r="F306" i="3"/>
  <c r="G306" i="3"/>
  <c r="H306" i="3" s="1"/>
  <c r="I306" i="3"/>
  <c r="J306" i="3"/>
  <c r="B307" i="3"/>
  <c r="H307" i="3" s="1"/>
  <c r="C307" i="3"/>
  <c r="D307" i="3"/>
  <c r="E307" i="3"/>
  <c r="F307" i="3"/>
  <c r="G307" i="3"/>
  <c r="I307" i="3"/>
  <c r="J307" i="3"/>
  <c r="B308" i="3"/>
  <c r="C308" i="3"/>
  <c r="D308" i="3"/>
  <c r="E308" i="3"/>
  <c r="F308" i="3"/>
  <c r="G308" i="3"/>
  <c r="H308" i="3" s="1"/>
  <c r="B309" i="3"/>
  <c r="C309" i="3"/>
  <c r="D309" i="3"/>
  <c r="E309" i="3"/>
  <c r="F309" i="3"/>
  <c r="G309" i="3"/>
  <c r="H309" i="3"/>
  <c r="B310" i="3"/>
  <c r="C310" i="3"/>
  <c r="D310" i="3"/>
  <c r="E310" i="3"/>
  <c r="F310" i="3"/>
  <c r="G310" i="3"/>
  <c r="H310" i="3" s="1"/>
  <c r="I310" i="3"/>
  <c r="J310" i="3"/>
  <c r="B311" i="3"/>
  <c r="H311" i="3" s="1"/>
  <c r="C311" i="3"/>
  <c r="D311" i="3"/>
  <c r="E311" i="3"/>
  <c r="F311" i="3"/>
  <c r="G311" i="3"/>
  <c r="B312" i="3"/>
  <c r="C312" i="3"/>
  <c r="D312" i="3"/>
  <c r="E312" i="3"/>
  <c r="F312" i="3"/>
  <c r="G312" i="3"/>
  <c r="H312" i="3" s="1"/>
  <c r="I312" i="3"/>
  <c r="J312" i="3" s="1"/>
  <c r="B313" i="3"/>
  <c r="C313" i="3"/>
  <c r="D313" i="3"/>
  <c r="E313" i="3"/>
  <c r="F313" i="3"/>
  <c r="G313" i="3"/>
  <c r="H313" i="3"/>
  <c r="I313" i="3"/>
  <c r="J313" i="3"/>
  <c r="B314" i="3"/>
  <c r="C314" i="3"/>
  <c r="D314" i="3"/>
  <c r="E314" i="3"/>
  <c r="F314" i="3"/>
  <c r="G314" i="3"/>
  <c r="H314" i="3" s="1"/>
  <c r="I314" i="3"/>
  <c r="J314" i="3" s="1"/>
  <c r="B315" i="3"/>
  <c r="H315" i="3" s="1"/>
  <c r="C315" i="3"/>
  <c r="D315" i="3"/>
  <c r="E315" i="3"/>
  <c r="F315" i="3"/>
  <c r="G315" i="3"/>
  <c r="I315" i="3"/>
  <c r="J315" i="3"/>
  <c r="B316" i="3"/>
  <c r="C316" i="3"/>
  <c r="D316" i="3"/>
  <c r="E316" i="3"/>
  <c r="F316" i="3"/>
  <c r="G316" i="3"/>
  <c r="H316" i="3" s="1"/>
  <c r="I316" i="3"/>
  <c r="J316" i="3" s="1"/>
  <c r="B317" i="3"/>
  <c r="C317" i="3"/>
  <c r="D317" i="3"/>
  <c r="E317" i="3"/>
  <c r="F317" i="3"/>
  <c r="G317" i="3"/>
  <c r="H317" i="3"/>
  <c r="I317" i="3"/>
  <c r="J317" i="3"/>
  <c r="B318" i="3"/>
  <c r="C318" i="3"/>
  <c r="D318" i="3"/>
  <c r="E318" i="3"/>
  <c r="F318" i="3"/>
  <c r="G318" i="3"/>
  <c r="H318" i="3" s="1"/>
  <c r="I318" i="3"/>
  <c r="J318" i="3" s="1"/>
  <c r="B319" i="3"/>
  <c r="H319" i="3" s="1"/>
  <c r="C319" i="3"/>
  <c r="D319" i="3"/>
  <c r="E319" i="3"/>
  <c r="F319" i="3"/>
  <c r="G319" i="3"/>
  <c r="I319" i="3"/>
  <c r="J319" i="3"/>
  <c r="B320" i="3"/>
  <c r="C320" i="3"/>
  <c r="D320" i="3"/>
  <c r="E320" i="3"/>
  <c r="F320" i="3"/>
  <c r="G320" i="3"/>
  <c r="H320" i="3" s="1"/>
  <c r="I320" i="3"/>
  <c r="J320" i="3" s="1"/>
  <c r="B321" i="3"/>
  <c r="C321" i="3"/>
  <c r="D321" i="3"/>
  <c r="E321" i="3"/>
  <c r="F321" i="3"/>
  <c r="G321" i="3"/>
  <c r="H321" i="3"/>
  <c r="I321" i="3"/>
  <c r="J321" i="3"/>
  <c r="B322" i="3"/>
  <c r="C322" i="3"/>
  <c r="D322" i="3"/>
  <c r="E322" i="3"/>
  <c r="F322" i="3"/>
  <c r="G322" i="3"/>
  <c r="H322" i="3" s="1"/>
  <c r="I322" i="3"/>
  <c r="J322" i="3" s="1"/>
  <c r="B323" i="3"/>
  <c r="H323" i="3" s="1"/>
  <c r="C323" i="3"/>
  <c r="D323" i="3"/>
  <c r="E323" i="3"/>
  <c r="F323" i="3"/>
  <c r="G323" i="3"/>
  <c r="I323" i="3"/>
  <c r="J323" i="3"/>
  <c r="B324" i="3"/>
  <c r="C324" i="3"/>
  <c r="D324" i="3"/>
  <c r="E324" i="3"/>
  <c r="F324" i="3"/>
  <c r="G324" i="3"/>
  <c r="H324" i="3" s="1"/>
  <c r="B325" i="3"/>
  <c r="C325" i="3"/>
  <c r="D325" i="3"/>
  <c r="E325" i="3"/>
  <c r="F325" i="3"/>
  <c r="G325" i="3"/>
  <c r="H325" i="3"/>
  <c r="I325" i="3"/>
  <c r="J325" i="3"/>
  <c r="B326" i="3"/>
  <c r="C326" i="3"/>
  <c r="D326" i="3"/>
  <c r="E326" i="3"/>
  <c r="F326" i="3"/>
  <c r="G326" i="3"/>
  <c r="H326" i="3" s="1"/>
  <c r="I326" i="3"/>
  <c r="J326" i="3" s="1"/>
  <c r="B327" i="3"/>
  <c r="H327" i="3" s="1"/>
  <c r="C327" i="3"/>
  <c r="D327" i="3"/>
  <c r="E327" i="3"/>
  <c r="F327" i="3"/>
  <c r="G327" i="3"/>
  <c r="B328" i="3"/>
  <c r="C328" i="3"/>
  <c r="D328" i="3"/>
  <c r="E328" i="3"/>
  <c r="F328" i="3"/>
  <c r="G328" i="3"/>
  <c r="H328" i="3" s="1"/>
  <c r="B329" i="3"/>
  <c r="C329" i="3"/>
  <c r="D329" i="3"/>
  <c r="E329" i="3"/>
  <c r="F329" i="3"/>
  <c r="G329" i="3"/>
  <c r="H329" i="3"/>
  <c r="I329" i="3"/>
  <c r="J329" i="3"/>
  <c r="B330" i="3"/>
  <c r="C330" i="3"/>
  <c r="D330" i="3"/>
  <c r="E330" i="3"/>
  <c r="F330" i="3"/>
  <c r="G330" i="3"/>
  <c r="H330" i="3" s="1"/>
  <c r="B331" i="3"/>
  <c r="H331" i="3" s="1"/>
  <c r="C331" i="3"/>
  <c r="D331" i="3"/>
  <c r="E331" i="3"/>
  <c r="F331" i="3"/>
  <c r="G331" i="3"/>
  <c r="I331" i="3"/>
  <c r="J331" i="3"/>
  <c r="B332" i="3"/>
  <c r="C332" i="3"/>
  <c r="D332" i="3"/>
  <c r="E332" i="3"/>
  <c r="F332" i="3"/>
  <c r="G332" i="3"/>
  <c r="H332" i="3" s="1"/>
  <c r="I332" i="3"/>
  <c r="J332" i="3" s="1"/>
  <c r="B333" i="3"/>
  <c r="C333" i="3"/>
  <c r="D333" i="3"/>
  <c r="E333" i="3"/>
  <c r="F333" i="3"/>
  <c r="G333" i="3"/>
  <c r="H333" i="3"/>
  <c r="I333" i="3"/>
  <c r="J333" i="3"/>
  <c r="B334" i="3"/>
  <c r="C334" i="3"/>
  <c r="D334" i="3"/>
  <c r="E334" i="3"/>
  <c r="F334" i="3"/>
  <c r="G334" i="3"/>
  <c r="H334" i="3" s="1"/>
  <c r="I334" i="3"/>
  <c r="J334" i="3" s="1"/>
  <c r="B335" i="3"/>
  <c r="H335" i="3" s="1"/>
  <c r="C335" i="3"/>
  <c r="D335" i="3"/>
  <c r="E335" i="3"/>
  <c r="F335" i="3"/>
  <c r="G335" i="3"/>
  <c r="B336" i="3"/>
  <c r="C336" i="3"/>
  <c r="D336" i="3"/>
  <c r="E336" i="3"/>
  <c r="F336" i="3"/>
  <c r="G336" i="3"/>
  <c r="H336" i="3" s="1"/>
  <c r="B337" i="3"/>
  <c r="C337" i="3"/>
  <c r="D337" i="3"/>
  <c r="E337" i="3"/>
  <c r="F337" i="3"/>
  <c r="G337" i="3"/>
  <c r="H337" i="3"/>
  <c r="I337" i="3"/>
  <c r="J337" i="3"/>
  <c r="B338" i="3"/>
  <c r="C338" i="3"/>
  <c r="D338" i="3"/>
  <c r="E338" i="3"/>
  <c r="F338" i="3"/>
  <c r="G338" i="3"/>
  <c r="H338" i="3" s="1"/>
  <c r="I338" i="3"/>
  <c r="J338" i="3" s="1"/>
  <c r="B339" i="3"/>
  <c r="H339" i="3" s="1"/>
  <c r="C339" i="3"/>
  <c r="D339" i="3"/>
  <c r="E339" i="3"/>
  <c r="F339" i="3"/>
  <c r="G339" i="3"/>
  <c r="I339" i="3"/>
  <c r="J339" i="3"/>
  <c r="B340" i="3"/>
  <c r="C340" i="3"/>
  <c r="D340" i="3"/>
  <c r="E340" i="3"/>
  <c r="F340" i="3"/>
  <c r="G340" i="3"/>
  <c r="H340" i="3" s="1"/>
  <c r="B341" i="3"/>
  <c r="C341" i="3"/>
  <c r="D341" i="3"/>
  <c r="E341" i="3"/>
  <c r="F341" i="3"/>
  <c r="G341" i="3"/>
  <c r="H341" i="3"/>
  <c r="I341" i="3"/>
  <c r="J341" i="3"/>
  <c r="B342" i="3"/>
  <c r="C342" i="3"/>
  <c r="D342" i="3"/>
  <c r="E342" i="3"/>
  <c r="F342" i="3"/>
  <c r="G342" i="3"/>
  <c r="H342" i="3" s="1"/>
  <c r="B343" i="3"/>
  <c r="H343" i="3" s="1"/>
  <c r="C343" i="3"/>
  <c r="D343" i="3"/>
  <c r="E343" i="3"/>
  <c r="F343" i="3"/>
  <c r="G343" i="3"/>
  <c r="I343" i="3"/>
  <c r="J343" i="3"/>
  <c r="B344" i="3"/>
  <c r="C344" i="3"/>
  <c r="D344" i="3"/>
  <c r="E344" i="3"/>
  <c r="F344" i="3"/>
  <c r="G344" i="3"/>
  <c r="H344" i="3" s="1"/>
  <c r="I344" i="3"/>
  <c r="J344" i="3" s="1"/>
  <c r="B345" i="3"/>
  <c r="C345" i="3"/>
  <c r="D345" i="3"/>
  <c r="E345" i="3"/>
  <c r="F345" i="3"/>
  <c r="G345" i="3"/>
  <c r="H345" i="3"/>
  <c r="B346" i="3"/>
  <c r="C346" i="3"/>
  <c r="D346" i="3"/>
  <c r="E346" i="3"/>
  <c r="F346" i="3"/>
  <c r="G346" i="3"/>
  <c r="H346" i="3" s="1"/>
  <c r="I346" i="3"/>
  <c r="J346" i="3" s="1"/>
  <c r="B347" i="3"/>
  <c r="H347" i="3" s="1"/>
  <c r="C347" i="3"/>
  <c r="D347" i="3"/>
  <c r="E347" i="3"/>
  <c r="F347" i="3"/>
  <c r="G347" i="3"/>
  <c r="B348" i="3"/>
  <c r="C348" i="3"/>
  <c r="D348" i="3"/>
  <c r="E348" i="3"/>
  <c r="F348" i="3"/>
  <c r="G348" i="3"/>
  <c r="H348" i="3" s="1"/>
  <c r="I348" i="3"/>
  <c r="J348" i="3" s="1"/>
  <c r="B349" i="3"/>
  <c r="C349" i="3"/>
  <c r="D349" i="3"/>
  <c r="E349" i="3"/>
  <c r="F349" i="3"/>
  <c r="G349" i="3"/>
  <c r="H349" i="3"/>
  <c r="B350" i="3"/>
  <c r="C350" i="3"/>
  <c r="D350" i="3"/>
  <c r="E350" i="3"/>
  <c r="F350" i="3"/>
  <c r="G350" i="3"/>
  <c r="H350" i="3" s="1"/>
  <c r="B351" i="3"/>
  <c r="H351" i="3" s="1"/>
  <c r="C351" i="3"/>
  <c r="D351" i="3"/>
  <c r="E351" i="3"/>
  <c r="F351" i="3"/>
  <c r="G351" i="3"/>
  <c r="I351" i="3"/>
  <c r="J351" i="3"/>
  <c r="B352" i="3"/>
  <c r="C352" i="3"/>
  <c r="D352" i="3"/>
  <c r="E352" i="3"/>
  <c r="F352" i="3"/>
  <c r="G352" i="3"/>
  <c r="H352" i="3" s="1"/>
  <c r="B353" i="3"/>
  <c r="C353" i="3"/>
  <c r="D353" i="3"/>
  <c r="E353" i="3"/>
  <c r="F353" i="3"/>
  <c r="G353" i="3"/>
  <c r="H353" i="3"/>
  <c r="I353" i="3"/>
  <c r="J353" i="3"/>
  <c r="B354" i="3"/>
  <c r="C354" i="3"/>
  <c r="D354" i="3"/>
  <c r="E354" i="3"/>
  <c r="F354" i="3"/>
  <c r="G354" i="3"/>
  <c r="H354" i="3" s="1"/>
  <c r="I354" i="3"/>
  <c r="J354" i="3" s="1"/>
  <c r="B355" i="3"/>
  <c r="H355" i="3" s="1"/>
  <c r="C355" i="3"/>
  <c r="D355" i="3"/>
  <c r="E355" i="3"/>
  <c r="F355" i="3"/>
  <c r="G355" i="3"/>
  <c r="I355" i="3"/>
  <c r="J355" i="3"/>
  <c r="B356" i="3"/>
  <c r="C356" i="3"/>
  <c r="D356" i="3"/>
  <c r="E356" i="3"/>
  <c r="F356" i="3"/>
  <c r="G356" i="3"/>
  <c r="H356" i="3" s="1"/>
  <c r="B357" i="3"/>
  <c r="C357" i="3"/>
  <c r="D357" i="3"/>
  <c r="E357" i="3"/>
  <c r="F357" i="3"/>
  <c r="G357" i="3"/>
  <c r="H357" i="3"/>
  <c r="I357" i="3"/>
  <c r="J357" i="3"/>
  <c r="B358" i="3"/>
  <c r="C358" i="3"/>
  <c r="D358" i="3"/>
  <c r="E358" i="3"/>
  <c r="F358" i="3"/>
  <c r="G358" i="3"/>
  <c r="H358" i="3" s="1"/>
  <c r="B359" i="3"/>
  <c r="H359" i="3" s="1"/>
  <c r="C359" i="3"/>
  <c r="D359" i="3"/>
  <c r="E359" i="3"/>
  <c r="F359" i="3"/>
  <c r="G359" i="3"/>
  <c r="I359" i="3"/>
  <c r="J359" i="3"/>
  <c r="B360" i="3"/>
  <c r="C360" i="3"/>
  <c r="D360" i="3"/>
  <c r="E360" i="3"/>
  <c r="F360" i="3"/>
  <c r="G360" i="3"/>
  <c r="H360" i="3" s="1"/>
  <c r="I360" i="3"/>
  <c r="J360" i="3" s="1"/>
  <c r="B361" i="3"/>
  <c r="C361" i="3"/>
  <c r="D361" i="3"/>
  <c r="E361" i="3"/>
  <c r="F361" i="3"/>
  <c r="G361" i="3"/>
  <c r="H361" i="3"/>
  <c r="I361" i="3"/>
  <c r="J361" i="3"/>
  <c r="B362" i="3"/>
  <c r="C362" i="3"/>
  <c r="D362" i="3"/>
  <c r="E362" i="3"/>
  <c r="F362" i="3"/>
  <c r="G362" i="3"/>
  <c r="H362" i="3" s="1"/>
  <c r="I362" i="3"/>
  <c r="J362" i="3" s="1"/>
  <c r="B363" i="3"/>
  <c r="H363" i="3" s="1"/>
  <c r="C363" i="3"/>
  <c r="D363" i="3"/>
  <c r="E363" i="3"/>
  <c r="F363" i="3"/>
  <c r="G363" i="3"/>
  <c r="I363" i="3"/>
  <c r="J363" i="3"/>
  <c r="B364" i="3"/>
  <c r="C364" i="3"/>
  <c r="D364" i="3"/>
  <c r="E364" i="3"/>
  <c r="F364" i="3"/>
  <c r="G364" i="3"/>
  <c r="H364" i="3" s="1"/>
  <c r="I364" i="3"/>
  <c r="J364" i="3" s="1"/>
  <c r="B365" i="3"/>
  <c r="C365" i="3"/>
  <c r="D365" i="3"/>
  <c r="E365" i="3"/>
  <c r="F365" i="3"/>
  <c r="G365" i="3"/>
  <c r="H365" i="3"/>
  <c r="B366" i="3"/>
  <c r="C366" i="3"/>
  <c r="D366" i="3"/>
  <c r="E366" i="3"/>
  <c r="F366" i="3"/>
  <c r="G366" i="3"/>
  <c r="H366" i="3" s="1"/>
  <c r="I366" i="3"/>
  <c r="J366" i="3" s="1"/>
  <c r="B367" i="3"/>
  <c r="H367" i="3" s="1"/>
  <c r="C367" i="3"/>
  <c r="D367" i="3"/>
  <c r="E367" i="3"/>
  <c r="F367" i="3"/>
  <c r="G367" i="3"/>
  <c r="B368" i="3"/>
  <c r="C368" i="3"/>
  <c r="D368" i="3"/>
  <c r="E368" i="3"/>
  <c r="F368" i="3"/>
  <c r="G368" i="3"/>
  <c r="H368" i="3" s="1"/>
  <c r="B369" i="3"/>
  <c r="C369" i="3"/>
  <c r="D369" i="3"/>
  <c r="E369" i="3"/>
  <c r="F369" i="3"/>
  <c r="G369" i="3"/>
  <c r="H369" i="3"/>
  <c r="B370" i="3"/>
  <c r="C370" i="3"/>
  <c r="D370" i="3"/>
  <c r="E370" i="3"/>
  <c r="F370" i="3"/>
  <c r="G370" i="3"/>
  <c r="H370" i="3" s="1"/>
  <c r="I370" i="3"/>
  <c r="J370" i="3" s="1"/>
  <c r="B371" i="3"/>
  <c r="H371" i="3" s="1"/>
  <c r="C371" i="3"/>
  <c r="D371" i="3"/>
  <c r="E371" i="3"/>
  <c r="F371" i="3"/>
  <c r="G371" i="3"/>
  <c r="B372" i="3"/>
  <c r="C372" i="3"/>
  <c r="D372" i="3"/>
  <c r="E372" i="3"/>
  <c r="F372" i="3"/>
  <c r="G372" i="3"/>
  <c r="H372" i="3" s="1"/>
  <c r="I372" i="3"/>
  <c r="J372" i="3" s="1"/>
  <c r="B373" i="3"/>
  <c r="C373" i="3"/>
  <c r="D373" i="3"/>
  <c r="E373" i="3"/>
  <c r="F373" i="3"/>
  <c r="G373" i="3"/>
  <c r="H373" i="3"/>
  <c r="I373" i="3"/>
  <c r="J373" i="3"/>
  <c r="B374" i="3"/>
  <c r="C374" i="3"/>
  <c r="D374" i="3"/>
  <c r="E374" i="3"/>
  <c r="F374" i="3"/>
  <c r="G374" i="3"/>
  <c r="H374" i="3" s="1"/>
  <c r="I374" i="3"/>
  <c r="J374" i="3" s="1"/>
  <c r="B375" i="3"/>
  <c r="H375" i="3" s="1"/>
  <c r="C375" i="3"/>
  <c r="D375" i="3"/>
  <c r="E375" i="3"/>
  <c r="F375" i="3"/>
  <c r="G375" i="3"/>
  <c r="I375" i="3"/>
  <c r="J375" i="3"/>
  <c r="B376" i="3"/>
  <c r="C376" i="3"/>
  <c r="D376" i="3"/>
  <c r="E376" i="3"/>
  <c r="F376" i="3"/>
  <c r="G376" i="3"/>
  <c r="H376" i="3" s="1"/>
  <c r="B377" i="3"/>
  <c r="C377" i="3"/>
  <c r="D377" i="3"/>
  <c r="E377" i="3"/>
  <c r="F377" i="3"/>
  <c r="G377" i="3"/>
  <c r="H377" i="3"/>
  <c r="B378" i="3"/>
  <c r="C378" i="3"/>
  <c r="D378" i="3"/>
  <c r="E378" i="3"/>
  <c r="F378" i="3"/>
  <c r="G378" i="3"/>
  <c r="H378" i="3" s="1"/>
  <c r="I378" i="3"/>
  <c r="J378" i="3" s="1"/>
  <c r="B379" i="3"/>
  <c r="H379" i="3" s="1"/>
  <c r="C379" i="3"/>
  <c r="D379" i="3"/>
  <c r="E379" i="3"/>
  <c r="F379" i="3"/>
  <c r="G379" i="3"/>
  <c r="B380" i="3"/>
  <c r="C380" i="3"/>
  <c r="D380" i="3"/>
  <c r="E380" i="3"/>
  <c r="F380" i="3"/>
  <c r="G380" i="3"/>
  <c r="H380" i="3" s="1"/>
  <c r="I380" i="3"/>
  <c r="J380" i="3" s="1"/>
  <c r="B381" i="3"/>
  <c r="C381" i="3"/>
  <c r="D381" i="3"/>
  <c r="E381" i="3"/>
  <c r="F381" i="3"/>
  <c r="G381" i="3"/>
  <c r="H381" i="3"/>
  <c r="B382" i="3"/>
  <c r="C382" i="3"/>
  <c r="D382" i="3"/>
  <c r="E382" i="3"/>
  <c r="F382" i="3"/>
  <c r="G382" i="3"/>
  <c r="H382" i="3" s="1"/>
  <c r="I382" i="3"/>
  <c r="J382" i="3" s="1"/>
  <c r="B383" i="3"/>
  <c r="H383" i="3" s="1"/>
  <c r="C383" i="3"/>
  <c r="D383" i="3"/>
  <c r="E383" i="3"/>
  <c r="F383" i="3"/>
  <c r="G383" i="3"/>
  <c r="I383" i="3"/>
  <c r="J383" i="3"/>
  <c r="B384" i="3"/>
  <c r="C384" i="3"/>
  <c r="D384" i="3"/>
  <c r="E384" i="3"/>
  <c r="F384" i="3"/>
  <c r="G384" i="3"/>
  <c r="H384" i="3" s="1"/>
  <c r="B385" i="3"/>
  <c r="C385" i="3"/>
  <c r="D385" i="3"/>
  <c r="E385" i="3"/>
  <c r="F385" i="3"/>
  <c r="G385" i="3"/>
  <c r="H385" i="3"/>
  <c r="B386" i="3"/>
  <c r="C386" i="3"/>
  <c r="D386" i="3"/>
  <c r="E386" i="3"/>
  <c r="F386" i="3"/>
  <c r="G386" i="3"/>
  <c r="H386" i="3" s="1"/>
  <c r="B387" i="3"/>
  <c r="H387" i="3" s="1"/>
  <c r="C387" i="3"/>
  <c r="D387" i="3"/>
  <c r="E387" i="3"/>
  <c r="F387" i="3"/>
  <c r="G387" i="3"/>
  <c r="I387" i="3"/>
  <c r="J387" i="3"/>
  <c r="B388" i="3"/>
  <c r="C388" i="3"/>
  <c r="D388" i="3"/>
  <c r="E388" i="3"/>
  <c r="F388" i="3"/>
  <c r="G388" i="3"/>
  <c r="H388" i="3" s="1"/>
  <c r="I388" i="3"/>
  <c r="J388" i="3" s="1"/>
  <c r="B389" i="3"/>
  <c r="C389" i="3"/>
  <c r="D389" i="3"/>
  <c r="E389" i="3"/>
  <c r="F389" i="3"/>
  <c r="G389" i="3"/>
  <c r="H389" i="3"/>
  <c r="I389" i="3"/>
  <c r="J389" i="3"/>
  <c r="B390" i="3"/>
  <c r="C390" i="3"/>
  <c r="D390" i="3"/>
  <c r="E390" i="3"/>
  <c r="F390" i="3"/>
  <c r="G390" i="3"/>
  <c r="H390" i="3" s="1"/>
  <c r="I390" i="3"/>
  <c r="J390" i="3" s="1"/>
  <c r="B391" i="3"/>
  <c r="H391" i="3" s="1"/>
  <c r="C391" i="3"/>
  <c r="D391" i="3"/>
  <c r="E391" i="3"/>
  <c r="F391" i="3"/>
  <c r="G391" i="3"/>
  <c r="B392" i="3"/>
  <c r="C392" i="3"/>
  <c r="D392" i="3"/>
  <c r="E392" i="3"/>
  <c r="F392" i="3"/>
  <c r="G392" i="3"/>
  <c r="H392" i="3" s="1"/>
  <c r="B393" i="3"/>
  <c r="C393" i="3"/>
  <c r="D393" i="3"/>
  <c r="E393" i="3"/>
  <c r="F393" i="3"/>
  <c r="G393" i="3"/>
  <c r="H393" i="3"/>
  <c r="B394" i="3"/>
  <c r="C394" i="3"/>
  <c r="D394" i="3"/>
  <c r="E394" i="3"/>
  <c r="F394" i="3"/>
  <c r="G394" i="3"/>
  <c r="H394" i="3" s="1"/>
  <c r="B395" i="3"/>
  <c r="H395" i="3" s="1"/>
  <c r="C395" i="3"/>
  <c r="D395" i="3"/>
  <c r="E395" i="3"/>
  <c r="F395" i="3"/>
  <c r="G395" i="3"/>
  <c r="B396" i="3"/>
  <c r="C396" i="3"/>
  <c r="D396" i="3"/>
  <c r="E396" i="3"/>
  <c r="F396" i="3"/>
  <c r="G396" i="3"/>
  <c r="H396" i="3" s="1"/>
  <c r="B397" i="3"/>
  <c r="C397" i="3"/>
  <c r="D397" i="3"/>
  <c r="E397" i="3"/>
  <c r="F397" i="3"/>
  <c r="G397" i="3"/>
  <c r="H397" i="3"/>
  <c r="B398" i="3"/>
  <c r="C398" i="3"/>
  <c r="D398" i="3"/>
  <c r="E398" i="3"/>
  <c r="F398" i="3"/>
  <c r="G398" i="3"/>
  <c r="H398" i="3" s="1"/>
  <c r="I398" i="3"/>
  <c r="J398" i="3" s="1"/>
  <c r="H298" i="3" l="1"/>
  <c r="H274" i="3"/>
  <c r="H270" i="3"/>
  <c r="H254" i="3"/>
  <c r="H238" i="3"/>
  <c r="I973" i="2"/>
  <c r="E765" i="2"/>
  <c r="E759" i="2"/>
  <c r="E769" i="2"/>
  <c r="H759" i="2"/>
  <c r="AD888" i="1"/>
  <c r="I282" i="3" s="1"/>
  <c r="J282" i="3" s="1"/>
  <c r="AC888" i="1"/>
  <c r="AC1161" i="1"/>
  <c r="AC1145" i="1"/>
  <c r="AC1129" i="1"/>
  <c r="AC1113" i="1"/>
  <c r="AC1097" i="1"/>
  <c r="AC1081" i="1"/>
  <c r="AC1060" i="1"/>
  <c r="AC1044" i="1"/>
  <c r="AC1028" i="1"/>
  <c r="AC1012" i="1"/>
  <c r="AC996" i="1"/>
  <c r="AC980" i="1"/>
  <c r="AC971" i="1"/>
  <c r="AC957" i="1"/>
  <c r="AC953" i="1"/>
  <c r="AC949" i="1"/>
  <c r="AC945" i="1"/>
  <c r="AC941" i="1"/>
  <c r="AC937" i="1"/>
  <c r="AC933" i="1"/>
  <c r="AC929" i="1"/>
  <c r="AC925" i="1"/>
  <c r="AC921" i="1"/>
  <c r="AC917" i="1"/>
  <c r="AC913" i="1"/>
  <c r="AC908" i="1"/>
  <c r="AD900" i="1"/>
  <c r="AC900" i="1"/>
  <c r="AC904" i="1"/>
  <c r="AC1169" i="1"/>
  <c r="AC1153" i="1"/>
  <c r="AC1137" i="1"/>
  <c r="AC1121" i="1"/>
  <c r="AC1105" i="1"/>
  <c r="AC1089" i="1"/>
  <c r="AC1073" i="1"/>
  <c r="AC1068" i="1"/>
  <c r="AC1052" i="1"/>
  <c r="AC1036" i="1"/>
  <c r="AC1020" i="1"/>
  <c r="AC1004" i="1"/>
  <c r="AC988" i="1"/>
  <c r="AC958" i="1"/>
  <c r="AC954" i="1"/>
  <c r="AC950" i="1"/>
  <c r="AC946" i="1"/>
  <c r="AC942" i="1"/>
  <c r="AC938" i="1"/>
  <c r="AC934" i="1"/>
  <c r="AC930" i="1"/>
  <c r="AC926" i="1"/>
  <c r="AC901" i="1"/>
  <c r="AC885" i="1"/>
  <c r="AC882" i="1"/>
  <c r="AC869" i="1"/>
  <c r="AC866" i="1"/>
  <c r="AC856" i="1"/>
  <c r="AC853" i="1"/>
  <c r="AC840" i="1"/>
  <c r="AC837" i="1"/>
  <c r="AC823" i="1"/>
  <c r="AC818" i="1"/>
  <c r="AC807" i="1"/>
  <c r="AC801" i="1"/>
  <c r="AC786" i="1"/>
  <c r="AC766" i="1"/>
  <c r="AC761" i="1"/>
  <c r="AC731" i="1"/>
  <c r="AC710" i="1"/>
  <c r="AC694" i="1"/>
  <c r="AC676" i="1"/>
  <c r="AC627" i="1"/>
  <c r="AD627" i="1"/>
  <c r="AC594" i="1"/>
  <c r="AD594" i="1"/>
  <c r="AD956" i="1"/>
  <c r="I324" i="3" s="1"/>
  <c r="J324" i="3" s="1"/>
  <c r="AD952" i="1"/>
  <c r="AD948" i="1"/>
  <c r="I352" i="3" s="1"/>
  <c r="J352" i="3" s="1"/>
  <c r="AD944" i="1"/>
  <c r="AD940" i="1"/>
  <c r="I278" i="3" s="1"/>
  <c r="J278" i="3" s="1"/>
  <c r="AD936" i="1"/>
  <c r="I250" i="3" s="1"/>
  <c r="J250" i="3" s="1"/>
  <c r="AD932" i="1"/>
  <c r="I381" i="3" s="1"/>
  <c r="J381" i="3" s="1"/>
  <c r="AD928" i="1"/>
  <c r="AD924" i="1"/>
  <c r="I64" i="3" s="1"/>
  <c r="J64" i="3" s="1"/>
  <c r="AD920" i="1"/>
  <c r="I221" i="3" s="1"/>
  <c r="J221" i="3" s="1"/>
  <c r="AD916" i="1"/>
  <c r="I397" i="3" s="1"/>
  <c r="J397" i="3" s="1"/>
  <c r="AD912" i="1"/>
  <c r="I86" i="3" s="1"/>
  <c r="J86" i="3" s="1"/>
  <c r="AD907" i="1"/>
  <c r="I303" i="3" s="1"/>
  <c r="J303" i="3" s="1"/>
  <c r="AD902" i="1"/>
  <c r="I137" i="3" s="1"/>
  <c r="J137" i="3" s="1"/>
  <c r="AD899" i="1"/>
  <c r="I283" i="3" s="1"/>
  <c r="J283" i="3" s="1"/>
  <c r="AC897" i="1"/>
  <c r="AD886" i="1"/>
  <c r="I79" i="3" s="1"/>
  <c r="J79" i="3" s="1"/>
  <c r="AC884" i="1"/>
  <c r="AC873" i="1"/>
  <c r="AC870" i="1"/>
  <c r="AC868" i="1"/>
  <c r="AC860" i="1"/>
  <c r="AC857" i="1"/>
  <c r="AC855" i="1"/>
  <c r="AC844" i="1"/>
  <c r="AC841" i="1"/>
  <c r="AC839" i="1"/>
  <c r="AC814" i="1"/>
  <c r="AC727" i="1"/>
  <c r="AD666" i="1"/>
  <c r="AC666" i="1"/>
  <c r="AC652" i="1"/>
  <c r="AD652" i="1"/>
  <c r="I394" i="3" s="1"/>
  <c r="J394" i="3" s="1"/>
  <c r="AC619" i="1"/>
  <c r="AD619" i="1"/>
  <c r="AC586" i="1"/>
  <c r="AD586" i="1"/>
  <c r="I24" i="3" s="1"/>
  <c r="J24" i="3" s="1"/>
  <c r="AC896" i="1"/>
  <c r="AC872" i="1"/>
  <c r="AC859" i="1"/>
  <c r="AC843" i="1"/>
  <c r="AC643" i="1"/>
  <c r="AD643" i="1"/>
  <c r="AC610" i="1"/>
  <c r="AD610" i="1"/>
  <c r="I228" i="3" s="1"/>
  <c r="J228" i="3" s="1"/>
  <c r="AC889" i="1"/>
  <c r="AC881" i="1"/>
  <c r="AC865" i="1"/>
  <c r="AC852" i="1"/>
  <c r="AC836" i="1"/>
  <c r="AC635" i="1"/>
  <c r="AD635" i="1"/>
  <c r="I368" i="3" s="1"/>
  <c r="J368" i="3" s="1"/>
  <c r="AC602" i="1"/>
  <c r="AD602" i="1"/>
  <c r="AC663" i="1"/>
  <c r="AC657" i="1"/>
  <c r="AD657" i="1"/>
  <c r="I367" i="3" s="1"/>
  <c r="J367" i="3" s="1"/>
  <c r="AC653" i="1"/>
  <c r="AC644" i="1"/>
  <c r="AC636" i="1"/>
  <c r="AC628" i="1"/>
  <c r="AC620" i="1"/>
  <c r="AC611" i="1"/>
  <c r="AC603" i="1"/>
  <c r="AC595" i="1"/>
  <c r="AC587" i="1"/>
  <c r="AC580" i="1"/>
  <c r="AC538" i="1"/>
  <c r="AC531" i="1"/>
  <c r="AC521" i="1"/>
  <c r="AC514" i="1"/>
  <c r="AC505" i="1"/>
  <c r="AC498" i="1"/>
  <c r="AC489" i="1"/>
  <c r="AC481" i="1"/>
  <c r="AC662" i="1"/>
  <c r="AC574" i="1"/>
  <c r="AC570" i="1"/>
  <c r="AC566" i="1"/>
  <c r="AC562" i="1"/>
  <c r="AC558" i="1"/>
  <c r="AC554" i="1"/>
  <c r="AC550" i="1"/>
  <c r="AC546" i="1"/>
  <c r="AC542" i="1"/>
  <c r="AC535" i="1"/>
  <c r="AC525" i="1"/>
  <c r="AC518" i="1"/>
  <c r="AC509" i="1"/>
  <c r="AC502" i="1"/>
  <c r="AC493" i="1"/>
  <c r="AC486" i="1"/>
  <c r="AC573" i="1"/>
  <c r="AD573" i="1"/>
  <c r="I262" i="3" s="1"/>
  <c r="J262" i="3" s="1"/>
  <c r="AC569" i="1"/>
  <c r="AD569" i="1"/>
  <c r="I59" i="3" s="1"/>
  <c r="J59" i="3" s="1"/>
  <c r="AC565" i="1"/>
  <c r="AD565" i="1"/>
  <c r="I349" i="3" s="1"/>
  <c r="J349" i="3" s="1"/>
  <c r="AC561" i="1"/>
  <c r="AD561" i="1"/>
  <c r="AC557" i="1"/>
  <c r="AD557" i="1"/>
  <c r="I62" i="3" s="1"/>
  <c r="J62" i="3" s="1"/>
  <c r="AC553" i="1"/>
  <c r="AD553" i="1"/>
  <c r="AC549" i="1"/>
  <c r="AD549" i="1"/>
  <c r="AC545" i="1"/>
  <c r="AD545" i="1"/>
  <c r="I218" i="3" s="1"/>
  <c r="J218" i="3" s="1"/>
  <c r="AC667" i="1"/>
  <c r="AC658" i="1"/>
  <c r="AC647" i="1"/>
  <c r="AD647" i="1"/>
  <c r="I68" i="3" s="1"/>
  <c r="J68" i="3" s="1"/>
  <c r="AC639" i="1"/>
  <c r="AD639" i="1"/>
  <c r="AC631" i="1"/>
  <c r="AD631" i="1"/>
  <c r="AC623" i="1"/>
  <c r="AD623" i="1"/>
  <c r="AC615" i="1"/>
  <c r="AD615" i="1"/>
  <c r="AC606" i="1"/>
  <c r="AD606" i="1"/>
  <c r="AC598" i="1"/>
  <c r="AD598" i="1"/>
  <c r="AC590" i="1"/>
  <c r="AD590" i="1"/>
  <c r="I330" i="3" s="1"/>
  <c r="J330" i="3" s="1"/>
  <c r="AC582" i="1"/>
  <c r="AD582" i="1"/>
  <c r="I345" i="3" s="1"/>
  <c r="J345" i="3" s="1"/>
  <c r="AC578" i="1"/>
  <c r="AD578" i="1"/>
  <c r="I395" i="3" s="1"/>
  <c r="J395" i="3" s="1"/>
  <c r="AC575" i="1"/>
  <c r="AC571" i="1"/>
  <c r="AC567" i="1"/>
  <c r="AC563" i="1"/>
  <c r="AC559" i="1"/>
  <c r="AC555" i="1"/>
  <c r="AC551" i="1"/>
  <c r="AD541" i="1"/>
  <c r="I350" i="3" s="1"/>
  <c r="J350" i="3" s="1"/>
  <c r="AD537" i="1"/>
  <c r="AD533" i="1"/>
  <c r="AD529" i="1"/>
  <c r="I80" i="3" s="1"/>
  <c r="J80" i="3" s="1"/>
  <c r="AD524" i="1"/>
  <c r="I48" i="3" s="1"/>
  <c r="J48" i="3" s="1"/>
  <c r="AD520" i="1"/>
  <c r="I26" i="3" s="1"/>
  <c r="J26" i="3" s="1"/>
  <c r="AD516" i="1"/>
  <c r="AD512" i="1"/>
  <c r="I66" i="3" s="1"/>
  <c r="J66" i="3" s="1"/>
  <c r="AD508" i="1"/>
  <c r="I298" i="3" s="1"/>
  <c r="J298" i="3" s="1"/>
  <c r="AD504" i="1"/>
  <c r="I161" i="3" s="1"/>
  <c r="J161" i="3" s="1"/>
  <c r="AD500" i="1"/>
  <c r="I309" i="3" s="1"/>
  <c r="J309" i="3" s="1"/>
  <c r="AD496" i="1"/>
  <c r="I392" i="3" s="1"/>
  <c r="J392" i="3" s="1"/>
  <c r="AD492" i="1"/>
  <c r="I391" i="3" s="1"/>
  <c r="J391" i="3" s="1"/>
  <c r="AD488" i="1"/>
  <c r="I249" i="3" s="1"/>
  <c r="J249" i="3" s="1"/>
  <c r="AD484" i="1"/>
  <c r="AD479" i="1"/>
  <c r="AC477" i="1"/>
  <c r="AC469" i="1"/>
  <c r="AC466" i="1"/>
  <c r="AC464" i="1"/>
  <c r="AC453" i="1"/>
  <c r="AC447" i="1"/>
  <c r="AC444" i="1"/>
  <c r="AC442" i="1"/>
  <c r="AC435" i="1"/>
  <c r="AC428" i="1"/>
  <c r="AD428" i="1"/>
  <c r="I365" i="3" s="1"/>
  <c r="J365" i="3" s="1"/>
  <c r="AC425" i="1"/>
  <c r="AC418" i="1"/>
  <c r="AC412" i="1"/>
  <c r="AD412" i="1"/>
  <c r="AC409" i="1"/>
  <c r="AC404" i="1"/>
  <c r="AC396" i="1"/>
  <c r="AD396" i="1"/>
  <c r="AC391" i="1"/>
  <c r="AD391" i="1"/>
  <c r="AC389" i="1"/>
  <c r="AD389" i="1"/>
  <c r="I96" i="3" s="1"/>
  <c r="J96" i="3" s="1"/>
  <c r="AC378" i="1"/>
  <c r="AC369" i="1"/>
  <c r="AC367" i="1"/>
  <c r="AD367" i="1"/>
  <c r="AC360" i="1"/>
  <c r="AC349" i="1"/>
  <c r="AD349" i="1"/>
  <c r="AC347" i="1"/>
  <c r="AD347" i="1"/>
  <c r="AC344" i="1"/>
  <c r="AC333" i="1"/>
  <c r="AD333" i="1"/>
  <c r="AC331" i="1"/>
  <c r="AD331" i="1"/>
  <c r="AC324" i="1"/>
  <c r="AD324" i="1"/>
  <c r="AC313" i="1"/>
  <c r="AD313" i="1"/>
  <c r="AC302" i="1"/>
  <c r="AD302" i="1"/>
  <c r="AC297" i="1"/>
  <c r="AC285" i="1"/>
  <c r="AD285" i="1"/>
  <c r="AC283" i="1"/>
  <c r="AD283" i="1"/>
  <c r="I371" i="3" s="1"/>
  <c r="J371" i="3" s="1"/>
  <c r="AC280" i="1"/>
  <c r="AC245" i="1"/>
  <c r="AD245" i="1"/>
  <c r="AC476" i="1"/>
  <c r="AC473" i="1"/>
  <c r="AC468" i="1"/>
  <c r="AC457" i="1"/>
  <c r="AC455" i="1"/>
  <c r="AC451" i="1"/>
  <c r="AC446" i="1"/>
  <c r="AC433" i="1"/>
  <c r="AC424" i="1"/>
  <c r="AD424" i="1"/>
  <c r="AC408" i="1"/>
  <c r="AD408" i="1"/>
  <c r="I266" i="3" s="1"/>
  <c r="J266" i="3" s="1"/>
  <c r="AC387" i="1"/>
  <c r="AD387" i="1"/>
  <c r="AC379" i="1"/>
  <c r="AD379" i="1"/>
  <c r="I25" i="3" s="1"/>
  <c r="J25" i="3" s="1"/>
  <c r="AC361" i="1"/>
  <c r="AD361" i="1"/>
  <c r="AC359" i="1"/>
  <c r="AD359" i="1"/>
  <c r="I69" i="3" s="1"/>
  <c r="J69" i="3" s="1"/>
  <c r="AC345" i="1"/>
  <c r="AD345" i="1"/>
  <c r="AC343" i="1"/>
  <c r="AD343" i="1"/>
  <c r="I53" i="3" s="1"/>
  <c r="J53" i="3" s="1"/>
  <c r="AC298" i="1"/>
  <c r="AD298" i="1"/>
  <c r="AC296" i="1"/>
  <c r="AD296" i="1"/>
  <c r="AC281" i="1"/>
  <c r="AD281" i="1"/>
  <c r="AC279" i="1"/>
  <c r="AD279" i="1"/>
  <c r="AD269" i="1"/>
  <c r="AC269" i="1"/>
  <c r="AC237" i="1"/>
  <c r="AD237" i="1"/>
  <c r="AC461" i="1"/>
  <c r="AC456" i="1"/>
  <c r="AC450" i="1"/>
  <c r="AC439" i="1"/>
  <c r="AC420" i="1"/>
  <c r="AD420" i="1"/>
  <c r="I115" i="3" s="1"/>
  <c r="J115" i="3" s="1"/>
  <c r="AC402" i="1"/>
  <c r="AD402" i="1"/>
  <c r="I201" i="3" s="1"/>
  <c r="J201" i="3" s="1"/>
  <c r="AC375" i="1"/>
  <c r="AD375" i="1"/>
  <c r="AC373" i="1"/>
  <c r="AD373" i="1"/>
  <c r="AC357" i="1"/>
  <c r="AD357" i="1"/>
  <c r="AC341" i="1"/>
  <c r="AD341" i="1"/>
  <c r="AC339" i="1"/>
  <c r="AD339" i="1"/>
  <c r="AC308" i="1"/>
  <c r="AD308" i="1"/>
  <c r="AC294" i="1"/>
  <c r="AD294" i="1"/>
  <c r="AD265" i="1"/>
  <c r="I117" i="3" s="1"/>
  <c r="J117" i="3" s="1"/>
  <c r="AC265" i="1"/>
  <c r="AC465" i="1"/>
  <c r="AC462" i="1"/>
  <c r="AC443" i="1"/>
  <c r="AC429" i="1"/>
  <c r="AC422" i="1"/>
  <c r="AC416" i="1"/>
  <c r="AD416" i="1"/>
  <c r="AC413" i="1"/>
  <c r="AC400" i="1"/>
  <c r="AD400" i="1"/>
  <c r="I208" i="3" s="1"/>
  <c r="J208" i="3" s="1"/>
  <c r="AC398" i="1"/>
  <c r="AD398" i="1"/>
  <c r="I240" i="3" s="1"/>
  <c r="J240" i="3" s="1"/>
  <c r="AC393" i="1"/>
  <c r="AD393" i="1"/>
  <c r="AC390" i="1"/>
  <c r="AC385" i="1"/>
  <c r="AC371" i="1"/>
  <c r="AD371" i="1"/>
  <c r="AC366" i="1"/>
  <c r="AC355" i="1"/>
  <c r="AC353" i="1"/>
  <c r="AD353" i="1"/>
  <c r="AC351" i="1"/>
  <c r="AD351" i="1"/>
  <c r="AC348" i="1"/>
  <c r="AC337" i="1"/>
  <c r="AD337" i="1"/>
  <c r="AC335" i="1"/>
  <c r="AD335" i="1"/>
  <c r="I358" i="3" s="1"/>
  <c r="J358" i="3" s="1"/>
  <c r="AC332" i="1"/>
  <c r="AC328" i="1"/>
  <c r="AD328" i="1"/>
  <c r="AC326" i="1"/>
  <c r="AD326" i="1"/>
  <c r="I288" i="3" s="1"/>
  <c r="J288" i="3" s="1"/>
  <c r="AC323" i="1"/>
  <c r="AC317" i="1"/>
  <c r="AD317" i="1"/>
  <c r="AC315" i="1"/>
  <c r="AD315" i="1"/>
  <c r="AC306" i="1"/>
  <c r="AD306" i="1"/>
  <c r="AC304" i="1"/>
  <c r="AD304" i="1"/>
  <c r="AC289" i="1"/>
  <c r="AD289" i="1"/>
  <c r="AC287" i="1"/>
  <c r="AD287" i="1"/>
  <c r="AD273" i="1"/>
  <c r="I7" i="3" s="1"/>
  <c r="J7" i="3" s="1"/>
  <c r="AC273" i="1"/>
  <c r="AC253" i="1"/>
  <c r="AD253" i="1"/>
  <c r="I255" i="3" s="1"/>
  <c r="J255" i="3" s="1"/>
  <c r="AD268" i="1"/>
  <c r="I5" i="3" s="1"/>
  <c r="J5" i="3" s="1"/>
  <c r="AC266" i="1"/>
  <c r="AC254" i="1"/>
  <c r="AC252" i="1"/>
  <c r="AC246" i="1"/>
  <c r="AC244" i="1"/>
  <c r="AC238" i="1"/>
  <c r="AC236" i="1"/>
  <c r="AC231" i="1"/>
  <c r="AC228" i="1"/>
  <c r="AD228" i="1"/>
  <c r="AC226" i="1"/>
  <c r="AC221" i="1"/>
  <c r="AD221" i="1"/>
  <c r="AC215" i="1"/>
  <c r="AC205" i="1"/>
  <c r="AD205" i="1"/>
  <c r="AD193" i="1"/>
  <c r="I136" i="3" s="1"/>
  <c r="J136" i="3" s="1"/>
  <c r="AC193" i="1"/>
  <c r="AD401" i="1"/>
  <c r="I356" i="3" s="1"/>
  <c r="J356" i="3" s="1"/>
  <c r="AD397" i="1"/>
  <c r="I335" i="3" s="1"/>
  <c r="J335" i="3" s="1"/>
  <c r="AD392" i="1"/>
  <c r="I239" i="3" s="1"/>
  <c r="J239" i="3" s="1"/>
  <c r="AD388" i="1"/>
  <c r="I113" i="3" s="1"/>
  <c r="J113" i="3" s="1"/>
  <c r="AD383" i="1"/>
  <c r="I106" i="3" s="1"/>
  <c r="J106" i="3" s="1"/>
  <c r="AD382" i="1"/>
  <c r="I32" i="3" s="1"/>
  <c r="J32" i="3" s="1"/>
  <c r="AD381" i="1"/>
  <c r="AD376" i="1"/>
  <c r="I230" i="3" s="1"/>
  <c r="J230" i="3" s="1"/>
  <c r="AD372" i="1"/>
  <c r="AD368" i="1"/>
  <c r="AD364" i="1"/>
  <c r="I393" i="3" s="1"/>
  <c r="J393" i="3" s="1"/>
  <c r="AD363" i="1"/>
  <c r="AD362" i="1"/>
  <c r="I154" i="3" s="1"/>
  <c r="J154" i="3" s="1"/>
  <c r="AD358" i="1"/>
  <c r="I151" i="3" s="1"/>
  <c r="J151" i="3" s="1"/>
  <c r="AD354" i="1"/>
  <c r="I259" i="3" s="1"/>
  <c r="J259" i="3" s="1"/>
  <c r="AD350" i="1"/>
  <c r="I384" i="3" s="1"/>
  <c r="J384" i="3" s="1"/>
  <c r="AD346" i="1"/>
  <c r="AD342" i="1"/>
  <c r="I293" i="3" s="1"/>
  <c r="J293" i="3" s="1"/>
  <c r="AD338" i="1"/>
  <c r="AD334" i="1"/>
  <c r="AD330" i="1"/>
  <c r="AD329" i="1"/>
  <c r="AD325" i="1"/>
  <c r="I377" i="3" s="1"/>
  <c r="J377" i="3" s="1"/>
  <c r="AD318" i="1"/>
  <c r="I219" i="3" s="1"/>
  <c r="J219" i="3" s="1"/>
  <c r="AD314" i="1"/>
  <c r="AD307" i="1"/>
  <c r="AD303" i="1"/>
  <c r="AD299" i="1"/>
  <c r="AD295" i="1"/>
  <c r="AD291" i="1"/>
  <c r="AD286" i="1"/>
  <c r="AD282" i="1"/>
  <c r="AD278" i="1"/>
  <c r="AD267" i="1"/>
  <c r="I35" i="3" s="1"/>
  <c r="J35" i="3" s="1"/>
  <c r="AD264" i="1"/>
  <c r="I212" i="3" s="1"/>
  <c r="J212" i="3" s="1"/>
  <c r="AC262" i="1"/>
  <c r="AC232" i="1"/>
  <c r="AD232" i="1"/>
  <c r="AC230" i="1"/>
  <c r="AC225" i="1"/>
  <c r="AD225" i="1"/>
  <c r="AC219" i="1"/>
  <c r="AC216" i="1"/>
  <c r="AD216" i="1"/>
  <c r="I108" i="3" s="1"/>
  <c r="J108" i="3" s="1"/>
  <c r="AC214" i="1"/>
  <c r="AD189" i="1"/>
  <c r="I95" i="3" s="1"/>
  <c r="J95" i="3" s="1"/>
  <c r="AC189" i="1"/>
  <c r="AC277" i="1"/>
  <c r="AC274" i="1"/>
  <c r="AC261" i="1"/>
  <c r="AC258" i="1"/>
  <c r="AC256" i="1"/>
  <c r="AC248" i="1"/>
  <c r="AC240" i="1"/>
  <c r="AC229" i="1"/>
  <c r="AD229" i="1"/>
  <c r="AC223" i="1"/>
  <c r="AC220" i="1"/>
  <c r="AD220" i="1"/>
  <c r="I342" i="3" s="1"/>
  <c r="J342" i="3" s="1"/>
  <c r="AC213" i="1"/>
  <c r="AD213" i="1"/>
  <c r="AD197" i="1"/>
  <c r="I21" i="3" s="1"/>
  <c r="J21" i="3" s="1"/>
  <c r="AC197" i="1"/>
  <c r="AC270" i="1"/>
  <c r="AC257" i="1"/>
  <c r="AD257" i="1"/>
  <c r="AC249" i="1"/>
  <c r="AD249" i="1"/>
  <c r="AC241" i="1"/>
  <c r="AD241" i="1"/>
  <c r="AC233" i="1"/>
  <c r="AD233" i="1"/>
  <c r="AC224" i="1"/>
  <c r="AD224" i="1"/>
  <c r="I369" i="3" s="1"/>
  <c r="J369" i="3" s="1"/>
  <c r="AC217" i="1"/>
  <c r="AD217" i="1"/>
  <c r="I308" i="3" s="1"/>
  <c r="J308" i="3" s="1"/>
  <c r="AC209" i="1"/>
  <c r="AD209" i="1"/>
  <c r="I227" i="3" s="1"/>
  <c r="J227" i="3" s="1"/>
  <c r="AC207" i="1"/>
  <c r="AD207" i="1"/>
  <c r="AD192" i="1"/>
  <c r="I77" i="3" s="1"/>
  <c r="J77" i="3" s="1"/>
  <c r="AC190" i="1"/>
  <c r="AC187" i="1"/>
  <c r="AC185" i="1"/>
  <c r="AC177" i="1"/>
  <c r="AC174" i="1"/>
  <c r="AC172" i="1"/>
  <c r="AC161" i="1"/>
  <c r="AC157" i="1"/>
  <c r="AC155" i="1"/>
  <c r="AC149" i="1"/>
  <c r="AC145" i="1"/>
  <c r="AC141" i="1"/>
  <c r="AC137" i="1"/>
  <c r="AC133" i="1"/>
  <c r="AC129" i="1"/>
  <c r="AC125" i="1"/>
  <c r="AC121" i="1"/>
  <c r="AC117" i="1"/>
  <c r="AC110" i="1"/>
  <c r="AD110" i="1"/>
  <c r="AD212" i="1"/>
  <c r="I12" i="3" s="1"/>
  <c r="J12" i="3" s="1"/>
  <c r="AD206" i="1"/>
  <c r="I396" i="3" s="1"/>
  <c r="J396" i="3" s="1"/>
  <c r="AD191" i="1"/>
  <c r="I386" i="3" s="1"/>
  <c r="J386" i="3" s="1"/>
  <c r="AC181" i="1"/>
  <c r="AC176" i="1"/>
  <c r="AC165" i="1"/>
  <c r="AC160" i="1"/>
  <c r="AC97" i="1"/>
  <c r="AD97" i="1"/>
  <c r="AC201" i="1"/>
  <c r="AC198" i="1"/>
  <c r="AC180" i="1"/>
  <c r="AC169" i="1"/>
  <c r="AC164" i="1"/>
  <c r="AC151" i="1"/>
  <c r="AD151" i="1"/>
  <c r="I41" i="3" s="1"/>
  <c r="J41" i="3" s="1"/>
  <c r="AC102" i="1"/>
  <c r="AD102" i="1"/>
  <c r="I328" i="3" s="1"/>
  <c r="J328" i="3" s="1"/>
  <c r="AC194" i="1"/>
  <c r="AC186" i="1"/>
  <c r="AC173" i="1"/>
  <c r="AC156" i="1"/>
  <c r="AC106" i="1"/>
  <c r="AD106" i="1"/>
  <c r="I127" i="3" s="1"/>
  <c r="J127" i="3" s="1"/>
  <c r="AC93" i="1"/>
  <c r="AD93" i="1"/>
  <c r="AC90" i="1"/>
  <c r="AC82" i="1"/>
  <c r="AD82" i="1"/>
  <c r="I94" i="3" s="1"/>
  <c r="J94" i="3" s="1"/>
  <c r="AC80" i="1"/>
  <c r="AD80" i="1"/>
  <c r="AC77" i="1"/>
  <c r="AC67" i="1"/>
  <c r="AC60" i="1"/>
  <c r="AD60" i="1"/>
  <c r="AC57" i="1"/>
  <c r="AC47" i="1"/>
  <c r="AC39" i="1"/>
  <c r="AC30" i="1"/>
  <c r="AC23" i="1"/>
  <c r="AC20" i="1"/>
  <c r="AD147" i="1"/>
  <c r="AD143" i="1"/>
  <c r="AD139" i="1"/>
  <c r="I327" i="3" s="1"/>
  <c r="J327" i="3" s="1"/>
  <c r="AD135" i="1"/>
  <c r="AD131" i="1"/>
  <c r="I347" i="3" s="1"/>
  <c r="J347" i="3" s="1"/>
  <c r="AD127" i="1"/>
  <c r="I274" i="3" s="1"/>
  <c r="J274" i="3" s="1"/>
  <c r="AD123" i="1"/>
  <c r="AD119" i="1"/>
  <c r="I301" i="3" s="1"/>
  <c r="J301" i="3" s="1"/>
  <c r="AD115" i="1"/>
  <c r="I226" i="3" s="1"/>
  <c r="J226" i="3" s="1"/>
  <c r="AC111" i="1"/>
  <c r="AC109" i="1"/>
  <c r="AD108" i="1"/>
  <c r="AC103" i="1"/>
  <c r="AC101" i="1"/>
  <c r="AD100" i="1"/>
  <c r="AC98" i="1"/>
  <c r="AC96" i="1"/>
  <c r="AD95" i="1"/>
  <c r="AC89" i="1"/>
  <c r="AD89" i="1"/>
  <c r="I209" i="3" s="1"/>
  <c r="J209" i="3" s="1"/>
  <c r="AC78" i="1"/>
  <c r="AD78" i="1"/>
  <c r="I177" i="3" s="1"/>
  <c r="J177" i="3" s="1"/>
  <c r="AC76" i="1"/>
  <c r="AD76" i="1"/>
  <c r="I286" i="3" s="1"/>
  <c r="J286" i="3" s="1"/>
  <c r="AC73" i="1"/>
  <c r="AC66" i="1"/>
  <c r="AD66" i="1"/>
  <c r="I140" i="3" s="1"/>
  <c r="J140" i="3" s="1"/>
  <c r="AC58" i="1"/>
  <c r="AD58" i="1"/>
  <c r="I340" i="3" s="1"/>
  <c r="J340" i="3" s="1"/>
  <c r="AC56" i="1"/>
  <c r="AD56" i="1"/>
  <c r="AC53" i="1"/>
  <c r="AC43" i="1"/>
  <c r="AC34" i="1"/>
  <c r="AC27" i="1"/>
  <c r="AC114" i="1"/>
  <c r="AC87" i="1"/>
  <c r="AC74" i="1"/>
  <c r="AD74" i="1"/>
  <c r="AC72" i="1"/>
  <c r="AD72" i="1"/>
  <c r="I184" i="3" s="1"/>
  <c r="J184" i="3" s="1"/>
  <c r="AC64" i="1"/>
  <c r="AD64" i="1"/>
  <c r="I23" i="3" s="1"/>
  <c r="J23" i="3" s="1"/>
  <c r="AD88" i="1"/>
  <c r="I285" i="3" s="1"/>
  <c r="J285" i="3" s="1"/>
  <c r="AC88" i="1"/>
  <c r="AC85" i="1"/>
  <c r="AD85" i="1"/>
  <c r="I254" i="3" s="1"/>
  <c r="J254" i="3" s="1"/>
  <c r="AC70" i="1"/>
  <c r="AD70" i="1"/>
  <c r="I290" i="3" s="1"/>
  <c r="J290" i="3" s="1"/>
  <c r="AC61" i="1"/>
  <c r="AC54" i="1"/>
  <c r="AC35" i="1"/>
  <c r="AC11" i="1"/>
  <c r="AC84" i="1"/>
  <c r="AC79" i="1"/>
  <c r="AC75" i="1"/>
  <c r="AC71" i="1"/>
  <c r="AC65" i="1"/>
  <c r="AC59" i="1"/>
  <c r="AC55" i="1"/>
  <c r="AC51" i="1"/>
  <c r="AC3" i="1"/>
  <c r="AD41" i="1"/>
  <c r="I175" i="3" s="1"/>
  <c r="J175" i="3" s="1"/>
  <c r="AD37" i="1"/>
  <c r="I336" i="3" s="1"/>
  <c r="J336" i="3" s="1"/>
  <c r="AD33" i="1"/>
  <c r="AD29" i="1"/>
  <c r="AD25" i="1"/>
  <c r="I56" i="3" s="1"/>
  <c r="J56" i="3" s="1"/>
  <c r="AD19" i="1"/>
  <c r="I14" i="3" s="1"/>
  <c r="J14" i="3" s="1"/>
  <c r="I10" i="3" l="1"/>
  <c r="J10" i="3" s="1"/>
  <c r="I28" i="3"/>
  <c r="J28" i="3" s="1"/>
  <c r="AF3" i="1"/>
  <c r="I260" i="3"/>
  <c r="J260" i="3" s="1"/>
  <c r="I376" i="3"/>
  <c r="J376" i="3" s="1"/>
  <c r="I211" i="3"/>
  <c r="J211" i="3" s="1"/>
  <c r="I295" i="3"/>
  <c r="J295" i="3" s="1"/>
  <c r="I142" i="3"/>
  <c r="J142" i="3" s="1"/>
  <c r="I311" i="3"/>
  <c r="J311" i="3" s="1"/>
  <c r="I171" i="3"/>
  <c r="J171" i="3" s="1"/>
  <c r="I206" i="3"/>
  <c r="J206" i="3" s="1"/>
  <c r="I13" i="3"/>
  <c r="J13" i="3" s="1"/>
  <c r="I385" i="3"/>
  <c r="J385" i="3" s="1"/>
  <c r="I18" i="3"/>
  <c r="J18" i="3" s="1"/>
  <c r="I292" i="3"/>
  <c r="J292" i="3" s="1"/>
  <c r="I379" i="3"/>
  <c r="J379" i="3" s="1"/>
  <c r="I4" i="3"/>
  <c r="J4" i="3" s="1"/>
  <c r="I103" i="3"/>
  <c r="J103" i="3" s="1"/>
  <c r="I91" i="3"/>
  <c r="J91" i="3" s="1"/>
  <c r="I131" i="3"/>
  <c r="J131" i="3" s="1"/>
  <c r="I185" i="3"/>
  <c r="J185" i="3" s="1"/>
  <c r="I8" i="3"/>
  <c r="J8" i="3" s="1"/>
  <c r="I52" i="3"/>
  <c r="J52" i="3" s="1"/>
  <c r="I291" i="3"/>
  <c r="J291" i="3" s="1"/>
</calcChain>
</file>

<file path=xl/sharedStrings.xml><?xml version="1.0" encoding="utf-8"?>
<sst xmlns="http://schemas.openxmlformats.org/spreadsheetml/2006/main" count="4981" uniqueCount="536">
  <si>
    <t>Current Season</t>
  </si>
  <si>
    <t>Previous Season</t>
  </si>
  <si>
    <t>Expected</t>
  </si>
  <si>
    <t>Diff</t>
  </si>
  <si>
    <t>Regression Factor</t>
  </si>
  <si>
    <t>Confusion</t>
  </si>
  <si>
    <t>Coach</t>
  </si>
  <si>
    <t>Year</t>
  </si>
  <si>
    <t>Team</t>
  </si>
  <si>
    <t>Avg</t>
  </si>
  <si>
    <t>GP</t>
  </si>
  <si>
    <t>W</t>
  </si>
  <si>
    <t>T</t>
  </si>
  <si>
    <t>L</t>
  </si>
  <si>
    <t>OTW</t>
  </si>
  <si>
    <t>OTL</t>
  </si>
  <si>
    <t>GF</t>
  </si>
  <si>
    <t>GA</t>
  </si>
  <si>
    <t>Points</t>
  </si>
  <si>
    <t>Pts%</t>
  </si>
  <si>
    <t>PTS%</t>
  </si>
  <si>
    <t>PTS</t>
  </si>
  <si>
    <t>League Average</t>
  </si>
  <si>
    <t>Cecil Thompson</t>
  </si>
  <si>
    <t>Buffalo Bisons</t>
  </si>
  <si>
    <t xml:space="preserve"> </t>
  </si>
  <si>
    <t>Total Sum</t>
  </si>
  <si>
    <t>Bill Cook</t>
  </si>
  <si>
    <t>Cleveland Barons</t>
  </si>
  <si>
    <t>Herb Mitchell</t>
  </si>
  <si>
    <t>Hershey Bears</t>
  </si>
  <si>
    <t>Herbie Lewis</t>
  </si>
  <si>
    <t>Indianapolis Capitals</t>
  </si>
  <si>
    <t>Earl Robinson</t>
  </si>
  <si>
    <t>New Haven Eagles</t>
  </si>
  <si>
    <t>Larry Aurie</t>
  </si>
  <si>
    <t>Pittsburgh Hornets</t>
  </si>
  <si>
    <t>Fredrick "Bun" Cook</t>
  </si>
  <si>
    <t>Providence Reds</t>
  </si>
  <si>
    <t>Johnny Mitchell</t>
  </si>
  <si>
    <t>Springfield Indians</t>
  </si>
  <si>
    <t>Cooney Weiland</t>
  </si>
  <si>
    <t>Danny Cox</t>
  </si>
  <si>
    <t>Philadelphia Rockets</t>
  </si>
  <si>
    <t>Eddie Shore</t>
  </si>
  <si>
    <t>Allan Shields</t>
  </si>
  <si>
    <t>Washington Lions</t>
  </si>
  <si>
    <t>Ivan “Ching” Johnson</t>
  </si>
  <si>
    <t>Eddie Powers</t>
  </si>
  <si>
    <t>Georges Mantha</t>
  </si>
  <si>
    <t>Art Chapman</t>
  </si>
  <si>
    <t>John Sorrell</t>
  </si>
  <si>
    <t>Max Kaminsky</t>
  </si>
  <si>
    <t>Irwin “Yank” Boyd</t>
  </si>
  <si>
    <t>Happy Emms</t>
  </si>
  <si>
    <t>St. Louis Flyers</t>
  </si>
  <si>
    <t>Frank Beisler</t>
  </si>
  <si>
    <t>Don Penniston</t>
  </si>
  <si>
    <t>Earl Seibert</t>
  </si>
  <si>
    <t>Harvey Stone</t>
  </si>
  <si>
    <t>Ralph Taylor</t>
  </si>
  <si>
    <t>Tommy Ivan</t>
  </si>
  <si>
    <t>New Haven Ramblers</t>
  </si>
  <si>
    <t>Lynn Patrick</t>
  </si>
  <si>
    <t>Herb Gardiner</t>
  </si>
  <si>
    <t>Phil “Nip” Hergesheimer</t>
  </si>
  <si>
    <t>Art Lesieur</t>
  </si>
  <si>
    <t>Tony Savage</t>
  </si>
  <si>
    <t>Bob Davidson</t>
  </si>
  <si>
    <t>Ebbie Goodfellow</t>
  </si>
  <si>
    <t>Leroy Goldsworthy</t>
  </si>
  <si>
    <t>Johnny Mowers</t>
  </si>
  <si>
    <t>Wally Kilrea</t>
  </si>
  <si>
    <t>Terry Reardon</t>
  </si>
  <si>
    <t>Jack Riley</t>
  </si>
  <si>
    <t>Toe Blake</t>
  </si>
  <si>
    <t>Ehrhardt “Ott” Heller</t>
  </si>
  <si>
    <t>Mac Colville</t>
  </si>
  <si>
    <t>King Clancy</t>
  </si>
  <si>
    <t>Cincinnati Mohawks</t>
  </si>
  <si>
    <t>Baz Bastien</t>
  </si>
  <si>
    <t>Jack Crawford</t>
  </si>
  <si>
    <t>Tommy Anderson</t>
  </si>
  <si>
    <t>Erwin Chamberlain</t>
  </si>
  <si>
    <t>Clint Smith</t>
  </si>
  <si>
    <t>Modere 'Mud' Bruneteau</t>
  </si>
  <si>
    <t>Syracuse Warriors</t>
  </si>
  <si>
    <t>Frank Eddolls</t>
  </si>
  <si>
    <t>Murray Henderson</t>
  </si>
  <si>
    <t>Jake Forbes</t>
  </si>
  <si>
    <t>Pat Egan</t>
  </si>
  <si>
    <t>Gaye Stewart</t>
  </si>
  <si>
    <t>Howie Meeker</t>
  </si>
  <si>
    <t>Bill “Red” Mitchell</t>
  </si>
  <si>
    <t>Jack Gordon</t>
  </si>
  <si>
    <t>Frank Mathers</t>
  </si>
  <si>
    <t>Billy Reay</t>
  </si>
  <si>
    <t>Rochester Americans</t>
  </si>
  <si>
    <t>Punch Imlach</t>
  </si>
  <si>
    <t>Harry Watson</t>
  </si>
  <si>
    <t>Conn Smythe</t>
  </si>
  <si>
    <t>Rollie McLenahan</t>
  </si>
  <si>
    <t>Jack Butterfield</t>
  </si>
  <si>
    <t>Bobby Kirk</t>
  </si>
  <si>
    <t>Fred Hunt</t>
  </si>
  <si>
    <t>Bucko McDonald</t>
  </si>
  <si>
    <t>Sam Pollock</t>
  </si>
  <si>
    <t>Steve Kraftcheck</t>
  </si>
  <si>
    <t>Glen Sonmor</t>
  </si>
  <si>
    <t>Dit Clapper</t>
  </si>
  <si>
    <t>Jack Toupin</t>
  </si>
  <si>
    <t>Quebec Aces</t>
  </si>
  <si>
    <t>Phil Watson</t>
  </si>
  <si>
    <t>Fleming Mackell</t>
  </si>
  <si>
    <t>Larry Regan</t>
  </si>
  <si>
    <t>Fernie Flaman</t>
  </si>
  <si>
    <t>Floyd Curry</t>
  </si>
  <si>
    <t>Harold Ballard</t>
  </si>
  <si>
    <t>Aldo Guidolin</t>
  </si>
  <si>
    <t>Baltimore Clippers</t>
  </si>
  <si>
    <t>George Sullivan</t>
  </si>
  <si>
    <t>Fred Glover</t>
  </si>
  <si>
    <t>Jack Stewart</t>
  </si>
  <si>
    <t>Rudy Migay</t>
  </si>
  <si>
    <t>Jack Evans</t>
  </si>
  <si>
    <t>Vic Stasiuk</t>
  </si>
  <si>
    <t>Joe Crozier</t>
  </si>
  <si>
    <t>Bernie Geoffrion</t>
  </si>
  <si>
    <t>Eddie Bush</t>
  </si>
  <si>
    <t>Ivan Irwin</t>
  </si>
  <si>
    <t>Al Murray</t>
  </si>
  <si>
    <t>Dave Creighton</t>
  </si>
  <si>
    <t>Harry Pidhirny</t>
  </si>
  <si>
    <t>Ted Shore</t>
  </si>
  <si>
    <t>Fred Shero</t>
  </si>
  <si>
    <t>Johnny Wilson</t>
  </si>
  <si>
    <t>Springfield Kings</t>
  </si>
  <si>
    <t>Dick Gamble</t>
  </si>
  <si>
    <t>Al MacNeil</t>
  </si>
  <si>
    <t>Montreal Voyageurs</t>
  </si>
  <si>
    <t>Turk Broda</t>
  </si>
  <si>
    <t>Jim Anderson</t>
  </si>
  <si>
    <t>John Muckler</t>
  </si>
  <si>
    <t>Parker MacDonald</t>
  </si>
  <si>
    <t>Ronald Caron</t>
  </si>
  <si>
    <t>Larry Wilson</t>
  </si>
  <si>
    <t>John O'Flaherty</t>
  </si>
  <si>
    <t>Jim Morrison</t>
  </si>
  <si>
    <t>Armand Guidolin</t>
  </si>
  <si>
    <t>Boston Braves</t>
  </si>
  <si>
    <t>Floyd Smith</t>
  </si>
  <si>
    <t>Cincinnati Swords</t>
  </si>
  <si>
    <t>Nova Scotia Voyageurs</t>
  </si>
  <si>
    <t>Richmond Robins</t>
  </si>
  <si>
    <t>Don Cherry</t>
  </si>
  <si>
    <t>Doug Adam</t>
  </si>
  <si>
    <t>Gary Dineen</t>
  </si>
  <si>
    <t>Doug Barkley</t>
  </si>
  <si>
    <t>Tidewater Wings</t>
  </si>
  <si>
    <t>Matt Ravlich</t>
  </si>
  <si>
    <t>Ron Boehm</t>
  </si>
  <si>
    <t>New Haven Nighthawks</t>
  </si>
  <si>
    <t>Larry Popein</t>
  </si>
  <si>
    <t>Jerry Toppazzini</t>
  </si>
  <si>
    <t>Virginia Wings</t>
  </si>
  <si>
    <t>Chuck Hamilton</t>
  </si>
  <si>
    <t>John Hanna</t>
  </si>
  <si>
    <t>Jacksonville Barons</t>
  </si>
  <si>
    <t>Charlie Burns</t>
  </si>
  <si>
    <t>Bob Lemieux</t>
  </si>
  <si>
    <t>Kent Douglas</t>
  </si>
  <si>
    <t>Dean Prentice</t>
  </si>
  <si>
    <t>Dick Mattiussi</t>
  </si>
  <si>
    <t>Ron Stewart</t>
  </si>
  <si>
    <t>Art Stratton</t>
  </si>
  <si>
    <t>Syracuse Eagles</t>
  </si>
  <si>
    <t>Rhode Island Reds</t>
  </si>
  <si>
    <t>Duane Rupp</t>
  </si>
  <si>
    <t>Larry Kish</t>
  </si>
  <si>
    <t>Binghamton Dusters</t>
  </si>
  <si>
    <t>John Brophy</t>
  </si>
  <si>
    <t>Hampton Gulls</t>
  </si>
  <si>
    <t>Bob McCammon</t>
  </si>
  <si>
    <t>Maine Mariners</t>
  </si>
  <si>
    <t>Keith Allen</t>
  </si>
  <si>
    <t>Frank St. Marseille</t>
  </si>
  <si>
    <t>Dan Belisle</t>
  </si>
  <si>
    <t>Philadelphia Firebirds</t>
  </si>
  <si>
    <t>Bob Berry</t>
  </si>
  <si>
    <t>Joe Hardy</t>
  </si>
  <si>
    <t>Fred Stanfield</t>
  </si>
  <si>
    <t>Pat Quinn</t>
  </si>
  <si>
    <t>Ed Johnston</t>
  </si>
  <si>
    <t>New Brunswick Hawks</t>
  </si>
  <si>
    <t>Gary Darling</t>
  </si>
  <si>
    <t>Patrick J. Kelly</t>
  </si>
  <si>
    <t>Ron Garwasiuk</t>
  </si>
  <si>
    <t>Pete Stemkowski</t>
  </si>
  <si>
    <t>Ted Harris</t>
  </si>
  <si>
    <t>Bill Purcell</t>
  </si>
  <si>
    <t>Adirondack Red Wings</t>
  </si>
  <si>
    <t>Jean-Paul Leblanc</t>
  </si>
  <si>
    <t>Tom Webster</t>
  </si>
  <si>
    <t>Dave Forbes</t>
  </si>
  <si>
    <t>Doug Gibson</t>
  </si>
  <si>
    <t>Gary Green</t>
  </si>
  <si>
    <t>Lou Angotti</t>
  </si>
  <si>
    <t>Bert Templeton</t>
  </si>
  <si>
    <t>William Inglis</t>
  </si>
  <si>
    <t>Michel Parizeau</t>
  </si>
  <si>
    <t>Syracuse Firebirds</t>
  </si>
  <si>
    <t>Wayne Maxner</t>
  </si>
  <si>
    <t>Binghamton Whalers</t>
  </si>
  <si>
    <t>Bryan Murray</t>
  </si>
  <si>
    <t>Doug Carpenter</t>
  </si>
  <si>
    <t>Rod Gilbert</t>
  </si>
  <si>
    <t>Mike Keenan</t>
  </si>
  <si>
    <t>Doug McKay</t>
  </si>
  <si>
    <t>Erie Blades</t>
  </si>
  <si>
    <t>Jacques Demers</t>
  </si>
  <si>
    <t>Fredericton Express</t>
  </si>
  <si>
    <t>Gary Inness</t>
  </si>
  <si>
    <t>Gerry Melnyk</t>
  </si>
  <si>
    <t>Orval Tessier</t>
  </si>
  <si>
    <t>Don Perry</t>
  </si>
  <si>
    <t>Jim Devellano</t>
  </si>
  <si>
    <t>Bill Mahoney</t>
  </si>
  <si>
    <t>Baltimore Skipjacks</t>
  </si>
  <si>
    <t>John Cunniff</t>
  </si>
  <si>
    <t>Rick Ley</t>
  </si>
  <si>
    <t>Tom McVie</t>
  </si>
  <si>
    <t>Doug Messier</t>
  </si>
  <si>
    <t>Moncton Alpines</t>
  </si>
  <si>
    <t>Nick Beverley</t>
  </si>
  <si>
    <t>Rick Bowness</t>
  </si>
  <si>
    <t>Sherbrooke Jets</t>
  </si>
  <si>
    <t>Orland Kurtenbach</t>
  </si>
  <si>
    <t>St. Catharines Saints</t>
  </si>
  <si>
    <t>Bill Dineen</t>
  </si>
  <si>
    <t>Gene Ubriaco</t>
  </si>
  <si>
    <t>Earl Jessiman</t>
  </si>
  <si>
    <t>John Paddock</t>
  </si>
  <si>
    <t>Ronald Racette</t>
  </si>
  <si>
    <t>Bruce Landon</t>
  </si>
  <si>
    <t>Doug Sauter</t>
  </si>
  <si>
    <t>Larry Pleau</t>
  </si>
  <si>
    <t>Bill Barber</t>
  </si>
  <si>
    <t>Pierre Page</t>
  </si>
  <si>
    <t>Moncton Golden Flames</t>
  </si>
  <si>
    <t>Nova Scotia Oilers</t>
  </si>
  <si>
    <t>Jim Schoenfeld</t>
  </si>
  <si>
    <t>John Van Boxmeer</t>
  </si>
  <si>
    <t>Pierre Creamer</t>
  </si>
  <si>
    <t>Sherbrooke Canadiens</t>
  </si>
  <si>
    <t>Lorne Henning</t>
  </si>
  <si>
    <t>Claire Alexander</t>
  </si>
  <si>
    <t>Andre Savard</t>
  </si>
  <si>
    <t>Terry Crisp</t>
  </si>
  <si>
    <t>Robbie Ftorek</t>
  </si>
  <si>
    <t>Fred Creighton</t>
  </si>
  <si>
    <t>Ron Lapointe</t>
  </si>
  <si>
    <t>Paul Gardner</t>
  </si>
  <si>
    <t>Newmarket Saints</t>
  </si>
  <si>
    <t>Gord Lane</t>
  </si>
  <si>
    <t>Doug Jarivs</t>
  </si>
  <si>
    <t>Blair MacDonald</t>
  </si>
  <si>
    <t>Mike Milbury</t>
  </si>
  <si>
    <t>Moncton Hawks</t>
  </si>
  <si>
    <t>Ron Low</t>
  </si>
  <si>
    <t>Pat Burns</t>
  </si>
  <si>
    <t>Utica Devils</t>
  </si>
  <si>
    <t>Terry Murray</t>
  </si>
  <si>
    <t>Tom Mitchell</t>
  </si>
  <si>
    <t>Claude Larose</t>
  </si>
  <si>
    <t>Cape Breton Oilers</t>
  </si>
  <si>
    <t>Halifax Citadels</t>
  </si>
  <si>
    <t>Rick Dudley</t>
  </si>
  <si>
    <t>Serge Savard</t>
  </si>
  <si>
    <t>Jean Amher</t>
  </si>
  <si>
    <t>Jimmy Roberts</t>
  </si>
  <si>
    <t>Peter Dineen</t>
  </si>
  <si>
    <t>Barry Melrose</t>
  </si>
  <si>
    <t>Doug MacLean</t>
  </si>
  <si>
    <t>Don MacAdam</t>
  </si>
  <si>
    <t>Paulin Bordeleau</t>
  </si>
  <si>
    <t>Kevin McCarthy</t>
  </si>
  <si>
    <t>Dave Farrish</t>
  </si>
  <si>
    <t>Marcel Comeau</t>
  </si>
  <si>
    <t>Don Lever</t>
  </si>
  <si>
    <t>Jean Hamel</t>
  </si>
  <si>
    <t>Rob Laird</t>
  </si>
  <si>
    <t>Binghamton Rangers</t>
  </si>
  <si>
    <t>Butch Goring</t>
  </si>
  <si>
    <t>Capital District Islanders</t>
  </si>
  <si>
    <t>Fredericton Canadiens</t>
  </si>
  <si>
    <t>Clement Jodoin</t>
  </si>
  <si>
    <t>Mike Eaves</t>
  </si>
  <si>
    <t>Frank Anzalone</t>
  </si>
  <si>
    <t>Tim Burke</t>
  </si>
  <si>
    <t>Ron Smith</t>
  </si>
  <si>
    <t>E.J. McGuire</t>
  </si>
  <si>
    <t>Terry Martin</t>
  </si>
  <si>
    <t>Jay Leach</t>
  </si>
  <si>
    <t>Marc Crawford</t>
  </si>
  <si>
    <t>St. John's Maple Leafs</t>
  </si>
  <si>
    <t>Herb Brooks</t>
  </si>
  <si>
    <t>Newell Brown</t>
  </si>
  <si>
    <t>Barry Trotz</t>
  </si>
  <si>
    <t>Colin Campbell</t>
  </si>
  <si>
    <t>George Burnett</t>
  </si>
  <si>
    <t>Jack McIlhargey</t>
  </si>
  <si>
    <t>Hamilton Canucks</t>
  </si>
  <si>
    <t>New Haven Senators</t>
  </si>
  <si>
    <t>Mike O'Connell</t>
  </si>
  <si>
    <t>Providence Bruins</t>
  </si>
  <si>
    <t>Albany River Rats</t>
  </si>
  <si>
    <t>Al Hill</t>
  </si>
  <si>
    <t>Jacques Martin</t>
  </si>
  <si>
    <t>Cornwall Aces</t>
  </si>
  <si>
    <t>Portland Pirates</t>
  </si>
  <si>
    <t>Prince Edward Island Senators</t>
  </si>
  <si>
    <t>Bob Francis</t>
  </si>
  <si>
    <t>Saint John Flames</t>
  </si>
  <si>
    <t>Joel Quenneville</t>
  </si>
  <si>
    <t>Pete Mahovlich</t>
  </si>
  <si>
    <t>Bob Hartley</t>
  </si>
  <si>
    <t>Dave Allison</t>
  </si>
  <si>
    <t>Steve Kasper</t>
  </si>
  <si>
    <t>Paul Gillis</t>
  </si>
  <si>
    <t>Springfield Falcons</t>
  </si>
  <si>
    <t>Tom Watt</t>
  </si>
  <si>
    <t>Syracuse Crunch</t>
  </si>
  <si>
    <t>Worcester IceCats</t>
  </si>
  <si>
    <t>Walt Kyle</t>
  </si>
  <si>
    <t>Baltimore Bandits</t>
  </si>
  <si>
    <t>Lorne Molleken</t>
  </si>
  <si>
    <t>Richard Kromm</t>
  </si>
  <si>
    <t>Carolina Monarchs</t>
  </si>
  <si>
    <t>John Tortorella</t>
  </si>
  <si>
    <t>Tom Coolen</t>
  </si>
  <si>
    <t>Paul Baxter</t>
  </si>
  <si>
    <t>Mike Foligno</t>
  </si>
  <si>
    <t>Glenn Merkosky</t>
  </si>
  <si>
    <t>Moe Mantha</t>
  </si>
  <si>
    <t>Hamilton Bulldogs</t>
  </si>
  <si>
    <t>Jim Wiley</t>
  </si>
  <si>
    <t>Kentucky Thoroughblades</t>
  </si>
  <si>
    <t>Philadelphia Phantoms</t>
  </si>
  <si>
    <t>Alan Millar</t>
  </si>
  <si>
    <t>Mark Hunter</t>
  </si>
  <si>
    <t>Greg Gilbert</t>
  </si>
  <si>
    <t>Beast of New Haven</t>
  </si>
  <si>
    <t>Cincinnati Mighty Ducks</t>
  </si>
  <si>
    <t>Michel Therrien</t>
  </si>
  <si>
    <t>Hartford Wolf Pack</t>
  </si>
  <si>
    <t>Bryan Trottier</t>
  </si>
  <si>
    <t>Brian McCutcheon</t>
  </si>
  <si>
    <t>Bill Stewart</t>
  </si>
  <si>
    <t>Al MacAdam</t>
  </si>
  <si>
    <t>Roy Sommer</t>
  </si>
  <si>
    <t>Lowell Lock Monsters</t>
  </si>
  <si>
    <t>Mark Kumpel</t>
  </si>
  <si>
    <t>Peter Laviolette</t>
  </si>
  <si>
    <t>Stew MacDonald</t>
  </si>
  <si>
    <t>Rick Vaive</t>
  </si>
  <si>
    <t>Joe Paterson</t>
  </si>
  <si>
    <t>Louisville Panthers</t>
  </si>
  <si>
    <t>Bruce Boudreau</t>
  </si>
  <si>
    <t>Glen Hanlon</t>
  </si>
  <si>
    <t>Quebec Citadelles</t>
  </si>
  <si>
    <t>Stan Smyl</t>
  </si>
  <si>
    <t>Glenn Patrick</t>
  </si>
  <si>
    <t>Wilkes-Barre Scranton Penguins</t>
  </si>
  <si>
    <t>Mike Babcock</t>
  </si>
  <si>
    <t>Claude Julien</t>
  </si>
  <si>
    <t>Trent Yawney</t>
  </si>
  <si>
    <t>Norfolk Admirals</t>
  </si>
  <si>
    <t>John Stevens</t>
  </si>
  <si>
    <t>Bill Armstrong</t>
  </si>
  <si>
    <t>Eric Lavigne</t>
  </si>
  <si>
    <t>Randy Cunneyworth</t>
  </si>
  <si>
    <t>Jim Playfair</t>
  </si>
  <si>
    <t>Marc Potvin</t>
  </si>
  <si>
    <t>Lou Crawford</t>
  </si>
  <si>
    <t>Gary Agnew</t>
  </si>
  <si>
    <t>Don Granato</t>
  </si>
  <si>
    <t>Bobby Carpenter</t>
  </si>
  <si>
    <t>Steve Stirling</t>
  </si>
  <si>
    <t>Bridgeport Sound Tigers</t>
  </si>
  <si>
    <t>John Anderson</t>
  </si>
  <si>
    <t>Chicago Wolves</t>
  </si>
  <si>
    <t>Bruce Cassidy</t>
  </si>
  <si>
    <t>Grand Rapids Griffins</t>
  </si>
  <si>
    <t>Mike Busniuk</t>
  </si>
  <si>
    <t>Todd McLellan</t>
  </si>
  <si>
    <t>Houston Aeros</t>
  </si>
  <si>
    <t>Manchester Monarchs</t>
  </si>
  <si>
    <t>Manitoba Moose</t>
  </si>
  <si>
    <t>Milwaukee Admirals</t>
  </si>
  <si>
    <t>Don Hay</t>
  </si>
  <si>
    <t>Utah Grizzlies</t>
  </si>
  <si>
    <t>Dennis Gendron</t>
  </si>
  <si>
    <t>Binghamton Senators</t>
  </si>
  <si>
    <t>Brad Shaw</t>
  </si>
  <si>
    <t>Danton Cole</t>
  </si>
  <si>
    <t>Geoff Ward</t>
  </si>
  <si>
    <t>Ryan McGill</t>
  </si>
  <si>
    <t>Todd Richards</t>
  </si>
  <si>
    <t>Peter Horacek</t>
  </si>
  <si>
    <t>Tim Army</t>
  </si>
  <si>
    <t>Mike Sullivan</t>
  </si>
  <si>
    <t>Scott Gordon</t>
  </si>
  <si>
    <t>Ron Wilson</t>
  </si>
  <si>
    <t>John Torchetti</t>
  </si>
  <si>
    <t>San Antonio Rampage</t>
  </si>
  <si>
    <t>Scott Allen</t>
  </si>
  <si>
    <t>Marty McSorley</t>
  </si>
  <si>
    <t>Greg Cronin</t>
  </si>
  <si>
    <t>Doug Jarvis</t>
  </si>
  <si>
    <t>Paul Fixter</t>
  </si>
  <si>
    <t>Claude Noel</t>
  </si>
  <si>
    <t>Steve Ludzik</t>
  </si>
  <si>
    <t>Doug Shedden</t>
  </si>
  <si>
    <t>Toronto Roadrunners</t>
  </si>
  <si>
    <t>Dave Cameron</t>
  </si>
  <si>
    <t>Edmonton Road Runners</t>
  </si>
  <si>
    <t>Greg Ireland</t>
  </si>
  <si>
    <t>Tom Rowe</t>
  </si>
  <si>
    <t>Randy Carlyle</t>
  </si>
  <si>
    <t>Dirk Graham</t>
  </si>
  <si>
    <t>Pat Conacher</t>
  </si>
  <si>
    <t>David Baseggio</t>
  </si>
  <si>
    <t>Rob Daum</t>
  </si>
  <si>
    <t>Iowa Stars</t>
  </si>
  <si>
    <t>Jim Hughes</t>
  </si>
  <si>
    <t>Alain Vigneault</t>
  </si>
  <si>
    <t>Mike Haviland</t>
  </si>
  <si>
    <t>Omaha Ak-Sar-Ben Knights</t>
  </si>
  <si>
    <t>Steve Pleau</t>
  </si>
  <si>
    <t>Peoria Rivermen</t>
  </si>
  <si>
    <t>Kevin Dineen</t>
  </si>
  <si>
    <t>Paul Maurice</t>
  </si>
  <si>
    <t>Toronto Marlies</t>
  </si>
  <si>
    <t>Joe Mullen</t>
  </si>
  <si>
    <t>Rick Kehoe</t>
  </si>
  <si>
    <t>Dan Marshall</t>
  </si>
  <si>
    <t>Kurt Kleinendorst</t>
  </si>
  <si>
    <t>Lowell Devils</t>
  </si>
  <si>
    <t>Mark Morris</t>
  </si>
  <si>
    <t>Scott Arniel</t>
  </si>
  <si>
    <t>Craig Berube</t>
  </si>
  <si>
    <t>Kjell Samuelsson</t>
  </si>
  <si>
    <t>Ross Yates</t>
  </si>
  <si>
    <t>Worcester Sharks</t>
  </si>
  <si>
    <t>Cory Clouston</t>
  </si>
  <si>
    <t>Jack Capuano</t>
  </si>
  <si>
    <t>Mike Stothers</t>
  </si>
  <si>
    <t>Ken Gernander</t>
  </si>
  <si>
    <t>Bob Woods</t>
  </si>
  <si>
    <t>Kevin Constantine</t>
  </si>
  <si>
    <t>Joe Sacco</t>
  </si>
  <si>
    <t>Lake Erie Monsters</t>
  </si>
  <si>
    <t>Lane Lambert</t>
  </si>
  <si>
    <t>Quad City Flames</t>
  </si>
  <si>
    <t>Rockford IceHogs</t>
  </si>
  <si>
    <t>Kelly Buchberger</t>
  </si>
  <si>
    <t>Jeff Daniels</t>
  </si>
  <si>
    <t>Curtis Hunt</t>
  </si>
  <si>
    <t>Curt Fraser</t>
  </si>
  <si>
    <t>Gord Dineen</t>
  </si>
  <si>
    <t>Iowa Chops</t>
  </si>
  <si>
    <t>Darren Rumble</t>
  </si>
  <si>
    <t>Davis Payne</t>
  </si>
  <si>
    <t>Rob Murray</t>
  </si>
  <si>
    <t>Benoit Groulx</t>
  </si>
  <si>
    <t>Bill Peters</t>
  </si>
  <si>
    <t>Jeff Truitt</t>
  </si>
  <si>
    <t>Dan Bylsma</t>
  </si>
  <si>
    <t>Todd Reirden</t>
  </si>
  <si>
    <t>Abbotsford Heat</t>
  </si>
  <si>
    <t>Adirondack Phantoms</t>
  </si>
  <si>
    <t>Don Nachbaur</t>
  </si>
  <si>
    <t>Guy Boucher</t>
  </si>
  <si>
    <t>Mark French</t>
  </si>
  <si>
    <t>David Quinn</t>
  </si>
  <si>
    <t>John MacLean</t>
  </si>
  <si>
    <t>Jim Johnson</t>
  </si>
  <si>
    <t>Leigh Mendelson</t>
  </si>
  <si>
    <t>Rick Wamsley</t>
  </si>
  <si>
    <t>Ray Edwards</t>
  </si>
  <si>
    <t>Glen Gulutzan</t>
  </si>
  <si>
    <t>Texas Stars</t>
  </si>
  <si>
    <t>Dallas Eakins</t>
  </si>
  <si>
    <t>Rick Kowalsky</t>
  </si>
  <si>
    <t>Albany Devils</t>
  </si>
  <si>
    <t>Pat Bingham</t>
  </si>
  <si>
    <t>Charlotte Checkers</t>
  </si>
  <si>
    <t>Connecticut Whale</t>
  </si>
  <si>
    <t>Mike Yeo</t>
  </si>
  <si>
    <t>Jon Cooper</t>
  </si>
  <si>
    <t>Todd Nelson</t>
  </si>
  <si>
    <t>Oklahoma City Barons</t>
  </si>
  <si>
    <t>Jared Bednar</t>
  </si>
  <si>
    <t>Chuck Weber</t>
  </si>
  <si>
    <t>Rob Riley</t>
  </si>
  <si>
    <t>Mark Holick</t>
  </si>
  <si>
    <t>John Hynes</t>
  </si>
  <si>
    <t>Troy Ward</t>
  </si>
  <si>
    <t>Brent Thompson</t>
  </si>
  <si>
    <t>Craig MacTavish</t>
  </si>
  <si>
    <t>Ian Herbers</t>
  </si>
  <si>
    <t>Kirk Muller</t>
  </si>
  <si>
    <t>Ron Rolston</t>
  </si>
  <si>
    <t>Ted Dent</t>
  </si>
  <si>
    <t>Keith McCambridge</t>
  </si>
  <si>
    <t>St. John's IceCaps</t>
  </si>
  <si>
    <t>Jeff Pyle</t>
  </si>
  <si>
    <t>Luke Richardson</t>
  </si>
  <si>
    <t>Scott Pellerin</t>
  </si>
  <si>
    <t>Jeff Blashill</t>
  </si>
  <si>
    <t>Sylvain Lefebvre</t>
  </si>
  <si>
    <t>Dean Chynoweth</t>
  </si>
  <si>
    <t>Dean Evason</t>
  </si>
  <si>
    <t>Chadd Cassidy</t>
  </si>
  <si>
    <t>Brad Larsen</t>
  </si>
  <si>
    <t>Rob Zettler</t>
  </si>
  <si>
    <t>Willie Desjardins</t>
  </si>
  <si>
    <t>Iowa Wild</t>
  </si>
  <si>
    <t>Peter Horachek</t>
  </si>
  <si>
    <t>Steve Spott</t>
  </si>
  <si>
    <t>Travis Green</t>
  </si>
  <si>
    <t>Utica Comets</t>
  </si>
  <si>
    <t>Stats</t>
  </si>
  <si>
    <t>OL</t>
  </si>
  <si>
    <t>xPTS</t>
  </si>
  <si>
    <t>XPTS/82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</si>
</sst>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.000"/>
    <numFmt numFmtId="165" formatCode="#.0"/>
    <numFmt numFmtId="166" formatCode="0.0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b/>
      <sz val="12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NumberFormat="1" applyFont="1"/>
    <xf numFmtId="166" fontId="2" fillId="0" borderId="0" xfId="0" applyNumberFormat="1" applyFo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92411558494693E-2"/>
          <c:y val="7.7381177284392685E-2"/>
          <c:w val="0.86062790980569959"/>
          <c:h val="0.7886927684755408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'AHL Calculator'!$H$2:$H$74</c:f>
              <c:numCache>
                <c:formatCode>#.000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'AHL Calculator'!$E$2:$E$74</c:f>
              <c:numCache>
                <c:formatCode>#.000</c:formatCode>
                <c:ptCount val="73"/>
                <c:pt idx="0">
                  <c:v>0.45535714285714285</c:v>
                </c:pt>
                <c:pt idx="1">
                  <c:v>0.5982142857142857</c:v>
                </c:pt>
                <c:pt idx="2">
                  <c:v>0.5</c:v>
                </c:pt>
                <c:pt idx="3">
                  <c:v>0.625</c:v>
                </c:pt>
                <c:pt idx="4">
                  <c:v>0.6428571428571429</c:v>
                </c:pt>
                <c:pt idx="5">
                  <c:v>0.6696428571428571</c:v>
                </c:pt>
                <c:pt idx="6">
                  <c:v>0.5</c:v>
                </c:pt>
                <c:pt idx="7">
                  <c:v>0.36607142857142855</c:v>
                </c:pt>
                <c:pt idx="8">
                  <c:v>0.5178571428571429</c:v>
                </c:pt>
                <c:pt idx="9">
                  <c:v>0.32142857142857145</c:v>
                </c:pt>
                <c:pt idx="10">
                  <c:v>0.5625</c:v>
                </c:pt>
                <c:pt idx="11">
                  <c:v>0.42857142857142855</c:v>
                </c:pt>
                <c:pt idx="12">
                  <c:v>0.6964285714285714</c:v>
                </c:pt>
                <c:pt idx="13">
                  <c:v>0.5535714285714286</c:v>
                </c:pt>
                <c:pt idx="14">
                  <c:v>0.359375</c:v>
                </c:pt>
                <c:pt idx="15">
                  <c:v>0.5</c:v>
                </c:pt>
                <c:pt idx="16">
                  <c:v>0.31730769230769229</c:v>
                </c:pt>
                <c:pt idx="17">
                  <c:v>0.58333333333333337</c:v>
                </c:pt>
                <c:pt idx="18">
                  <c:v>0.67592592592592593</c:v>
                </c:pt>
                <c:pt idx="19">
                  <c:v>0.62962962962962965</c:v>
                </c:pt>
                <c:pt idx="20">
                  <c:v>0.51851851851851849</c:v>
                </c:pt>
                <c:pt idx="21">
                  <c:v>0.25961538461538464</c:v>
                </c:pt>
                <c:pt idx="22">
                  <c:v>0.58333333333333337</c:v>
                </c:pt>
                <c:pt idx="23">
                  <c:v>0.65</c:v>
                </c:pt>
                <c:pt idx="24">
                  <c:v>0.53333333333333333</c:v>
                </c:pt>
                <c:pt idx="25">
                  <c:v>0.5083333333333333</c:v>
                </c:pt>
                <c:pt idx="26">
                  <c:v>0.49166666666666664</c:v>
                </c:pt>
                <c:pt idx="27">
                  <c:v>0.43333333333333335</c:v>
                </c:pt>
                <c:pt idx="28">
                  <c:v>0.60483870967741937</c:v>
                </c:pt>
                <c:pt idx="29">
                  <c:v>0.41129032258064518</c:v>
                </c:pt>
                <c:pt idx="30">
                  <c:v>0.67741935483870963</c:v>
                </c:pt>
                <c:pt idx="31">
                  <c:v>0.5161290322580645</c:v>
                </c:pt>
                <c:pt idx="32">
                  <c:v>0.5</c:v>
                </c:pt>
                <c:pt idx="33">
                  <c:v>0.56451612903225812</c:v>
                </c:pt>
                <c:pt idx="34">
                  <c:v>0.41935483870967744</c:v>
                </c:pt>
                <c:pt idx="35">
                  <c:v>0.40625</c:v>
                </c:pt>
                <c:pt idx="36">
                  <c:v>0.359375</c:v>
                </c:pt>
                <c:pt idx="37">
                  <c:v>0.6484375</c:v>
                </c:pt>
                <c:pt idx="38">
                  <c:v>0.4375</c:v>
                </c:pt>
                <c:pt idx="39">
                  <c:v>0.65625</c:v>
                </c:pt>
                <c:pt idx="40">
                  <c:v>0.65625</c:v>
                </c:pt>
                <c:pt idx="41">
                  <c:v>0.6171875</c:v>
                </c:pt>
                <c:pt idx="42">
                  <c:v>0.625</c:v>
                </c:pt>
                <c:pt idx="43">
                  <c:v>0.33088235294117646</c:v>
                </c:pt>
                <c:pt idx="44">
                  <c:v>0.63235294117647056</c:v>
                </c:pt>
                <c:pt idx="45">
                  <c:v>0.72058823529411764</c:v>
                </c:pt>
                <c:pt idx="46">
                  <c:v>0.46323529411764708</c:v>
                </c:pt>
                <c:pt idx="47">
                  <c:v>0.51470588235294112</c:v>
                </c:pt>
                <c:pt idx="48">
                  <c:v>0.50735294117647056</c:v>
                </c:pt>
                <c:pt idx="49">
                  <c:v>0.36029411764705882</c:v>
                </c:pt>
                <c:pt idx="50">
                  <c:v>0.6470588235294118</c:v>
                </c:pt>
                <c:pt idx="51">
                  <c:v>0.63235294117647056</c:v>
                </c:pt>
                <c:pt idx="52">
                  <c:v>0.39705882352941174</c:v>
                </c:pt>
                <c:pt idx="53">
                  <c:v>0.54411764705882348</c:v>
                </c:pt>
                <c:pt idx="54">
                  <c:v>0.35294117647058826</c:v>
                </c:pt>
                <c:pt idx="55">
                  <c:v>0.38970588235294118</c:v>
                </c:pt>
                <c:pt idx="56">
                  <c:v>0.6470588235294118</c:v>
                </c:pt>
                <c:pt idx="57">
                  <c:v>0.4485294117647059</c:v>
                </c:pt>
                <c:pt idx="58">
                  <c:v>0.66176470588235292</c:v>
                </c:pt>
                <c:pt idx="59">
                  <c:v>0.25735294117647056</c:v>
                </c:pt>
                <c:pt idx="60">
                  <c:v>0.6470588235294118</c:v>
                </c:pt>
                <c:pt idx="61">
                  <c:v>0.69117647058823528</c:v>
                </c:pt>
                <c:pt idx="62">
                  <c:v>0.66911764705882348</c:v>
                </c:pt>
                <c:pt idx="63">
                  <c:v>0.19117647058823528</c:v>
                </c:pt>
                <c:pt idx="64">
                  <c:v>0.52142857142857146</c:v>
                </c:pt>
                <c:pt idx="65">
                  <c:v>0.45714285714285713</c:v>
                </c:pt>
                <c:pt idx="66">
                  <c:v>0.52142857142857146</c:v>
                </c:pt>
                <c:pt idx="67">
                  <c:v>0.7142857142857143</c:v>
                </c:pt>
                <c:pt idx="68">
                  <c:v>0.37142857142857144</c:v>
                </c:pt>
                <c:pt idx="69">
                  <c:v>0.57857142857142863</c:v>
                </c:pt>
                <c:pt idx="70">
                  <c:v>0.41428571428571431</c:v>
                </c:pt>
                <c:pt idx="71">
                  <c:v>0.50714285714285712</c:v>
                </c:pt>
                <c:pt idx="72">
                  <c:v>0.54285714285714282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4224"/>
        <c:axId val="168572032"/>
      </c:scatterChart>
      <c:valAx>
        <c:axId val="168484224"/>
        <c:scaling>
          <c:orientation val="minMax"/>
        </c:scaling>
        <c:delete val="0"/>
        <c:axPos val="b"/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572032"/>
        <c:crossesAt val="0"/>
        <c:crossBetween val="midCat"/>
      </c:valAx>
      <c:valAx>
        <c:axId val="16857203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4224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34782608695655E-2"/>
          <c:y val="7.7381177284392685E-2"/>
          <c:w val="0.86086956521739133"/>
          <c:h val="0.7886927684755408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'AHL Calculator'!$E$75:$E$141</c:f>
              <c:numCache>
                <c:formatCode>#.000</c:formatCode>
                <c:ptCount val="67"/>
                <c:pt idx="0">
                  <c:v>0.4859154929577465</c:v>
                </c:pt>
                <c:pt idx="1">
                  <c:v>0.42857142857142855</c:v>
                </c:pt>
                <c:pt idx="2">
                  <c:v>0.6</c:v>
                </c:pt>
                <c:pt idx="3">
                  <c:v>0.45714285714285713</c:v>
                </c:pt>
                <c:pt idx="4">
                  <c:v>0.65492957746478875</c:v>
                </c:pt>
                <c:pt idx="5">
                  <c:v>0.5714285714285714</c:v>
                </c:pt>
                <c:pt idx="6">
                  <c:v>0.56428571428571428</c:v>
                </c:pt>
                <c:pt idx="7">
                  <c:v>0.17857142857142858</c:v>
                </c:pt>
                <c:pt idx="8">
                  <c:v>0.37857142857142856</c:v>
                </c:pt>
                <c:pt idx="9">
                  <c:v>0.48571428571428571</c:v>
                </c:pt>
                <c:pt idx="10">
                  <c:v>0.44117647058823528</c:v>
                </c:pt>
                <c:pt idx="11">
                  <c:v>0.375</c:v>
                </c:pt>
                <c:pt idx="12">
                  <c:v>0.68382352941176472</c:v>
                </c:pt>
                <c:pt idx="13">
                  <c:v>0.69852941176470584</c:v>
                </c:pt>
                <c:pt idx="14">
                  <c:v>0.47058823529411764</c:v>
                </c:pt>
                <c:pt idx="15">
                  <c:v>0.55147058823529416</c:v>
                </c:pt>
                <c:pt idx="16">
                  <c:v>0.36764705882352944</c:v>
                </c:pt>
                <c:pt idx="17">
                  <c:v>0.49264705882352944</c:v>
                </c:pt>
                <c:pt idx="18">
                  <c:v>0.41911764705882354</c:v>
                </c:pt>
                <c:pt idx="19">
                  <c:v>0.5</c:v>
                </c:pt>
                <c:pt idx="20">
                  <c:v>0.3671875</c:v>
                </c:pt>
                <c:pt idx="21">
                  <c:v>0.671875</c:v>
                </c:pt>
                <c:pt idx="22">
                  <c:v>0.4921875</c:v>
                </c:pt>
                <c:pt idx="23">
                  <c:v>0.625</c:v>
                </c:pt>
                <c:pt idx="24">
                  <c:v>0.4296875</c:v>
                </c:pt>
                <c:pt idx="25">
                  <c:v>0.4140625</c:v>
                </c:pt>
                <c:pt idx="26">
                  <c:v>0.37142857142857144</c:v>
                </c:pt>
                <c:pt idx="27">
                  <c:v>0.6071428571428571</c:v>
                </c:pt>
                <c:pt idx="28">
                  <c:v>0.54285714285714282</c:v>
                </c:pt>
                <c:pt idx="29">
                  <c:v>0.55714285714285716</c:v>
                </c:pt>
                <c:pt idx="30">
                  <c:v>0.52142857142857146</c:v>
                </c:pt>
                <c:pt idx="31">
                  <c:v>0.4</c:v>
                </c:pt>
                <c:pt idx="32">
                  <c:v>0.5234375</c:v>
                </c:pt>
                <c:pt idx="33">
                  <c:v>0.5234375</c:v>
                </c:pt>
                <c:pt idx="34">
                  <c:v>0.5078125</c:v>
                </c:pt>
                <c:pt idx="35">
                  <c:v>0.546875</c:v>
                </c:pt>
                <c:pt idx="36">
                  <c:v>0.375</c:v>
                </c:pt>
                <c:pt idx="37">
                  <c:v>0.5234375</c:v>
                </c:pt>
                <c:pt idx="38">
                  <c:v>0.71875</c:v>
                </c:pt>
                <c:pt idx="39">
                  <c:v>0.28125</c:v>
                </c:pt>
                <c:pt idx="40">
                  <c:v>0.4921875</c:v>
                </c:pt>
                <c:pt idx="41">
                  <c:v>0.4609375</c:v>
                </c:pt>
                <c:pt idx="42">
                  <c:v>0.34375</c:v>
                </c:pt>
                <c:pt idx="43">
                  <c:v>0.703125</c:v>
                </c:pt>
                <c:pt idx="44">
                  <c:v>0.328125</c:v>
                </c:pt>
                <c:pt idx="45">
                  <c:v>0.40625</c:v>
                </c:pt>
                <c:pt idx="46">
                  <c:v>0.5703125</c:v>
                </c:pt>
                <c:pt idx="47">
                  <c:v>0.53125</c:v>
                </c:pt>
                <c:pt idx="48">
                  <c:v>0.59375</c:v>
                </c:pt>
                <c:pt idx="49">
                  <c:v>0.45714285714285713</c:v>
                </c:pt>
                <c:pt idx="50">
                  <c:v>0.47142857142857142</c:v>
                </c:pt>
                <c:pt idx="51">
                  <c:v>0.37857142857142856</c:v>
                </c:pt>
                <c:pt idx="52">
                  <c:v>0.57857142857142863</c:v>
                </c:pt>
                <c:pt idx="53">
                  <c:v>0.6071428571428571</c:v>
                </c:pt>
                <c:pt idx="54">
                  <c:v>0.50714285714285712</c:v>
                </c:pt>
                <c:pt idx="55">
                  <c:v>0.52142857142857146</c:v>
                </c:pt>
                <c:pt idx="56">
                  <c:v>0.5714285714285714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0.41428571428571431</c:v>
                </c:pt>
                <c:pt idx="60">
                  <c:v>0.44285714285714284</c:v>
                </c:pt>
                <c:pt idx="61">
                  <c:v>0.59027777777777779</c:v>
                </c:pt>
                <c:pt idx="62">
                  <c:v>0.63888888888888884</c:v>
                </c:pt>
                <c:pt idx="63">
                  <c:v>0.4861111111111111</c:v>
                </c:pt>
                <c:pt idx="64">
                  <c:v>0.52777777777777779</c:v>
                </c:pt>
                <c:pt idx="65">
                  <c:v>0.4375</c:v>
                </c:pt>
                <c:pt idx="66">
                  <c:v>0.54166666666666663</c:v>
                </c:pt>
              </c:numCache>
            </c:numRef>
          </c:xVal>
          <c:yVal>
            <c:numRef>
              <c:f>'AHL Calculator'!$H$75:$H$141</c:f>
              <c:numCache>
                <c:formatCode>#.000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24864"/>
        <c:axId val="219126400"/>
      </c:scatterChart>
      <c:valAx>
        <c:axId val="219124864"/>
        <c:scaling>
          <c:orientation val="minMax"/>
        </c:scaling>
        <c:delete val="0"/>
        <c:axPos val="b"/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126400"/>
        <c:crossesAt val="0"/>
        <c:crossBetween val="midCat"/>
      </c:valAx>
      <c:valAx>
        <c:axId val="21912640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124864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92411558494693E-2"/>
          <c:y val="7.7381177284392685E-2"/>
          <c:w val="0.86062790980569959"/>
          <c:h val="0.7886927684755408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'AHL Calculator'!$E$142:$E$223</c:f>
              <c:numCache>
                <c:formatCode>#.000</c:formatCode>
                <c:ptCount val="82"/>
                <c:pt idx="0">
                  <c:v>0.47222222222222221</c:v>
                </c:pt>
                <c:pt idx="1">
                  <c:v>0.4375</c:v>
                </c:pt>
                <c:pt idx="2">
                  <c:v>0.6875</c:v>
                </c:pt>
                <c:pt idx="3">
                  <c:v>0.50694444444444442</c:v>
                </c:pt>
                <c:pt idx="4">
                  <c:v>0.50694444444444442</c:v>
                </c:pt>
                <c:pt idx="5">
                  <c:v>0.52777777777777779</c:v>
                </c:pt>
                <c:pt idx="6">
                  <c:v>0.3611111111111111</c:v>
                </c:pt>
                <c:pt idx="7">
                  <c:v>0.51428571428571423</c:v>
                </c:pt>
                <c:pt idx="8">
                  <c:v>0.66428571428571426</c:v>
                </c:pt>
                <c:pt idx="9">
                  <c:v>0.5357142857142857</c:v>
                </c:pt>
                <c:pt idx="10">
                  <c:v>0.57857142857142863</c:v>
                </c:pt>
                <c:pt idx="11">
                  <c:v>0.56428571428571428</c:v>
                </c:pt>
                <c:pt idx="12">
                  <c:v>0.52857142857142858</c:v>
                </c:pt>
                <c:pt idx="13">
                  <c:v>0.45714285714285713</c:v>
                </c:pt>
                <c:pt idx="14">
                  <c:v>0.30555555555555558</c:v>
                </c:pt>
                <c:pt idx="15">
                  <c:v>0.39583333333333331</c:v>
                </c:pt>
                <c:pt idx="16">
                  <c:v>0.51388888888888884</c:v>
                </c:pt>
                <c:pt idx="17">
                  <c:v>0.61805555555555558</c:v>
                </c:pt>
                <c:pt idx="18">
                  <c:v>0.47916666666666669</c:v>
                </c:pt>
                <c:pt idx="19">
                  <c:v>0.55555555555555558</c:v>
                </c:pt>
                <c:pt idx="20">
                  <c:v>0.5625</c:v>
                </c:pt>
                <c:pt idx="21">
                  <c:v>0.53472222222222221</c:v>
                </c:pt>
                <c:pt idx="22">
                  <c:v>0.35416666666666669</c:v>
                </c:pt>
                <c:pt idx="23">
                  <c:v>0.46527777777777779</c:v>
                </c:pt>
                <c:pt idx="24">
                  <c:v>0.39583333333333331</c:v>
                </c:pt>
                <c:pt idx="25">
                  <c:v>0.54861111111111116</c:v>
                </c:pt>
                <c:pt idx="26">
                  <c:v>0.53472222222222221</c:v>
                </c:pt>
                <c:pt idx="27">
                  <c:v>0.57638888888888884</c:v>
                </c:pt>
                <c:pt idx="28">
                  <c:v>0.47916666666666669</c:v>
                </c:pt>
                <c:pt idx="29">
                  <c:v>0.57638888888888884</c:v>
                </c:pt>
                <c:pt idx="30">
                  <c:v>0.56944444444444442</c:v>
                </c:pt>
                <c:pt idx="31">
                  <c:v>0.43055555555555558</c:v>
                </c:pt>
                <c:pt idx="32">
                  <c:v>0.52083333333333337</c:v>
                </c:pt>
                <c:pt idx="33">
                  <c:v>0.59722222222222221</c:v>
                </c:pt>
                <c:pt idx="34">
                  <c:v>0.36805555555555558</c:v>
                </c:pt>
                <c:pt idx="35">
                  <c:v>0.52777777777777779</c:v>
                </c:pt>
                <c:pt idx="36">
                  <c:v>0.4513888888888889</c:v>
                </c:pt>
                <c:pt idx="37">
                  <c:v>0.29166666666666669</c:v>
                </c:pt>
                <c:pt idx="38">
                  <c:v>0.625</c:v>
                </c:pt>
                <c:pt idx="39">
                  <c:v>0.6875</c:v>
                </c:pt>
                <c:pt idx="40">
                  <c:v>0.3888888888888889</c:v>
                </c:pt>
                <c:pt idx="41">
                  <c:v>0.53472222222222221</c:v>
                </c:pt>
                <c:pt idx="42">
                  <c:v>0.4513888888888889</c:v>
                </c:pt>
                <c:pt idx="43">
                  <c:v>0.4236111111111111</c:v>
                </c:pt>
                <c:pt idx="44">
                  <c:v>0.54166666666666663</c:v>
                </c:pt>
                <c:pt idx="45">
                  <c:v>0.54861111111111116</c:v>
                </c:pt>
                <c:pt idx="46">
                  <c:v>0.2986111111111111</c:v>
                </c:pt>
                <c:pt idx="47">
                  <c:v>0.68055555555555558</c:v>
                </c:pt>
                <c:pt idx="48">
                  <c:v>0.67361111111111116</c:v>
                </c:pt>
                <c:pt idx="49">
                  <c:v>0.50694444444444442</c:v>
                </c:pt>
                <c:pt idx="50">
                  <c:v>0.55555555555555558</c:v>
                </c:pt>
                <c:pt idx="51">
                  <c:v>0.24305555555555555</c:v>
                </c:pt>
                <c:pt idx="52">
                  <c:v>0.5625</c:v>
                </c:pt>
                <c:pt idx="53">
                  <c:v>0.59722222222222221</c:v>
                </c:pt>
                <c:pt idx="54">
                  <c:v>0.63888888888888884</c:v>
                </c:pt>
                <c:pt idx="55">
                  <c:v>0.27083333333333331</c:v>
                </c:pt>
                <c:pt idx="56">
                  <c:v>0.53472222222222221</c:v>
                </c:pt>
                <c:pt idx="57">
                  <c:v>0.59027777777777779</c:v>
                </c:pt>
                <c:pt idx="58">
                  <c:v>0.52777777777777779</c:v>
                </c:pt>
                <c:pt idx="59">
                  <c:v>0.45833333333333331</c:v>
                </c:pt>
                <c:pt idx="60">
                  <c:v>0.4861111111111111</c:v>
                </c:pt>
                <c:pt idx="61">
                  <c:v>0.52777777777777779</c:v>
                </c:pt>
                <c:pt idx="62">
                  <c:v>0.47916666666666669</c:v>
                </c:pt>
                <c:pt idx="63">
                  <c:v>0.53472222222222221</c:v>
                </c:pt>
                <c:pt idx="64">
                  <c:v>0.59027777777777779</c:v>
                </c:pt>
                <c:pt idx="65">
                  <c:v>0.4861111111111111</c:v>
                </c:pt>
                <c:pt idx="66">
                  <c:v>0.49324324324324326</c:v>
                </c:pt>
                <c:pt idx="67">
                  <c:v>0.48648648648648651</c:v>
                </c:pt>
                <c:pt idx="68">
                  <c:v>0.65540540540540537</c:v>
                </c:pt>
                <c:pt idx="69">
                  <c:v>0.59459459459459463</c:v>
                </c:pt>
                <c:pt idx="70">
                  <c:v>0.47297297297297297</c:v>
                </c:pt>
                <c:pt idx="71">
                  <c:v>0.44594594594594594</c:v>
                </c:pt>
                <c:pt idx="72">
                  <c:v>0.41216216216216217</c:v>
                </c:pt>
                <c:pt idx="73">
                  <c:v>0.4391891891891892</c:v>
                </c:pt>
                <c:pt idx="74">
                  <c:v>0.46527777777777779</c:v>
                </c:pt>
                <c:pt idx="75">
                  <c:v>0.5625</c:v>
                </c:pt>
                <c:pt idx="76">
                  <c:v>0.65972222222222221</c:v>
                </c:pt>
                <c:pt idx="77">
                  <c:v>0.43055555555555558</c:v>
                </c:pt>
                <c:pt idx="78">
                  <c:v>0.5</c:v>
                </c:pt>
                <c:pt idx="79">
                  <c:v>0.40972222222222221</c:v>
                </c:pt>
                <c:pt idx="80">
                  <c:v>0.41666666666666669</c:v>
                </c:pt>
                <c:pt idx="81">
                  <c:v>0.3611111111111111</c:v>
                </c:pt>
              </c:numCache>
            </c:numRef>
          </c:xVal>
          <c:yVal>
            <c:numRef>
              <c:f>'AHL Calculator'!$H$142:$H$223</c:f>
              <c:numCache>
                <c:formatCode>#.000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50048"/>
        <c:axId val="219272320"/>
      </c:scatterChart>
      <c:valAx>
        <c:axId val="219250048"/>
        <c:scaling>
          <c:orientation val="minMax"/>
        </c:scaling>
        <c:delete val="0"/>
        <c:axPos val="b"/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72320"/>
        <c:crossesAt val="0"/>
        <c:crossBetween val="midCat"/>
      </c:valAx>
      <c:valAx>
        <c:axId val="21927232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50048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92411558494693E-2"/>
          <c:y val="7.6923076923076927E-2"/>
          <c:w val="0.86062790980569959"/>
          <c:h val="0.78994082840236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'AHL Calculator'!$E$224:$E$308</c:f>
              <c:numCache>
                <c:formatCode>#.000</c:formatCode>
                <c:ptCount val="85"/>
                <c:pt idx="0">
                  <c:v>0.59027777777777779</c:v>
                </c:pt>
                <c:pt idx="1">
                  <c:v>0.47222222222222221</c:v>
                </c:pt>
                <c:pt idx="2">
                  <c:v>0.4236111111111111</c:v>
                </c:pt>
                <c:pt idx="3">
                  <c:v>0.61805555555555558</c:v>
                </c:pt>
                <c:pt idx="4">
                  <c:v>0.5</c:v>
                </c:pt>
                <c:pt idx="5">
                  <c:v>0.47916666666666669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0.51973684210526316</c:v>
                </c:pt>
                <c:pt idx="9">
                  <c:v>0.43421052631578949</c:v>
                </c:pt>
                <c:pt idx="10">
                  <c:v>0.48684210526315791</c:v>
                </c:pt>
                <c:pt idx="11">
                  <c:v>0.51973684210526316</c:v>
                </c:pt>
                <c:pt idx="12">
                  <c:v>0.63157894736842102</c:v>
                </c:pt>
                <c:pt idx="13">
                  <c:v>0.44078947368421051</c:v>
                </c:pt>
                <c:pt idx="14">
                  <c:v>0.46710526315789475</c:v>
                </c:pt>
                <c:pt idx="15">
                  <c:v>0.50657894736842102</c:v>
                </c:pt>
                <c:pt idx="16">
                  <c:v>0.29605263157894735</c:v>
                </c:pt>
                <c:pt idx="17">
                  <c:v>0.53289473684210531</c:v>
                </c:pt>
                <c:pt idx="18">
                  <c:v>0.74342105263157898</c:v>
                </c:pt>
                <c:pt idx="19">
                  <c:v>0.36184210526315791</c:v>
                </c:pt>
                <c:pt idx="20">
                  <c:v>0.625</c:v>
                </c:pt>
                <c:pt idx="21">
                  <c:v>0.66447368421052633</c:v>
                </c:pt>
                <c:pt idx="22">
                  <c:v>0.51315789473684215</c:v>
                </c:pt>
                <c:pt idx="23">
                  <c:v>0.46052631578947367</c:v>
                </c:pt>
                <c:pt idx="24">
                  <c:v>0.51315789473684215</c:v>
                </c:pt>
                <c:pt idx="25">
                  <c:v>0.34210526315789475</c:v>
                </c:pt>
                <c:pt idx="26">
                  <c:v>0.60526315789473684</c:v>
                </c:pt>
                <c:pt idx="27">
                  <c:v>0.61842105263157898</c:v>
                </c:pt>
                <c:pt idx="28">
                  <c:v>0.52631578947368418</c:v>
                </c:pt>
                <c:pt idx="29">
                  <c:v>0.38815789473684209</c:v>
                </c:pt>
                <c:pt idx="30">
                  <c:v>0.59868421052631582</c:v>
                </c:pt>
                <c:pt idx="31">
                  <c:v>0.60526315789473684</c:v>
                </c:pt>
                <c:pt idx="32">
                  <c:v>0.36842105263157893</c:v>
                </c:pt>
                <c:pt idx="33">
                  <c:v>0.56578947368421051</c:v>
                </c:pt>
                <c:pt idx="34">
                  <c:v>0.57894736842105265</c:v>
                </c:pt>
                <c:pt idx="35">
                  <c:v>0.38157894736842107</c:v>
                </c:pt>
                <c:pt idx="36">
                  <c:v>0.63815789473684215</c:v>
                </c:pt>
                <c:pt idx="37">
                  <c:v>0.375</c:v>
                </c:pt>
                <c:pt idx="38">
                  <c:v>0.35526315789473684</c:v>
                </c:pt>
                <c:pt idx="39">
                  <c:v>0.41304347826086957</c:v>
                </c:pt>
                <c:pt idx="40">
                  <c:v>0.35333333333333333</c:v>
                </c:pt>
                <c:pt idx="41">
                  <c:v>0.42666666666666669</c:v>
                </c:pt>
                <c:pt idx="42">
                  <c:v>0.46710526315789475</c:v>
                </c:pt>
                <c:pt idx="43">
                  <c:v>0.59333333333333338</c:v>
                </c:pt>
                <c:pt idx="44">
                  <c:v>0.64473684210526316</c:v>
                </c:pt>
                <c:pt idx="45">
                  <c:v>0.43333333333333335</c:v>
                </c:pt>
                <c:pt idx="46">
                  <c:v>0.61184210526315785</c:v>
                </c:pt>
                <c:pt idx="47">
                  <c:v>0.52</c:v>
                </c:pt>
                <c:pt idx="48">
                  <c:v>0.5</c:v>
                </c:pt>
                <c:pt idx="49">
                  <c:v>0.43421052631578949</c:v>
                </c:pt>
                <c:pt idx="50">
                  <c:v>0.5</c:v>
                </c:pt>
                <c:pt idx="51">
                  <c:v>0.61184210526315785</c:v>
                </c:pt>
                <c:pt idx="52">
                  <c:v>0.55263157894736847</c:v>
                </c:pt>
                <c:pt idx="53">
                  <c:v>0.68421052631578949</c:v>
                </c:pt>
                <c:pt idx="54">
                  <c:v>0.43421052631578949</c:v>
                </c:pt>
                <c:pt idx="55">
                  <c:v>0.46052631578947367</c:v>
                </c:pt>
                <c:pt idx="56">
                  <c:v>0.35625000000000001</c:v>
                </c:pt>
                <c:pt idx="57">
                  <c:v>0.48749999999999999</c:v>
                </c:pt>
                <c:pt idx="58">
                  <c:v>0.57499999999999996</c:v>
                </c:pt>
                <c:pt idx="59">
                  <c:v>0.6875</c:v>
                </c:pt>
                <c:pt idx="60">
                  <c:v>0.33750000000000002</c:v>
                </c:pt>
                <c:pt idx="61">
                  <c:v>0.55625000000000002</c:v>
                </c:pt>
                <c:pt idx="62">
                  <c:v>0.53703703703703709</c:v>
                </c:pt>
                <c:pt idx="63">
                  <c:v>0.38271604938271603</c:v>
                </c:pt>
                <c:pt idx="64">
                  <c:v>0.39506172839506171</c:v>
                </c:pt>
                <c:pt idx="65">
                  <c:v>0.54374999999999996</c:v>
                </c:pt>
                <c:pt idx="66">
                  <c:v>0.55555555555555558</c:v>
                </c:pt>
                <c:pt idx="67">
                  <c:v>0.57407407407407407</c:v>
                </c:pt>
                <c:pt idx="68">
                  <c:v>0.4</c:v>
                </c:pt>
                <c:pt idx="69">
                  <c:v>0.49367088607594939</c:v>
                </c:pt>
                <c:pt idx="70">
                  <c:v>0.46875</c:v>
                </c:pt>
                <c:pt idx="71">
                  <c:v>0.64375000000000004</c:v>
                </c:pt>
                <c:pt idx="72">
                  <c:v>0.43670886075949367</c:v>
                </c:pt>
                <c:pt idx="73">
                  <c:v>0.51249999999999996</c:v>
                </c:pt>
                <c:pt idx="74">
                  <c:v>0.33750000000000002</c:v>
                </c:pt>
                <c:pt idx="75">
                  <c:v>0.63124999999999998</c:v>
                </c:pt>
                <c:pt idx="76">
                  <c:v>0.58125000000000004</c:v>
                </c:pt>
                <c:pt idx="77">
                  <c:v>0.60759493670886078</c:v>
                </c:pt>
                <c:pt idx="78">
                  <c:v>0.34375</c:v>
                </c:pt>
                <c:pt idx="79">
                  <c:v>0.54285714285714282</c:v>
                </c:pt>
                <c:pt idx="80">
                  <c:v>0.63124999999999998</c:v>
                </c:pt>
                <c:pt idx="81">
                  <c:v>0.58860759493670889</c:v>
                </c:pt>
                <c:pt idx="82">
                  <c:v>0.41249999999999998</c:v>
                </c:pt>
                <c:pt idx="83">
                  <c:v>0.46250000000000002</c:v>
                </c:pt>
                <c:pt idx="84">
                  <c:v>0.43125000000000002</c:v>
                </c:pt>
              </c:numCache>
            </c:numRef>
          </c:xVal>
          <c:yVal>
            <c:numRef>
              <c:f>'AHL Calculator'!$H$224:$H$308</c:f>
              <c:numCache>
                <c:formatCode>#.000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10368"/>
        <c:axId val="220011904"/>
      </c:scatterChart>
      <c:valAx>
        <c:axId val="220010368"/>
        <c:scaling>
          <c:orientation val="minMax"/>
        </c:scaling>
        <c:delete val="0"/>
        <c:axPos val="b"/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11904"/>
        <c:crossesAt val="0"/>
        <c:crossBetween val="midCat"/>
      </c:valAx>
      <c:valAx>
        <c:axId val="22001190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10368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92411558494693E-2"/>
          <c:y val="7.7611940298507459E-2"/>
          <c:w val="0.86062790980569959"/>
          <c:h val="0.7880597014925373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'AHL Calculator'!$E$309:$E$429</c:f>
              <c:numCache>
                <c:formatCode>#.000</c:formatCode>
                <c:ptCount val="121"/>
                <c:pt idx="0">
                  <c:v>0.46875</c:v>
                </c:pt>
                <c:pt idx="1">
                  <c:v>0.4375</c:v>
                </c:pt>
                <c:pt idx="2">
                  <c:v>0.64375000000000004</c:v>
                </c:pt>
                <c:pt idx="3">
                  <c:v>0.60624999999999996</c:v>
                </c:pt>
                <c:pt idx="4">
                  <c:v>0.43125000000000002</c:v>
                </c:pt>
                <c:pt idx="5">
                  <c:v>0.42499999999999999</c:v>
                </c:pt>
                <c:pt idx="6">
                  <c:v>0.45624999999999999</c:v>
                </c:pt>
                <c:pt idx="7">
                  <c:v>0.52500000000000002</c:v>
                </c:pt>
                <c:pt idx="8">
                  <c:v>0.50624999999999998</c:v>
                </c:pt>
                <c:pt idx="9">
                  <c:v>0.63124999999999998</c:v>
                </c:pt>
                <c:pt idx="10">
                  <c:v>0.48125000000000001</c:v>
                </c:pt>
                <c:pt idx="11">
                  <c:v>0.61250000000000004</c:v>
                </c:pt>
                <c:pt idx="12">
                  <c:v>0.48749999999999999</c:v>
                </c:pt>
                <c:pt idx="13">
                  <c:v>0.66874999999999996</c:v>
                </c:pt>
                <c:pt idx="14">
                  <c:v>0.53749999999999998</c:v>
                </c:pt>
                <c:pt idx="15">
                  <c:v>0.5</c:v>
                </c:pt>
                <c:pt idx="16">
                  <c:v>0.55625000000000002</c:v>
                </c:pt>
                <c:pt idx="17">
                  <c:v>0.43125000000000002</c:v>
                </c:pt>
                <c:pt idx="18">
                  <c:v>0.48125000000000001</c:v>
                </c:pt>
                <c:pt idx="19">
                  <c:v>0.5</c:v>
                </c:pt>
                <c:pt idx="20">
                  <c:v>0.49375000000000002</c:v>
                </c:pt>
                <c:pt idx="21">
                  <c:v>0.61250000000000004</c:v>
                </c:pt>
                <c:pt idx="22">
                  <c:v>0.53125</c:v>
                </c:pt>
                <c:pt idx="23">
                  <c:v>0.53749999999999998</c:v>
                </c:pt>
                <c:pt idx="24">
                  <c:v>0.52500000000000002</c:v>
                </c:pt>
                <c:pt idx="25">
                  <c:v>0.54374999999999996</c:v>
                </c:pt>
                <c:pt idx="26">
                  <c:v>0.63124999999999998</c:v>
                </c:pt>
                <c:pt idx="27">
                  <c:v>0.42499999999999999</c:v>
                </c:pt>
                <c:pt idx="28">
                  <c:v>0.45</c:v>
                </c:pt>
                <c:pt idx="29">
                  <c:v>0.48125000000000001</c:v>
                </c:pt>
                <c:pt idx="30">
                  <c:v>0.52500000000000002</c:v>
                </c:pt>
                <c:pt idx="31">
                  <c:v>0.55000000000000004</c:v>
                </c:pt>
                <c:pt idx="32">
                  <c:v>0.63749999999999996</c:v>
                </c:pt>
                <c:pt idx="33">
                  <c:v>0.4375</c:v>
                </c:pt>
                <c:pt idx="34">
                  <c:v>0.59375</c:v>
                </c:pt>
                <c:pt idx="35">
                  <c:v>0.41249999999999998</c:v>
                </c:pt>
                <c:pt idx="36">
                  <c:v>0.45</c:v>
                </c:pt>
                <c:pt idx="37">
                  <c:v>0.47499999999999998</c:v>
                </c:pt>
                <c:pt idx="38">
                  <c:v>0.46875</c:v>
                </c:pt>
                <c:pt idx="39">
                  <c:v>0.58750000000000002</c:v>
                </c:pt>
                <c:pt idx="40">
                  <c:v>0.30625000000000002</c:v>
                </c:pt>
                <c:pt idx="41">
                  <c:v>0.57499999999999996</c:v>
                </c:pt>
                <c:pt idx="42">
                  <c:v>0.3923611111111111</c:v>
                </c:pt>
                <c:pt idx="43">
                  <c:v>0.58125000000000004</c:v>
                </c:pt>
                <c:pt idx="44">
                  <c:v>0.33750000000000002</c:v>
                </c:pt>
                <c:pt idx="45">
                  <c:v>0.48749999999999999</c:v>
                </c:pt>
                <c:pt idx="46">
                  <c:v>0.61250000000000004</c:v>
                </c:pt>
                <c:pt idx="47">
                  <c:v>0.7</c:v>
                </c:pt>
                <c:pt idx="48">
                  <c:v>0.5</c:v>
                </c:pt>
                <c:pt idx="49">
                  <c:v>0.53749999999999998</c:v>
                </c:pt>
                <c:pt idx="50">
                  <c:v>0.4375</c:v>
                </c:pt>
                <c:pt idx="51">
                  <c:v>0.49375000000000002</c:v>
                </c:pt>
                <c:pt idx="52">
                  <c:v>0.49375000000000002</c:v>
                </c:pt>
                <c:pt idx="53">
                  <c:v>0.47499999999999998</c:v>
                </c:pt>
                <c:pt idx="54">
                  <c:v>0.50624999999999998</c:v>
                </c:pt>
                <c:pt idx="55">
                  <c:v>0.5625</c:v>
                </c:pt>
                <c:pt idx="56">
                  <c:v>0.4</c:v>
                </c:pt>
                <c:pt idx="57">
                  <c:v>0.54374999999999996</c:v>
                </c:pt>
                <c:pt idx="58">
                  <c:v>0.48749999999999999</c:v>
                </c:pt>
                <c:pt idx="59">
                  <c:v>0.61875000000000002</c:v>
                </c:pt>
                <c:pt idx="60">
                  <c:v>0.55625000000000002</c:v>
                </c:pt>
                <c:pt idx="61">
                  <c:v>0.5</c:v>
                </c:pt>
                <c:pt idx="62">
                  <c:v>0.49375000000000002</c:v>
                </c:pt>
                <c:pt idx="63">
                  <c:v>0.41249999999999998</c:v>
                </c:pt>
                <c:pt idx="64">
                  <c:v>0.46875</c:v>
                </c:pt>
                <c:pt idx="65">
                  <c:v>0.46875</c:v>
                </c:pt>
                <c:pt idx="66">
                  <c:v>0.48125000000000001</c:v>
                </c:pt>
                <c:pt idx="67">
                  <c:v>0.43125000000000002</c:v>
                </c:pt>
                <c:pt idx="68">
                  <c:v>0.46250000000000002</c:v>
                </c:pt>
                <c:pt idx="69">
                  <c:v>0.58125000000000004</c:v>
                </c:pt>
                <c:pt idx="70">
                  <c:v>0.48749999999999999</c:v>
                </c:pt>
                <c:pt idx="71">
                  <c:v>0.63124999999999998</c:v>
                </c:pt>
                <c:pt idx="72">
                  <c:v>0.54374999999999996</c:v>
                </c:pt>
                <c:pt idx="73">
                  <c:v>0.46875</c:v>
                </c:pt>
                <c:pt idx="74">
                  <c:v>0.57499999999999996</c:v>
                </c:pt>
                <c:pt idx="75">
                  <c:v>0.61875000000000002</c:v>
                </c:pt>
                <c:pt idx="76">
                  <c:v>0.375</c:v>
                </c:pt>
                <c:pt idx="77">
                  <c:v>0.49375000000000002</c:v>
                </c:pt>
                <c:pt idx="78">
                  <c:v>0.63124999999999998</c:v>
                </c:pt>
                <c:pt idx="79">
                  <c:v>0.63749999999999996</c:v>
                </c:pt>
                <c:pt idx="80">
                  <c:v>0.54374999999999996</c:v>
                </c:pt>
                <c:pt idx="81">
                  <c:v>0.59375</c:v>
                </c:pt>
                <c:pt idx="82">
                  <c:v>0.625</c:v>
                </c:pt>
                <c:pt idx="83">
                  <c:v>0.39374999999999999</c:v>
                </c:pt>
                <c:pt idx="84">
                  <c:v>0.61875000000000002</c:v>
                </c:pt>
                <c:pt idx="85">
                  <c:v>0.21875</c:v>
                </c:pt>
                <c:pt idx="86">
                  <c:v>0.64375000000000004</c:v>
                </c:pt>
                <c:pt idx="87">
                  <c:v>0.4</c:v>
                </c:pt>
                <c:pt idx="88">
                  <c:v>0.47499999999999998</c:v>
                </c:pt>
                <c:pt idx="89">
                  <c:v>0.5</c:v>
                </c:pt>
                <c:pt idx="90">
                  <c:v>0.50624999999999998</c:v>
                </c:pt>
                <c:pt idx="91">
                  <c:v>0.55625000000000002</c:v>
                </c:pt>
                <c:pt idx="92">
                  <c:v>0.50624999999999998</c:v>
                </c:pt>
                <c:pt idx="93">
                  <c:v>0.38750000000000001</c:v>
                </c:pt>
                <c:pt idx="94">
                  <c:v>0.64375000000000004</c:v>
                </c:pt>
                <c:pt idx="95">
                  <c:v>0.625</c:v>
                </c:pt>
                <c:pt idx="96">
                  <c:v>0.4</c:v>
                </c:pt>
                <c:pt idx="97">
                  <c:v>0.375</c:v>
                </c:pt>
                <c:pt idx="98">
                  <c:v>0.57499999999999996</c:v>
                </c:pt>
                <c:pt idx="99">
                  <c:v>0.5625</c:v>
                </c:pt>
                <c:pt idx="100">
                  <c:v>0.45</c:v>
                </c:pt>
                <c:pt idx="101">
                  <c:v>0.51875000000000004</c:v>
                </c:pt>
                <c:pt idx="102">
                  <c:v>0.5</c:v>
                </c:pt>
                <c:pt idx="103">
                  <c:v>0.51249999999999996</c:v>
                </c:pt>
                <c:pt idx="104">
                  <c:v>0.50624999999999998</c:v>
                </c:pt>
                <c:pt idx="105">
                  <c:v>0.42499999999999999</c:v>
                </c:pt>
                <c:pt idx="106">
                  <c:v>0.51875000000000004</c:v>
                </c:pt>
                <c:pt idx="107">
                  <c:v>0.59375</c:v>
                </c:pt>
                <c:pt idx="108">
                  <c:v>0.58125000000000004</c:v>
                </c:pt>
                <c:pt idx="109">
                  <c:v>0.5</c:v>
                </c:pt>
                <c:pt idx="110">
                  <c:v>0.59375</c:v>
                </c:pt>
                <c:pt idx="111">
                  <c:v>0.63749999999999996</c:v>
                </c:pt>
                <c:pt idx="112">
                  <c:v>0.19375000000000001</c:v>
                </c:pt>
                <c:pt idx="113">
                  <c:v>0.53125</c:v>
                </c:pt>
                <c:pt idx="114">
                  <c:v>0.46250000000000002</c:v>
                </c:pt>
                <c:pt idx="115">
                  <c:v>0.45624999999999999</c:v>
                </c:pt>
                <c:pt idx="116">
                  <c:v>0.44374999999999998</c:v>
                </c:pt>
                <c:pt idx="117">
                  <c:v>0.44374999999999998</c:v>
                </c:pt>
                <c:pt idx="118">
                  <c:v>0.48749999999999999</c:v>
                </c:pt>
                <c:pt idx="119">
                  <c:v>0.5</c:v>
                </c:pt>
                <c:pt idx="120">
                  <c:v>0.57499999999999996</c:v>
                </c:pt>
              </c:numCache>
            </c:numRef>
          </c:xVal>
          <c:yVal>
            <c:numRef>
              <c:f>'AHL Calculator'!$H$309:$H$429</c:f>
              <c:numCache>
                <c:formatCode>#.000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59136"/>
        <c:axId val="220060672"/>
      </c:scatterChart>
      <c:valAx>
        <c:axId val="220059136"/>
        <c:scaling>
          <c:orientation val="minMax"/>
        </c:scaling>
        <c:delete val="0"/>
        <c:axPos val="b"/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60672"/>
        <c:crossesAt val="0"/>
        <c:crossBetween val="midCat"/>
      </c:valAx>
      <c:valAx>
        <c:axId val="22006067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59136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92411558494693E-2"/>
          <c:y val="7.8549964817145046E-2"/>
          <c:w val="0.86062790980569959"/>
          <c:h val="0.7854996481714503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'AHL Calculator'!$E$430:$E$589</c:f>
              <c:numCache>
                <c:formatCode>#.000</c:formatCode>
                <c:ptCount val="160"/>
                <c:pt idx="0">
                  <c:v>0.46250000000000002</c:v>
                </c:pt>
                <c:pt idx="1">
                  <c:v>0.47499999999999998</c:v>
                </c:pt>
                <c:pt idx="2">
                  <c:v>0.53125</c:v>
                </c:pt>
                <c:pt idx="3">
                  <c:v>0.58750000000000002</c:v>
                </c:pt>
                <c:pt idx="4">
                  <c:v>0.5625</c:v>
                </c:pt>
                <c:pt idx="5">
                  <c:v>0.50624999999999998</c:v>
                </c:pt>
                <c:pt idx="6">
                  <c:v>0.48749999999999999</c:v>
                </c:pt>
                <c:pt idx="7">
                  <c:v>0.48749999999999999</c:v>
                </c:pt>
                <c:pt idx="8">
                  <c:v>0.5</c:v>
                </c:pt>
                <c:pt idx="9">
                  <c:v>0.52500000000000002</c:v>
                </c:pt>
                <c:pt idx="10">
                  <c:v>0.36875000000000002</c:v>
                </c:pt>
                <c:pt idx="11">
                  <c:v>0.38124999999999998</c:v>
                </c:pt>
                <c:pt idx="12">
                  <c:v>0.61875000000000002</c:v>
                </c:pt>
                <c:pt idx="13">
                  <c:v>0.6</c:v>
                </c:pt>
                <c:pt idx="14">
                  <c:v>0.53749999999999998</c:v>
                </c:pt>
                <c:pt idx="15">
                  <c:v>0.52500000000000002</c:v>
                </c:pt>
                <c:pt idx="16">
                  <c:v>0.41249999999999998</c:v>
                </c:pt>
                <c:pt idx="17">
                  <c:v>0.56874999999999998</c:v>
                </c:pt>
                <c:pt idx="18">
                  <c:v>0.51249999999999996</c:v>
                </c:pt>
                <c:pt idx="19">
                  <c:v>0.46875</c:v>
                </c:pt>
                <c:pt idx="20">
                  <c:v>0.6</c:v>
                </c:pt>
                <c:pt idx="21">
                  <c:v>0.41875000000000001</c:v>
                </c:pt>
                <c:pt idx="22">
                  <c:v>0.51875000000000004</c:v>
                </c:pt>
                <c:pt idx="23">
                  <c:v>0.35</c:v>
                </c:pt>
                <c:pt idx="24">
                  <c:v>0.46250000000000002</c:v>
                </c:pt>
                <c:pt idx="25">
                  <c:v>0.51249999999999996</c:v>
                </c:pt>
                <c:pt idx="26">
                  <c:v>0.58750000000000002</c:v>
                </c:pt>
                <c:pt idx="27">
                  <c:v>0.5625</c:v>
                </c:pt>
                <c:pt idx="28">
                  <c:v>0.46250000000000002</c:v>
                </c:pt>
                <c:pt idx="29">
                  <c:v>0.77500000000000002</c:v>
                </c:pt>
                <c:pt idx="30">
                  <c:v>0.50624999999999998</c:v>
                </c:pt>
                <c:pt idx="31">
                  <c:v>0.42499999999999999</c:v>
                </c:pt>
                <c:pt idx="32">
                  <c:v>0.52500000000000002</c:v>
                </c:pt>
                <c:pt idx="33">
                  <c:v>0.5</c:v>
                </c:pt>
                <c:pt idx="34">
                  <c:v>0.54374999999999996</c:v>
                </c:pt>
                <c:pt idx="35">
                  <c:v>0.47499999999999998</c:v>
                </c:pt>
                <c:pt idx="36">
                  <c:v>0.41249999999999998</c:v>
                </c:pt>
                <c:pt idx="37">
                  <c:v>0.48749999999999999</c:v>
                </c:pt>
                <c:pt idx="38">
                  <c:v>0.34375</c:v>
                </c:pt>
                <c:pt idx="39">
                  <c:v>0.58750000000000002</c:v>
                </c:pt>
                <c:pt idx="40">
                  <c:v>0.54374999999999996</c:v>
                </c:pt>
                <c:pt idx="41">
                  <c:v>0.4</c:v>
                </c:pt>
                <c:pt idx="42">
                  <c:v>0.59375</c:v>
                </c:pt>
                <c:pt idx="43">
                  <c:v>0.48125000000000001</c:v>
                </c:pt>
                <c:pt idx="44">
                  <c:v>0.61250000000000004</c:v>
                </c:pt>
                <c:pt idx="45">
                  <c:v>0.52500000000000002</c:v>
                </c:pt>
                <c:pt idx="46">
                  <c:v>0.46875</c:v>
                </c:pt>
                <c:pt idx="47">
                  <c:v>0.48125000000000001</c:v>
                </c:pt>
                <c:pt idx="48">
                  <c:v>0.48125000000000001</c:v>
                </c:pt>
                <c:pt idx="49">
                  <c:v>0.43125000000000002</c:v>
                </c:pt>
                <c:pt idx="50">
                  <c:v>0.49375000000000002</c:v>
                </c:pt>
                <c:pt idx="51">
                  <c:v>0.54374999999999996</c:v>
                </c:pt>
                <c:pt idx="52">
                  <c:v>0.50624999999999998</c:v>
                </c:pt>
                <c:pt idx="53">
                  <c:v>0.6</c:v>
                </c:pt>
                <c:pt idx="54">
                  <c:v>0.33750000000000002</c:v>
                </c:pt>
                <c:pt idx="55">
                  <c:v>0.43125000000000002</c:v>
                </c:pt>
                <c:pt idx="56">
                  <c:v>0.48125000000000001</c:v>
                </c:pt>
                <c:pt idx="57">
                  <c:v>0.52500000000000002</c:v>
                </c:pt>
                <c:pt idx="58">
                  <c:v>0.44374999999999998</c:v>
                </c:pt>
                <c:pt idx="59">
                  <c:v>0.63749999999999996</c:v>
                </c:pt>
                <c:pt idx="60">
                  <c:v>0.46250000000000002</c:v>
                </c:pt>
                <c:pt idx="61">
                  <c:v>0.68125000000000002</c:v>
                </c:pt>
                <c:pt idx="62">
                  <c:v>0.58125000000000004</c:v>
                </c:pt>
                <c:pt idx="63">
                  <c:v>0.39374999999999999</c:v>
                </c:pt>
                <c:pt idx="64">
                  <c:v>0.53125</c:v>
                </c:pt>
                <c:pt idx="65">
                  <c:v>0.46875</c:v>
                </c:pt>
                <c:pt idx="66">
                  <c:v>0.48749999999999999</c:v>
                </c:pt>
                <c:pt idx="67">
                  <c:v>0.65</c:v>
                </c:pt>
                <c:pt idx="68">
                  <c:v>0.5625</c:v>
                </c:pt>
                <c:pt idx="69">
                  <c:v>0.55625000000000002</c:v>
                </c:pt>
                <c:pt idx="70">
                  <c:v>0.48125000000000001</c:v>
                </c:pt>
                <c:pt idx="71">
                  <c:v>0.41875000000000001</c:v>
                </c:pt>
                <c:pt idx="72">
                  <c:v>0.47499999999999998</c:v>
                </c:pt>
                <c:pt idx="73">
                  <c:v>0.41875000000000001</c:v>
                </c:pt>
                <c:pt idx="74">
                  <c:v>0.36875000000000002</c:v>
                </c:pt>
                <c:pt idx="75">
                  <c:v>0.5</c:v>
                </c:pt>
                <c:pt idx="76">
                  <c:v>0.53749999999999998</c:v>
                </c:pt>
                <c:pt idx="77">
                  <c:v>0.53125</c:v>
                </c:pt>
                <c:pt idx="78">
                  <c:v>0.53749999999999998</c:v>
                </c:pt>
                <c:pt idx="79">
                  <c:v>0.71875</c:v>
                </c:pt>
                <c:pt idx="80">
                  <c:v>0.55000000000000004</c:v>
                </c:pt>
                <c:pt idx="81">
                  <c:v>0.45624999999999999</c:v>
                </c:pt>
                <c:pt idx="82">
                  <c:v>0.5</c:v>
                </c:pt>
                <c:pt idx="83">
                  <c:v>0.49375000000000002</c:v>
                </c:pt>
                <c:pt idx="84">
                  <c:v>0.48749999999999999</c:v>
                </c:pt>
                <c:pt idx="85">
                  <c:v>0.53125</c:v>
                </c:pt>
                <c:pt idx="86">
                  <c:v>0.46250000000000002</c:v>
                </c:pt>
                <c:pt idx="87">
                  <c:v>0.51875000000000004</c:v>
                </c:pt>
                <c:pt idx="88">
                  <c:v>0.625</c:v>
                </c:pt>
                <c:pt idx="89">
                  <c:v>0.46250000000000002</c:v>
                </c:pt>
                <c:pt idx="90">
                  <c:v>0.55000000000000004</c:v>
                </c:pt>
                <c:pt idx="91">
                  <c:v>0.45</c:v>
                </c:pt>
                <c:pt idx="92">
                  <c:v>0.55000000000000004</c:v>
                </c:pt>
                <c:pt idx="93">
                  <c:v>0.5625</c:v>
                </c:pt>
                <c:pt idx="94">
                  <c:v>0.5625</c:v>
                </c:pt>
                <c:pt idx="95">
                  <c:v>0.45624999999999999</c:v>
                </c:pt>
                <c:pt idx="96">
                  <c:v>0.43125000000000002</c:v>
                </c:pt>
                <c:pt idx="97">
                  <c:v>0.40625</c:v>
                </c:pt>
                <c:pt idx="98">
                  <c:v>0.38750000000000001</c:v>
                </c:pt>
                <c:pt idx="99">
                  <c:v>0.43125000000000002</c:v>
                </c:pt>
                <c:pt idx="100">
                  <c:v>0.63124999999999998</c:v>
                </c:pt>
                <c:pt idx="101">
                  <c:v>0.56874999999999998</c:v>
                </c:pt>
                <c:pt idx="102">
                  <c:v>0.46875</c:v>
                </c:pt>
                <c:pt idx="103">
                  <c:v>0.5625</c:v>
                </c:pt>
                <c:pt idx="104">
                  <c:v>0.6</c:v>
                </c:pt>
                <c:pt idx="105">
                  <c:v>0.46250000000000002</c:v>
                </c:pt>
                <c:pt idx="106">
                  <c:v>0.625</c:v>
                </c:pt>
                <c:pt idx="107">
                  <c:v>0.46250000000000002</c:v>
                </c:pt>
                <c:pt idx="108">
                  <c:v>0.64375000000000004</c:v>
                </c:pt>
                <c:pt idx="109">
                  <c:v>0.53125</c:v>
                </c:pt>
                <c:pt idx="110">
                  <c:v>0.41249999999999998</c:v>
                </c:pt>
                <c:pt idx="111">
                  <c:v>0.50624999999999998</c:v>
                </c:pt>
                <c:pt idx="112">
                  <c:v>0.58750000000000002</c:v>
                </c:pt>
                <c:pt idx="113">
                  <c:v>0.61875000000000002</c:v>
                </c:pt>
                <c:pt idx="114">
                  <c:v>0.53125</c:v>
                </c:pt>
                <c:pt idx="115">
                  <c:v>0.4375</c:v>
                </c:pt>
                <c:pt idx="116">
                  <c:v>0.66249999999999998</c:v>
                </c:pt>
                <c:pt idx="117">
                  <c:v>0.5</c:v>
                </c:pt>
                <c:pt idx="118">
                  <c:v>0.3125</c:v>
                </c:pt>
                <c:pt idx="119">
                  <c:v>0.45</c:v>
                </c:pt>
                <c:pt idx="120">
                  <c:v>0.61875000000000002</c:v>
                </c:pt>
                <c:pt idx="121">
                  <c:v>0.61875000000000002</c:v>
                </c:pt>
                <c:pt idx="122">
                  <c:v>0.45624999999999999</c:v>
                </c:pt>
                <c:pt idx="123">
                  <c:v>0.51875000000000004</c:v>
                </c:pt>
                <c:pt idx="124">
                  <c:v>0.51875000000000004</c:v>
                </c:pt>
                <c:pt idx="125">
                  <c:v>0.44374999999999998</c:v>
                </c:pt>
                <c:pt idx="126">
                  <c:v>0.33124999999999999</c:v>
                </c:pt>
                <c:pt idx="127">
                  <c:v>0.625</c:v>
                </c:pt>
                <c:pt idx="128">
                  <c:v>0.48749999999999999</c:v>
                </c:pt>
                <c:pt idx="129">
                  <c:v>0.47499999999999998</c:v>
                </c:pt>
                <c:pt idx="130">
                  <c:v>0.48125000000000001</c:v>
                </c:pt>
                <c:pt idx="131">
                  <c:v>0.56874999999999998</c:v>
                </c:pt>
                <c:pt idx="132">
                  <c:v>0.54374999999999996</c:v>
                </c:pt>
                <c:pt idx="133">
                  <c:v>0.53125</c:v>
                </c:pt>
                <c:pt idx="134">
                  <c:v>0.61250000000000004</c:v>
                </c:pt>
                <c:pt idx="135">
                  <c:v>0.65625</c:v>
                </c:pt>
                <c:pt idx="136">
                  <c:v>0.34375</c:v>
                </c:pt>
                <c:pt idx="137">
                  <c:v>0.75</c:v>
                </c:pt>
                <c:pt idx="138">
                  <c:v>0.69374999999999998</c:v>
                </c:pt>
                <c:pt idx="139">
                  <c:v>0.5</c:v>
                </c:pt>
                <c:pt idx="140">
                  <c:v>0.49375000000000002</c:v>
                </c:pt>
                <c:pt idx="141">
                  <c:v>0.3</c:v>
                </c:pt>
                <c:pt idx="142">
                  <c:v>0.48749999999999999</c:v>
                </c:pt>
                <c:pt idx="143">
                  <c:v>0.5</c:v>
                </c:pt>
                <c:pt idx="144">
                  <c:v>0.4375</c:v>
                </c:pt>
                <c:pt idx="145">
                  <c:v>0.45624999999999999</c:v>
                </c:pt>
                <c:pt idx="146">
                  <c:v>0.45624999999999999</c:v>
                </c:pt>
                <c:pt idx="147">
                  <c:v>0.66874999999999996</c:v>
                </c:pt>
                <c:pt idx="148">
                  <c:v>0.58750000000000002</c:v>
                </c:pt>
                <c:pt idx="149">
                  <c:v>0.60624999999999996</c:v>
                </c:pt>
                <c:pt idx="150">
                  <c:v>0.48125000000000001</c:v>
                </c:pt>
                <c:pt idx="151">
                  <c:v>0.58125000000000004</c:v>
                </c:pt>
                <c:pt idx="152">
                  <c:v>0.64375000000000004</c:v>
                </c:pt>
                <c:pt idx="153">
                  <c:v>0.46875</c:v>
                </c:pt>
                <c:pt idx="154">
                  <c:v>0.51875000000000004</c:v>
                </c:pt>
                <c:pt idx="155">
                  <c:v>0.65</c:v>
                </c:pt>
                <c:pt idx="156">
                  <c:v>0.48749999999999999</c:v>
                </c:pt>
                <c:pt idx="157">
                  <c:v>0.36249999999999999</c:v>
                </c:pt>
                <c:pt idx="158">
                  <c:v>0.5</c:v>
                </c:pt>
                <c:pt idx="159">
                  <c:v>0.51875000000000004</c:v>
                </c:pt>
              </c:numCache>
            </c:numRef>
          </c:xVal>
          <c:yVal>
            <c:numRef>
              <c:f>'AHL Calculator'!$H$430:$H$589</c:f>
              <c:numCache>
                <c:formatCode>#.000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79616"/>
        <c:axId val="220081152"/>
      </c:scatterChart>
      <c:valAx>
        <c:axId val="220079616"/>
        <c:scaling>
          <c:orientation val="minMax"/>
        </c:scaling>
        <c:delete val="0"/>
        <c:axPos val="b"/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81152"/>
        <c:crossesAt val="0"/>
        <c:crossBetween val="midCat"/>
      </c:valAx>
      <c:valAx>
        <c:axId val="22008115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79616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92411558494693E-2"/>
          <c:y val="7.7381177284392685E-2"/>
          <c:w val="0.86062790980569959"/>
          <c:h val="0.7886927684755408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'AHL Calculator'!$E$590:$E$964</c:f>
              <c:numCache>
                <c:formatCode>#.000</c:formatCode>
                <c:ptCount val="375"/>
                <c:pt idx="0">
                  <c:v>0.55625000000000002</c:v>
                </c:pt>
                <c:pt idx="1">
                  <c:v>0.4375</c:v>
                </c:pt>
                <c:pt idx="2">
                  <c:v>0.59375</c:v>
                </c:pt>
                <c:pt idx="3">
                  <c:v>0.41875000000000001</c:v>
                </c:pt>
                <c:pt idx="4">
                  <c:v>0.58750000000000002</c:v>
                </c:pt>
                <c:pt idx="5">
                  <c:v>0.46875</c:v>
                </c:pt>
                <c:pt idx="6">
                  <c:v>0.60624999999999996</c:v>
                </c:pt>
                <c:pt idx="7">
                  <c:v>0.3125</c:v>
                </c:pt>
                <c:pt idx="8">
                  <c:v>0.5</c:v>
                </c:pt>
                <c:pt idx="9">
                  <c:v>0.51249999999999996</c:v>
                </c:pt>
                <c:pt idx="10">
                  <c:v>0.46250000000000002</c:v>
                </c:pt>
                <c:pt idx="11">
                  <c:v>0.52500000000000002</c:v>
                </c:pt>
                <c:pt idx="12">
                  <c:v>0.65</c:v>
                </c:pt>
                <c:pt idx="13">
                  <c:v>0.625</c:v>
                </c:pt>
                <c:pt idx="14">
                  <c:v>0.45</c:v>
                </c:pt>
                <c:pt idx="15">
                  <c:v>0.5</c:v>
                </c:pt>
                <c:pt idx="16">
                  <c:v>0.51875000000000004</c:v>
                </c:pt>
                <c:pt idx="17">
                  <c:v>0.51875000000000004</c:v>
                </c:pt>
                <c:pt idx="18">
                  <c:v>0.67500000000000004</c:v>
                </c:pt>
                <c:pt idx="19">
                  <c:v>0.59375</c:v>
                </c:pt>
                <c:pt idx="20">
                  <c:v>0.32500000000000001</c:v>
                </c:pt>
                <c:pt idx="21">
                  <c:v>0.5</c:v>
                </c:pt>
                <c:pt idx="22">
                  <c:v>0.43125000000000002</c:v>
                </c:pt>
                <c:pt idx="23">
                  <c:v>0.54374999999999996</c:v>
                </c:pt>
                <c:pt idx="24">
                  <c:v>0.55625000000000002</c:v>
                </c:pt>
                <c:pt idx="25">
                  <c:v>0.6</c:v>
                </c:pt>
                <c:pt idx="26">
                  <c:v>0.57499999999999996</c:v>
                </c:pt>
                <c:pt idx="27">
                  <c:v>0.53749999999999998</c:v>
                </c:pt>
                <c:pt idx="28">
                  <c:v>0.49375000000000002</c:v>
                </c:pt>
                <c:pt idx="29">
                  <c:v>0.51249999999999996</c:v>
                </c:pt>
                <c:pt idx="30">
                  <c:v>0.55000000000000004</c:v>
                </c:pt>
                <c:pt idx="31">
                  <c:v>0.51249999999999996</c:v>
                </c:pt>
                <c:pt idx="32">
                  <c:v>0.46875</c:v>
                </c:pt>
                <c:pt idx="33">
                  <c:v>0.46250000000000002</c:v>
                </c:pt>
                <c:pt idx="34">
                  <c:v>0.54374999999999996</c:v>
                </c:pt>
                <c:pt idx="35">
                  <c:v>0.6</c:v>
                </c:pt>
                <c:pt idx="36">
                  <c:v>0.35</c:v>
                </c:pt>
                <c:pt idx="37">
                  <c:v>0.53749999999999998</c:v>
                </c:pt>
                <c:pt idx="38">
                  <c:v>0.6875</c:v>
                </c:pt>
                <c:pt idx="39">
                  <c:v>0.53125</c:v>
                </c:pt>
                <c:pt idx="40">
                  <c:v>0.65</c:v>
                </c:pt>
                <c:pt idx="41">
                  <c:v>0.44374999999999998</c:v>
                </c:pt>
                <c:pt idx="42">
                  <c:v>0.42499999999999999</c:v>
                </c:pt>
                <c:pt idx="43">
                  <c:v>0.58750000000000002</c:v>
                </c:pt>
                <c:pt idx="44">
                  <c:v>0.61250000000000004</c:v>
                </c:pt>
                <c:pt idx="45">
                  <c:v>0.44374999999999998</c:v>
                </c:pt>
                <c:pt idx="46">
                  <c:v>0.33750000000000002</c:v>
                </c:pt>
                <c:pt idx="47">
                  <c:v>0.66249999999999998</c:v>
                </c:pt>
                <c:pt idx="48">
                  <c:v>0.53749999999999998</c:v>
                </c:pt>
                <c:pt idx="49">
                  <c:v>0.55625000000000002</c:v>
                </c:pt>
                <c:pt idx="50">
                  <c:v>0.65</c:v>
                </c:pt>
                <c:pt idx="51">
                  <c:v>0.3</c:v>
                </c:pt>
                <c:pt idx="52">
                  <c:v>0.60624999999999996</c:v>
                </c:pt>
                <c:pt idx="53">
                  <c:v>0.52500000000000002</c:v>
                </c:pt>
                <c:pt idx="54">
                  <c:v>0.56874999999999998</c:v>
                </c:pt>
                <c:pt idx="55">
                  <c:v>0.5</c:v>
                </c:pt>
                <c:pt idx="56">
                  <c:v>0.53125</c:v>
                </c:pt>
                <c:pt idx="57">
                  <c:v>0.50624999999999998</c:v>
                </c:pt>
                <c:pt idx="58">
                  <c:v>0.47499999999999998</c:v>
                </c:pt>
                <c:pt idx="59">
                  <c:v>0.45</c:v>
                </c:pt>
                <c:pt idx="60">
                  <c:v>0.41249999999999998</c:v>
                </c:pt>
                <c:pt idx="61">
                  <c:v>0.51875000000000004</c:v>
                </c:pt>
                <c:pt idx="62">
                  <c:v>0.52500000000000002</c:v>
                </c:pt>
                <c:pt idx="63">
                  <c:v>0.55000000000000004</c:v>
                </c:pt>
                <c:pt idx="64">
                  <c:v>0.38750000000000001</c:v>
                </c:pt>
                <c:pt idx="65">
                  <c:v>0.42499999999999999</c:v>
                </c:pt>
                <c:pt idx="66">
                  <c:v>0.5</c:v>
                </c:pt>
                <c:pt idx="67">
                  <c:v>0.61250000000000004</c:v>
                </c:pt>
                <c:pt idx="68">
                  <c:v>0.6</c:v>
                </c:pt>
                <c:pt idx="69">
                  <c:v>0.45</c:v>
                </c:pt>
                <c:pt idx="70">
                  <c:v>0.55625000000000002</c:v>
                </c:pt>
                <c:pt idx="71">
                  <c:v>0.6</c:v>
                </c:pt>
                <c:pt idx="72">
                  <c:v>0.6</c:v>
                </c:pt>
                <c:pt idx="73">
                  <c:v>0.63749999999999996</c:v>
                </c:pt>
                <c:pt idx="74">
                  <c:v>0.48749999999999999</c:v>
                </c:pt>
                <c:pt idx="75">
                  <c:v>0.46250000000000002</c:v>
                </c:pt>
                <c:pt idx="76">
                  <c:v>0.47499999999999998</c:v>
                </c:pt>
                <c:pt idx="77">
                  <c:v>0.57499999999999996</c:v>
                </c:pt>
                <c:pt idx="78">
                  <c:v>0.48125000000000001</c:v>
                </c:pt>
                <c:pt idx="79">
                  <c:v>0.63749999999999996</c:v>
                </c:pt>
                <c:pt idx="80">
                  <c:v>0.49375000000000002</c:v>
                </c:pt>
                <c:pt idx="81">
                  <c:v>0.63124999999999998</c:v>
                </c:pt>
                <c:pt idx="82">
                  <c:v>0.53125</c:v>
                </c:pt>
                <c:pt idx="83">
                  <c:v>0.54374999999999996</c:v>
                </c:pt>
                <c:pt idx="84">
                  <c:v>0.55625000000000002</c:v>
                </c:pt>
                <c:pt idx="85">
                  <c:v>0.39374999999999999</c:v>
                </c:pt>
                <c:pt idx="86">
                  <c:v>0.47499999999999998</c:v>
                </c:pt>
                <c:pt idx="87">
                  <c:v>0.58125000000000004</c:v>
                </c:pt>
                <c:pt idx="88">
                  <c:v>0.40625</c:v>
                </c:pt>
                <c:pt idx="89">
                  <c:v>0.53749999999999998</c:v>
                </c:pt>
                <c:pt idx="90">
                  <c:v>0.5625</c:v>
                </c:pt>
                <c:pt idx="91">
                  <c:v>0.53749999999999998</c:v>
                </c:pt>
                <c:pt idx="92">
                  <c:v>0.44374999999999998</c:v>
                </c:pt>
                <c:pt idx="93">
                  <c:v>0.66249999999999998</c:v>
                </c:pt>
                <c:pt idx="94">
                  <c:v>0.49375000000000002</c:v>
                </c:pt>
                <c:pt idx="95">
                  <c:v>0.65625</c:v>
                </c:pt>
                <c:pt idx="96">
                  <c:v>0.58125000000000004</c:v>
                </c:pt>
                <c:pt idx="97">
                  <c:v>0.48749999999999999</c:v>
                </c:pt>
                <c:pt idx="98">
                  <c:v>0.49375000000000002</c:v>
                </c:pt>
                <c:pt idx="99">
                  <c:v>0.55625000000000002</c:v>
                </c:pt>
                <c:pt idx="100">
                  <c:v>0.66249999999999998</c:v>
                </c:pt>
                <c:pt idx="101">
                  <c:v>0.51249999999999996</c:v>
                </c:pt>
                <c:pt idx="102">
                  <c:v>0.57499999999999996</c:v>
                </c:pt>
                <c:pt idx="103">
                  <c:v>0.625</c:v>
                </c:pt>
                <c:pt idx="104">
                  <c:v>0.6875</c:v>
                </c:pt>
                <c:pt idx="105">
                  <c:v>0.61250000000000004</c:v>
                </c:pt>
                <c:pt idx="106">
                  <c:v>0.64375000000000004</c:v>
                </c:pt>
                <c:pt idx="107">
                  <c:v>0.58125000000000004</c:v>
                </c:pt>
                <c:pt idx="108">
                  <c:v>0.64375000000000004</c:v>
                </c:pt>
                <c:pt idx="109">
                  <c:v>0.5</c:v>
                </c:pt>
                <c:pt idx="110">
                  <c:v>0.5625</c:v>
                </c:pt>
                <c:pt idx="111">
                  <c:v>0.7</c:v>
                </c:pt>
                <c:pt idx="112">
                  <c:v>0.38750000000000001</c:v>
                </c:pt>
                <c:pt idx="113">
                  <c:v>0.35625000000000001</c:v>
                </c:pt>
                <c:pt idx="114">
                  <c:v>0.61250000000000004</c:v>
                </c:pt>
                <c:pt idx="115">
                  <c:v>0.51875000000000004</c:v>
                </c:pt>
                <c:pt idx="116">
                  <c:v>0.33124999999999999</c:v>
                </c:pt>
                <c:pt idx="117">
                  <c:v>0.57499999999999996</c:v>
                </c:pt>
                <c:pt idx="118">
                  <c:v>0.53125</c:v>
                </c:pt>
                <c:pt idx="119">
                  <c:v>0.70625000000000004</c:v>
                </c:pt>
                <c:pt idx="120">
                  <c:v>0.35625000000000001</c:v>
                </c:pt>
                <c:pt idx="121">
                  <c:v>0.48749999999999999</c:v>
                </c:pt>
                <c:pt idx="122">
                  <c:v>0.53125</c:v>
                </c:pt>
                <c:pt idx="123">
                  <c:v>0.52500000000000002</c:v>
                </c:pt>
                <c:pt idx="124">
                  <c:v>0.36875000000000002</c:v>
                </c:pt>
                <c:pt idx="125">
                  <c:v>0.71875</c:v>
                </c:pt>
                <c:pt idx="126">
                  <c:v>0.46250000000000002</c:v>
                </c:pt>
                <c:pt idx="127">
                  <c:v>0.65</c:v>
                </c:pt>
                <c:pt idx="128">
                  <c:v>0.64375000000000004</c:v>
                </c:pt>
                <c:pt idx="129">
                  <c:v>0.66249999999999998</c:v>
                </c:pt>
                <c:pt idx="130">
                  <c:v>0.45</c:v>
                </c:pt>
                <c:pt idx="131">
                  <c:v>0.58125000000000004</c:v>
                </c:pt>
                <c:pt idx="132">
                  <c:v>0.625</c:v>
                </c:pt>
                <c:pt idx="133">
                  <c:v>0.67500000000000004</c:v>
                </c:pt>
                <c:pt idx="134">
                  <c:v>0.58750000000000002</c:v>
                </c:pt>
                <c:pt idx="135">
                  <c:v>0.625</c:v>
                </c:pt>
                <c:pt idx="136">
                  <c:v>0.47499999999999998</c:v>
                </c:pt>
                <c:pt idx="137">
                  <c:v>0.71250000000000002</c:v>
                </c:pt>
                <c:pt idx="138">
                  <c:v>0.57499999999999996</c:v>
                </c:pt>
                <c:pt idx="139">
                  <c:v>0.48749999999999999</c:v>
                </c:pt>
                <c:pt idx="140">
                  <c:v>0.33124999999999999</c:v>
                </c:pt>
                <c:pt idx="141">
                  <c:v>0.40625</c:v>
                </c:pt>
                <c:pt idx="142">
                  <c:v>0.63749999999999996</c:v>
                </c:pt>
                <c:pt idx="143">
                  <c:v>0.57499999999999996</c:v>
                </c:pt>
                <c:pt idx="144">
                  <c:v>0.49375000000000002</c:v>
                </c:pt>
                <c:pt idx="145">
                  <c:v>0.4375</c:v>
                </c:pt>
                <c:pt idx="146">
                  <c:v>0.4375</c:v>
                </c:pt>
                <c:pt idx="147">
                  <c:v>0.46875</c:v>
                </c:pt>
                <c:pt idx="148">
                  <c:v>0.50624999999999998</c:v>
                </c:pt>
                <c:pt idx="149">
                  <c:v>0.34375</c:v>
                </c:pt>
                <c:pt idx="150">
                  <c:v>0.63124999999999998</c:v>
                </c:pt>
                <c:pt idx="151">
                  <c:v>0.53125</c:v>
                </c:pt>
                <c:pt idx="152">
                  <c:v>0.59375</c:v>
                </c:pt>
                <c:pt idx="153">
                  <c:v>0.61250000000000004</c:v>
                </c:pt>
                <c:pt idx="154">
                  <c:v>0.71250000000000002</c:v>
                </c:pt>
                <c:pt idx="155">
                  <c:v>0.4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0.6875</c:v>
                </c:pt>
                <c:pt idx="159">
                  <c:v>0.63749999999999996</c:v>
                </c:pt>
                <c:pt idx="160">
                  <c:v>0.6</c:v>
                </c:pt>
                <c:pt idx="161">
                  <c:v>0.67500000000000004</c:v>
                </c:pt>
                <c:pt idx="162">
                  <c:v>0.65</c:v>
                </c:pt>
                <c:pt idx="163">
                  <c:v>0.52500000000000002</c:v>
                </c:pt>
                <c:pt idx="164">
                  <c:v>0.53749999999999998</c:v>
                </c:pt>
                <c:pt idx="165">
                  <c:v>0.58750000000000002</c:v>
                </c:pt>
                <c:pt idx="166">
                  <c:v>0.61250000000000004</c:v>
                </c:pt>
                <c:pt idx="167">
                  <c:v>0.36875000000000002</c:v>
                </c:pt>
                <c:pt idx="168">
                  <c:v>0.5</c:v>
                </c:pt>
                <c:pt idx="169">
                  <c:v>0.67500000000000004</c:v>
                </c:pt>
                <c:pt idx="170">
                  <c:v>0.58125000000000004</c:v>
                </c:pt>
                <c:pt idx="171">
                  <c:v>0.57499999999999996</c:v>
                </c:pt>
                <c:pt idx="172">
                  <c:v>0.58125000000000004</c:v>
                </c:pt>
                <c:pt idx="173">
                  <c:v>0.51249999999999996</c:v>
                </c:pt>
                <c:pt idx="174">
                  <c:v>0.52500000000000002</c:v>
                </c:pt>
                <c:pt idx="175">
                  <c:v>0.69374999999999998</c:v>
                </c:pt>
                <c:pt idx="176">
                  <c:v>0.4375</c:v>
                </c:pt>
                <c:pt idx="177">
                  <c:v>0.51249999999999996</c:v>
                </c:pt>
                <c:pt idx="178">
                  <c:v>0.6875</c:v>
                </c:pt>
                <c:pt idx="179">
                  <c:v>0.6</c:v>
                </c:pt>
                <c:pt idx="180">
                  <c:v>0.48749999999999999</c:v>
                </c:pt>
                <c:pt idx="181">
                  <c:v>0.38750000000000001</c:v>
                </c:pt>
                <c:pt idx="182">
                  <c:v>0.55000000000000004</c:v>
                </c:pt>
                <c:pt idx="183">
                  <c:v>0.61875000000000002</c:v>
                </c:pt>
                <c:pt idx="184">
                  <c:v>0.59375</c:v>
                </c:pt>
                <c:pt idx="185">
                  <c:v>0.40625</c:v>
                </c:pt>
                <c:pt idx="186">
                  <c:v>0.53125</c:v>
                </c:pt>
                <c:pt idx="187">
                  <c:v>0.61875000000000002</c:v>
                </c:pt>
                <c:pt idx="188">
                  <c:v>0.61875000000000002</c:v>
                </c:pt>
                <c:pt idx="189">
                  <c:v>0.73124999999999996</c:v>
                </c:pt>
                <c:pt idx="190">
                  <c:v>0.53749999999999998</c:v>
                </c:pt>
                <c:pt idx="191">
                  <c:v>0.36249999999999999</c:v>
                </c:pt>
                <c:pt idx="192">
                  <c:v>0.58750000000000002</c:v>
                </c:pt>
                <c:pt idx="193">
                  <c:v>0.5</c:v>
                </c:pt>
                <c:pt idx="194">
                  <c:v>0.625</c:v>
                </c:pt>
                <c:pt idx="195">
                  <c:v>0.68125000000000002</c:v>
                </c:pt>
                <c:pt idx="196">
                  <c:v>0.63124999999999998</c:v>
                </c:pt>
                <c:pt idx="197">
                  <c:v>0.46875</c:v>
                </c:pt>
                <c:pt idx="198">
                  <c:v>0.56874999999999998</c:v>
                </c:pt>
                <c:pt idx="199">
                  <c:v>0.50624999999999998</c:v>
                </c:pt>
                <c:pt idx="200">
                  <c:v>0.63749999999999996</c:v>
                </c:pt>
                <c:pt idx="201">
                  <c:v>0.375</c:v>
                </c:pt>
                <c:pt idx="202">
                  <c:v>0.65</c:v>
                </c:pt>
                <c:pt idx="203">
                  <c:v>0.45624999999999999</c:v>
                </c:pt>
                <c:pt idx="204">
                  <c:v>0.66249999999999998</c:v>
                </c:pt>
                <c:pt idx="205">
                  <c:v>0.61250000000000004</c:v>
                </c:pt>
                <c:pt idx="206">
                  <c:v>0.61875000000000002</c:v>
                </c:pt>
                <c:pt idx="207">
                  <c:v>0.66249999999999998</c:v>
                </c:pt>
                <c:pt idx="208">
                  <c:v>0.54374999999999996</c:v>
                </c:pt>
                <c:pt idx="209">
                  <c:v>0.5</c:v>
                </c:pt>
                <c:pt idx="210">
                  <c:v>0.47499999999999998</c:v>
                </c:pt>
                <c:pt idx="211">
                  <c:v>0.49375000000000002</c:v>
                </c:pt>
                <c:pt idx="212">
                  <c:v>0.51249999999999996</c:v>
                </c:pt>
                <c:pt idx="213">
                  <c:v>0.66874999999999996</c:v>
                </c:pt>
                <c:pt idx="214">
                  <c:v>0.66874999999999996</c:v>
                </c:pt>
                <c:pt idx="215">
                  <c:v>0.46875</c:v>
                </c:pt>
                <c:pt idx="216">
                  <c:v>0.57499999999999996</c:v>
                </c:pt>
                <c:pt idx="217">
                  <c:v>0.58125000000000004</c:v>
                </c:pt>
                <c:pt idx="218">
                  <c:v>0.55000000000000004</c:v>
                </c:pt>
                <c:pt idx="219">
                  <c:v>0.58750000000000002</c:v>
                </c:pt>
                <c:pt idx="220">
                  <c:v>0.53125</c:v>
                </c:pt>
                <c:pt idx="221">
                  <c:v>0.41249999999999998</c:v>
                </c:pt>
                <c:pt idx="222">
                  <c:v>0.53749999999999998</c:v>
                </c:pt>
                <c:pt idx="223">
                  <c:v>0.48749999999999999</c:v>
                </c:pt>
                <c:pt idx="224">
                  <c:v>0.55000000000000004</c:v>
                </c:pt>
                <c:pt idx="225">
                  <c:v>0.5625</c:v>
                </c:pt>
                <c:pt idx="226">
                  <c:v>0.54374999999999996</c:v>
                </c:pt>
                <c:pt idx="227">
                  <c:v>0.52500000000000002</c:v>
                </c:pt>
                <c:pt idx="228">
                  <c:v>0.65625</c:v>
                </c:pt>
                <c:pt idx="229">
                  <c:v>0.53125</c:v>
                </c:pt>
                <c:pt idx="230">
                  <c:v>0.52500000000000002</c:v>
                </c:pt>
                <c:pt idx="231">
                  <c:v>0.46875</c:v>
                </c:pt>
                <c:pt idx="232">
                  <c:v>0.5625</c:v>
                </c:pt>
                <c:pt idx="233">
                  <c:v>0.44374999999999998</c:v>
                </c:pt>
                <c:pt idx="234">
                  <c:v>0.58750000000000002</c:v>
                </c:pt>
                <c:pt idx="235">
                  <c:v>0.50624999999999998</c:v>
                </c:pt>
                <c:pt idx="236">
                  <c:v>0.53749999999999998</c:v>
                </c:pt>
                <c:pt idx="237">
                  <c:v>0.46875</c:v>
                </c:pt>
                <c:pt idx="238">
                  <c:v>0.71875</c:v>
                </c:pt>
                <c:pt idx="239">
                  <c:v>0.51875000000000004</c:v>
                </c:pt>
                <c:pt idx="240">
                  <c:v>0.76875000000000004</c:v>
                </c:pt>
                <c:pt idx="241">
                  <c:v>0.5</c:v>
                </c:pt>
                <c:pt idx="242">
                  <c:v>0.48125000000000001</c:v>
                </c:pt>
                <c:pt idx="243">
                  <c:v>0.55000000000000004</c:v>
                </c:pt>
                <c:pt idx="244">
                  <c:v>0.59375</c:v>
                </c:pt>
                <c:pt idx="245">
                  <c:v>0.54374999999999996</c:v>
                </c:pt>
                <c:pt idx="246">
                  <c:v>0.56874999999999998</c:v>
                </c:pt>
                <c:pt idx="247">
                  <c:v>0.63124999999999998</c:v>
                </c:pt>
                <c:pt idx="248">
                  <c:v>0.48749999999999999</c:v>
                </c:pt>
                <c:pt idx="249">
                  <c:v>0.56874999999999998</c:v>
                </c:pt>
                <c:pt idx="250">
                  <c:v>0.58750000000000002</c:v>
                </c:pt>
                <c:pt idx="251">
                  <c:v>0.41249999999999998</c:v>
                </c:pt>
                <c:pt idx="252">
                  <c:v>0.61875000000000002</c:v>
                </c:pt>
                <c:pt idx="253">
                  <c:v>0.48749999999999999</c:v>
                </c:pt>
                <c:pt idx="254">
                  <c:v>0.54374999999999996</c:v>
                </c:pt>
                <c:pt idx="255">
                  <c:v>0.65</c:v>
                </c:pt>
                <c:pt idx="256">
                  <c:v>0.45</c:v>
                </c:pt>
                <c:pt idx="257">
                  <c:v>0.44374999999999998</c:v>
                </c:pt>
                <c:pt idx="258">
                  <c:v>0.53749999999999998</c:v>
                </c:pt>
                <c:pt idx="259">
                  <c:v>0.4375</c:v>
                </c:pt>
                <c:pt idx="260">
                  <c:v>0.57499999999999996</c:v>
                </c:pt>
                <c:pt idx="261">
                  <c:v>0.60624999999999996</c:v>
                </c:pt>
                <c:pt idx="262">
                  <c:v>0.55625000000000002</c:v>
                </c:pt>
                <c:pt idx="263">
                  <c:v>0.55000000000000004</c:v>
                </c:pt>
                <c:pt idx="264">
                  <c:v>0.51249999999999996</c:v>
                </c:pt>
                <c:pt idx="265">
                  <c:v>0.60624999999999996</c:v>
                </c:pt>
                <c:pt idx="266">
                  <c:v>0.625</c:v>
                </c:pt>
                <c:pt idx="267">
                  <c:v>0.61250000000000004</c:v>
                </c:pt>
                <c:pt idx="268">
                  <c:v>0.6</c:v>
                </c:pt>
                <c:pt idx="269">
                  <c:v>0.61250000000000004</c:v>
                </c:pt>
                <c:pt idx="270">
                  <c:v>0.58125000000000004</c:v>
                </c:pt>
                <c:pt idx="271">
                  <c:v>0.63749999999999996</c:v>
                </c:pt>
                <c:pt idx="272">
                  <c:v>0.58125000000000004</c:v>
                </c:pt>
                <c:pt idx="273">
                  <c:v>0.57499999999999996</c:v>
                </c:pt>
                <c:pt idx="274">
                  <c:v>0.64375000000000004</c:v>
                </c:pt>
                <c:pt idx="275">
                  <c:v>0.51249999999999996</c:v>
                </c:pt>
                <c:pt idx="276">
                  <c:v>0.45</c:v>
                </c:pt>
                <c:pt idx="277">
                  <c:v>0.53125</c:v>
                </c:pt>
                <c:pt idx="278">
                  <c:v>0.54374999999999996</c:v>
                </c:pt>
                <c:pt idx="279">
                  <c:v>0.46875</c:v>
                </c:pt>
                <c:pt idx="280">
                  <c:v>0.48125000000000001</c:v>
                </c:pt>
                <c:pt idx="281">
                  <c:v>0.57499999999999996</c:v>
                </c:pt>
                <c:pt idx="282">
                  <c:v>0.53125</c:v>
                </c:pt>
                <c:pt idx="283">
                  <c:v>0.73124999999999996</c:v>
                </c:pt>
                <c:pt idx="284">
                  <c:v>0.53125</c:v>
                </c:pt>
                <c:pt idx="285">
                  <c:v>0.54605263157894735</c:v>
                </c:pt>
                <c:pt idx="286">
                  <c:v>0.57236842105263153</c:v>
                </c:pt>
                <c:pt idx="287">
                  <c:v>0.55263157894736847</c:v>
                </c:pt>
                <c:pt idx="288">
                  <c:v>0.60526315789473684</c:v>
                </c:pt>
                <c:pt idx="289">
                  <c:v>0.51315789473684215</c:v>
                </c:pt>
                <c:pt idx="290">
                  <c:v>0.48026315789473684</c:v>
                </c:pt>
                <c:pt idx="291">
                  <c:v>0.42763157894736842</c:v>
                </c:pt>
                <c:pt idx="292">
                  <c:v>0.59868421052631582</c:v>
                </c:pt>
                <c:pt idx="293">
                  <c:v>0.55921052631578949</c:v>
                </c:pt>
                <c:pt idx="294">
                  <c:v>0.59868421052631582</c:v>
                </c:pt>
                <c:pt idx="295">
                  <c:v>0.56578947368421051</c:v>
                </c:pt>
                <c:pt idx="296">
                  <c:v>0.50657894736842102</c:v>
                </c:pt>
                <c:pt idx="297">
                  <c:v>0.49342105263157893</c:v>
                </c:pt>
                <c:pt idx="298">
                  <c:v>0.57894736842105265</c:v>
                </c:pt>
                <c:pt idx="299">
                  <c:v>0.56578947368421051</c:v>
                </c:pt>
                <c:pt idx="300">
                  <c:v>0.55263157894736847</c:v>
                </c:pt>
                <c:pt idx="301">
                  <c:v>0.74342105263157898</c:v>
                </c:pt>
                <c:pt idx="302">
                  <c:v>0.65131578947368418</c:v>
                </c:pt>
                <c:pt idx="303">
                  <c:v>0.53947368421052633</c:v>
                </c:pt>
                <c:pt idx="304">
                  <c:v>0.53289473684210531</c:v>
                </c:pt>
                <c:pt idx="305">
                  <c:v>0.50657894736842102</c:v>
                </c:pt>
                <c:pt idx="306">
                  <c:v>0.56578947368421051</c:v>
                </c:pt>
                <c:pt idx="307">
                  <c:v>0.51973684210526316</c:v>
                </c:pt>
                <c:pt idx="308">
                  <c:v>0.57236842105263153</c:v>
                </c:pt>
                <c:pt idx="309">
                  <c:v>0.51315789473684215</c:v>
                </c:pt>
                <c:pt idx="310">
                  <c:v>0.61842105263157898</c:v>
                </c:pt>
                <c:pt idx="311">
                  <c:v>0.44078947368421051</c:v>
                </c:pt>
                <c:pt idx="312">
                  <c:v>0.63157894736842102</c:v>
                </c:pt>
                <c:pt idx="313">
                  <c:v>0.625</c:v>
                </c:pt>
                <c:pt idx="314">
                  <c:v>0.48684210526315791</c:v>
                </c:pt>
                <c:pt idx="315">
                  <c:v>0.59210526315789469</c:v>
                </c:pt>
                <c:pt idx="316">
                  <c:v>0.63815789473684215</c:v>
                </c:pt>
                <c:pt idx="317">
                  <c:v>0.51315789473684215</c:v>
                </c:pt>
                <c:pt idx="318">
                  <c:v>0.45394736842105265</c:v>
                </c:pt>
                <c:pt idx="319">
                  <c:v>0.49342105263157893</c:v>
                </c:pt>
                <c:pt idx="320">
                  <c:v>0.63157894736842102</c:v>
                </c:pt>
                <c:pt idx="321">
                  <c:v>0.5</c:v>
                </c:pt>
                <c:pt idx="322">
                  <c:v>0.60526315789473684</c:v>
                </c:pt>
                <c:pt idx="323">
                  <c:v>0.54605263157894735</c:v>
                </c:pt>
                <c:pt idx="324">
                  <c:v>0.51973684210526316</c:v>
                </c:pt>
                <c:pt idx="325">
                  <c:v>0.60526315789473684</c:v>
                </c:pt>
                <c:pt idx="326">
                  <c:v>0.42105263157894735</c:v>
                </c:pt>
                <c:pt idx="327">
                  <c:v>0.53289473684210531</c:v>
                </c:pt>
                <c:pt idx="328">
                  <c:v>0.59210526315789469</c:v>
                </c:pt>
                <c:pt idx="329">
                  <c:v>0.52631578947368418</c:v>
                </c:pt>
                <c:pt idx="330">
                  <c:v>0.53289473684210531</c:v>
                </c:pt>
                <c:pt idx="331">
                  <c:v>0.58552631578947367</c:v>
                </c:pt>
                <c:pt idx="332">
                  <c:v>0.51973684210526316</c:v>
                </c:pt>
                <c:pt idx="333">
                  <c:v>0.59868421052631582</c:v>
                </c:pt>
                <c:pt idx="334">
                  <c:v>0.48684210526315791</c:v>
                </c:pt>
                <c:pt idx="335">
                  <c:v>0.57236842105263153</c:v>
                </c:pt>
                <c:pt idx="336">
                  <c:v>0.69078947368421051</c:v>
                </c:pt>
                <c:pt idx="337">
                  <c:v>0.57236842105263153</c:v>
                </c:pt>
                <c:pt idx="338">
                  <c:v>0.44078947368421051</c:v>
                </c:pt>
                <c:pt idx="339">
                  <c:v>0.65131578947368418</c:v>
                </c:pt>
                <c:pt idx="340">
                  <c:v>0.47368421052631576</c:v>
                </c:pt>
                <c:pt idx="341">
                  <c:v>0.63815789473684215</c:v>
                </c:pt>
                <c:pt idx="342">
                  <c:v>0.63157894736842102</c:v>
                </c:pt>
                <c:pt idx="343">
                  <c:v>0.57894736842105265</c:v>
                </c:pt>
                <c:pt idx="344">
                  <c:v>0.48026315789473684</c:v>
                </c:pt>
                <c:pt idx="345">
                  <c:v>0.61842105263157898</c:v>
                </c:pt>
                <c:pt idx="346">
                  <c:v>0.44736842105263158</c:v>
                </c:pt>
                <c:pt idx="347">
                  <c:v>0.61184210526315785</c:v>
                </c:pt>
                <c:pt idx="348">
                  <c:v>0.60526315789473684</c:v>
                </c:pt>
                <c:pt idx="349">
                  <c:v>0.42105263157894735</c:v>
                </c:pt>
                <c:pt idx="350">
                  <c:v>0.50657894736842102</c:v>
                </c:pt>
                <c:pt idx="351">
                  <c:v>0.65789473684210531</c:v>
                </c:pt>
                <c:pt idx="352">
                  <c:v>0.65131578947368418</c:v>
                </c:pt>
                <c:pt idx="353">
                  <c:v>0.48684210526315791</c:v>
                </c:pt>
                <c:pt idx="354">
                  <c:v>0.53289473684210531</c:v>
                </c:pt>
                <c:pt idx="355">
                  <c:v>0.57894736842105265</c:v>
                </c:pt>
                <c:pt idx="356">
                  <c:v>0.44078947368421051</c:v>
                </c:pt>
                <c:pt idx="357">
                  <c:v>0.49342105263157893</c:v>
                </c:pt>
                <c:pt idx="358">
                  <c:v>0.69078947368421051</c:v>
                </c:pt>
                <c:pt idx="359">
                  <c:v>0.59868421052631582</c:v>
                </c:pt>
                <c:pt idx="360">
                  <c:v>0.59210526315789469</c:v>
                </c:pt>
                <c:pt idx="361">
                  <c:v>0.54605263157894735</c:v>
                </c:pt>
                <c:pt idx="362">
                  <c:v>0.40131578947368424</c:v>
                </c:pt>
                <c:pt idx="363">
                  <c:v>0.59868421052631582</c:v>
                </c:pt>
                <c:pt idx="364">
                  <c:v>0.55921052631578949</c:v>
                </c:pt>
                <c:pt idx="365">
                  <c:v>0.51973684210526316</c:v>
                </c:pt>
                <c:pt idx="366">
                  <c:v>0.45394736842105265</c:v>
                </c:pt>
                <c:pt idx="367">
                  <c:v>0.65789473684210531</c:v>
                </c:pt>
                <c:pt idx="368">
                  <c:v>0.65131578947368418</c:v>
                </c:pt>
                <c:pt idx="369">
                  <c:v>0.49342105263157893</c:v>
                </c:pt>
                <c:pt idx="370">
                  <c:v>0.69736842105263153</c:v>
                </c:pt>
                <c:pt idx="371">
                  <c:v>0.63157894736842102</c:v>
                </c:pt>
                <c:pt idx="372">
                  <c:v>0.51973684210526316</c:v>
                </c:pt>
                <c:pt idx="373">
                  <c:v>0.63157894736842102</c:v>
                </c:pt>
                <c:pt idx="374">
                  <c:v>0.51315789473684215</c:v>
                </c:pt>
              </c:numCache>
            </c:numRef>
          </c:xVal>
          <c:yVal>
            <c:numRef>
              <c:f>'AHL Calculator'!$H$590:$H$964</c:f>
              <c:numCache>
                <c:formatCode>#.000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38496"/>
        <c:axId val="220140288"/>
      </c:scatterChart>
      <c:valAx>
        <c:axId val="220138496"/>
        <c:scaling>
          <c:orientation val="minMax"/>
        </c:scaling>
        <c:delete val="0"/>
        <c:axPos val="b"/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140288"/>
        <c:crossesAt val="0"/>
        <c:crossBetween val="midCat"/>
      </c:valAx>
      <c:valAx>
        <c:axId val="220140288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#.0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138496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38100</xdr:rowOff>
    </xdr:from>
    <xdr:to>
      <xdr:col>15</xdr:col>
      <xdr:colOff>104775</xdr:colOff>
      <xdr:row>21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74</xdr:row>
      <xdr:rowOff>38100</xdr:rowOff>
    </xdr:from>
    <xdr:to>
      <xdr:col>15</xdr:col>
      <xdr:colOff>171450</xdr:colOff>
      <xdr:row>93</xdr:row>
      <xdr:rowOff>161925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141</xdr:row>
      <xdr:rowOff>38100</xdr:rowOff>
    </xdr:from>
    <xdr:to>
      <xdr:col>15</xdr:col>
      <xdr:colOff>104775</xdr:colOff>
      <xdr:row>161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223</xdr:row>
      <xdr:rowOff>38100</xdr:rowOff>
    </xdr:from>
    <xdr:to>
      <xdr:col>15</xdr:col>
      <xdr:colOff>104775</xdr:colOff>
      <xdr:row>243</xdr:row>
      <xdr:rowOff>19050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308</xdr:row>
      <xdr:rowOff>38100</xdr:rowOff>
    </xdr:from>
    <xdr:to>
      <xdr:col>15</xdr:col>
      <xdr:colOff>104775</xdr:colOff>
      <xdr:row>327</xdr:row>
      <xdr:rowOff>152400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</xdr:colOff>
      <xdr:row>429</xdr:row>
      <xdr:rowOff>38100</xdr:rowOff>
    </xdr:from>
    <xdr:to>
      <xdr:col>15</xdr:col>
      <xdr:colOff>104775</xdr:colOff>
      <xdr:row>448</xdr:row>
      <xdr:rowOff>114300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</xdr:colOff>
      <xdr:row>589</xdr:row>
      <xdr:rowOff>38100</xdr:rowOff>
    </xdr:from>
    <xdr:to>
      <xdr:col>15</xdr:col>
      <xdr:colOff>104775</xdr:colOff>
      <xdr:row>609</xdr:row>
      <xdr:rowOff>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76"/>
  <sheetViews>
    <sheetView topLeftCell="O1" workbookViewId="0">
      <pane ySplit="780" activePane="bottomLeft"/>
      <selection activeCell="O1" sqref="O1"/>
      <selection pane="bottomLeft" activeCell="AD1181" sqref="AD1181"/>
    </sheetView>
  </sheetViews>
  <sheetFormatPr defaultColWidth="11.5703125" defaultRowHeight="12.75" x14ac:dyDescent="0.2"/>
  <cols>
    <col min="1" max="1" width="10.5703125" customWidth="1"/>
    <col min="2" max="2" width="21.28515625" customWidth="1"/>
    <col min="3" max="3" width="5.7109375" customWidth="1"/>
    <col min="4" max="4" width="28.42578125" customWidth="1"/>
    <col min="5" max="6" width="4.28515625" customWidth="1"/>
    <col min="7" max="9" width="3.5703125" customWidth="1"/>
    <col min="10" max="10" width="6" customWidth="1"/>
    <col min="11" max="11" width="5.28515625" customWidth="1"/>
    <col min="12" max="13" width="4.5703125" customWidth="1"/>
    <col min="14" max="14" width="7.140625" customWidth="1"/>
    <col min="15" max="15" width="5.7109375" customWidth="1"/>
    <col min="16" max="16" width="0" hidden="1" customWidth="1"/>
    <col min="17" max="18" width="4.28515625" customWidth="1"/>
    <col min="19" max="21" width="3.5703125" customWidth="1"/>
    <col min="22" max="22" width="6" customWidth="1"/>
    <col min="23" max="23" width="5.28515625" customWidth="1"/>
    <col min="24" max="25" width="4.5703125" customWidth="1"/>
    <col min="26" max="26" width="7.140625" customWidth="1"/>
    <col min="27" max="27" width="5.7109375" customWidth="1"/>
    <col min="28" max="28" width="10" customWidth="1"/>
    <col min="29" max="29" width="6.7109375" customWidth="1"/>
    <col min="30" max="30" width="5.7109375" customWidth="1"/>
    <col min="31" max="31" width="28.42578125" customWidth="1"/>
    <col min="32" max="32" width="5.140625" customWidth="1"/>
    <col min="33" max="33" width="7.5703125" customWidth="1"/>
    <col min="34" max="37" width="3.5703125" customWidth="1"/>
    <col min="38" max="40" width="4.5703125" customWidth="1"/>
    <col min="41" max="41" width="5.140625" customWidth="1"/>
  </cols>
  <sheetData>
    <row r="1" spans="1:32" s="1" customFormat="1" x14ac:dyDescent="0.2">
      <c r="A1"/>
      <c r="E1" s="14" t="s">
        <v>0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 t="s">
        <v>1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" t="s">
        <v>2</v>
      </c>
      <c r="AC1" s="14" t="s">
        <v>3</v>
      </c>
      <c r="AD1" s="14"/>
      <c r="AE1" s="1" t="s">
        <v>4</v>
      </c>
      <c r="AF1" s="1">
        <v>0.35</v>
      </c>
    </row>
    <row r="2" spans="1:32" s="1" customFormat="1" x14ac:dyDescent="0.2">
      <c r="A2" s="2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20</v>
      </c>
      <c r="AD2" s="1" t="s">
        <v>21</v>
      </c>
      <c r="AE2" s="1" t="s">
        <v>22</v>
      </c>
      <c r="AF2" s="1">
        <v>0.33700000000000002</v>
      </c>
    </row>
    <row r="3" spans="1:32" x14ac:dyDescent="0.2">
      <c r="A3">
        <v>0</v>
      </c>
      <c r="B3" t="s">
        <v>23</v>
      </c>
      <c r="C3">
        <v>1940</v>
      </c>
      <c r="D3" t="s">
        <v>24</v>
      </c>
      <c r="E3" s="3">
        <v>0.5</v>
      </c>
      <c r="F3">
        <v>56</v>
      </c>
      <c r="G3">
        <v>19</v>
      </c>
      <c r="H3">
        <v>10</v>
      </c>
      <c r="I3">
        <v>27</v>
      </c>
      <c r="J3">
        <v>0</v>
      </c>
      <c r="K3">
        <v>0</v>
      </c>
      <c r="L3">
        <v>148</v>
      </c>
      <c r="M3">
        <v>176</v>
      </c>
      <c r="N3">
        <v>48</v>
      </c>
      <c r="O3" s="3">
        <f t="shared" ref="O3:O66" si="0">N3/F3/2</f>
        <v>0.42857142857142855</v>
      </c>
      <c r="P3" s="4">
        <f>IF(F3&lt;&gt;" ",O3-0.35*(O3-0.5),0.5)</f>
        <v>0.45357142857142857</v>
      </c>
      <c r="Q3" s="3">
        <v>0.5</v>
      </c>
      <c r="R3" t="s">
        <v>25</v>
      </c>
      <c r="AA3" s="3"/>
      <c r="AB3" s="4">
        <f t="shared" ref="AB3:AB66" si="1">IF(R3&lt;&gt;" ",(AA3-$AF$1*(AA3-Q3))*(E3/Q3),IF(AND(C3&gt;1940,C3&lt;1968),$AF$2,Q3))</f>
        <v>0.5</v>
      </c>
      <c r="AC3" s="4">
        <f t="shared" ref="AC3:AC66" si="2">O3-AB3</f>
        <v>-7.1428571428571452E-2</v>
      </c>
      <c r="AD3" s="5">
        <f t="shared" ref="AD3:AD66" si="3">N3-AB3*F3*2</f>
        <v>-8</v>
      </c>
      <c r="AE3" s="1" t="s">
        <v>26</v>
      </c>
      <c r="AF3">
        <f>SUM(AD3:AD1175)</f>
        <v>47.239227288228626</v>
      </c>
    </row>
    <row r="4" spans="1:32" x14ac:dyDescent="0.2">
      <c r="A4">
        <v>0</v>
      </c>
      <c r="B4" t="s">
        <v>27</v>
      </c>
      <c r="C4">
        <v>1940</v>
      </c>
      <c r="D4" t="s">
        <v>28</v>
      </c>
      <c r="E4" s="3">
        <v>0.5</v>
      </c>
      <c r="F4">
        <v>56</v>
      </c>
      <c r="G4">
        <v>26</v>
      </c>
      <c r="H4">
        <v>9</v>
      </c>
      <c r="I4">
        <v>21</v>
      </c>
      <c r="J4">
        <v>0</v>
      </c>
      <c r="K4">
        <v>0</v>
      </c>
      <c r="L4">
        <v>177</v>
      </c>
      <c r="M4">
        <v>162</v>
      </c>
      <c r="N4">
        <v>61</v>
      </c>
      <c r="O4" s="3">
        <f t="shared" si="0"/>
        <v>0.5446428571428571</v>
      </c>
      <c r="P4" s="3"/>
      <c r="Q4" s="3">
        <v>0.5</v>
      </c>
      <c r="R4" t="s">
        <v>25</v>
      </c>
      <c r="AB4" s="4">
        <f t="shared" si="1"/>
        <v>0.5</v>
      </c>
      <c r="AC4" s="4">
        <f t="shared" si="2"/>
        <v>4.4642857142857095E-2</v>
      </c>
      <c r="AD4" s="5">
        <f t="shared" si="3"/>
        <v>5</v>
      </c>
    </row>
    <row r="5" spans="1:32" x14ac:dyDescent="0.2">
      <c r="A5">
        <v>0</v>
      </c>
      <c r="B5" t="s">
        <v>29</v>
      </c>
      <c r="C5">
        <v>1940</v>
      </c>
      <c r="D5" t="s">
        <v>30</v>
      </c>
      <c r="E5" s="3">
        <v>0.5</v>
      </c>
      <c r="F5">
        <v>56</v>
      </c>
      <c r="G5">
        <v>24</v>
      </c>
      <c r="H5">
        <v>9</v>
      </c>
      <c r="I5">
        <v>23</v>
      </c>
      <c r="J5">
        <v>0</v>
      </c>
      <c r="K5">
        <v>0</v>
      </c>
      <c r="L5">
        <v>198</v>
      </c>
      <c r="M5">
        <v>189</v>
      </c>
      <c r="N5">
        <v>57</v>
      </c>
      <c r="O5" s="3">
        <f t="shared" si="0"/>
        <v>0.5089285714285714</v>
      </c>
      <c r="P5" s="3"/>
      <c r="Q5" s="3">
        <v>0.5</v>
      </c>
      <c r="R5" t="s">
        <v>25</v>
      </c>
      <c r="AB5" s="4">
        <f t="shared" si="1"/>
        <v>0.5</v>
      </c>
      <c r="AC5" s="4">
        <f t="shared" si="2"/>
        <v>8.9285714285713969E-3</v>
      </c>
      <c r="AD5" s="5">
        <f t="shared" si="3"/>
        <v>1</v>
      </c>
    </row>
    <row r="6" spans="1:32" x14ac:dyDescent="0.2">
      <c r="A6">
        <v>0</v>
      </c>
      <c r="B6" t="s">
        <v>31</v>
      </c>
      <c r="C6">
        <v>1940</v>
      </c>
      <c r="D6" t="s">
        <v>32</v>
      </c>
      <c r="E6" s="3">
        <v>0.5</v>
      </c>
      <c r="F6">
        <v>56</v>
      </c>
      <c r="G6">
        <v>17</v>
      </c>
      <c r="H6">
        <v>11</v>
      </c>
      <c r="I6">
        <v>28</v>
      </c>
      <c r="J6">
        <v>0</v>
      </c>
      <c r="K6">
        <v>0</v>
      </c>
      <c r="L6">
        <v>133</v>
      </c>
      <c r="M6">
        <v>168</v>
      </c>
      <c r="N6">
        <v>45</v>
      </c>
      <c r="O6" s="3">
        <f t="shared" si="0"/>
        <v>0.4017857142857143</v>
      </c>
      <c r="P6" s="3"/>
      <c r="Q6" s="3">
        <v>0.5</v>
      </c>
      <c r="R6" t="s">
        <v>25</v>
      </c>
      <c r="AB6" s="4">
        <f t="shared" si="1"/>
        <v>0.5</v>
      </c>
      <c r="AC6" s="4">
        <f t="shared" si="2"/>
        <v>-9.8214285714285698E-2</v>
      </c>
      <c r="AD6" s="5">
        <f t="shared" si="3"/>
        <v>-11</v>
      </c>
    </row>
    <row r="7" spans="1:32" x14ac:dyDescent="0.2">
      <c r="A7">
        <v>0</v>
      </c>
      <c r="B7" t="s">
        <v>33</v>
      </c>
      <c r="C7">
        <v>1940</v>
      </c>
      <c r="D7" t="s">
        <v>34</v>
      </c>
      <c r="E7" s="3">
        <v>0.5</v>
      </c>
      <c r="F7">
        <v>56</v>
      </c>
      <c r="G7">
        <v>27</v>
      </c>
      <c r="H7">
        <v>8</v>
      </c>
      <c r="I7">
        <v>21</v>
      </c>
      <c r="J7">
        <v>0</v>
      </c>
      <c r="K7">
        <v>0</v>
      </c>
      <c r="L7">
        <v>179</v>
      </c>
      <c r="M7">
        <v>153</v>
      </c>
      <c r="N7">
        <v>62</v>
      </c>
      <c r="O7" s="3">
        <f t="shared" si="0"/>
        <v>0.5535714285714286</v>
      </c>
      <c r="P7" s="3"/>
      <c r="Q7" s="3">
        <v>0.5</v>
      </c>
      <c r="R7" t="s">
        <v>25</v>
      </c>
      <c r="AB7" s="4">
        <f t="shared" si="1"/>
        <v>0.5</v>
      </c>
      <c r="AC7" s="4">
        <f t="shared" si="2"/>
        <v>5.3571428571428603E-2</v>
      </c>
      <c r="AD7" s="5">
        <f t="shared" si="3"/>
        <v>6</v>
      </c>
    </row>
    <row r="8" spans="1:32" x14ac:dyDescent="0.2">
      <c r="A8">
        <v>0</v>
      </c>
      <c r="B8" t="s">
        <v>35</v>
      </c>
      <c r="C8">
        <v>1940</v>
      </c>
      <c r="D8" t="s">
        <v>36</v>
      </c>
      <c r="E8" s="3">
        <v>0.5</v>
      </c>
      <c r="F8">
        <v>56</v>
      </c>
      <c r="G8">
        <v>21</v>
      </c>
      <c r="H8">
        <v>6</v>
      </c>
      <c r="I8">
        <v>29</v>
      </c>
      <c r="J8">
        <v>0</v>
      </c>
      <c r="K8">
        <v>0</v>
      </c>
      <c r="L8">
        <v>156</v>
      </c>
      <c r="M8">
        <v>170</v>
      </c>
      <c r="N8">
        <v>48</v>
      </c>
      <c r="O8" s="3">
        <f t="shared" si="0"/>
        <v>0.42857142857142855</v>
      </c>
      <c r="P8" s="3"/>
      <c r="Q8" s="3">
        <v>0.5</v>
      </c>
      <c r="R8" t="s">
        <v>25</v>
      </c>
      <c r="AB8" s="4">
        <f t="shared" si="1"/>
        <v>0.5</v>
      </c>
      <c r="AC8" s="4">
        <f t="shared" si="2"/>
        <v>-7.1428571428571452E-2</v>
      </c>
      <c r="AD8" s="5">
        <f t="shared" si="3"/>
        <v>-8</v>
      </c>
    </row>
    <row r="9" spans="1:32" x14ac:dyDescent="0.2">
      <c r="A9">
        <v>0</v>
      </c>
      <c r="B9" t="s">
        <v>37</v>
      </c>
      <c r="C9">
        <v>1940</v>
      </c>
      <c r="D9" t="s">
        <v>38</v>
      </c>
      <c r="E9" s="3">
        <v>0.5</v>
      </c>
      <c r="F9">
        <v>56</v>
      </c>
      <c r="G9">
        <v>31</v>
      </c>
      <c r="H9">
        <v>4</v>
      </c>
      <c r="I9">
        <v>21</v>
      </c>
      <c r="J9">
        <v>0</v>
      </c>
      <c r="K9">
        <v>0</v>
      </c>
      <c r="L9">
        <v>196</v>
      </c>
      <c r="M9">
        <v>171</v>
      </c>
      <c r="N9">
        <v>66</v>
      </c>
      <c r="O9" s="3">
        <f t="shared" si="0"/>
        <v>0.5892857142857143</v>
      </c>
      <c r="P9" s="3"/>
      <c r="Q9" s="3">
        <v>0.5</v>
      </c>
      <c r="R9" t="s">
        <v>25</v>
      </c>
      <c r="AB9" s="4">
        <f t="shared" si="1"/>
        <v>0.5</v>
      </c>
      <c r="AC9" s="4">
        <f t="shared" si="2"/>
        <v>8.9285714285714302E-2</v>
      </c>
      <c r="AD9" s="5">
        <f t="shared" si="3"/>
        <v>10</v>
      </c>
    </row>
    <row r="10" spans="1:32" x14ac:dyDescent="0.2">
      <c r="A10">
        <v>0</v>
      </c>
      <c r="B10" t="s">
        <v>39</v>
      </c>
      <c r="C10">
        <v>1940</v>
      </c>
      <c r="D10" t="s">
        <v>40</v>
      </c>
      <c r="E10" s="3">
        <v>0.5</v>
      </c>
      <c r="F10">
        <v>56</v>
      </c>
      <c r="G10">
        <v>26</v>
      </c>
      <c r="H10">
        <v>9</v>
      </c>
      <c r="I10">
        <v>21</v>
      </c>
      <c r="J10">
        <v>0</v>
      </c>
      <c r="K10">
        <v>0</v>
      </c>
      <c r="L10">
        <v>157</v>
      </c>
      <c r="M10">
        <v>149</v>
      </c>
      <c r="N10">
        <v>61</v>
      </c>
      <c r="O10" s="3">
        <f t="shared" si="0"/>
        <v>0.5446428571428571</v>
      </c>
      <c r="P10" s="3"/>
      <c r="Q10" s="3">
        <v>0.5</v>
      </c>
      <c r="R10" t="s">
        <v>25</v>
      </c>
      <c r="AB10" s="4">
        <f t="shared" si="1"/>
        <v>0.5</v>
      </c>
      <c r="AC10" s="4">
        <f t="shared" si="2"/>
        <v>4.4642857142857095E-2</v>
      </c>
      <c r="AD10" s="5">
        <f t="shared" si="3"/>
        <v>5</v>
      </c>
    </row>
    <row r="11" spans="1:32" x14ac:dyDescent="0.2">
      <c r="A11">
        <v>0</v>
      </c>
      <c r="B11" t="s">
        <v>23</v>
      </c>
      <c r="C11">
        <v>1941</v>
      </c>
      <c r="D11" t="s">
        <v>24</v>
      </c>
      <c r="E11" s="3">
        <v>0.5</v>
      </c>
      <c r="F11">
        <v>56</v>
      </c>
      <c r="G11">
        <v>25</v>
      </c>
      <c r="H11">
        <v>6</v>
      </c>
      <c r="I11">
        <v>25</v>
      </c>
      <c r="J11">
        <v>0</v>
      </c>
      <c r="K11">
        <v>0</v>
      </c>
      <c r="L11">
        <v>182</v>
      </c>
      <c r="M11">
        <v>157</v>
      </c>
      <c r="N11">
        <v>56</v>
      </c>
      <c r="O11" s="3">
        <f t="shared" si="0"/>
        <v>0.5</v>
      </c>
      <c r="P11" s="3"/>
      <c r="Q11" s="3">
        <v>0.5</v>
      </c>
      <c r="R11">
        <v>56</v>
      </c>
      <c r="S11">
        <v>19</v>
      </c>
      <c r="T11">
        <v>10</v>
      </c>
      <c r="U11">
        <v>27</v>
      </c>
      <c r="V11">
        <v>0</v>
      </c>
      <c r="W11">
        <v>0</v>
      </c>
      <c r="X11">
        <v>148</v>
      </c>
      <c r="Y11">
        <v>176</v>
      </c>
      <c r="Z11">
        <v>48</v>
      </c>
      <c r="AA11" s="3">
        <f>Z11/R11/2</f>
        <v>0.42857142857142855</v>
      </c>
      <c r="AB11" s="4">
        <f t="shared" si="1"/>
        <v>0.45357142857142857</v>
      </c>
      <c r="AC11" s="4">
        <f t="shared" si="2"/>
        <v>4.642857142857143E-2</v>
      </c>
      <c r="AD11" s="5">
        <f t="shared" si="3"/>
        <v>5.2000000000000028</v>
      </c>
    </row>
    <row r="12" spans="1:32" x14ac:dyDescent="0.2">
      <c r="A12">
        <v>0</v>
      </c>
      <c r="B12" t="s">
        <v>27</v>
      </c>
      <c r="C12">
        <v>1941</v>
      </c>
      <c r="D12" t="s">
        <v>28</v>
      </c>
      <c r="E12" s="3">
        <v>0.5</v>
      </c>
      <c r="F12">
        <v>56</v>
      </c>
      <c r="G12">
        <v>33</v>
      </c>
      <c r="H12">
        <v>4</v>
      </c>
      <c r="I12">
        <v>19</v>
      </c>
      <c r="J12">
        <v>0</v>
      </c>
      <c r="K12">
        <v>0</v>
      </c>
      <c r="L12">
        <v>174</v>
      </c>
      <c r="M12">
        <v>152</v>
      </c>
      <c r="N12">
        <v>70</v>
      </c>
      <c r="O12" s="3">
        <f t="shared" si="0"/>
        <v>0.625</v>
      </c>
      <c r="P12" s="3"/>
      <c r="Q12" s="3">
        <v>0.5</v>
      </c>
      <c r="R12">
        <v>56</v>
      </c>
      <c r="S12">
        <v>26</v>
      </c>
      <c r="T12">
        <v>9</v>
      </c>
      <c r="U12">
        <v>21</v>
      </c>
      <c r="V12">
        <v>0</v>
      </c>
      <c r="W12">
        <v>0</v>
      </c>
      <c r="X12">
        <v>177</v>
      </c>
      <c r="Y12">
        <v>162</v>
      </c>
      <c r="Z12">
        <v>61</v>
      </c>
      <c r="AA12" s="3">
        <f>Z12/R12/2</f>
        <v>0.5446428571428571</v>
      </c>
      <c r="AB12" s="4">
        <f t="shared" si="1"/>
        <v>0.5290178571428571</v>
      </c>
      <c r="AC12" s="4">
        <f t="shared" si="2"/>
        <v>9.5982142857142905E-2</v>
      </c>
      <c r="AD12" s="5">
        <f t="shared" si="3"/>
        <v>10.750000000000007</v>
      </c>
    </row>
    <row r="13" spans="1:32" x14ac:dyDescent="0.2">
      <c r="A13">
        <v>0</v>
      </c>
      <c r="B13" t="s">
        <v>41</v>
      </c>
      <c r="C13">
        <v>1941</v>
      </c>
      <c r="D13" t="s">
        <v>30</v>
      </c>
      <c r="E13" s="3">
        <v>0.5</v>
      </c>
      <c r="F13">
        <v>56</v>
      </c>
      <c r="G13">
        <v>33</v>
      </c>
      <c r="H13">
        <v>6</v>
      </c>
      <c r="I13">
        <v>17</v>
      </c>
      <c r="J13">
        <v>0</v>
      </c>
      <c r="K13">
        <v>0</v>
      </c>
      <c r="L13">
        <v>207</v>
      </c>
      <c r="M13">
        <v>169</v>
      </c>
      <c r="N13">
        <v>72</v>
      </c>
      <c r="O13" s="3">
        <f t="shared" si="0"/>
        <v>0.6428571428571429</v>
      </c>
      <c r="P13" s="3"/>
      <c r="Q13" s="3">
        <v>0.5</v>
      </c>
      <c r="R13">
        <v>56</v>
      </c>
      <c r="S13">
        <v>24</v>
      </c>
      <c r="T13">
        <v>9</v>
      </c>
      <c r="U13">
        <v>23</v>
      </c>
      <c r="V13">
        <v>0</v>
      </c>
      <c r="W13">
        <v>0</v>
      </c>
      <c r="X13">
        <v>198</v>
      </c>
      <c r="Y13">
        <v>189</v>
      </c>
      <c r="Z13">
        <v>57</v>
      </c>
      <c r="AA13" s="3">
        <f>Z13/R13/2</f>
        <v>0.5089285714285714</v>
      </c>
      <c r="AB13" s="4">
        <f t="shared" si="1"/>
        <v>0.50580357142857135</v>
      </c>
      <c r="AC13" s="4">
        <f t="shared" si="2"/>
        <v>0.13705357142857155</v>
      </c>
      <c r="AD13" s="5">
        <f t="shared" si="3"/>
        <v>15.350000000000009</v>
      </c>
    </row>
    <row r="14" spans="1:32" x14ac:dyDescent="0.2">
      <c r="A14">
        <v>0</v>
      </c>
      <c r="B14" t="s">
        <v>31</v>
      </c>
      <c r="C14">
        <v>1941</v>
      </c>
      <c r="D14" t="s">
        <v>32</v>
      </c>
      <c r="E14" s="3">
        <v>0.5</v>
      </c>
      <c r="F14">
        <v>56</v>
      </c>
      <c r="G14">
        <v>34</v>
      </c>
      <c r="H14">
        <v>7</v>
      </c>
      <c r="I14">
        <v>15</v>
      </c>
      <c r="J14">
        <v>0</v>
      </c>
      <c r="K14">
        <v>0</v>
      </c>
      <c r="L14">
        <v>204</v>
      </c>
      <c r="M14">
        <v>144</v>
      </c>
      <c r="N14">
        <v>75</v>
      </c>
      <c r="O14" s="3">
        <f t="shared" si="0"/>
        <v>0.6696428571428571</v>
      </c>
      <c r="P14" s="3"/>
      <c r="Q14" s="3">
        <v>0.5</v>
      </c>
      <c r="R14">
        <v>56</v>
      </c>
      <c r="S14">
        <v>17</v>
      </c>
      <c r="T14">
        <v>11</v>
      </c>
      <c r="U14">
        <v>28</v>
      </c>
      <c r="V14">
        <v>0</v>
      </c>
      <c r="W14">
        <v>0</v>
      </c>
      <c r="X14">
        <v>133</v>
      </c>
      <c r="Y14">
        <v>168</v>
      </c>
      <c r="Z14">
        <v>45</v>
      </c>
      <c r="AA14" s="3">
        <f>Z14/R14/2</f>
        <v>0.4017857142857143</v>
      </c>
      <c r="AB14" s="4">
        <f t="shared" si="1"/>
        <v>0.43616071428571429</v>
      </c>
      <c r="AC14" s="4">
        <f t="shared" si="2"/>
        <v>0.2334821428571428</v>
      </c>
      <c r="AD14" s="5">
        <f t="shared" si="3"/>
        <v>26.15</v>
      </c>
    </row>
    <row r="15" spans="1:32" x14ac:dyDescent="0.2">
      <c r="A15">
        <v>0</v>
      </c>
      <c r="B15" t="s">
        <v>33</v>
      </c>
      <c r="C15">
        <v>1941</v>
      </c>
      <c r="D15" t="s">
        <v>34</v>
      </c>
      <c r="E15" s="3">
        <v>0.5</v>
      </c>
      <c r="F15">
        <v>56</v>
      </c>
      <c r="G15">
        <v>26</v>
      </c>
      <c r="H15">
        <v>4</v>
      </c>
      <c r="I15">
        <v>26</v>
      </c>
      <c r="J15">
        <v>0</v>
      </c>
      <c r="K15">
        <v>0</v>
      </c>
      <c r="L15">
        <v>182</v>
      </c>
      <c r="M15">
        <v>219</v>
      </c>
      <c r="N15">
        <v>56</v>
      </c>
      <c r="O15" s="3">
        <f t="shared" si="0"/>
        <v>0.5</v>
      </c>
      <c r="P15" s="3"/>
      <c r="Q15" s="3">
        <v>0.5</v>
      </c>
      <c r="R15">
        <v>56</v>
      </c>
      <c r="S15">
        <v>27</v>
      </c>
      <c r="T15">
        <v>8</v>
      </c>
      <c r="U15">
        <v>21</v>
      </c>
      <c r="V15">
        <v>0</v>
      </c>
      <c r="W15">
        <v>0</v>
      </c>
      <c r="X15">
        <v>179</v>
      </c>
      <c r="Y15">
        <v>153</v>
      </c>
      <c r="Z15">
        <v>62</v>
      </c>
      <c r="AA15" s="3">
        <f>Z15/R15/2</f>
        <v>0.5535714285714286</v>
      </c>
      <c r="AB15" s="4">
        <f t="shared" si="1"/>
        <v>0.53482142857142856</v>
      </c>
      <c r="AC15" s="4">
        <f t="shared" si="2"/>
        <v>-3.4821428571428559E-2</v>
      </c>
      <c r="AD15" s="5">
        <f t="shared" si="3"/>
        <v>-3.8999999999999986</v>
      </c>
    </row>
    <row r="16" spans="1:32" x14ac:dyDescent="0.2">
      <c r="A16">
        <v>0</v>
      </c>
      <c r="B16" t="s">
        <v>42</v>
      </c>
      <c r="C16">
        <v>1941</v>
      </c>
      <c r="D16" t="s">
        <v>43</v>
      </c>
      <c r="E16" s="3">
        <v>0.5</v>
      </c>
      <c r="F16">
        <v>56</v>
      </c>
      <c r="G16">
        <v>11</v>
      </c>
      <c r="H16">
        <v>4</v>
      </c>
      <c r="I16">
        <v>41</v>
      </c>
      <c r="J16">
        <v>0</v>
      </c>
      <c r="K16">
        <v>0</v>
      </c>
      <c r="L16">
        <v>157</v>
      </c>
      <c r="M16">
        <v>254</v>
      </c>
      <c r="N16">
        <v>26</v>
      </c>
      <c r="O16" s="3">
        <f t="shared" si="0"/>
        <v>0.23214285714285715</v>
      </c>
      <c r="P16" s="3"/>
      <c r="Q16" s="3">
        <v>0.5</v>
      </c>
      <c r="R16" t="s">
        <v>25</v>
      </c>
      <c r="AB16" s="4">
        <f t="shared" si="1"/>
        <v>0.33700000000000002</v>
      </c>
      <c r="AC16" s="4">
        <f t="shared" si="2"/>
        <v>-0.10485714285714287</v>
      </c>
      <c r="AD16" s="5">
        <f t="shared" si="3"/>
        <v>-11.744</v>
      </c>
    </row>
    <row r="17" spans="1:30" x14ac:dyDescent="0.2">
      <c r="A17">
        <v>0</v>
      </c>
      <c r="B17" t="s">
        <v>35</v>
      </c>
      <c r="C17">
        <v>1941</v>
      </c>
      <c r="D17" t="s">
        <v>36</v>
      </c>
      <c r="E17" s="3">
        <v>0.5</v>
      </c>
      <c r="F17">
        <v>56</v>
      </c>
      <c r="G17">
        <v>23</v>
      </c>
      <c r="H17">
        <v>5</v>
      </c>
      <c r="I17">
        <v>28</v>
      </c>
      <c r="J17">
        <v>0</v>
      </c>
      <c r="K17">
        <v>0</v>
      </c>
      <c r="L17">
        <v>210</v>
      </c>
      <c r="M17">
        <v>223</v>
      </c>
      <c r="N17">
        <v>51</v>
      </c>
      <c r="O17" s="3">
        <f t="shared" si="0"/>
        <v>0.45535714285714285</v>
      </c>
      <c r="P17" s="3"/>
      <c r="Q17" s="3">
        <v>0.5</v>
      </c>
      <c r="R17">
        <v>56</v>
      </c>
      <c r="S17">
        <v>21</v>
      </c>
      <c r="T17">
        <v>6</v>
      </c>
      <c r="U17">
        <v>29</v>
      </c>
      <c r="V17">
        <v>0</v>
      </c>
      <c r="W17">
        <v>0</v>
      </c>
      <c r="X17">
        <v>156</v>
      </c>
      <c r="Y17">
        <v>170</v>
      </c>
      <c r="Z17">
        <v>48</v>
      </c>
      <c r="AA17" s="3">
        <f>Z17/R17/2</f>
        <v>0.42857142857142855</v>
      </c>
      <c r="AB17" s="4">
        <f t="shared" si="1"/>
        <v>0.45357142857142857</v>
      </c>
      <c r="AC17" s="4">
        <f t="shared" si="2"/>
        <v>1.7857142857142794E-3</v>
      </c>
      <c r="AD17" s="5">
        <f t="shared" si="3"/>
        <v>0.20000000000000284</v>
      </c>
    </row>
    <row r="18" spans="1:30" x14ac:dyDescent="0.2">
      <c r="A18">
        <v>0</v>
      </c>
      <c r="B18" t="s">
        <v>37</v>
      </c>
      <c r="C18">
        <v>1941</v>
      </c>
      <c r="D18" t="s">
        <v>38</v>
      </c>
      <c r="E18" s="3">
        <v>0.5</v>
      </c>
      <c r="F18">
        <v>56</v>
      </c>
      <c r="G18">
        <v>17</v>
      </c>
      <c r="H18">
        <v>7</v>
      </c>
      <c r="I18">
        <v>32</v>
      </c>
      <c r="J18">
        <v>0</v>
      </c>
      <c r="K18">
        <v>0</v>
      </c>
      <c r="L18">
        <v>205</v>
      </c>
      <c r="M18">
        <v>237</v>
      </c>
      <c r="N18">
        <v>41</v>
      </c>
      <c r="O18" s="3">
        <f t="shared" si="0"/>
        <v>0.36607142857142855</v>
      </c>
      <c r="P18" s="3"/>
      <c r="Q18" s="3">
        <v>0.5</v>
      </c>
      <c r="R18">
        <v>56</v>
      </c>
      <c r="S18">
        <v>31</v>
      </c>
      <c r="T18">
        <v>4</v>
      </c>
      <c r="U18">
        <v>21</v>
      </c>
      <c r="V18">
        <v>0</v>
      </c>
      <c r="W18">
        <v>0</v>
      </c>
      <c r="X18">
        <v>196</v>
      </c>
      <c r="Y18">
        <v>171</v>
      </c>
      <c r="Z18">
        <v>66</v>
      </c>
      <c r="AA18" s="3">
        <f>Z18/R18/2</f>
        <v>0.5892857142857143</v>
      </c>
      <c r="AB18" s="4">
        <f t="shared" si="1"/>
        <v>0.5580357142857143</v>
      </c>
      <c r="AC18" s="4">
        <f t="shared" si="2"/>
        <v>-0.19196428571428575</v>
      </c>
      <c r="AD18" s="5">
        <f t="shared" si="3"/>
        <v>-21.5</v>
      </c>
    </row>
    <row r="19" spans="1:30" x14ac:dyDescent="0.2">
      <c r="A19">
        <v>3</v>
      </c>
      <c r="B19" t="s">
        <v>44</v>
      </c>
      <c r="C19">
        <v>1941</v>
      </c>
      <c r="D19" t="s">
        <v>40</v>
      </c>
      <c r="E19" s="3">
        <v>0.5</v>
      </c>
      <c r="F19">
        <v>56</v>
      </c>
      <c r="G19">
        <v>31</v>
      </c>
      <c r="H19">
        <v>5</v>
      </c>
      <c r="I19">
        <v>20</v>
      </c>
      <c r="J19">
        <v>0</v>
      </c>
      <c r="K19">
        <v>0</v>
      </c>
      <c r="L19">
        <v>213</v>
      </c>
      <c r="M19">
        <v>167</v>
      </c>
      <c r="N19">
        <v>67</v>
      </c>
      <c r="O19" s="3">
        <f t="shared" si="0"/>
        <v>0.5982142857142857</v>
      </c>
      <c r="P19" s="3"/>
      <c r="Q19" s="3">
        <v>0.5</v>
      </c>
      <c r="R19">
        <v>56</v>
      </c>
      <c r="S19">
        <v>26</v>
      </c>
      <c r="T19">
        <v>9</v>
      </c>
      <c r="U19">
        <v>21</v>
      </c>
      <c r="V19">
        <v>0</v>
      </c>
      <c r="W19">
        <v>0</v>
      </c>
      <c r="X19">
        <v>157</v>
      </c>
      <c r="Y19">
        <v>149</v>
      </c>
      <c r="Z19">
        <v>61</v>
      </c>
      <c r="AA19" s="3">
        <f>Z19/R19/2</f>
        <v>0.5446428571428571</v>
      </c>
      <c r="AB19" s="4">
        <f t="shared" si="1"/>
        <v>0.5290178571428571</v>
      </c>
      <c r="AC19" s="4">
        <f t="shared" si="2"/>
        <v>6.9196428571428603E-2</v>
      </c>
      <c r="AD19" s="5">
        <f t="shared" si="3"/>
        <v>7.7500000000000071</v>
      </c>
    </row>
    <row r="20" spans="1:30" x14ac:dyDescent="0.2">
      <c r="A20">
        <v>3</v>
      </c>
      <c r="B20" t="s">
        <v>39</v>
      </c>
      <c r="C20">
        <v>1941</v>
      </c>
      <c r="D20" t="s">
        <v>40</v>
      </c>
      <c r="E20" s="3">
        <v>0.5</v>
      </c>
      <c r="F20">
        <v>56</v>
      </c>
      <c r="G20">
        <v>31</v>
      </c>
      <c r="H20">
        <v>5</v>
      </c>
      <c r="I20">
        <v>20</v>
      </c>
      <c r="J20">
        <v>0</v>
      </c>
      <c r="K20">
        <v>0</v>
      </c>
      <c r="L20">
        <v>213</v>
      </c>
      <c r="M20">
        <v>167</v>
      </c>
      <c r="N20">
        <v>67</v>
      </c>
      <c r="O20" s="3">
        <f t="shared" si="0"/>
        <v>0.5982142857142857</v>
      </c>
      <c r="P20" s="3"/>
      <c r="Q20" s="3">
        <v>0.5</v>
      </c>
      <c r="R20">
        <v>56</v>
      </c>
      <c r="S20">
        <v>26</v>
      </c>
      <c r="T20">
        <v>9</v>
      </c>
      <c r="U20">
        <v>21</v>
      </c>
      <c r="V20">
        <v>0</v>
      </c>
      <c r="W20">
        <v>0</v>
      </c>
      <c r="X20">
        <v>157</v>
      </c>
      <c r="Y20">
        <v>149</v>
      </c>
      <c r="Z20">
        <v>61</v>
      </c>
      <c r="AA20" s="3">
        <f>Z20/R20/2</f>
        <v>0.5446428571428571</v>
      </c>
      <c r="AB20" s="4">
        <f t="shared" si="1"/>
        <v>0.5290178571428571</v>
      </c>
      <c r="AC20" s="4">
        <f t="shared" si="2"/>
        <v>6.9196428571428603E-2</v>
      </c>
      <c r="AD20" s="5">
        <f t="shared" si="3"/>
        <v>7.7500000000000071</v>
      </c>
    </row>
    <row r="21" spans="1:30" x14ac:dyDescent="0.2">
      <c r="A21">
        <v>3</v>
      </c>
      <c r="B21" t="s">
        <v>45</v>
      </c>
      <c r="C21">
        <v>1941</v>
      </c>
      <c r="D21" t="s">
        <v>46</v>
      </c>
      <c r="E21" s="3">
        <v>0.5</v>
      </c>
      <c r="F21">
        <v>56</v>
      </c>
      <c r="G21">
        <v>20</v>
      </c>
      <c r="H21">
        <v>6</v>
      </c>
      <c r="I21">
        <v>30</v>
      </c>
      <c r="J21">
        <v>0</v>
      </c>
      <c r="K21">
        <v>0</v>
      </c>
      <c r="L21">
        <v>160</v>
      </c>
      <c r="M21">
        <v>172</v>
      </c>
      <c r="N21">
        <v>46</v>
      </c>
      <c r="O21" s="3">
        <f t="shared" si="0"/>
        <v>0.4107142857142857</v>
      </c>
      <c r="P21" s="3"/>
      <c r="Q21" s="3">
        <v>0.5</v>
      </c>
      <c r="R21" t="s">
        <v>25</v>
      </c>
      <c r="AB21" s="4">
        <f t="shared" si="1"/>
        <v>0.33700000000000002</v>
      </c>
      <c r="AC21" s="4">
        <f t="shared" si="2"/>
        <v>7.3714285714285677E-2</v>
      </c>
      <c r="AD21" s="5">
        <f t="shared" si="3"/>
        <v>8.2560000000000002</v>
      </c>
    </row>
    <row r="22" spans="1:30" x14ac:dyDescent="0.2">
      <c r="A22">
        <v>3</v>
      </c>
      <c r="B22" t="s">
        <v>47</v>
      </c>
      <c r="C22">
        <v>1941</v>
      </c>
      <c r="D22" t="s">
        <v>46</v>
      </c>
      <c r="E22" s="3">
        <v>0.5</v>
      </c>
      <c r="F22">
        <v>56</v>
      </c>
      <c r="G22">
        <v>20</v>
      </c>
      <c r="H22">
        <v>6</v>
      </c>
      <c r="I22">
        <v>30</v>
      </c>
      <c r="J22">
        <v>0</v>
      </c>
      <c r="K22">
        <v>0</v>
      </c>
      <c r="L22">
        <v>160</v>
      </c>
      <c r="M22">
        <v>172</v>
      </c>
      <c r="N22">
        <v>46</v>
      </c>
      <c r="O22" s="3">
        <f t="shared" si="0"/>
        <v>0.4107142857142857</v>
      </c>
      <c r="P22" s="3"/>
      <c r="Q22" s="3">
        <v>0.5</v>
      </c>
      <c r="R22" t="s">
        <v>25</v>
      </c>
      <c r="AB22" s="4">
        <f t="shared" si="1"/>
        <v>0.33700000000000002</v>
      </c>
      <c r="AC22" s="4">
        <f t="shared" si="2"/>
        <v>7.3714285714285677E-2</v>
      </c>
      <c r="AD22" s="5">
        <f t="shared" si="3"/>
        <v>8.2560000000000002</v>
      </c>
    </row>
    <row r="23" spans="1:30" x14ac:dyDescent="0.2">
      <c r="A23">
        <v>0</v>
      </c>
      <c r="B23" t="s">
        <v>44</v>
      </c>
      <c r="C23">
        <v>1942</v>
      </c>
      <c r="D23" t="s">
        <v>24</v>
      </c>
      <c r="E23" s="3">
        <v>0.5</v>
      </c>
      <c r="F23">
        <v>56</v>
      </c>
      <c r="G23">
        <v>28</v>
      </c>
      <c r="H23">
        <v>7</v>
      </c>
      <c r="I23">
        <v>21</v>
      </c>
      <c r="J23">
        <v>0</v>
      </c>
      <c r="K23">
        <v>0</v>
      </c>
      <c r="L23">
        <v>189</v>
      </c>
      <c r="M23">
        <v>143</v>
      </c>
      <c r="N23">
        <v>63</v>
      </c>
      <c r="O23" s="3">
        <f t="shared" si="0"/>
        <v>0.5625</v>
      </c>
      <c r="P23" t="s">
        <v>24</v>
      </c>
      <c r="Q23" s="3">
        <v>0.5</v>
      </c>
      <c r="R23">
        <v>56</v>
      </c>
      <c r="S23">
        <v>25</v>
      </c>
      <c r="T23">
        <v>6</v>
      </c>
      <c r="U23">
        <v>25</v>
      </c>
      <c r="V23">
        <v>0</v>
      </c>
      <c r="W23">
        <v>0</v>
      </c>
      <c r="X23">
        <v>182</v>
      </c>
      <c r="Y23">
        <v>157</v>
      </c>
      <c r="Z23">
        <v>56</v>
      </c>
      <c r="AA23" s="3">
        <f t="shared" ref="AA23:AA43" si="4">Z23/R23/2</f>
        <v>0.5</v>
      </c>
      <c r="AB23" s="4">
        <f t="shared" si="1"/>
        <v>0.5</v>
      </c>
      <c r="AC23" s="4">
        <f t="shared" si="2"/>
        <v>6.25E-2</v>
      </c>
      <c r="AD23" s="5">
        <f t="shared" si="3"/>
        <v>7</v>
      </c>
    </row>
    <row r="24" spans="1:30" x14ac:dyDescent="0.2">
      <c r="A24">
        <v>0</v>
      </c>
      <c r="B24" t="s">
        <v>27</v>
      </c>
      <c r="C24">
        <v>1942</v>
      </c>
      <c r="D24" t="s">
        <v>28</v>
      </c>
      <c r="E24" s="3">
        <v>0.5</v>
      </c>
      <c r="F24">
        <v>56</v>
      </c>
      <c r="G24">
        <v>21</v>
      </c>
      <c r="H24">
        <v>6</v>
      </c>
      <c r="I24">
        <v>29</v>
      </c>
      <c r="J24">
        <v>0</v>
      </c>
      <c r="K24">
        <v>0</v>
      </c>
      <c r="L24">
        <v>190</v>
      </c>
      <c r="M24">
        <v>196</v>
      </c>
      <c r="N24">
        <v>48</v>
      </c>
      <c r="O24" s="3">
        <f t="shared" si="0"/>
        <v>0.42857142857142855</v>
      </c>
      <c r="P24" t="s">
        <v>28</v>
      </c>
      <c r="Q24" s="3">
        <v>0.5</v>
      </c>
      <c r="R24">
        <v>56</v>
      </c>
      <c r="S24">
        <v>33</v>
      </c>
      <c r="T24">
        <v>4</v>
      </c>
      <c r="U24">
        <v>19</v>
      </c>
      <c r="V24">
        <v>0</v>
      </c>
      <c r="W24">
        <v>0</v>
      </c>
      <c r="X24">
        <v>174</v>
      </c>
      <c r="Y24">
        <v>152</v>
      </c>
      <c r="Z24">
        <v>70</v>
      </c>
      <c r="AA24" s="3">
        <f t="shared" si="4"/>
        <v>0.625</v>
      </c>
      <c r="AB24" s="4">
        <f t="shared" si="1"/>
        <v>0.58125000000000004</v>
      </c>
      <c r="AC24" s="4">
        <f t="shared" si="2"/>
        <v>-0.1526785714285715</v>
      </c>
      <c r="AD24" s="5">
        <f t="shared" si="3"/>
        <v>-17.100000000000009</v>
      </c>
    </row>
    <row r="25" spans="1:30" x14ac:dyDescent="0.2">
      <c r="A25">
        <v>0</v>
      </c>
      <c r="B25" t="s">
        <v>41</v>
      </c>
      <c r="C25">
        <v>1942</v>
      </c>
      <c r="D25" t="s">
        <v>30</v>
      </c>
      <c r="E25" s="3">
        <v>0.5</v>
      </c>
      <c r="F25">
        <v>56</v>
      </c>
      <c r="G25">
        <v>35</v>
      </c>
      <c r="H25">
        <v>8</v>
      </c>
      <c r="I25">
        <v>13</v>
      </c>
      <c r="J25">
        <v>0</v>
      </c>
      <c r="K25">
        <v>0</v>
      </c>
      <c r="L25">
        <v>240</v>
      </c>
      <c r="M25">
        <v>166</v>
      </c>
      <c r="N25">
        <v>78</v>
      </c>
      <c r="O25" s="3">
        <f t="shared" si="0"/>
        <v>0.6964285714285714</v>
      </c>
      <c r="P25" t="s">
        <v>30</v>
      </c>
      <c r="Q25" s="3">
        <v>0.5</v>
      </c>
      <c r="R25">
        <v>56</v>
      </c>
      <c r="S25">
        <v>33</v>
      </c>
      <c r="T25">
        <v>6</v>
      </c>
      <c r="U25">
        <v>17</v>
      </c>
      <c r="V25">
        <v>0</v>
      </c>
      <c r="W25">
        <v>0</v>
      </c>
      <c r="X25">
        <v>207</v>
      </c>
      <c r="Y25">
        <v>169</v>
      </c>
      <c r="Z25">
        <v>72</v>
      </c>
      <c r="AA25" s="3">
        <f t="shared" si="4"/>
        <v>0.6428571428571429</v>
      </c>
      <c r="AB25" s="4">
        <f t="shared" si="1"/>
        <v>0.59285714285714286</v>
      </c>
      <c r="AC25" s="4">
        <f t="shared" si="2"/>
        <v>0.10357142857142854</v>
      </c>
      <c r="AD25" s="5">
        <f t="shared" si="3"/>
        <v>11.599999999999994</v>
      </c>
    </row>
    <row r="26" spans="1:30" x14ac:dyDescent="0.2">
      <c r="A26">
        <v>0</v>
      </c>
      <c r="B26" t="s">
        <v>31</v>
      </c>
      <c r="C26">
        <v>1942</v>
      </c>
      <c r="D26" t="s">
        <v>32</v>
      </c>
      <c r="E26" s="3">
        <v>0.5</v>
      </c>
      <c r="F26">
        <v>56</v>
      </c>
      <c r="G26">
        <v>29</v>
      </c>
      <c r="H26">
        <v>4</v>
      </c>
      <c r="I26">
        <v>23</v>
      </c>
      <c r="J26">
        <v>0</v>
      </c>
      <c r="K26">
        <v>0</v>
      </c>
      <c r="L26">
        <v>211</v>
      </c>
      <c r="M26">
        <v>181</v>
      </c>
      <c r="N26">
        <v>62</v>
      </c>
      <c r="O26" s="3">
        <f t="shared" si="0"/>
        <v>0.5535714285714286</v>
      </c>
      <c r="P26" t="s">
        <v>32</v>
      </c>
      <c r="Q26" s="3">
        <v>0.5</v>
      </c>
      <c r="R26">
        <v>56</v>
      </c>
      <c r="S26">
        <v>34</v>
      </c>
      <c r="T26">
        <v>7</v>
      </c>
      <c r="U26">
        <v>15</v>
      </c>
      <c r="V26">
        <v>0</v>
      </c>
      <c r="W26">
        <v>0</v>
      </c>
      <c r="X26">
        <v>204</v>
      </c>
      <c r="Y26">
        <v>144</v>
      </c>
      <c r="Z26">
        <v>75</v>
      </c>
      <c r="AA26" s="3">
        <f t="shared" si="4"/>
        <v>0.6696428571428571</v>
      </c>
      <c r="AB26" s="4">
        <f t="shared" si="1"/>
        <v>0.61026785714285714</v>
      </c>
      <c r="AC26" s="4">
        <f t="shared" si="2"/>
        <v>-5.6696428571428537E-2</v>
      </c>
      <c r="AD26" s="5">
        <f t="shared" si="3"/>
        <v>-6.3499999999999943</v>
      </c>
    </row>
    <row r="27" spans="1:30" x14ac:dyDescent="0.2">
      <c r="A27">
        <v>0</v>
      </c>
      <c r="B27" t="s">
        <v>48</v>
      </c>
      <c r="C27">
        <v>1942</v>
      </c>
      <c r="D27" t="s">
        <v>34</v>
      </c>
      <c r="E27" s="3">
        <v>0.5</v>
      </c>
      <c r="F27">
        <v>32</v>
      </c>
      <c r="G27">
        <v>9</v>
      </c>
      <c r="H27">
        <v>5</v>
      </c>
      <c r="I27">
        <v>18</v>
      </c>
      <c r="J27">
        <v>0</v>
      </c>
      <c r="K27">
        <v>0</v>
      </c>
      <c r="L27">
        <v>85</v>
      </c>
      <c r="M27">
        <v>116</v>
      </c>
      <c r="N27">
        <v>23</v>
      </c>
      <c r="O27" s="3">
        <f t="shared" si="0"/>
        <v>0.359375</v>
      </c>
      <c r="P27" t="s">
        <v>34</v>
      </c>
      <c r="Q27" s="3">
        <v>0.5</v>
      </c>
      <c r="R27">
        <v>56</v>
      </c>
      <c r="S27">
        <v>26</v>
      </c>
      <c r="T27">
        <v>4</v>
      </c>
      <c r="U27">
        <v>26</v>
      </c>
      <c r="V27">
        <v>0</v>
      </c>
      <c r="W27">
        <v>0</v>
      </c>
      <c r="X27">
        <v>182</v>
      </c>
      <c r="Y27">
        <v>219</v>
      </c>
      <c r="Z27">
        <v>56</v>
      </c>
      <c r="AA27" s="3">
        <f t="shared" si="4"/>
        <v>0.5</v>
      </c>
      <c r="AB27" s="4">
        <f t="shared" si="1"/>
        <v>0.5</v>
      </c>
      <c r="AC27" s="4">
        <f t="shared" si="2"/>
        <v>-0.140625</v>
      </c>
      <c r="AD27" s="5">
        <f t="shared" si="3"/>
        <v>-9</v>
      </c>
    </row>
    <row r="28" spans="1:30" x14ac:dyDescent="0.2">
      <c r="A28">
        <v>0</v>
      </c>
      <c r="B28" t="s">
        <v>35</v>
      </c>
      <c r="C28">
        <v>1942</v>
      </c>
      <c r="D28" t="s">
        <v>36</v>
      </c>
      <c r="E28" s="3">
        <v>0.5</v>
      </c>
      <c r="F28">
        <v>56</v>
      </c>
      <c r="G28">
        <v>26</v>
      </c>
      <c r="H28">
        <v>6</v>
      </c>
      <c r="I28">
        <v>24</v>
      </c>
      <c r="J28">
        <v>0</v>
      </c>
      <c r="K28">
        <v>0</v>
      </c>
      <c r="L28">
        <v>183</v>
      </c>
      <c r="M28">
        <v>203</v>
      </c>
      <c r="N28">
        <v>58</v>
      </c>
      <c r="O28" s="3">
        <f t="shared" si="0"/>
        <v>0.5178571428571429</v>
      </c>
      <c r="P28" t="s">
        <v>36</v>
      </c>
      <c r="Q28" s="3">
        <v>0.5</v>
      </c>
      <c r="R28">
        <v>56</v>
      </c>
      <c r="S28">
        <v>23</v>
      </c>
      <c r="T28">
        <v>5</v>
      </c>
      <c r="U28">
        <v>28</v>
      </c>
      <c r="V28">
        <v>0</v>
      </c>
      <c r="W28">
        <v>0</v>
      </c>
      <c r="X28">
        <v>210</v>
      </c>
      <c r="Y28">
        <v>223</v>
      </c>
      <c r="Z28">
        <v>51</v>
      </c>
      <c r="AA28" s="3">
        <f t="shared" si="4"/>
        <v>0.45535714285714285</v>
      </c>
      <c r="AB28" s="4">
        <f t="shared" si="1"/>
        <v>0.47098214285714285</v>
      </c>
      <c r="AC28" s="4">
        <f t="shared" si="2"/>
        <v>4.6875000000000056E-2</v>
      </c>
      <c r="AD28" s="5">
        <f t="shared" si="3"/>
        <v>5.25</v>
      </c>
    </row>
    <row r="29" spans="1:30" x14ac:dyDescent="0.2">
      <c r="A29">
        <v>0</v>
      </c>
      <c r="B29" t="s">
        <v>37</v>
      </c>
      <c r="C29">
        <v>1942</v>
      </c>
      <c r="D29" t="s">
        <v>38</v>
      </c>
      <c r="E29" s="3">
        <v>0.5</v>
      </c>
      <c r="F29">
        <v>56</v>
      </c>
      <c r="G29">
        <v>27</v>
      </c>
      <c r="H29">
        <v>2</v>
      </c>
      <c r="I29">
        <v>27</v>
      </c>
      <c r="J29">
        <v>0</v>
      </c>
      <c r="K29">
        <v>0</v>
      </c>
      <c r="L29">
        <v>211</v>
      </c>
      <c r="M29">
        <v>216</v>
      </c>
      <c r="N29">
        <v>56</v>
      </c>
      <c r="O29" s="3">
        <f t="shared" si="0"/>
        <v>0.5</v>
      </c>
      <c r="P29" t="s">
        <v>38</v>
      </c>
      <c r="Q29" s="3">
        <v>0.5</v>
      </c>
      <c r="R29">
        <v>56</v>
      </c>
      <c r="S29">
        <v>17</v>
      </c>
      <c r="T29">
        <v>7</v>
      </c>
      <c r="U29">
        <v>32</v>
      </c>
      <c r="V29">
        <v>0</v>
      </c>
      <c r="W29">
        <v>0</v>
      </c>
      <c r="X29">
        <v>205</v>
      </c>
      <c r="Y29">
        <v>237</v>
      </c>
      <c r="Z29">
        <v>41</v>
      </c>
      <c r="AA29" s="3">
        <f t="shared" si="4"/>
        <v>0.36607142857142855</v>
      </c>
      <c r="AB29" s="4">
        <f t="shared" si="1"/>
        <v>0.41294642857142855</v>
      </c>
      <c r="AC29" s="4">
        <f t="shared" si="2"/>
        <v>8.7053571428571452E-2</v>
      </c>
      <c r="AD29" s="5">
        <f t="shared" si="3"/>
        <v>9.75</v>
      </c>
    </row>
    <row r="30" spans="1:30" x14ac:dyDescent="0.2">
      <c r="A30">
        <v>3</v>
      </c>
      <c r="B30" t="s">
        <v>49</v>
      </c>
      <c r="C30">
        <v>1942</v>
      </c>
      <c r="D30" t="s">
        <v>46</v>
      </c>
      <c r="E30" s="3">
        <v>0.5</v>
      </c>
      <c r="F30">
        <v>56</v>
      </c>
      <c r="G30">
        <v>14</v>
      </c>
      <c r="H30">
        <v>8</v>
      </c>
      <c r="I30">
        <v>34</v>
      </c>
      <c r="J30">
        <v>0</v>
      </c>
      <c r="K30">
        <v>0</v>
      </c>
      <c r="L30">
        <v>184</v>
      </c>
      <c r="M30">
        <v>272</v>
      </c>
      <c r="N30">
        <v>36</v>
      </c>
      <c r="O30" s="3">
        <f t="shared" si="0"/>
        <v>0.32142857142857145</v>
      </c>
      <c r="P30" t="s">
        <v>46</v>
      </c>
      <c r="Q30" s="3">
        <v>0.5</v>
      </c>
      <c r="R30">
        <v>56</v>
      </c>
      <c r="S30">
        <v>20</v>
      </c>
      <c r="T30">
        <v>6</v>
      </c>
      <c r="U30">
        <v>30</v>
      </c>
      <c r="V30">
        <v>0</v>
      </c>
      <c r="W30">
        <v>0</v>
      </c>
      <c r="X30">
        <v>160</v>
      </c>
      <c r="Y30">
        <v>172</v>
      </c>
      <c r="Z30">
        <v>46</v>
      </c>
      <c r="AA30" s="3">
        <f t="shared" si="4"/>
        <v>0.4107142857142857</v>
      </c>
      <c r="AB30" s="4">
        <f t="shared" si="1"/>
        <v>0.4419642857142857</v>
      </c>
      <c r="AC30" s="4">
        <f t="shared" si="2"/>
        <v>-0.12053571428571425</v>
      </c>
      <c r="AD30" s="5">
        <f t="shared" si="3"/>
        <v>-13.5</v>
      </c>
    </row>
    <row r="31" spans="1:30" x14ac:dyDescent="0.2">
      <c r="A31">
        <v>3</v>
      </c>
      <c r="B31" t="s">
        <v>47</v>
      </c>
      <c r="C31">
        <v>1942</v>
      </c>
      <c r="D31" t="s">
        <v>46</v>
      </c>
      <c r="E31" s="3">
        <v>0.5</v>
      </c>
      <c r="F31">
        <v>56</v>
      </c>
      <c r="G31">
        <v>14</v>
      </c>
      <c r="H31">
        <v>8</v>
      </c>
      <c r="I31">
        <v>34</v>
      </c>
      <c r="J31">
        <v>0</v>
      </c>
      <c r="K31">
        <v>0</v>
      </c>
      <c r="L31">
        <v>184</v>
      </c>
      <c r="M31">
        <v>272</v>
      </c>
      <c r="N31">
        <v>36</v>
      </c>
      <c r="O31" s="3">
        <f t="shared" si="0"/>
        <v>0.32142857142857145</v>
      </c>
      <c r="P31" t="s">
        <v>46</v>
      </c>
      <c r="Q31" s="3">
        <v>0.5</v>
      </c>
      <c r="R31">
        <v>56</v>
      </c>
      <c r="S31">
        <v>20</v>
      </c>
      <c r="T31">
        <v>6</v>
      </c>
      <c r="U31">
        <v>30</v>
      </c>
      <c r="V31">
        <v>0</v>
      </c>
      <c r="W31">
        <v>0</v>
      </c>
      <c r="X31">
        <v>160</v>
      </c>
      <c r="Y31">
        <v>172</v>
      </c>
      <c r="Z31">
        <v>46</v>
      </c>
      <c r="AA31" s="3">
        <f t="shared" si="4"/>
        <v>0.4107142857142857</v>
      </c>
      <c r="AB31" s="4">
        <f t="shared" si="1"/>
        <v>0.4419642857142857</v>
      </c>
      <c r="AC31" s="4">
        <f t="shared" si="2"/>
        <v>-0.12053571428571425</v>
      </c>
      <c r="AD31" s="5">
        <f t="shared" si="3"/>
        <v>-13.5</v>
      </c>
    </row>
    <row r="32" spans="1:30" x14ac:dyDescent="0.2">
      <c r="A32">
        <v>0</v>
      </c>
      <c r="B32" t="s">
        <v>50</v>
      </c>
      <c r="C32">
        <v>1943</v>
      </c>
      <c r="D32" t="s">
        <v>24</v>
      </c>
      <c r="E32" s="3">
        <v>0.5</v>
      </c>
      <c r="F32">
        <v>54</v>
      </c>
      <c r="G32">
        <v>25</v>
      </c>
      <c r="H32">
        <v>13</v>
      </c>
      <c r="I32">
        <v>16</v>
      </c>
      <c r="J32">
        <v>0</v>
      </c>
      <c r="K32">
        <v>0</v>
      </c>
      <c r="L32">
        <v>201</v>
      </c>
      <c r="M32">
        <v>168</v>
      </c>
      <c r="N32">
        <v>63</v>
      </c>
      <c r="O32" s="3">
        <f t="shared" si="0"/>
        <v>0.58333333333333337</v>
      </c>
      <c r="P32" t="s">
        <v>24</v>
      </c>
      <c r="Q32" s="3">
        <v>0.5</v>
      </c>
      <c r="R32">
        <v>56</v>
      </c>
      <c r="S32">
        <v>28</v>
      </c>
      <c r="T32">
        <v>7</v>
      </c>
      <c r="U32">
        <v>21</v>
      </c>
      <c r="V32">
        <v>0</v>
      </c>
      <c r="W32">
        <v>0</v>
      </c>
      <c r="X32">
        <v>189</v>
      </c>
      <c r="Y32">
        <v>143</v>
      </c>
      <c r="Z32">
        <v>63</v>
      </c>
      <c r="AA32" s="3">
        <f t="shared" si="4"/>
        <v>0.5625</v>
      </c>
      <c r="AB32" s="4">
        <f t="shared" si="1"/>
        <v>0.54062500000000002</v>
      </c>
      <c r="AC32" s="4">
        <f t="shared" si="2"/>
        <v>4.2708333333333348E-2</v>
      </c>
      <c r="AD32" s="5">
        <f t="shared" si="3"/>
        <v>4.6124999999999972</v>
      </c>
    </row>
    <row r="33" spans="1:30" x14ac:dyDescent="0.2">
      <c r="A33">
        <v>0</v>
      </c>
      <c r="B33" t="s">
        <v>37</v>
      </c>
      <c r="C33">
        <v>1943</v>
      </c>
      <c r="D33" t="s">
        <v>28</v>
      </c>
      <c r="E33" s="3">
        <v>0.5</v>
      </c>
      <c r="F33">
        <v>54</v>
      </c>
      <c r="G33">
        <v>33</v>
      </c>
      <c r="H33">
        <v>7</v>
      </c>
      <c r="I33">
        <v>14</v>
      </c>
      <c r="J33">
        <v>0</v>
      </c>
      <c r="K33">
        <v>0</v>
      </c>
      <c r="L33">
        <v>224</v>
      </c>
      <c r="M33">
        <v>176</v>
      </c>
      <c r="N33">
        <v>73</v>
      </c>
      <c r="O33" s="3">
        <f t="shared" si="0"/>
        <v>0.67592592592592593</v>
      </c>
      <c r="P33" t="s">
        <v>28</v>
      </c>
      <c r="Q33" s="3">
        <v>0.5</v>
      </c>
      <c r="R33">
        <v>56</v>
      </c>
      <c r="S33">
        <v>21</v>
      </c>
      <c r="T33">
        <v>6</v>
      </c>
      <c r="U33">
        <v>29</v>
      </c>
      <c r="V33">
        <v>0</v>
      </c>
      <c r="W33">
        <v>0</v>
      </c>
      <c r="X33">
        <v>190</v>
      </c>
      <c r="Y33">
        <v>196</v>
      </c>
      <c r="Z33">
        <v>48</v>
      </c>
      <c r="AA33" s="3">
        <f t="shared" si="4"/>
        <v>0.42857142857142855</v>
      </c>
      <c r="AB33" s="4">
        <f t="shared" si="1"/>
        <v>0.45357142857142857</v>
      </c>
      <c r="AC33" s="4">
        <f t="shared" si="2"/>
        <v>0.22235449735449736</v>
      </c>
      <c r="AD33" s="5">
        <f t="shared" si="3"/>
        <v>24.014285714285712</v>
      </c>
    </row>
    <row r="34" spans="1:30" x14ac:dyDescent="0.2">
      <c r="A34">
        <v>0</v>
      </c>
      <c r="B34" t="s">
        <v>41</v>
      </c>
      <c r="C34">
        <v>1943</v>
      </c>
      <c r="D34" t="s">
        <v>30</v>
      </c>
      <c r="E34" s="3">
        <v>0.5</v>
      </c>
      <c r="F34">
        <v>54</v>
      </c>
      <c r="G34">
        <v>30</v>
      </c>
      <c r="H34">
        <v>8</v>
      </c>
      <c r="I34">
        <v>16</v>
      </c>
      <c r="J34">
        <v>0</v>
      </c>
      <c r="K34">
        <v>0</v>
      </c>
      <c r="L34">
        <v>181</v>
      </c>
      <c r="M34">
        <v>133</v>
      </c>
      <c r="N34">
        <v>68</v>
      </c>
      <c r="O34" s="3">
        <f t="shared" si="0"/>
        <v>0.62962962962962965</v>
      </c>
      <c r="P34" t="s">
        <v>30</v>
      </c>
      <c r="Q34" s="3">
        <v>0.5</v>
      </c>
      <c r="R34">
        <v>56</v>
      </c>
      <c r="S34">
        <v>35</v>
      </c>
      <c r="T34">
        <v>8</v>
      </c>
      <c r="U34">
        <v>13</v>
      </c>
      <c r="V34">
        <v>0</v>
      </c>
      <c r="W34">
        <v>0</v>
      </c>
      <c r="X34">
        <v>240</v>
      </c>
      <c r="Y34">
        <v>166</v>
      </c>
      <c r="Z34">
        <v>78</v>
      </c>
      <c r="AA34" s="3">
        <f t="shared" si="4"/>
        <v>0.6964285714285714</v>
      </c>
      <c r="AB34" s="4">
        <f t="shared" si="1"/>
        <v>0.62767857142857142</v>
      </c>
      <c r="AC34" s="4">
        <f t="shared" si="2"/>
        <v>1.9510582010582311E-3</v>
      </c>
      <c r="AD34" s="5">
        <f t="shared" si="3"/>
        <v>0.21071428571428896</v>
      </c>
    </row>
    <row r="35" spans="1:30" x14ac:dyDescent="0.2">
      <c r="A35">
        <v>0</v>
      </c>
      <c r="B35" t="s">
        <v>51</v>
      </c>
      <c r="C35">
        <v>1943</v>
      </c>
      <c r="D35" t="s">
        <v>32</v>
      </c>
      <c r="E35" s="3">
        <v>0.5</v>
      </c>
      <c r="F35">
        <v>54</v>
      </c>
      <c r="G35">
        <v>20</v>
      </c>
      <c r="H35">
        <v>16</v>
      </c>
      <c r="I35">
        <v>18</v>
      </c>
      <c r="J35">
        <v>0</v>
      </c>
      <c r="K35">
        <v>0</v>
      </c>
      <c r="L35">
        <v>156</v>
      </c>
      <c r="M35">
        <v>156</v>
      </c>
      <c r="N35">
        <v>56</v>
      </c>
      <c r="O35" s="3">
        <f t="shared" si="0"/>
        <v>0.51851851851851849</v>
      </c>
      <c r="P35" t="s">
        <v>32</v>
      </c>
      <c r="Q35" s="3">
        <v>0.5</v>
      </c>
      <c r="R35">
        <v>56</v>
      </c>
      <c r="S35">
        <v>29</v>
      </c>
      <c r="T35">
        <v>4</v>
      </c>
      <c r="U35">
        <v>23</v>
      </c>
      <c r="V35">
        <v>0</v>
      </c>
      <c r="W35">
        <v>0</v>
      </c>
      <c r="X35">
        <v>211</v>
      </c>
      <c r="Y35">
        <v>181</v>
      </c>
      <c r="Z35">
        <v>62</v>
      </c>
      <c r="AA35" s="3">
        <f t="shared" si="4"/>
        <v>0.5535714285714286</v>
      </c>
      <c r="AB35" s="4">
        <f t="shared" si="1"/>
        <v>0.53482142857142856</v>
      </c>
      <c r="AC35" s="4">
        <f t="shared" si="2"/>
        <v>-1.6302910052910069E-2</v>
      </c>
      <c r="AD35" s="5">
        <f t="shared" si="3"/>
        <v>-1.7607142857142861</v>
      </c>
    </row>
    <row r="36" spans="1:30" x14ac:dyDescent="0.2">
      <c r="A36">
        <v>0</v>
      </c>
      <c r="B36" t="s">
        <v>35</v>
      </c>
      <c r="C36">
        <v>1943</v>
      </c>
      <c r="D36" t="s">
        <v>36</v>
      </c>
      <c r="E36" s="3">
        <v>0.5</v>
      </c>
      <c r="F36">
        <v>52</v>
      </c>
      <c r="G36">
        <v>12</v>
      </c>
      <c r="H36">
        <v>9</v>
      </c>
      <c r="I36">
        <v>31</v>
      </c>
      <c r="J36">
        <v>0</v>
      </c>
      <c r="K36">
        <v>0</v>
      </c>
      <c r="L36">
        <v>140</v>
      </c>
      <c r="M36">
        <v>181</v>
      </c>
      <c r="N36">
        <v>33</v>
      </c>
      <c r="O36" s="3">
        <f t="shared" si="0"/>
        <v>0.31730769230769229</v>
      </c>
      <c r="P36" t="s">
        <v>36</v>
      </c>
      <c r="Q36" s="3">
        <v>0.5</v>
      </c>
      <c r="R36">
        <v>56</v>
      </c>
      <c r="S36">
        <v>26</v>
      </c>
      <c r="T36">
        <v>6</v>
      </c>
      <c r="U36">
        <v>24</v>
      </c>
      <c r="V36">
        <v>0</v>
      </c>
      <c r="W36">
        <v>0</v>
      </c>
      <c r="X36">
        <v>183</v>
      </c>
      <c r="Y36">
        <v>203</v>
      </c>
      <c r="Z36">
        <v>58</v>
      </c>
      <c r="AA36" s="3">
        <f t="shared" si="4"/>
        <v>0.5178571428571429</v>
      </c>
      <c r="AB36" s="4">
        <f t="shared" si="1"/>
        <v>0.51160714285714293</v>
      </c>
      <c r="AC36" s="4">
        <f t="shared" si="2"/>
        <v>-0.19429945054945064</v>
      </c>
      <c r="AD36" s="5">
        <f t="shared" si="3"/>
        <v>-20.207142857142863</v>
      </c>
    </row>
    <row r="37" spans="1:30" x14ac:dyDescent="0.2">
      <c r="A37">
        <v>0</v>
      </c>
      <c r="B37" t="s">
        <v>39</v>
      </c>
      <c r="C37">
        <v>1943</v>
      </c>
      <c r="D37" t="s">
        <v>38</v>
      </c>
      <c r="E37" s="3">
        <v>0.5</v>
      </c>
      <c r="F37">
        <v>52</v>
      </c>
      <c r="G37">
        <v>11</v>
      </c>
      <c r="H37">
        <v>5</v>
      </c>
      <c r="I37">
        <v>36</v>
      </c>
      <c r="J37">
        <v>0</v>
      </c>
      <c r="K37">
        <v>0</v>
      </c>
      <c r="L37">
        <v>126</v>
      </c>
      <c r="M37">
        <v>214</v>
      </c>
      <c r="N37">
        <v>27</v>
      </c>
      <c r="O37" s="3">
        <f t="shared" si="0"/>
        <v>0.25961538461538464</v>
      </c>
      <c r="P37" t="s">
        <v>38</v>
      </c>
      <c r="Q37" s="3">
        <v>0.5</v>
      </c>
      <c r="R37">
        <v>56</v>
      </c>
      <c r="S37">
        <v>27</v>
      </c>
      <c r="T37">
        <v>2</v>
      </c>
      <c r="U37">
        <v>27</v>
      </c>
      <c r="V37">
        <v>0</v>
      </c>
      <c r="W37">
        <v>0</v>
      </c>
      <c r="X37">
        <v>211</v>
      </c>
      <c r="Y37">
        <v>216</v>
      </c>
      <c r="Z37">
        <v>56</v>
      </c>
      <c r="AA37" s="3">
        <f t="shared" si="4"/>
        <v>0.5</v>
      </c>
      <c r="AB37" s="4">
        <f t="shared" si="1"/>
        <v>0.5</v>
      </c>
      <c r="AC37" s="4">
        <f t="shared" si="2"/>
        <v>-0.24038461538461536</v>
      </c>
      <c r="AD37" s="5">
        <f t="shared" si="3"/>
        <v>-25</v>
      </c>
    </row>
    <row r="38" spans="1:30" x14ac:dyDescent="0.2">
      <c r="A38">
        <v>0</v>
      </c>
      <c r="B38" t="s">
        <v>50</v>
      </c>
      <c r="C38">
        <v>1944</v>
      </c>
      <c r="D38" t="s">
        <v>24</v>
      </c>
      <c r="E38" s="3">
        <v>0.5</v>
      </c>
      <c r="F38">
        <v>60</v>
      </c>
      <c r="G38">
        <v>31</v>
      </c>
      <c r="H38">
        <v>21</v>
      </c>
      <c r="I38">
        <v>8</v>
      </c>
      <c r="J38">
        <v>0</v>
      </c>
      <c r="K38">
        <v>0</v>
      </c>
      <c r="L38">
        <v>200</v>
      </c>
      <c r="M38">
        <v>182</v>
      </c>
      <c r="N38">
        <v>70</v>
      </c>
      <c r="O38" s="3">
        <f t="shared" si="0"/>
        <v>0.58333333333333337</v>
      </c>
      <c r="P38" t="s">
        <v>24</v>
      </c>
      <c r="Q38" s="3">
        <v>0.5</v>
      </c>
      <c r="R38">
        <v>54</v>
      </c>
      <c r="S38">
        <v>25</v>
      </c>
      <c r="T38">
        <v>13</v>
      </c>
      <c r="U38">
        <v>16</v>
      </c>
      <c r="V38">
        <v>0</v>
      </c>
      <c r="W38">
        <v>0</v>
      </c>
      <c r="X38">
        <v>201</v>
      </c>
      <c r="Y38">
        <v>168</v>
      </c>
      <c r="Z38">
        <v>63</v>
      </c>
      <c r="AA38" s="3">
        <f t="shared" si="4"/>
        <v>0.58333333333333337</v>
      </c>
      <c r="AB38" s="4">
        <f t="shared" si="1"/>
        <v>0.5541666666666667</v>
      </c>
      <c r="AC38" s="4">
        <f t="shared" si="2"/>
        <v>2.9166666666666674E-2</v>
      </c>
      <c r="AD38" s="5">
        <f t="shared" si="3"/>
        <v>3.5</v>
      </c>
    </row>
    <row r="39" spans="1:30" x14ac:dyDescent="0.2">
      <c r="A39">
        <v>0</v>
      </c>
      <c r="B39" t="s">
        <v>37</v>
      </c>
      <c r="C39">
        <v>1944</v>
      </c>
      <c r="D39" t="s">
        <v>28</v>
      </c>
      <c r="E39" s="3">
        <v>0.5</v>
      </c>
      <c r="F39">
        <v>60</v>
      </c>
      <c r="G39">
        <v>34</v>
      </c>
      <c r="H39">
        <v>16</v>
      </c>
      <c r="I39">
        <v>10</v>
      </c>
      <c r="J39">
        <v>0</v>
      </c>
      <c r="K39">
        <v>0</v>
      </c>
      <c r="L39">
        <v>256</v>
      </c>
      <c r="M39">
        <v>199</v>
      </c>
      <c r="N39">
        <v>78</v>
      </c>
      <c r="O39" s="3">
        <f t="shared" si="0"/>
        <v>0.65</v>
      </c>
      <c r="P39" t="s">
        <v>28</v>
      </c>
      <c r="Q39" s="3">
        <v>0.5</v>
      </c>
      <c r="R39">
        <v>54</v>
      </c>
      <c r="S39">
        <v>33</v>
      </c>
      <c r="T39">
        <v>7</v>
      </c>
      <c r="U39">
        <v>14</v>
      </c>
      <c r="V39">
        <v>0</v>
      </c>
      <c r="W39">
        <v>0</v>
      </c>
      <c r="X39">
        <v>224</v>
      </c>
      <c r="Y39">
        <v>176</v>
      </c>
      <c r="Z39">
        <v>73</v>
      </c>
      <c r="AA39" s="3">
        <f t="shared" si="4"/>
        <v>0.67592592592592593</v>
      </c>
      <c r="AB39" s="4">
        <f t="shared" si="1"/>
        <v>0.61435185185185182</v>
      </c>
      <c r="AC39" s="4">
        <f t="shared" si="2"/>
        <v>3.5648148148148207E-2</v>
      </c>
      <c r="AD39" s="5">
        <f t="shared" si="3"/>
        <v>4.2777777777777857</v>
      </c>
    </row>
    <row r="40" spans="1:30" x14ac:dyDescent="0.2">
      <c r="A40">
        <v>0</v>
      </c>
      <c r="B40" t="s">
        <v>41</v>
      </c>
      <c r="C40">
        <v>1944</v>
      </c>
      <c r="D40" t="s">
        <v>30</v>
      </c>
      <c r="E40" s="3">
        <v>0.5</v>
      </c>
      <c r="F40">
        <v>60</v>
      </c>
      <c r="G40">
        <v>28</v>
      </c>
      <c r="H40">
        <v>8</v>
      </c>
      <c r="I40">
        <v>24</v>
      </c>
      <c r="J40">
        <v>0</v>
      </c>
      <c r="K40">
        <v>0</v>
      </c>
      <c r="L40">
        <v>197</v>
      </c>
      <c r="M40">
        <v>186</v>
      </c>
      <c r="N40">
        <v>64</v>
      </c>
      <c r="O40" s="3">
        <f t="shared" si="0"/>
        <v>0.53333333333333333</v>
      </c>
      <c r="P40" t="s">
        <v>30</v>
      </c>
      <c r="Q40" s="3">
        <v>0.5</v>
      </c>
      <c r="R40">
        <v>54</v>
      </c>
      <c r="S40">
        <v>30</v>
      </c>
      <c r="T40">
        <v>8</v>
      </c>
      <c r="U40">
        <v>16</v>
      </c>
      <c r="V40">
        <v>0</v>
      </c>
      <c r="W40">
        <v>0</v>
      </c>
      <c r="X40">
        <v>181</v>
      </c>
      <c r="Y40">
        <v>133</v>
      </c>
      <c r="Z40">
        <v>68</v>
      </c>
      <c r="AA40" s="3">
        <f t="shared" si="4"/>
        <v>0.62962962962962965</v>
      </c>
      <c r="AB40" s="4">
        <f t="shared" si="1"/>
        <v>0.58425925925925926</v>
      </c>
      <c r="AC40" s="4">
        <f t="shared" si="2"/>
        <v>-5.092592592592593E-2</v>
      </c>
      <c r="AD40" s="5">
        <f t="shared" si="3"/>
        <v>-6.1111111111111143</v>
      </c>
    </row>
    <row r="41" spans="1:30" x14ac:dyDescent="0.2">
      <c r="A41">
        <v>0</v>
      </c>
      <c r="B41" t="s">
        <v>51</v>
      </c>
      <c r="C41">
        <v>1944</v>
      </c>
      <c r="D41" t="s">
        <v>32</v>
      </c>
      <c r="E41" s="3">
        <v>0.5</v>
      </c>
      <c r="F41">
        <v>60</v>
      </c>
      <c r="G41">
        <v>25</v>
      </c>
      <c r="H41">
        <v>24</v>
      </c>
      <c r="I41">
        <v>11</v>
      </c>
      <c r="J41">
        <v>0</v>
      </c>
      <c r="K41">
        <v>0</v>
      </c>
      <c r="L41">
        <v>169</v>
      </c>
      <c r="M41">
        <v>167</v>
      </c>
      <c r="N41">
        <v>61</v>
      </c>
      <c r="O41" s="3">
        <f t="shared" si="0"/>
        <v>0.5083333333333333</v>
      </c>
      <c r="P41" t="s">
        <v>32</v>
      </c>
      <c r="Q41" s="3">
        <v>0.5</v>
      </c>
      <c r="R41">
        <v>54</v>
      </c>
      <c r="S41">
        <v>20</v>
      </c>
      <c r="T41">
        <v>16</v>
      </c>
      <c r="U41">
        <v>18</v>
      </c>
      <c r="V41">
        <v>0</v>
      </c>
      <c r="W41">
        <v>0</v>
      </c>
      <c r="X41">
        <v>156</v>
      </c>
      <c r="Y41">
        <v>156</v>
      </c>
      <c r="Z41">
        <v>56</v>
      </c>
      <c r="AA41" s="3">
        <f t="shared" si="4"/>
        <v>0.51851851851851849</v>
      </c>
      <c r="AB41" s="4">
        <f t="shared" si="1"/>
        <v>0.51203703703703707</v>
      </c>
      <c r="AC41" s="4">
        <f t="shared" si="2"/>
        <v>-3.7037037037037646E-3</v>
      </c>
      <c r="AD41" s="5">
        <f t="shared" si="3"/>
        <v>-0.44444444444444997</v>
      </c>
    </row>
    <row r="42" spans="1:30" x14ac:dyDescent="0.2">
      <c r="A42">
        <v>0</v>
      </c>
      <c r="B42" t="s">
        <v>52</v>
      </c>
      <c r="C42">
        <v>1944</v>
      </c>
      <c r="D42" t="s">
        <v>36</v>
      </c>
      <c r="E42" s="3">
        <v>0.5</v>
      </c>
      <c r="F42">
        <v>60</v>
      </c>
      <c r="G42">
        <v>26</v>
      </c>
      <c r="H42">
        <v>27</v>
      </c>
      <c r="I42">
        <v>7</v>
      </c>
      <c r="J42">
        <v>0</v>
      </c>
      <c r="K42">
        <v>0</v>
      </c>
      <c r="L42">
        <v>267</v>
      </c>
      <c r="M42">
        <v>247</v>
      </c>
      <c r="N42">
        <v>59</v>
      </c>
      <c r="O42" s="3">
        <f t="shared" si="0"/>
        <v>0.49166666666666664</v>
      </c>
      <c r="P42" t="s">
        <v>36</v>
      </c>
      <c r="Q42" s="3">
        <v>0.5</v>
      </c>
      <c r="R42">
        <v>52</v>
      </c>
      <c r="S42">
        <v>12</v>
      </c>
      <c r="T42">
        <v>9</v>
      </c>
      <c r="U42">
        <v>31</v>
      </c>
      <c r="V42">
        <v>0</v>
      </c>
      <c r="W42">
        <v>0</v>
      </c>
      <c r="X42">
        <v>140</v>
      </c>
      <c r="Y42">
        <v>181</v>
      </c>
      <c r="Z42">
        <v>33</v>
      </c>
      <c r="AA42" s="3">
        <f t="shared" si="4"/>
        <v>0.31730769230769229</v>
      </c>
      <c r="AB42" s="4">
        <f t="shared" si="1"/>
        <v>0.38124999999999998</v>
      </c>
      <c r="AC42" s="4">
        <f t="shared" si="2"/>
        <v>0.11041666666666666</v>
      </c>
      <c r="AD42" s="5">
        <f t="shared" si="3"/>
        <v>13.25</v>
      </c>
    </row>
    <row r="43" spans="1:30" x14ac:dyDescent="0.2">
      <c r="A43">
        <v>0</v>
      </c>
      <c r="B43" t="s">
        <v>53</v>
      </c>
      <c r="C43">
        <v>1944</v>
      </c>
      <c r="D43" t="s">
        <v>38</v>
      </c>
      <c r="E43" s="3">
        <v>0.5</v>
      </c>
      <c r="F43">
        <v>60</v>
      </c>
      <c r="G43">
        <v>23</v>
      </c>
      <c r="H43">
        <v>31</v>
      </c>
      <c r="I43">
        <v>6</v>
      </c>
      <c r="J43">
        <v>0</v>
      </c>
      <c r="K43">
        <v>0</v>
      </c>
      <c r="L43">
        <v>241</v>
      </c>
      <c r="M43">
        <v>249</v>
      </c>
      <c r="N43">
        <v>52</v>
      </c>
      <c r="O43" s="3">
        <f t="shared" si="0"/>
        <v>0.43333333333333335</v>
      </c>
      <c r="P43" t="s">
        <v>38</v>
      </c>
      <c r="Q43" s="3">
        <v>0.5</v>
      </c>
      <c r="R43">
        <v>52</v>
      </c>
      <c r="S43">
        <v>11</v>
      </c>
      <c r="T43">
        <v>5</v>
      </c>
      <c r="U43">
        <v>36</v>
      </c>
      <c r="V43">
        <v>0</v>
      </c>
      <c r="W43">
        <v>0</v>
      </c>
      <c r="X43">
        <v>126</v>
      </c>
      <c r="Y43">
        <v>214</v>
      </c>
      <c r="Z43">
        <v>27</v>
      </c>
      <c r="AA43" s="3">
        <f t="shared" si="4"/>
        <v>0.25961538461538464</v>
      </c>
      <c r="AB43" s="4">
        <f t="shared" si="1"/>
        <v>0.34375</v>
      </c>
      <c r="AC43" s="4">
        <f t="shared" si="2"/>
        <v>8.9583333333333348E-2</v>
      </c>
      <c r="AD43" s="5">
        <f t="shared" si="3"/>
        <v>10.75</v>
      </c>
    </row>
    <row r="44" spans="1:30" x14ac:dyDescent="0.2">
      <c r="A44">
        <v>0</v>
      </c>
      <c r="B44" t="s">
        <v>54</v>
      </c>
      <c r="C44">
        <v>1944</v>
      </c>
      <c r="D44" t="s">
        <v>55</v>
      </c>
      <c r="E44" s="3">
        <v>0.5</v>
      </c>
      <c r="F44">
        <v>60</v>
      </c>
      <c r="G44">
        <v>14</v>
      </c>
      <c r="H44">
        <v>8</v>
      </c>
      <c r="I44">
        <v>38</v>
      </c>
      <c r="J44">
        <v>0</v>
      </c>
      <c r="K44">
        <v>0</v>
      </c>
      <c r="L44">
        <v>157</v>
      </c>
      <c r="M44">
        <v>257</v>
      </c>
      <c r="N44">
        <v>36</v>
      </c>
      <c r="O44" s="3">
        <f t="shared" si="0"/>
        <v>0.3</v>
      </c>
      <c r="Q44" s="3">
        <v>0.5</v>
      </c>
      <c r="R44" t="s">
        <v>25</v>
      </c>
      <c r="AA44" s="3"/>
      <c r="AB44" s="4">
        <f t="shared" si="1"/>
        <v>0.33700000000000002</v>
      </c>
      <c r="AC44" s="4">
        <f t="shared" si="2"/>
        <v>-3.7000000000000033E-2</v>
      </c>
      <c r="AD44" s="5">
        <f t="shared" si="3"/>
        <v>-4.4400000000000048</v>
      </c>
    </row>
    <row r="45" spans="1:30" x14ac:dyDescent="0.2">
      <c r="A45">
        <v>0</v>
      </c>
      <c r="B45" t="s">
        <v>56</v>
      </c>
      <c r="C45">
        <v>1945</v>
      </c>
      <c r="D45" t="s">
        <v>24</v>
      </c>
      <c r="E45" s="3">
        <v>0.5</v>
      </c>
      <c r="F45">
        <v>62</v>
      </c>
      <c r="G45">
        <v>38</v>
      </c>
      <c r="H45">
        <v>8</v>
      </c>
      <c r="I45">
        <v>16</v>
      </c>
      <c r="J45">
        <v>0</v>
      </c>
      <c r="K45">
        <v>0</v>
      </c>
      <c r="L45">
        <v>270</v>
      </c>
      <c r="M45">
        <v>196</v>
      </c>
      <c r="N45">
        <v>84</v>
      </c>
      <c r="O45" s="3">
        <f t="shared" si="0"/>
        <v>0.67741935483870963</v>
      </c>
      <c r="P45" t="s">
        <v>24</v>
      </c>
      <c r="Q45" s="3">
        <v>0.5</v>
      </c>
      <c r="R45">
        <v>60</v>
      </c>
      <c r="S45">
        <v>31</v>
      </c>
      <c r="T45">
        <v>21</v>
      </c>
      <c r="U45">
        <v>8</v>
      </c>
      <c r="V45">
        <v>0</v>
      </c>
      <c r="W45">
        <v>0</v>
      </c>
      <c r="X45">
        <v>200</v>
      </c>
      <c r="Y45">
        <v>182</v>
      </c>
      <c r="Z45">
        <v>70</v>
      </c>
      <c r="AA45" s="3">
        <f>Z45/R45/2</f>
        <v>0.58333333333333337</v>
      </c>
      <c r="AB45" s="4">
        <f t="shared" si="1"/>
        <v>0.5541666666666667</v>
      </c>
      <c r="AC45" s="4">
        <f t="shared" si="2"/>
        <v>0.12325268817204293</v>
      </c>
      <c r="AD45" s="5">
        <f t="shared" si="3"/>
        <v>15.283333333333331</v>
      </c>
    </row>
    <row r="46" spans="1:30" x14ac:dyDescent="0.2">
      <c r="A46">
        <v>0</v>
      </c>
      <c r="B46" t="s">
        <v>37</v>
      </c>
      <c r="C46">
        <v>1945</v>
      </c>
      <c r="D46" t="s">
        <v>28</v>
      </c>
      <c r="E46" s="3">
        <v>0.5</v>
      </c>
      <c r="F46">
        <v>62</v>
      </c>
      <c r="G46">
        <v>28</v>
      </c>
      <c r="H46">
        <v>8</v>
      </c>
      <c r="I46">
        <v>26</v>
      </c>
      <c r="J46">
        <v>0</v>
      </c>
      <c r="K46">
        <v>0</v>
      </c>
      <c r="L46">
        <v>269</v>
      </c>
      <c r="M46">
        <v>254</v>
      </c>
      <c r="N46">
        <v>64</v>
      </c>
      <c r="O46" s="3">
        <f t="shared" si="0"/>
        <v>0.5161290322580645</v>
      </c>
      <c r="P46" t="s">
        <v>28</v>
      </c>
      <c r="Q46" s="3">
        <v>0.5</v>
      </c>
      <c r="R46">
        <v>60</v>
      </c>
      <c r="S46">
        <v>34</v>
      </c>
      <c r="T46">
        <v>16</v>
      </c>
      <c r="U46">
        <v>10</v>
      </c>
      <c r="V46">
        <v>0</v>
      </c>
      <c r="W46">
        <v>0</v>
      </c>
      <c r="X46">
        <v>256</v>
      </c>
      <c r="Y46">
        <v>199</v>
      </c>
      <c r="Z46">
        <v>78</v>
      </c>
      <c r="AA46" s="3">
        <f>Z46/R46/2</f>
        <v>0.65</v>
      </c>
      <c r="AB46" s="4">
        <f t="shared" si="1"/>
        <v>0.59750000000000003</v>
      </c>
      <c r="AC46" s="4">
        <f t="shared" si="2"/>
        <v>-8.1370967741935529E-2</v>
      </c>
      <c r="AD46" s="5">
        <f t="shared" si="3"/>
        <v>-10.090000000000003</v>
      </c>
    </row>
    <row r="47" spans="1:30" x14ac:dyDescent="0.2">
      <c r="A47">
        <v>0</v>
      </c>
      <c r="B47" t="s">
        <v>57</v>
      </c>
      <c r="C47">
        <v>1945</v>
      </c>
      <c r="D47" t="s">
        <v>30</v>
      </c>
      <c r="E47" s="3">
        <v>0.5</v>
      </c>
      <c r="F47">
        <v>62</v>
      </c>
      <c r="G47">
        <v>26</v>
      </c>
      <c r="H47">
        <v>10</v>
      </c>
      <c r="I47">
        <v>26</v>
      </c>
      <c r="J47">
        <v>0</v>
      </c>
      <c r="K47">
        <v>0</v>
      </c>
      <c r="L47">
        <v>213</v>
      </c>
      <c r="M47">
        <v>221</v>
      </c>
      <c r="N47">
        <v>62</v>
      </c>
      <c r="O47" s="3">
        <f t="shared" si="0"/>
        <v>0.5</v>
      </c>
      <c r="P47" t="s">
        <v>30</v>
      </c>
      <c r="Q47" s="3">
        <v>0.5</v>
      </c>
      <c r="R47">
        <v>60</v>
      </c>
      <c r="S47">
        <v>28</v>
      </c>
      <c r="T47">
        <v>8</v>
      </c>
      <c r="U47">
        <v>24</v>
      </c>
      <c r="V47">
        <v>0</v>
      </c>
      <c r="W47">
        <v>0</v>
      </c>
      <c r="X47">
        <v>197</v>
      </c>
      <c r="Y47">
        <v>186</v>
      </c>
      <c r="Z47">
        <v>64</v>
      </c>
      <c r="AA47" s="3">
        <f>Z47/R47/2</f>
        <v>0.53333333333333333</v>
      </c>
      <c r="AB47" s="4">
        <f t="shared" si="1"/>
        <v>0.52166666666666661</v>
      </c>
      <c r="AC47" s="4">
        <f t="shared" si="2"/>
        <v>-2.1666666666666612E-2</v>
      </c>
      <c r="AD47" s="5">
        <f t="shared" si="3"/>
        <v>-2.6866666666666532</v>
      </c>
    </row>
    <row r="48" spans="1:30" x14ac:dyDescent="0.2">
      <c r="A48">
        <v>0</v>
      </c>
      <c r="B48" t="s">
        <v>58</v>
      </c>
      <c r="C48">
        <v>1945</v>
      </c>
      <c r="D48" t="s">
        <v>32</v>
      </c>
      <c r="E48" s="3">
        <v>0.5</v>
      </c>
      <c r="F48">
        <v>30</v>
      </c>
      <c r="G48">
        <v>15</v>
      </c>
      <c r="H48">
        <v>8</v>
      </c>
      <c r="I48">
        <v>7</v>
      </c>
      <c r="J48">
        <v>0</v>
      </c>
      <c r="K48">
        <v>0</v>
      </c>
      <c r="N48">
        <v>38</v>
      </c>
      <c r="O48" s="3">
        <f t="shared" si="0"/>
        <v>0.6333333333333333</v>
      </c>
      <c r="P48" t="s">
        <v>32</v>
      </c>
      <c r="Q48" s="3">
        <v>0.5</v>
      </c>
      <c r="R48">
        <v>60</v>
      </c>
      <c r="S48">
        <v>25</v>
      </c>
      <c r="T48">
        <v>24</v>
      </c>
      <c r="U48">
        <v>11</v>
      </c>
      <c r="V48">
        <v>0</v>
      </c>
      <c r="W48">
        <v>0</v>
      </c>
      <c r="X48">
        <v>169</v>
      </c>
      <c r="Y48">
        <v>167</v>
      </c>
      <c r="Z48">
        <v>61</v>
      </c>
      <c r="AA48" s="3">
        <f>Z48/R48/2</f>
        <v>0.5083333333333333</v>
      </c>
      <c r="AB48" s="4">
        <f t="shared" si="1"/>
        <v>0.50541666666666663</v>
      </c>
      <c r="AC48" s="4">
        <f t="shared" si="2"/>
        <v>0.12791666666666668</v>
      </c>
      <c r="AD48" s="5">
        <f t="shared" si="3"/>
        <v>7.6750000000000043</v>
      </c>
    </row>
    <row r="49" spans="1:30" x14ac:dyDescent="0.2">
      <c r="A49">
        <v>0</v>
      </c>
      <c r="B49" t="s">
        <v>51</v>
      </c>
      <c r="C49">
        <v>1945</v>
      </c>
      <c r="D49" t="s">
        <v>32</v>
      </c>
      <c r="E49" s="3">
        <v>0.5</v>
      </c>
      <c r="F49">
        <v>32</v>
      </c>
      <c r="G49">
        <v>18</v>
      </c>
      <c r="H49">
        <v>1</v>
      </c>
      <c r="I49">
        <v>13</v>
      </c>
      <c r="J49">
        <v>0</v>
      </c>
      <c r="K49">
        <v>0</v>
      </c>
      <c r="N49">
        <v>37</v>
      </c>
      <c r="O49" s="3">
        <f t="shared" si="0"/>
        <v>0.578125</v>
      </c>
      <c r="P49" t="s">
        <v>32</v>
      </c>
      <c r="Q49" s="3">
        <v>0.5</v>
      </c>
      <c r="R49">
        <v>60</v>
      </c>
      <c r="S49">
        <v>25</v>
      </c>
      <c r="T49">
        <v>24</v>
      </c>
      <c r="U49">
        <v>11</v>
      </c>
      <c r="V49">
        <v>0</v>
      </c>
      <c r="W49">
        <v>0</v>
      </c>
      <c r="X49">
        <v>169</v>
      </c>
      <c r="Y49">
        <v>167</v>
      </c>
      <c r="Z49">
        <v>61</v>
      </c>
      <c r="AA49" s="3">
        <f>Z49/R49/2</f>
        <v>0.5083333333333333</v>
      </c>
      <c r="AB49" s="4">
        <f t="shared" si="1"/>
        <v>0.50541666666666663</v>
      </c>
      <c r="AC49" s="4">
        <f t="shared" si="2"/>
        <v>7.2708333333333375E-2</v>
      </c>
      <c r="AD49" s="5">
        <f t="shared" si="3"/>
        <v>4.653333333333336</v>
      </c>
    </row>
    <row r="50" spans="1:30" x14ac:dyDescent="0.2">
      <c r="A50">
        <v>3</v>
      </c>
      <c r="B50" t="s">
        <v>41</v>
      </c>
      <c r="C50">
        <v>1945</v>
      </c>
      <c r="D50" t="s">
        <v>34</v>
      </c>
      <c r="E50" s="3">
        <v>0.5</v>
      </c>
      <c r="F50">
        <v>62</v>
      </c>
      <c r="G50">
        <v>14</v>
      </c>
      <c r="H50">
        <v>10</v>
      </c>
      <c r="I50">
        <v>38</v>
      </c>
      <c r="J50">
        <v>0</v>
      </c>
      <c r="K50">
        <v>0</v>
      </c>
      <c r="L50">
        <v>199</v>
      </c>
      <c r="M50">
        <v>263</v>
      </c>
      <c r="N50">
        <v>38</v>
      </c>
      <c r="O50" s="3">
        <f t="shared" si="0"/>
        <v>0.30645161290322581</v>
      </c>
      <c r="Q50" s="3">
        <v>0.5</v>
      </c>
      <c r="R50" t="s">
        <v>25</v>
      </c>
      <c r="AA50" s="3"/>
      <c r="AB50" s="4">
        <f t="shared" si="1"/>
        <v>0.33700000000000002</v>
      </c>
      <c r="AC50" s="4">
        <f t="shared" si="2"/>
        <v>-3.054838709677421E-2</v>
      </c>
      <c r="AD50" s="5">
        <f t="shared" si="3"/>
        <v>-3.7880000000000038</v>
      </c>
    </row>
    <row r="51" spans="1:30" x14ac:dyDescent="0.2">
      <c r="A51">
        <v>3</v>
      </c>
      <c r="B51" t="s">
        <v>59</v>
      </c>
      <c r="C51">
        <v>1945</v>
      </c>
      <c r="D51" t="s">
        <v>34</v>
      </c>
      <c r="E51" s="3">
        <v>0.5</v>
      </c>
      <c r="F51">
        <v>62</v>
      </c>
      <c r="G51">
        <v>14</v>
      </c>
      <c r="H51">
        <v>10</v>
      </c>
      <c r="I51">
        <v>38</v>
      </c>
      <c r="J51">
        <v>0</v>
      </c>
      <c r="K51">
        <v>0</v>
      </c>
      <c r="L51">
        <v>199</v>
      </c>
      <c r="M51">
        <v>263</v>
      </c>
      <c r="N51">
        <v>38</v>
      </c>
      <c r="O51" s="3">
        <f t="shared" si="0"/>
        <v>0.30645161290322581</v>
      </c>
      <c r="Q51" s="3">
        <v>0.5</v>
      </c>
      <c r="R51" t="s">
        <v>25</v>
      </c>
      <c r="AA51" s="3"/>
      <c r="AB51" s="4">
        <f t="shared" si="1"/>
        <v>0.33700000000000002</v>
      </c>
      <c r="AC51" s="4">
        <f t="shared" si="2"/>
        <v>-3.054838709677421E-2</v>
      </c>
      <c r="AD51" s="5">
        <f t="shared" si="3"/>
        <v>-3.7880000000000038</v>
      </c>
    </row>
    <row r="52" spans="1:30" x14ac:dyDescent="0.2">
      <c r="A52">
        <v>0</v>
      </c>
      <c r="B52" t="s">
        <v>52</v>
      </c>
      <c r="C52">
        <v>1945</v>
      </c>
      <c r="D52" t="s">
        <v>36</v>
      </c>
      <c r="E52" s="3">
        <v>0.5</v>
      </c>
      <c r="F52">
        <v>62</v>
      </c>
      <c r="G52">
        <v>30</v>
      </c>
      <c r="H52">
        <v>10</v>
      </c>
      <c r="I52">
        <v>22</v>
      </c>
      <c r="J52">
        <v>0</v>
      </c>
      <c r="K52">
        <v>0</v>
      </c>
      <c r="L52">
        <v>262</v>
      </c>
      <c r="M52">
        <v>226</v>
      </c>
      <c r="N52">
        <v>70</v>
      </c>
      <c r="O52" s="3">
        <f t="shared" si="0"/>
        <v>0.56451612903225812</v>
      </c>
      <c r="P52" t="s">
        <v>36</v>
      </c>
      <c r="Q52" s="3">
        <v>0.5</v>
      </c>
      <c r="R52">
        <v>60</v>
      </c>
      <c r="S52">
        <v>26</v>
      </c>
      <c r="T52">
        <v>27</v>
      </c>
      <c r="U52">
        <v>7</v>
      </c>
      <c r="V52">
        <v>0</v>
      </c>
      <c r="W52">
        <v>0</v>
      </c>
      <c r="X52">
        <v>267</v>
      </c>
      <c r="Y52">
        <v>247</v>
      </c>
      <c r="Z52">
        <v>59</v>
      </c>
      <c r="AA52" s="3">
        <f t="shared" ref="AA52:AA61" si="5">Z52/R52/2</f>
        <v>0.49166666666666664</v>
      </c>
      <c r="AB52" s="4">
        <f t="shared" si="1"/>
        <v>0.49458333333333332</v>
      </c>
      <c r="AC52" s="4">
        <f t="shared" si="2"/>
        <v>6.9932795698924799E-2</v>
      </c>
      <c r="AD52" s="5">
        <f t="shared" si="3"/>
        <v>8.6716666666666669</v>
      </c>
    </row>
    <row r="53" spans="1:30" x14ac:dyDescent="0.2">
      <c r="A53">
        <v>0</v>
      </c>
      <c r="B53" t="s">
        <v>53</v>
      </c>
      <c r="C53">
        <v>1945</v>
      </c>
      <c r="D53" t="s">
        <v>38</v>
      </c>
      <c r="E53" s="3">
        <v>0.5</v>
      </c>
      <c r="F53">
        <v>62</v>
      </c>
      <c r="G53">
        <v>23</v>
      </c>
      <c r="H53">
        <v>6</v>
      </c>
      <c r="I53">
        <v>33</v>
      </c>
      <c r="J53">
        <v>0</v>
      </c>
      <c r="K53">
        <v>0</v>
      </c>
      <c r="L53">
        <v>221</v>
      </c>
      <c r="M53">
        <v>254</v>
      </c>
      <c r="N53">
        <v>52</v>
      </c>
      <c r="O53" s="3">
        <f t="shared" si="0"/>
        <v>0.41935483870967744</v>
      </c>
      <c r="P53" t="s">
        <v>38</v>
      </c>
      <c r="Q53" s="3">
        <v>0.5</v>
      </c>
      <c r="R53">
        <v>60</v>
      </c>
      <c r="S53">
        <v>23</v>
      </c>
      <c r="T53">
        <v>31</v>
      </c>
      <c r="U53">
        <v>6</v>
      </c>
      <c r="V53">
        <v>0</v>
      </c>
      <c r="W53">
        <v>0</v>
      </c>
      <c r="X53">
        <v>241</v>
      </c>
      <c r="Y53">
        <v>249</v>
      </c>
      <c r="Z53">
        <v>52</v>
      </c>
      <c r="AA53" s="3">
        <f t="shared" si="5"/>
        <v>0.43333333333333335</v>
      </c>
      <c r="AB53" s="4">
        <f t="shared" si="1"/>
        <v>0.45666666666666667</v>
      </c>
      <c r="AC53" s="4">
        <f t="shared" si="2"/>
        <v>-3.731182795698923E-2</v>
      </c>
      <c r="AD53" s="5">
        <f t="shared" si="3"/>
        <v>-4.6266666666666652</v>
      </c>
    </row>
    <row r="54" spans="1:30" x14ac:dyDescent="0.2">
      <c r="A54">
        <v>0</v>
      </c>
      <c r="B54" t="s">
        <v>54</v>
      </c>
      <c r="C54">
        <v>1945</v>
      </c>
      <c r="D54" t="s">
        <v>55</v>
      </c>
      <c r="E54" s="3">
        <v>0.5</v>
      </c>
      <c r="F54">
        <v>5</v>
      </c>
      <c r="G54">
        <v>1</v>
      </c>
      <c r="H54">
        <v>0</v>
      </c>
      <c r="I54">
        <v>4</v>
      </c>
      <c r="J54">
        <v>0</v>
      </c>
      <c r="K54">
        <v>0</v>
      </c>
      <c r="N54">
        <v>2</v>
      </c>
      <c r="O54" s="3">
        <f t="shared" si="0"/>
        <v>0.2</v>
      </c>
      <c r="P54" t="s">
        <v>55</v>
      </c>
      <c r="Q54" s="3">
        <v>0.5</v>
      </c>
      <c r="R54">
        <v>60</v>
      </c>
      <c r="S54">
        <v>14</v>
      </c>
      <c r="T54">
        <v>8</v>
      </c>
      <c r="U54">
        <v>38</v>
      </c>
      <c r="V54">
        <v>0</v>
      </c>
      <c r="W54">
        <v>0</v>
      </c>
      <c r="X54">
        <v>157</v>
      </c>
      <c r="Y54">
        <v>257</v>
      </c>
      <c r="Z54">
        <v>36</v>
      </c>
      <c r="AA54" s="3">
        <f t="shared" si="5"/>
        <v>0.3</v>
      </c>
      <c r="AB54" s="4">
        <f t="shared" si="1"/>
        <v>0.37</v>
      </c>
      <c r="AC54" s="4">
        <f t="shared" si="2"/>
        <v>-0.16999999999999998</v>
      </c>
      <c r="AD54" s="5">
        <f t="shared" si="3"/>
        <v>-1.7000000000000002</v>
      </c>
    </row>
    <row r="55" spans="1:30" x14ac:dyDescent="0.2">
      <c r="A55">
        <v>0</v>
      </c>
      <c r="B55" t="s">
        <v>60</v>
      </c>
      <c r="C55">
        <v>1945</v>
      </c>
      <c r="D55" t="s">
        <v>55</v>
      </c>
      <c r="E55" s="3">
        <v>0.5</v>
      </c>
      <c r="F55">
        <v>57</v>
      </c>
      <c r="G55">
        <v>20</v>
      </c>
      <c r="H55">
        <v>9</v>
      </c>
      <c r="I55">
        <v>28</v>
      </c>
      <c r="J55">
        <v>0</v>
      </c>
      <c r="K55">
        <v>0</v>
      </c>
      <c r="N55">
        <v>49</v>
      </c>
      <c r="O55" s="3">
        <f t="shared" si="0"/>
        <v>0.42982456140350878</v>
      </c>
      <c r="P55" t="s">
        <v>55</v>
      </c>
      <c r="Q55" s="3">
        <v>0.5</v>
      </c>
      <c r="R55">
        <v>60</v>
      </c>
      <c r="S55">
        <v>14</v>
      </c>
      <c r="T55">
        <v>8</v>
      </c>
      <c r="U55">
        <v>38</v>
      </c>
      <c r="V55">
        <v>0</v>
      </c>
      <c r="W55">
        <v>0</v>
      </c>
      <c r="X55">
        <v>157</v>
      </c>
      <c r="Y55">
        <v>257</v>
      </c>
      <c r="Z55">
        <v>36</v>
      </c>
      <c r="AA55" s="3">
        <f t="shared" si="5"/>
        <v>0.3</v>
      </c>
      <c r="AB55" s="4">
        <f t="shared" si="1"/>
        <v>0.37</v>
      </c>
      <c r="AC55" s="4">
        <f t="shared" si="2"/>
        <v>5.982456140350878E-2</v>
      </c>
      <c r="AD55" s="5">
        <f t="shared" si="3"/>
        <v>6.82</v>
      </c>
    </row>
    <row r="56" spans="1:30" x14ac:dyDescent="0.2">
      <c r="A56">
        <v>0</v>
      </c>
      <c r="B56" t="s">
        <v>56</v>
      </c>
      <c r="C56">
        <v>1946</v>
      </c>
      <c r="D56" t="s">
        <v>24</v>
      </c>
      <c r="E56" s="3">
        <v>0.5</v>
      </c>
      <c r="F56">
        <v>64</v>
      </c>
      <c r="G56">
        <v>36</v>
      </c>
      <c r="H56">
        <v>11</v>
      </c>
      <c r="I56">
        <v>17</v>
      </c>
      <c r="J56">
        <v>0</v>
      </c>
      <c r="K56">
        <v>0</v>
      </c>
      <c r="L56">
        <v>257</v>
      </c>
      <c r="M56">
        <v>173</v>
      </c>
      <c r="N56">
        <v>83</v>
      </c>
      <c r="O56" s="3">
        <f t="shared" si="0"/>
        <v>0.6484375</v>
      </c>
      <c r="P56" t="s">
        <v>24</v>
      </c>
      <c r="Q56" s="3">
        <v>0.5</v>
      </c>
      <c r="R56">
        <v>62</v>
      </c>
      <c r="S56">
        <v>38</v>
      </c>
      <c r="T56">
        <v>8</v>
      </c>
      <c r="U56">
        <v>16</v>
      </c>
      <c r="V56">
        <v>0</v>
      </c>
      <c r="W56">
        <v>0</v>
      </c>
      <c r="X56">
        <v>270</v>
      </c>
      <c r="Y56">
        <v>196</v>
      </c>
      <c r="Z56">
        <v>84</v>
      </c>
      <c r="AA56" s="3">
        <f t="shared" si="5"/>
        <v>0.67741935483870963</v>
      </c>
      <c r="AB56" s="4">
        <f t="shared" si="1"/>
        <v>0.61532258064516121</v>
      </c>
      <c r="AC56" s="4">
        <f t="shared" si="2"/>
        <v>3.311491935483879E-2</v>
      </c>
      <c r="AD56" s="5">
        <f t="shared" si="3"/>
        <v>4.2387096774193651</v>
      </c>
    </row>
    <row r="57" spans="1:30" x14ac:dyDescent="0.2">
      <c r="A57">
        <v>0</v>
      </c>
      <c r="B57" t="s">
        <v>37</v>
      </c>
      <c r="C57">
        <v>1946</v>
      </c>
      <c r="D57" t="s">
        <v>28</v>
      </c>
      <c r="E57" s="3">
        <v>0.5</v>
      </c>
      <c r="F57">
        <v>64</v>
      </c>
      <c r="G57">
        <v>38</v>
      </c>
      <c r="H57">
        <v>8</v>
      </c>
      <c r="I57">
        <v>18</v>
      </c>
      <c r="J57">
        <v>0</v>
      </c>
      <c r="K57">
        <v>0</v>
      </c>
      <c r="L57">
        <v>272</v>
      </c>
      <c r="M57">
        <v>215</v>
      </c>
      <c r="N57">
        <v>84</v>
      </c>
      <c r="O57" s="3">
        <f t="shared" si="0"/>
        <v>0.65625</v>
      </c>
      <c r="P57" t="s">
        <v>28</v>
      </c>
      <c r="Q57" s="3">
        <v>0.5</v>
      </c>
      <c r="R57">
        <v>62</v>
      </c>
      <c r="S57">
        <v>28</v>
      </c>
      <c r="T57">
        <v>8</v>
      </c>
      <c r="U57">
        <v>26</v>
      </c>
      <c r="V57">
        <v>0</v>
      </c>
      <c r="W57">
        <v>0</v>
      </c>
      <c r="X57">
        <v>269</v>
      </c>
      <c r="Y57">
        <v>254</v>
      </c>
      <c r="Z57">
        <v>64</v>
      </c>
      <c r="AA57" s="3">
        <f t="shared" si="5"/>
        <v>0.5161290322580645</v>
      </c>
      <c r="AB57" s="4">
        <f t="shared" si="1"/>
        <v>0.51048387096774195</v>
      </c>
      <c r="AC57" s="4">
        <f t="shared" si="2"/>
        <v>0.14576612903225805</v>
      </c>
      <c r="AD57" s="5">
        <f t="shared" si="3"/>
        <v>18.658064516129031</v>
      </c>
    </row>
    <row r="58" spans="1:30" x14ac:dyDescent="0.2">
      <c r="A58">
        <v>0</v>
      </c>
      <c r="B58" t="s">
        <v>57</v>
      </c>
      <c r="C58">
        <v>1946</v>
      </c>
      <c r="D58" t="s">
        <v>30</v>
      </c>
      <c r="E58" s="3">
        <v>0.5</v>
      </c>
      <c r="F58">
        <v>64</v>
      </c>
      <c r="G58">
        <v>36</v>
      </c>
      <c r="H58">
        <v>12</v>
      </c>
      <c r="I58">
        <v>16</v>
      </c>
      <c r="J58">
        <v>0</v>
      </c>
      <c r="K58">
        <v>0</v>
      </c>
      <c r="L58">
        <v>276</v>
      </c>
      <c r="M58">
        <v>174</v>
      </c>
      <c r="N58">
        <v>84</v>
      </c>
      <c r="O58" s="3">
        <f t="shared" si="0"/>
        <v>0.65625</v>
      </c>
      <c r="P58" t="s">
        <v>30</v>
      </c>
      <c r="Q58" s="3">
        <v>0.5</v>
      </c>
      <c r="R58">
        <v>62</v>
      </c>
      <c r="S58">
        <v>26</v>
      </c>
      <c r="T58">
        <v>10</v>
      </c>
      <c r="U58">
        <v>26</v>
      </c>
      <c r="V58">
        <v>0</v>
      </c>
      <c r="W58">
        <v>0</v>
      </c>
      <c r="X58">
        <v>213</v>
      </c>
      <c r="Y58">
        <v>221</v>
      </c>
      <c r="Z58">
        <v>62</v>
      </c>
      <c r="AA58" s="3">
        <f t="shared" si="5"/>
        <v>0.5</v>
      </c>
      <c r="AB58" s="4">
        <f t="shared" si="1"/>
        <v>0.5</v>
      </c>
      <c r="AC58" s="4">
        <f t="shared" si="2"/>
        <v>0.15625</v>
      </c>
      <c r="AD58" s="5">
        <f t="shared" si="3"/>
        <v>20</v>
      </c>
    </row>
    <row r="59" spans="1:30" x14ac:dyDescent="0.2">
      <c r="A59">
        <v>0</v>
      </c>
      <c r="B59" t="s">
        <v>61</v>
      </c>
      <c r="C59">
        <v>1946</v>
      </c>
      <c r="D59" t="s">
        <v>32</v>
      </c>
      <c r="E59" s="3">
        <v>0.5</v>
      </c>
      <c r="F59">
        <v>64</v>
      </c>
      <c r="G59">
        <v>33</v>
      </c>
      <c r="H59">
        <v>13</v>
      </c>
      <c r="I59">
        <v>18</v>
      </c>
      <c r="J59">
        <v>0</v>
      </c>
      <c r="K59">
        <v>0</v>
      </c>
      <c r="L59">
        <v>285</v>
      </c>
      <c r="M59">
        <v>215</v>
      </c>
      <c r="N59">
        <v>79</v>
      </c>
      <c r="O59" s="3">
        <f t="shared" si="0"/>
        <v>0.6171875</v>
      </c>
      <c r="P59" t="s">
        <v>32</v>
      </c>
      <c r="Q59" s="3">
        <v>0.5</v>
      </c>
      <c r="R59">
        <v>62</v>
      </c>
      <c r="S59">
        <v>33</v>
      </c>
      <c r="T59">
        <v>9</v>
      </c>
      <c r="U59">
        <v>20</v>
      </c>
      <c r="V59">
        <v>0</v>
      </c>
      <c r="W59">
        <v>0</v>
      </c>
      <c r="X59">
        <v>286</v>
      </c>
      <c r="Y59">
        <v>238</v>
      </c>
      <c r="Z59">
        <v>75</v>
      </c>
      <c r="AA59" s="3">
        <f t="shared" si="5"/>
        <v>0.60483870967741937</v>
      </c>
      <c r="AB59" s="4">
        <f t="shared" si="1"/>
        <v>0.56814516129032255</v>
      </c>
      <c r="AC59" s="4">
        <f t="shared" si="2"/>
        <v>4.9042338709677447E-2</v>
      </c>
      <c r="AD59" s="5">
        <f t="shared" si="3"/>
        <v>6.2774193548387132</v>
      </c>
    </row>
    <row r="60" spans="1:30" x14ac:dyDescent="0.2">
      <c r="A60">
        <v>3</v>
      </c>
      <c r="B60" t="s">
        <v>41</v>
      </c>
      <c r="C60">
        <v>1946</v>
      </c>
      <c r="D60" t="s">
        <v>62</v>
      </c>
      <c r="E60" s="3">
        <v>0.5</v>
      </c>
      <c r="F60">
        <v>64</v>
      </c>
      <c r="G60">
        <v>23</v>
      </c>
      <c r="H60">
        <v>10</v>
      </c>
      <c r="I60">
        <v>31</v>
      </c>
      <c r="J60">
        <v>0</v>
      </c>
      <c r="K60">
        <v>0</v>
      </c>
      <c r="L60">
        <v>199</v>
      </c>
      <c r="M60">
        <v>218</v>
      </c>
      <c r="N60">
        <v>56</v>
      </c>
      <c r="O60" s="3">
        <f t="shared" si="0"/>
        <v>0.4375</v>
      </c>
      <c r="P60" t="s">
        <v>34</v>
      </c>
      <c r="Q60" s="3">
        <v>0.5</v>
      </c>
      <c r="R60">
        <v>62</v>
      </c>
      <c r="S60">
        <v>14</v>
      </c>
      <c r="T60">
        <v>10</v>
      </c>
      <c r="U60">
        <v>38</v>
      </c>
      <c r="V60">
        <v>0</v>
      </c>
      <c r="W60">
        <v>0</v>
      </c>
      <c r="X60">
        <v>199</v>
      </c>
      <c r="Y60">
        <v>263</v>
      </c>
      <c r="Z60">
        <v>38</v>
      </c>
      <c r="AA60" s="3">
        <f t="shared" si="5"/>
        <v>0.30645161290322581</v>
      </c>
      <c r="AB60" s="4">
        <f t="shared" si="1"/>
        <v>0.37419354838709679</v>
      </c>
      <c r="AC60" s="4">
        <f t="shared" si="2"/>
        <v>6.3306451612903214E-2</v>
      </c>
      <c r="AD60" s="5">
        <f t="shared" si="3"/>
        <v>8.1032258064516114</v>
      </c>
    </row>
    <row r="61" spans="1:30" x14ac:dyDescent="0.2">
      <c r="A61">
        <v>3</v>
      </c>
      <c r="B61" t="s">
        <v>63</v>
      </c>
      <c r="C61">
        <v>1946</v>
      </c>
      <c r="D61" t="s">
        <v>62</v>
      </c>
      <c r="E61" s="3">
        <v>0.5</v>
      </c>
      <c r="F61">
        <v>64</v>
      </c>
      <c r="G61">
        <v>23</v>
      </c>
      <c r="H61">
        <v>10</v>
      </c>
      <c r="I61">
        <v>31</v>
      </c>
      <c r="J61">
        <v>0</v>
      </c>
      <c r="K61">
        <v>0</v>
      </c>
      <c r="L61">
        <v>199</v>
      </c>
      <c r="M61">
        <v>218</v>
      </c>
      <c r="N61">
        <v>56</v>
      </c>
      <c r="O61" s="3">
        <f t="shared" si="0"/>
        <v>0.4375</v>
      </c>
      <c r="P61" t="s">
        <v>34</v>
      </c>
      <c r="Q61" s="3">
        <v>0.5</v>
      </c>
      <c r="R61">
        <v>62</v>
      </c>
      <c r="S61">
        <v>14</v>
      </c>
      <c r="T61">
        <v>10</v>
      </c>
      <c r="U61">
        <v>38</v>
      </c>
      <c r="V61">
        <v>0</v>
      </c>
      <c r="W61">
        <v>0</v>
      </c>
      <c r="X61">
        <v>199</v>
      </c>
      <c r="Y61">
        <v>263</v>
      </c>
      <c r="Z61">
        <v>38</v>
      </c>
      <c r="AA61" s="3">
        <f t="shared" si="5"/>
        <v>0.30645161290322581</v>
      </c>
      <c r="AB61" s="4">
        <f t="shared" si="1"/>
        <v>0.37419354838709679</v>
      </c>
      <c r="AC61" s="4">
        <f t="shared" si="2"/>
        <v>6.3306451612903214E-2</v>
      </c>
      <c r="AD61" s="5">
        <f t="shared" si="3"/>
        <v>8.1032258064516114</v>
      </c>
    </row>
    <row r="62" spans="1:30" x14ac:dyDescent="0.2">
      <c r="A62">
        <v>3</v>
      </c>
      <c r="B62" t="s">
        <v>64</v>
      </c>
      <c r="C62">
        <v>1946</v>
      </c>
      <c r="D62" t="s">
        <v>43</v>
      </c>
      <c r="E62" s="3">
        <v>0.5</v>
      </c>
      <c r="F62">
        <v>64</v>
      </c>
      <c r="G62">
        <v>5</v>
      </c>
      <c r="H62">
        <v>7</v>
      </c>
      <c r="I62">
        <v>52</v>
      </c>
      <c r="J62">
        <v>0</v>
      </c>
      <c r="K62">
        <v>0</v>
      </c>
      <c r="L62">
        <v>188</v>
      </c>
      <c r="M62">
        <v>400</v>
      </c>
      <c r="N62">
        <v>17</v>
      </c>
      <c r="O62" s="3">
        <f t="shared" si="0"/>
        <v>0.1328125</v>
      </c>
      <c r="Q62" s="3">
        <v>0.5</v>
      </c>
      <c r="R62" t="s">
        <v>25</v>
      </c>
      <c r="AA62" s="3"/>
      <c r="AB62" s="4">
        <f t="shared" si="1"/>
        <v>0.33700000000000002</v>
      </c>
      <c r="AC62" s="4">
        <f t="shared" si="2"/>
        <v>-0.20418750000000002</v>
      </c>
      <c r="AD62" s="5">
        <f t="shared" si="3"/>
        <v>-26.136000000000003</v>
      </c>
    </row>
    <row r="63" spans="1:30" x14ac:dyDescent="0.2">
      <c r="A63">
        <v>3</v>
      </c>
      <c r="B63" t="s">
        <v>65</v>
      </c>
      <c r="C63">
        <v>1946</v>
      </c>
      <c r="D63" t="s">
        <v>43</v>
      </c>
      <c r="E63" s="3">
        <v>0.5</v>
      </c>
      <c r="F63">
        <v>64</v>
      </c>
      <c r="G63">
        <v>5</v>
      </c>
      <c r="H63">
        <v>7</v>
      </c>
      <c r="I63">
        <v>52</v>
      </c>
      <c r="J63">
        <v>0</v>
      </c>
      <c r="K63">
        <v>0</v>
      </c>
      <c r="L63">
        <v>188</v>
      </c>
      <c r="M63">
        <v>400</v>
      </c>
      <c r="N63">
        <v>17</v>
      </c>
      <c r="O63" s="3">
        <f t="shared" si="0"/>
        <v>0.1328125</v>
      </c>
      <c r="Q63" s="3">
        <v>0.5</v>
      </c>
      <c r="R63" t="s">
        <v>25</v>
      </c>
      <c r="AA63" s="3"/>
      <c r="AB63" s="4">
        <f t="shared" si="1"/>
        <v>0.33700000000000002</v>
      </c>
      <c r="AC63" s="4">
        <f t="shared" si="2"/>
        <v>-0.20418750000000002</v>
      </c>
      <c r="AD63" s="5">
        <f t="shared" si="3"/>
        <v>-26.136000000000003</v>
      </c>
    </row>
    <row r="64" spans="1:30" x14ac:dyDescent="0.2">
      <c r="A64">
        <v>0</v>
      </c>
      <c r="B64" t="s">
        <v>52</v>
      </c>
      <c r="C64">
        <v>1946</v>
      </c>
      <c r="D64" t="s">
        <v>36</v>
      </c>
      <c r="E64" s="3">
        <v>0.5</v>
      </c>
      <c r="F64">
        <v>64</v>
      </c>
      <c r="G64">
        <v>35</v>
      </c>
      <c r="H64">
        <v>10</v>
      </c>
      <c r="I64">
        <v>19</v>
      </c>
      <c r="J64">
        <v>0</v>
      </c>
      <c r="K64">
        <v>0</v>
      </c>
      <c r="L64">
        <v>260</v>
      </c>
      <c r="M64">
        <v>188</v>
      </c>
      <c r="N64">
        <v>80</v>
      </c>
      <c r="O64" s="3">
        <f t="shared" si="0"/>
        <v>0.625</v>
      </c>
      <c r="P64" t="s">
        <v>36</v>
      </c>
      <c r="Q64" s="3">
        <v>0.5</v>
      </c>
      <c r="R64">
        <v>62</v>
      </c>
      <c r="S64">
        <v>30</v>
      </c>
      <c r="T64">
        <v>10</v>
      </c>
      <c r="U64">
        <v>22</v>
      </c>
      <c r="V64">
        <v>0</v>
      </c>
      <c r="W64">
        <v>0</v>
      </c>
      <c r="X64">
        <v>262</v>
      </c>
      <c r="Y64">
        <v>226</v>
      </c>
      <c r="Z64">
        <v>70</v>
      </c>
      <c r="AA64" s="3">
        <f>Z64/R64/2</f>
        <v>0.56451612903225812</v>
      </c>
      <c r="AB64" s="4">
        <f t="shared" si="1"/>
        <v>0.54193548387096779</v>
      </c>
      <c r="AC64" s="4">
        <f t="shared" si="2"/>
        <v>8.3064516129032206E-2</v>
      </c>
      <c r="AD64" s="5">
        <f t="shared" si="3"/>
        <v>10.632258064516122</v>
      </c>
    </row>
    <row r="65" spans="1:30" x14ac:dyDescent="0.2">
      <c r="A65">
        <v>3</v>
      </c>
      <c r="B65" t="s">
        <v>66</v>
      </c>
      <c r="C65">
        <v>1946</v>
      </c>
      <c r="D65" t="s">
        <v>38</v>
      </c>
      <c r="E65" s="3">
        <v>0.5</v>
      </c>
      <c r="F65">
        <v>64</v>
      </c>
      <c r="G65">
        <v>21</v>
      </c>
      <c r="H65">
        <v>10</v>
      </c>
      <c r="I65">
        <v>33</v>
      </c>
      <c r="J65">
        <v>0</v>
      </c>
      <c r="K65">
        <v>0</v>
      </c>
      <c r="L65">
        <v>226</v>
      </c>
      <c r="M65">
        <v>281</v>
      </c>
      <c r="N65">
        <v>52</v>
      </c>
      <c r="O65" s="3">
        <f t="shared" si="0"/>
        <v>0.40625</v>
      </c>
      <c r="P65" t="s">
        <v>38</v>
      </c>
      <c r="Q65" s="3">
        <v>0.5</v>
      </c>
      <c r="R65">
        <v>62</v>
      </c>
      <c r="S65">
        <v>23</v>
      </c>
      <c r="T65">
        <v>6</v>
      </c>
      <c r="U65">
        <v>33</v>
      </c>
      <c r="V65">
        <v>0</v>
      </c>
      <c r="W65">
        <v>0</v>
      </c>
      <c r="X65">
        <v>221</v>
      </c>
      <c r="Y65">
        <v>254</v>
      </c>
      <c r="Z65">
        <v>52</v>
      </c>
      <c r="AA65" s="3">
        <f>Z65/R65/2</f>
        <v>0.41935483870967744</v>
      </c>
      <c r="AB65" s="4">
        <f t="shared" si="1"/>
        <v>0.44758064516129031</v>
      </c>
      <c r="AC65" s="4">
        <f t="shared" si="2"/>
        <v>-4.1330645161290314E-2</v>
      </c>
      <c r="AD65" s="5">
        <f t="shared" si="3"/>
        <v>-5.2903225806451601</v>
      </c>
    </row>
    <row r="66" spans="1:30" x14ac:dyDescent="0.2">
      <c r="A66">
        <v>3</v>
      </c>
      <c r="B66" t="s">
        <v>53</v>
      </c>
      <c r="C66">
        <v>1946</v>
      </c>
      <c r="D66" t="s">
        <v>38</v>
      </c>
      <c r="E66" s="3">
        <v>0.5</v>
      </c>
      <c r="F66">
        <v>64</v>
      </c>
      <c r="G66">
        <v>21</v>
      </c>
      <c r="H66">
        <v>10</v>
      </c>
      <c r="I66">
        <v>33</v>
      </c>
      <c r="J66">
        <v>0</v>
      </c>
      <c r="K66">
        <v>0</v>
      </c>
      <c r="L66">
        <v>226</v>
      </c>
      <c r="M66">
        <v>281</v>
      </c>
      <c r="N66">
        <v>52</v>
      </c>
      <c r="O66" s="3">
        <f t="shared" si="0"/>
        <v>0.40625</v>
      </c>
      <c r="P66" t="s">
        <v>38</v>
      </c>
      <c r="Q66" s="3">
        <v>0.5</v>
      </c>
      <c r="R66">
        <v>62</v>
      </c>
      <c r="S66">
        <v>23</v>
      </c>
      <c r="T66">
        <v>6</v>
      </c>
      <c r="U66">
        <v>33</v>
      </c>
      <c r="V66">
        <v>0</v>
      </c>
      <c r="W66">
        <v>0</v>
      </c>
      <c r="X66">
        <v>221</v>
      </c>
      <c r="Y66">
        <v>254</v>
      </c>
      <c r="Z66">
        <v>52</v>
      </c>
      <c r="AA66" s="3">
        <f>Z66/R66/2</f>
        <v>0.41935483870967744</v>
      </c>
      <c r="AB66" s="4">
        <f t="shared" si="1"/>
        <v>0.44758064516129031</v>
      </c>
      <c r="AC66" s="4">
        <f t="shared" si="2"/>
        <v>-4.1330645161290314E-2</v>
      </c>
      <c r="AD66" s="5">
        <f t="shared" si="3"/>
        <v>-5.2903225806451601</v>
      </c>
    </row>
    <row r="67" spans="1:30" x14ac:dyDescent="0.2">
      <c r="A67">
        <v>3</v>
      </c>
      <c r="B67" t="s">
        <v>67</v>
      </c>
      <c r="C67">
        <v>1946</v>
      </c>
      <c r="D67" t="s">
        <v>38</v>
      </c>
      <c r="E67" s="3">
        <v>0.5</v>
      </c>
      <c r="F67">
        <v>64</v>
      </c>
      <c r="G67">
        <v>21</v>
      </c>
      <c r="H67">
        <v>10</v>
      </c>
      <c r="I67">
        <v>33</v>
      </c>
      <c r="J67">
        <v>0</v>
      </c>
      <c r="K67">
        <v>0</v>
      </c>
      <c r="L67">
        <v>226</v>
      </c>
      <c r="M67">
        <v>281</v>
      </c>
      <c r="N67">
        <v>52</v>
      </c>
      <c r="O67" s="3">
        <f t="shared" ref="O67:O130" si="6">N67/F67/2</f>
        <v>0.40625</v>
      </c>
      <c r="P67" t="s">
        <v>38</v>
      </c>
      <c r="Q67" s="3">
        <v>0.5</v>
      </c>
      <c r="R67">
        <v>62</v>
      </c>
      <c r="S67">
        <v>23</v>
      </c>
      <c r="T67">
        <v>6</v>
      </c>
      <c r="U67">
        <v>33</v>
      </c>
      <c r="V67">
        <v>0</v>
      </c>
      <c r="W67">
        <v>0</v>
      </c>
      <c r="X67">
        <v>221</v>
      </c>
      <c r="Y67">
        <v>254</v>
      </c>
      <c r="Z67">
        <v>52</v>
      </c>
      <c r="AA67" s="3">
        <f>Z67/R67/2</f>
        <v>0.41935483870967744</v>
      </c>
      <c r="AB67" s="4">
        <f t="shared" ref="AB67:AB130" si="7">IF(R67&lt;&gt;" ",(AA67-$AF$1*(AA67-Q67))*(E67/Q67),IF(AND(C67&gt;1940,C67&lt;1968),$AF$2,Q67))</f>
        <v>0.44758064516129031</v>
      </c>
      <c r="AC67" s="4">
        <f t="shared" ref="AC67:AC130" si="8">O67-AB67</f>
        <v>-4.1330645161290314E-2</v>
      </c>
      <c r="AD67" s="5">
        <f t="shared" ref="AD67:AD130" si="9">N67-AB67*F67*2</f>
        <v>-5.2903225806451601</v>
      </c>
    </row>
    <row r="68" spans="1:30" x14ac:dyDescent="0.2">
      <c r="A68">
        <v>3</v>
      </c>
      <c r="B68" t="s">
        <v>44</v>
      </c>
      <c r="C68">
        <v>1946</v>
      </c>
      <c r="D68" t="s">
        <v>40</v>
      </c>
      <c r="E68" s="3">
        <v>0.5</v>
      </c>
      <c r="F68">
        <v>64</v>
      </c>
      <c r="G68">
        <v>24</v>
      </c>
      <c r="H68">
        <v>11</v>
      </c>
      <c r="I68">
        <v>29</v>
      </c>
      <c r="J68">
        <v>0</v>
      </c>
      <c r="K68">
        <v>0</v>
      </c>
      <c r="L68">
        <v>202</v>
      </c>
      <c r="M68">
        <v>220</v>
      </c>
      <c r="N68">
        <v>59</v>
      </c>
      <c r="O68" s="3">
        <f t="shared" si="6"/>
        <v>0.4609375</v>
      </c>
      <c r="Q68" s="3">
        <v>0.5</v>
      </c>
      <c r="R68" t="s">
        <v>25</v>
      </c>
      <c r="AA68" s="3"/>
      <c r="AB68" s="4">
        <f t="shared" si="7"/>
        <v>0.33700000000000002</v>
      </c>
      <c r="AC68" s="4">
        <f t="shared" si="8"/>
        <v>0.12393749999999998</v>
      </c>
      <c r="AD68" s="5">
        <f t="shared" si="9"/>
        <v>15.863999999999997</v>
      </c>
    </row>
    <row r="69" spans="1:30" x14ac:dyDescent="0.2">
      <c r="A69">
        <v>3</v>
      </c>
      <c r="B69" t="s">
        <v>58</v>
      </c>
      <c r="C69">
        <v>1946</v>
      </c>
      <c r="D69" t="s">
        <v>40</v>
      </c>
      <c r="E69" s="3">
        <v>0.5</v>
      </c>
      <c r="F69">
        <v>64</v>
      </c>
      <c r="G69">
        <v>24</v>
      </c>
      <c r="H69">
        <v>11</v>
      </c>
      <c r="I69">
        <v>29</v>
      </c>
      <c r="J69">
        <v>0</v>
      </c>
      <c r="K69">
        <v>0</v>
      </c>
      <c r="L69">
        <v>202</v>
      </c>
      <c r="M69">
        <v>220</v>
      </c>
      <c r="N69">
        <v>59</v>
      </c>
      <c r="O69" s="3">
        <f t="shared" si="6"/>
        <v>0.4609375</v>
      </c>
      <c r="Q69" s="3">
        <v>0.5</v>
      </c>
      <c r="R69" t="s">
        <v>25</v>
      </c>
      <c r="AA69" s="3"/>
      <c r="AB69" s="4">
        <f t="shared" si="7"/>
        <v>0.33700000000000002</v>
      </c>
      <c r="AC69" s="4">
        <f t="shared" si="8"/>
        <v>0.12393749999999998</v>
      </c>
      <c r="AD69" s="5">
        <f t="shared" si="9"/>
        <v>15.863999999999997</v>
      </c>
    </row>
    <row r="70" spans="1:30" x14ac:dyDescent="0.2">
      <c r="A70">
        <v>3</v>
      </c>
      <c r="B70" t="s">
        <v>68</v>
      </c>
      <c r="C70">
        <v>1946</v>
      </c>
      <c r="D70" t="s">
        <v>55</v>
      </c>
      <c r="E70" s="3">
        <v>0.5</v>
      </c>
      <c r="F70">
        <v>64</v>
      </c>
      <c r="G70">
        <v>17</v>
      </c>
      <c r="H70">
        <v>12</v>
      </c>
      <c r="I70">
        <v>35</v>
      </c>
      <c r="J70">
        <v>0</v>
      </c>
      <c r="K70">
        <v>0</v>
      </c>
      <c r="L70">
        <v>211</v>
      </c>
      <c r="M70">
        <v>292</v>
      </c>
      <c r="N70">
        <v>46</v>
      </c>
      <c r="O70" s="3">
        <f t="shared" si="6"/>
        <v>0.359375</v>
      </c>
      <c r="P70" t="s">
        <v>55</v>
      </c>
      <c r="Q70" s="3">
        <v>0.5</v>
      </c>
      <c r="R70">
        <v>62</v>
      </c>
      <c r="S70">
        <v>21</v>
      </c>
      <c r="T70">
        <v>9</v>
      </c>
      <c r="U70">
        <v>32</v>
      </c>
      <c r="V70">
        <v>0</v>
      </c>
      <c r="W70">
        <v>0</v>
      </c>
      <c r="X70">
        <v>198</v>
      </c>
      <c r="Y70">
        <v>266</v>
      </c>
      <c r="Z70">
        <v>51</v>
      </c>
      <c r="AA70" s="3">
        <f t="shared" ref="AA70:AA82" si="10">Z70/R70/2</f>
        <v>0.41129032258064518</v>
      </c>
      <c r="AB70" s="4">
        <f t="shared" si="7"/>
        <v>0.44233870967741939</v>
      </c>
      <c r="AC70" s="4">
        <f t="shared" si="8"/>
        <v>-8.2963709677419395E-2</v>
      </c>
      <c r="AD70" s="5">
        <f t="shared" si="9"/>
        <v>-10.619354838709683</v>
      </c>
    </row>
    <row r="71" spans="1:30" x14ac:dyDescent="0.2">
      <c r="A71">
        <v>3</v>
      </c>
      <c r="B71" t="s">
        <v>69</v>
      </c>
      <c r="C71">
        <v>1946</v>
      </c>
      <c r="D71" t="s">
        <v>55</v>
      </c>
      <c r="E71" s="3">
        <v>0.5</v>
      </c>
      <c r="F71">
        <v>64</v>
      </c>
      <c r="G71">
        <v>17</v>
      </c>
      <c r="H71">
        <v>12</v>
      </c>
      <c r="I71">
        <v>35</v>
      </c>
      <c r="J71">
        <v>0</v>
      </c>
      <c r="K71">
        <v>0</v>
      </c>
      <c r="L71">
        <v>211</v>
      </c>
      <c r="M71">
        <v>292</v>
      </c>
      <c r="N71">
        <v>46</v>
      </c>
      <c r="O71" s="3">
        <f t="shared" si="6"/>
        <v>0.359375</v>
      </c>
      <c r="P71" t="s">
        <v>55</v>
      </c>
      <c r="Q71" s="3">
        <v>0.5</v>
      </c>
      <c r="R71">
        <v>62</v>
      </c>
      <c r="S71">
        <v>21</v>
      </c>
      <c r="T71">
        <v>9</v>
      </c>
      <c r="U71">
        <v>32</v>
      </c>
      <c r="V71">
        <v>0</v>
      </c>
      <c r="W71">
        <v>0</v>
      </c>
      <c r="X71">
        <v>198</v>
      </c>
      <c r="Y71">
        <v>266</v>
      </c>
      <c r="Z71">
        <v>51</v>
      </c>
      <c r="AA71" s="3">
        <f t="shared" si="10"/>
        <v>0.41129032258064518</v>
      </c>
      <c r="AB71" s="4">
        <f t="shared" si="7"/>
        <v>0.44233870967741939</v>
      </c>
      <c r="AC71" s="4">
        <f t="shared" si="8"/>
        <v>-8.2963709677419395E-2</v>
      </c>
      <c r="AD71" s="5">
        <f t="shared" si="9"/>
        <v>-10.619354838709683</v>
      </c>
    </row>
    <row r="72" spans="1:30" x14ac:dyDescent="0.2">
      <c r="A72">
        <v>3</v>
      </c>
      <c r="B72" t="s">
        <v>60</v>
      </c>
      <c r="C72">
        <v>1946</v>
      </c>
      <c r="D72" t="s">
        <v>55</v>
      </c>
      <c r="E72" s="3">
        <v>0.5</v>
      </c>
      <c r="F72">
        <v>64</v>
      </c>
      <c r="G72">
        <v>17</v>
      </c>
      <c r="H72">
        <v>12</v>
      </c>
      <c r="I72">
        <v>35</v>
      </c>
      <c r="J72">
        <v>0</v>
      </c>
      <c r="K72">
        <v>0</v>
      </c>
      <c r="L72">
        <v>211</v>
      </c>
      <c r="M72">
        <v>292</v>
      </c>
      <c r="N72">
        <v>46</v>
      </c>
      <c r="O72" s="3">
        <f t="shared" si="6"/>
        <v>0.359375</v>
      </c>
      <c r="P72" t="s">
        <v>55</v>
      </c>
      <c r="Q72" s="3">
        <v>0.5</v>
      </c>
      <c r="R72">
        <v>62</v>
      </c>
      <c r="S72">
        <v>21</v>
      </c>
      <c r="T72">
        <v>9</v>
      </c>
      <c r="U72">
        <v>32</v>
      </c>
      <c r="V72">
        <v>0</v>
      </c>
      <c r="W72">
        <v>0</v>
      </c>
      <c r="X72">
        <v>198</v>
      </c>
      <c r="Y72">
        <v>266</v>
      </c>
      <c r="Z72">
        <v>51</v>
      </c>
      <c r="AA72" s="3">
        <f t="shared" si="10"/>
        <v>0.41129032258064518</v>
      </c>
      <c r="AB72" s="4">
        <f t="shared" si="7"/>
        <v>0.44233870967741939</v>
      </c>
      <c r="AC72" s="4">
        <f t="shared" si="8"/>
        <v>-8.2963709677419395E-2</v>
      </c>
      <c r="AD72" s="5">
        <f t="shared" si="9"/>
        <v>-10.619354838709683</v>
      </c>
    </row>
    <row r="73" spans="1:30" x14ac:dyDescent="0.2">
      <c r="A73">
        <v>0</v>
      </c>
      <c r="B73" t="s">
        <v>70</v>
      </c>
      <c r="C73">
        <v>1947</v>
      </c>
      <c r="D73" t="s">
        <v>24</v>
      </c>
      <c r="E73" s="3">
        <v>0.5</v>
      </c>
      <c r="F73">
        <v>68</v>
      </c>
      <c r="G73">
        <v>41</v>
      </c>
      <c r="H73">
        <v>4</v>
      </c>
      <c r="I73">
        <v>23</v>
      </c>
      <c r="J73">
        <v>0</v>
      </c>
      <c r="K73">
        <v>0</v>
      </c>
      <c r="L73">
        <v>277</v>
      </c>
      <c r="M73">
        <v>238</v>
      </c>
      <c r="N73">
        <v>86</v>
      </c>
      <c r="O73" s="3">
        <f t="shared" si="6"/>
        <v>0.63235294117647056</v>
      </c>
      <c r="P73" t="s">
        <v>24</v>
      </c>
      <c r="Q73" s="3">
        <v>0.5</v>
      </c>
      <c r="R73">
        <v>64</v>
      </c>
      <c r="S73">
        <v>36</v>
      </c>
      <c r="T73">
        <v>11</v>
      </c>
      <c r="U73">
        <v>17</v>
      </c>
      <c r="V73">
        <v>0</v>
      </c>
      <c r="W73">
        <v>0</v>
      </c>
      <c r="X73">
        <v>257</v>
      </c>
      <c r="Y73">
        <v>173</v>
      </c>
      <c r="Z73">
        <v>83</v>
      </c>
      <c r="AA73" s="3">
        <f t="shared" si="10"/>
        <v>0.6484375</v>
      </c>
      <c r="AB73" s="4">
        <f t="shared" si="7"/>
        <v>0.59648437499999996</v>
      </c>
      <c r="AC73" s="4">
        <f t="shared" si="8"/>
        <v>3.5868566176470607E-2</v>
      </c>
      <c r="AD73" s="5">
        <f t="shared" si="9"/>
        <v>4.8781250000000114</v>
      </c>
    </row>
    <row r="74" spans="1:30" x14ac:dyDescent="0.2">
      <c r="A74">
        <v>0</v>
      </c>
      <c r="B74" t="s">
        <v>37</v>
      </c>
      <c r="C74">
        <v>1947</v>
      </c>
      <c r="D74" t="s">
        <v>28</v>
      </c>
      <c r="E74" s="3">
        <v>0.5</v>
      </c>
      <c r="F74">
        <v>68</v>
      </c>
      <c r="G74">
        <v>43</v>
      </c>
      <c r="H74">
        <v>12</v>
      </c>
      <c r="I74">
        <v>13</v>
      </c>
      <c r="J74">
        <v>0</v>
      </c>
      <c r="K74">
        <v>0</v>
      </c>
      <c r="L74">
        <v>332</v>
      </c>
      <c r="M74">
        <v>197</v>
      </c>
      <c r="N74">
        <v>98</v>
      </c>
      <c r="O74" s="3">
        <f t="shared" si="6"/>
        <v>0.72058823529411764</v>
      </c>
      <c r="P74" t="s">
        <v>28</v>
      </c>
      <c r="Q74" s="3">
        <v>0.5</v>
      </c>
      <c r="R74">
        <v>64</v>
      </c>
      <c r="S74">
        <v>38</v>
      </c>
      <c r="T74">
        <v>8</v>
      </c>
      <c r="U74">
        <v>18</v>
      </c>
      <c r="V74">
        <v>0</v>
      </c>
      <c r="W74">
        <v>0</v>
      </c>
      <c r="X74">
        <v>272</v>
      </c>
      <c r="Y74">
        <v>215</v>
      </c>
      <c r="Z74">
        <v>84</v>
      </c>
      <c r="AA74" s="3">
        <f t="shared" si="10"/>
        <v>0.65625</v>
      </c>
      <c r="AB74" s="4">
        <f t="shared" si="7"/>
        <v>0.6015625</v>
      </c>
      <c r="AC74" s="4">
        <f t="shared" si="8"/>
        <v>0.11902573529411764</v>
      </c>
      <c r="AD74" s="5">
        <f t="shared" si="9"/>
        <v>16.1875</v>
      </c>
    </row>
    <row r="75" spans="1:30" x14ac:dyDescent="0.2">
      <c r="A75">
        <v>0</v>
      </c>
      <c r="B75" t="s">
        <v>57</v>
      </c>
      <c r="C75">
        <v>1947</v>
      </c>
      <c r="D75" t="s">
        <v>30</v>
      </c>
      <c r="E75" s="3">
        <v>0.5</v>
      </c>
      <c r="F75">
        <v>68</v>
      </c>
      <c r="G75">
        <v>25</v>
      </c>
      <c r="H75">
        <v>13</v>
      </c>
      <c r="I75">
        <v>30</v>
      </c>
      <c r="J75">
        <v>0</v>
      </c>
      <c r="K75">
        <v>0</v>
      </c>
      <c r="L75">
        <v>240</v>
      </c>
      <c r="M75">
        <v>273</v>
      </c>
      <c r="N75">
        <v>63</v>
      </c>
      <c r="O75" s="3">
        <f t="shared" si="6"/>
        <v>0.46323529411764708</v>
      </c>
      <c r="P75" t="s">
        <v>30</v>
      </c>
      <c r="Q75" s="3">
        <v>0.5</v>
      </c>
      <c r="R75">
        <v>64</v>
      </c>
      <c r="S75">
        <v>36</v>
      </c>
      <c r="T75">
        <v>12</v>
      </c>
      <c r="U75">
        <v>16</v>
      </c>
      <c r="V75">
        <v>0</v>
      </c>
      <c r="W75">
        <v>0</v>
      </c>
      <c r="X75">
        <v>276</v>
      </c>
      <c r="Y75">
        <v>174</v>
      </c>
      <c r="Z75">
        <v>84</v>
      </c>
      <c r="AA75" s="3">
        <f t="shared" si="10"/>
        <v>0.65625</v>
      </c>
      <c r="AB75" s="4">
        <f t="shared" si="7"/>
        <v>0.6015625</v>
      </c>
      <c r="AC75" s="4">
        <f t="shared" si="8"/>
        <v>-0.13832720588235292</v>
      </c>
      <c r="AD75" s="5">
        <f t="shared" si="9"/>
        <v>-18.8125</v>
      </c>
    </row>
    <row r="76" spans="1:30" x14ac:dyDescent="0.2">
      <c r="A76">
        <v>0</v>
      </c>
      <c r="B76" t="s">
        <v>71</v>
      </c>
      <c r="C76">
        <v>1947</v>
      </c>
      <c r="D76" t="s">
        <v>32</v>
      </c>
      <c r="E76" s="3">
        <v>0.5</v>
      </c>
      <c r="F76">
        <v>68</v>
      </c>
      <c r="G76">
        <v>32</v>
      </c>
      <c r="H76">
        <v>6</v>
      </c>
      <c r="I76">
        <v>30</v>
      </c>
      <c r="J76">
        <v>0</v>
      </c>
      <c r="K76">
        <v>0</v>
      </c>
      <c r="L76">
        <v>293</v>
      </c>
      <c r="M76">
        <v>260</v>
      </c>
      <c r="N76">
        <v>70</v>
      </c>
      <c r="O76" s="3">
        <f t="shared" si="6"/>
        <v>0.51470588235294112</v>
      </c>
      <c r="P76" t="s">
        <v>32</v>
      </c>
      <c r="Q76" s="3">
        <v>0.5</v>
      </c>
      <c r="R76">
        <v>64</v>
      </c>
      <c r="S76">
        <v>33</v>
      </c>
      <c r="T76">
        <v>13</v>
      </c>
      <c r="U76">
        <v>18</v>
      </c>
      <c r="V76">
        <v>0</v>
      </c>
      <c r="W76">
        <v>0</v>
      </c>
      <c r="X76">
        <v>285</v>
      </c>
      <c r="Y76">
        <v>215</v>
      </c>
      <c r="Z76">
        <v>79</v>
      </c>
      <c r="AA76" s="3">
        <f t="shared" si="10"/>
        <v>0.6171875</v>
      </c>
      <c r="AB76" s="4">
        <f t="shared" si="7"/>
        <v>0.576171875</v>
      </c>
      <c r="AC76" s="4">
        <f t="shared" si="8"/>
        <v>-6.1465992647058876E-2</v>
      </c>
      <c r="AD76" s="5">
        <f t="shared" si="9"/>
        <v>-8.359375</v>
      </c>
    </row>
    <row r="77" spans="1:30" x14ac:dyDescent="0.2">
      <c r="A77">
        <v>0</v>
      </c>
      <c r="B77" t="s">
        <v>63</v>
      </c>
      <c r="C77">
        <v>1947</v>
      </c>
      <c r="D77" t="s">
        <v>62</v>
      </c>
      <c r="E77" s="3">
        <v>0.5</v>
      </c>
      <c r="F77">
        <v>68</v>
      </c>
      <c r="G77">
        <v>31</v>
      </c>
      <c r="H77">
        <v>7</v>
      </c>
      <c r="I77">
        <v>30</v>
      </c>
      <c r="J77">
        <v>0</v>
      </c>
      <c r="K77">
        <v>0</v>
      </c>
      <c r="L77">
        <v>254</v>
      </c>
      <c r="M77">
        <v>242</v>
      </c>
      <c r="N77">
        <v>69</v>
      </c>
      <c r="O77" s="3">
        <f t="shared" si="6"/>
        <v>0.50735294117647056</v>
      </c>
      <c r="P77" t="s">
        <v>62</v>
      </c>
      <c r="Q77" s="3">
        <v>0.5</v>
      </c>
      <c r="R77">
        <v>64</v>
      </c>
      <c r="S77">
        <v>23</v>
      </c>
      <c r="T77">
        <v>10</v>
      </c>
      <c r="U77">
        <v>31</v>
      </c>
      <c r="V77">
        <v>0</v>
      </c>
      <c r="W77">
        <v>0</v>
      </c>
      <c r="X77">
        <v>199</v>
      </c>
      <c r="Y77">
        <v>218</v>
      </c>
      <c r="Z77">
        <v>56</v>
      </c>
      <c r="AA77" s="3">
        <f t="shared" si="10"/>
        <v>0.4375</v>
      </c>
      <c r="AB77" s="4">
        <f t="shared" si="7"/>
        <v>0.45937499999999998</v>
      </c>
      <c r="AC77" s="4">
        <f t="shared" si="8"/>
        <v>4.7977941176470584E-2</v>
      </c>
      <c r="AD77" s="5">
        <f t="shared" si="9"/>
        <v>6.5250000000000057</v>
      </c>
    </row>
    <row r="78" spans="1:30" x14ac:dyDescent="0.2">
      <c r="A78">
        <v>0</v>
      </c>
      <c r="B78" t="s">
        <v>72</v>
      </c>
      <c r="C78">
        <v>1947</v>
      </c>
      <c r="D78" t="s">
        <v>43</v>
      </c>
      <c r="E78" s="3">
        <v>0.5</v>
      </c>
      <c r="F78">
        <v>68</v>
      </c>
      <c r="G78">
        <v>22</v>
      </c>
      <c r="H78">
        <v>5</v>
      </c>
      <c r="I78">
        <v>41</v>
      </c>
      <c r="J78">
        <v>0</v>
      </c>
      <c r="K78">
        <v>0</v>
      </c>
      <c r="L78">
        <v>260</v>
      </c>
      <c r="M78">
        <v>331</v>
      </c>
      <c r="N78">
        <v>49</v>
      </c>
      <c r="O78" s="3">
        <f t="shared" si="6"/>
        <v>0.36029411764705882</v>
      </c>
      <c r="P78" t="s">
        <v>43</v>
      </c>
      <c r="Q78" s="3">
        <v>0.5</v>
      </c>
      <c r="R78">
        <v>64</v>
      </c>
      <c r="S78">
        <v>5</v>
      </c>
      <c r="T78">
        <v>7</v>
      </c>
      <c r="U78">
        <v>52</v>
      </c>
      <c r="V78">
        <v>0</v>
      </c>
      <c r="W78">
        <v>0</v>
      </c>
      <c r="X78">
        <v>188</v>
      </c>
      <c r="Y78">
        <v>400</v>
      </c>
      <c r="Z78">
        <v>17</v>
      </c>
      <c r="AA78" s="3">
        <f t="shared" si="10"/>
        <v>0.1328125</v>
      </c>
      <c r="AB78" s="4">
        <f t="shared" si="7"/>
        <v>0.26132812500000002</v>
      </c>
      <c r="AC78" s="4">
        <f t="shared" si="8"/>
        <v>9.8965992647058798E-2</v>
      </c>
      <c r="AD78" s="5">
        <f t="shared" si="9"/>
        <v>13.459374999999994</v>
      </c>
    </row>
    <row r="79" spans="1:30" x14ac:dyDescent="0.2">
      <c r="A79">
        <v>0</v>
      </c>
      <c r="B79" t="s">
        <v>68</v>
      </c>
      <c r="C79">
        <v>1947</v>
      </c>
      <c r="D79" t="s">
        <v>36</v>
      </c>
      <c r="E79" s="3">
        <v>0.5</v>
      </c>
      <c r="F79">
        <v>68</v>
      </c>
      <c r="G79">
        <v>38</v>
      </c>
      <c r="H79">
        <v>12</v>
      </c>
      <c r="I79">
        <v>18</v>
      </c>
      <c r="J79">
        <v>0</v>
      </c>
      <c r="K79">
        <v>0</v>
      </c>
      <c r="L79">
        <v>238</v>
      </c>
      <c r="M79">
        <v>170</v>
      </c>
      <c r="N79">
        <v>88</v>
      </c>
      <c r="O79" s="3">
        <f t="shared" si="6"/>
        <v>0.6470588235294118</v>
      </c>
      <c r="P79" t="s">
        <v>36</v>
      </c>
      <c r="Q79" s="3">
        <v>0.5</v>
      </c>
      <c r="R79">
        <v>64</v>
      </c>
      <c r="S79">
        <v>35</v>
      </c>
      <c r="T79">
        <v>10</v>
      </c>
      <c r="U79">
        <v>19</v>
      </c>
      <c r="V79">
        <v>0</v>
      </c>
      <c r="W79">
        <v>0</v>
      </c>
      <c r="X79">
        <v>260</v>
      </c>
      <c r="Y79">
        <v>188</v>
      </c>
      <c r="Z79">
        <v>80</v>
      </c>
      <c r="AA79" s="3">
        <f t="shared" si="10"/>
        <v>0.625</v>
      </c>
      <c r="AB79" s="4">
        <f t="shared" si="7"/>
        <v>0.58125000000000004</v>
      </c>
      <c r="AC79" s="4">
        <f t="shared" si="8"/>
        <v>6.5808823529411753E-2</v>
      </c>
      <c r="AD79" s="5">
        <f t="shared" si="9"/>
        <v>8.9499999999999886</v>
      </c>
    </row>
    <row r="80" spans="1:30" x14ac:dyDescent="0.2">
      <c r="A80">
        <v>0</v>
      </c>
      <c r="B80" t="s">
        <v>73</v>
      </c>
      <c r="C80">
        <v>1947</v>
      </c>
      <c r="D80" t="s">
        <v>38</v>
      </c>
      <c r="E80" s="3">
        <v>0.5</v>
      </c>
      <c r="F80">
        <v>68</v>
      </c>
      <c r="G80">
        <v>41</v>
      </c>
      <c r="H80">
        <v>4</v>
      </c>
      <c r="I80">
        <v>23</v>
      </c>
      <c r="J80">
        <v>0</v>
      </c>
      <c r="K80">
        <v>0</v>
      </c>
      <c r="L80">
        <v>342</v>
      </c>
      <c r="M80">
        <v>277</v>
      </c>
      <c r="N80">
        <v>86</v>
      </c>
      <c r="O80" s="3">
        <f t="shared" si="6"/>
        <v>0.63235294117647056</v>
      </c>
      <c r="P80" t="s">
        <v>38</v>
      </c>
      <c r="Q80" s="3">
        <v>0.5</v>
      </c>
      <c r="R80">
        <v>64</v>
      </c>
      <c r="S80">
        <v>21</v>
      </c>
      <c r="T80">
        <v>10</v>
      </c>
      <c r="U80">
        <v>33</v>
      </c>
      <c r="V80">
        <v>0</v>
      </c>
      <c r="W80">
        <v>0</v>
      </c>
      <c r="X80">
        <v>226</v>
      </c>
      <c r="Y80">
        <v>281</v>
      </c>
      <c r="Z80">
        <v>52</v>
      </c>
      <c r="AA80" s="3">
        <f t="shared" si="10"/>
        <v>0.40625</v>
      </c>
      <c r="AB80" s="4">
        <f t="shared" si="7"/>
        <v>0.43906250000000002</v>
      </c>
      <c r="AC80" s="4">
        <f t="shared" si="8"/>
        <v>0.19329044117647054</v>
      </c>
      <c r="AD80" s="5">
        <f t="shared" si="9"/>
        <v>26.287499999999994</v>
      </c>
    </row>
    <row r="81" spans="1:30" x14ac:dyDescent="0.2">
      <c r="A81">
        <v>0</v>
      </c>
      <c r="B81" t="s">
        <v>58</v>
      </c>
      <c r="C81">
        <v>1947</v>
      </c>
      <c r="D81" t="s">
        <v>40</v>
      </c>
      <c r="E81" s="3">
        <v>0.5</v>
      </c>
      <c r="F81">
        <v>68</v>
      </c>
      <c r="G81">
        <v>19</v>
      </c>
      <c r="H81">
        <v>7</v>
      </c>
      <c r="I81">
        <v>42</v>
      </c>
      <c r="J81">
        <v>0</v>
      </c>
      <c r="K81">
        <v>0</v>
      </c>
      <c r="L81">
        <v>237</v>
      </c>
      <c r="M81">
        <v>308</v>
      </c>
      <c r="N81">
        <v>45</v>
      </c>
      <c r="O81" s="3">
        <f t="shared" si="6"/>
        <v>0.33088235294117646</v>
      </c>
      <c r="P81" t="s">
        <v>40</v>
      </c>
      <c r="Q81" s="3">
        <v>0.5</v>
      </c>
      <c r="R81">
        <v>64</v>
      </c>
      <c r="S81">
        <v>24</v>
      </c>
      <c r="T81">
        <v>11</v>
      </c>
      <c r="U81">
        <v>29</v>
      </c>
      <c r="V81">
        <v>0</v>
      </c>
      <c r="W81">
        <v>0</v>
      </c>
      <c r="X81">
        <v>202</v>
      </c>
      <c r="Y81">
        <v>220</v>
      </c>
      <c r="Z81">
        <v>59</v>
      </c>
      <c r="AA81" s="3">
        <f t="shared" si="10"/>
        <v>0.4609375</v>
      </c>
      <c r="AB81" s="4">
        <f t="shared" si="7"/>
        <v>0.474609375</v>
      </c>
      <c r="AC81" s="4">
        <f t="shared" si="8"/>
        <v>-0.14372702205882354</v>
      </c>
      <c r="AD81" s="5">
        <f t="shared" si="9"/>
        <v>-19.546875</v>
      </c>
    </row>
    <row r="82" spans="1:30" x14ac:dyDescent="0.2">
      <c r="A82">
        <v>0</v>
      </c>
      <c r="B82" t="s">
        <v>69</v>
      </c>
      <c r="C82">
        <v>1947</v>
      </c>
      <c r="D82" t="s">
        <v>55</v>
      </c>
      <c r="E82" s="3">
        <v>0.5</v>
      </c>
      <c r="F82">
        <v>68</v>
      </c>
      <c r="G82">
        <v>22</v>
      </c>
      <c r="H82">
        <v>10</v>
      </c>
      <c r="I82">
        <v>36</v>
      </c>
      <c r="J82">
        <v>0</v>
      </c>
      <c r="K82">
        <v>0</v>
      </c>
      <c r="L82">
        <v>242</v>
      </c>
      <c r="M82">
        <v>291</v>
      </c>
      <c r="N82">
        <v>54</v>
      </c>
      <c r="O82" s="3">
        <f t="shared" si="6"/>
        <v>0.39705882352941174</v>
      </c>
      <c r="P82" t="s">
        <v>55</v>
      </c>
      <c r="Q82" s="3">
        <v>0.5</v>
      </c>
      <c r="R82">
        <v>64</v>
      </c>
      <c r="S82">
        <v>17</v>
      </c>
      <c r="T82">
        <v>12</v>
      </c>
      <c r="U82">
        <v>35</v>
      </c>
      <c r="V82">
        <v>0</v>
      </c>
      <c r="W82">
        <v>0</v>
      </c>
      <c r="X82">
        <v>211</v>
      </c>
      <c r="Y82">
        <v>292</v>
      </c>
      <c r="Z82">
        <v>46</v>
      </c>
      <c r="AA82" s="3">
        <f t="shared" si="10"/>
        <v>0.359375</v>
      </c>
      <c r="AB82" s="4">
        <f t="shared" si="7"/>
        <v>0.40859374999999998</v>
      </c>
      <c r="AC82" s="4">
        <f t="shared" si="8"/>
        <v>-1.1534926470588236E-2</v>
      </c>
      <c r="AD82" s="5">
        <f t="shared" si="9"/>
        <v>-1.5687499999999943</v>
      </c>
    </row>
    <row r="83" spans="1:30" x14ac:dyDescent="0.2">
      <c r="A83">
        <v>0</v>
      </c>
      <c r="B83" t="s">
        <v>74</v>
      </c>
      <c r="C83">
        <v>1947</v>
      </c>
      <c r="D83" t="s">
        <v>46</v>
      </c>
      <c r="E83" s="3">
        <v>0.5</v>
      </c>
      <c r="F83">
        <v>68</v>
      </c>
      <c r="G83">
        <v>17</v>
      </c>
      <c r="H83">
        <v>6</v>
      </c>
      <c r="I83">
        <v>45</v>
      </c>
      <c r="J83">
        <v>0</v>
      </c>
      <c r="K83">
        <v>0</v>
      </c>
      <c r="L83">
        <v>241</v>
      </c>
      <c r="M83">
        <v>369</v>
      </c>
      <c r="N83">
        <v>40</v>
      </c>
      <c r="O83" s="3">
        <f t="shared" si="6"/>
        <v>0.29411764705882354</v>
      </c>
      <c r="Q83" s="3">
        <v>0.5</v>
      </c>
      <c r="R83" t="s">
        <v>25</v>
      </c>
      <c r="AA83" s="3"/>
      <c r="AB83" s="4">
        <f t="shared" si="7"/>
        <v>0.33700000000000002</v>
      </c>
      <c r="AC83" s="4">
        <f t="shared" si="8"/>
        <v>-4.2882352941176483E-2</v>
      </c>
      <c r="AD83" s="5">
        <f t="shared" si="9"/>
        <v>-5.8320000000000007</v>
      </c>
    </row>
    <row r="84" spans="1:30" x14ac:dyDescent="0.2">
      <c r="A84">
        <v>3</v>
      </c>
      <c r="B84" t="s">
        <v>70</v>
      </c>
      <c r="C84">
        <v>1948</v>
      </c>
      <c r="D84" t="s">
        <v>24</v>
      </c>
      <c r="E84" s="3">
        <v>0.5</v>
      </c>
      <c r="F84">
        <v>68</v>
      </c>
      <c r="G84">
        <v>33</v>
      </c>
      <c r="H84">
        <v>8</v>
      </c>
      <c r="I84">
        <v>27</v>
      </c>
      <c r="J84">
        <v>0</v>
      </c>
      <c r="K84">
        <v>0</v>
      </c>
      <c r="L84">
        <v>246</v>
      </c>
      <c r="M84">
        <v>213</v>
      </c>
      <c r="N84">
        <v>74</v>
      </c>
      <c r="O84" s="3">
        <f t="shared" si="6"/>
        <v>0.54411764705882348</v>
      </c>
      <c r="P84" t="s">
        <v>24</v>
      </c>
      <c r="Q84" s="3">
        <v>0.5</v>
      </c>
      <c r="R84">
        <v>68</v>
      </c>
      <c r="S84">
        <v>41</v>
      </c>
      <c r="T84">
        <v>4</v>
      </c>
      <c r="U84">
        <v>23</v>
      </c>
      <c r="V84">
        <v>0</v>
      </c>
      <c r="W84">
        <v>0</v>
      </c>
      <c r="X84">
        <v>277</v>
      </c>
      <c r="Y84">
        <v>238</v>
      </c>
      <c r="Z84">
        <v>86</v>
      </c>
      <c r="AA84" s="3">
        <f t="shared" ref="AA84:AA97" si="11">Z84/R84/2</f>
        <v>0.63235294117647056</v>
      </c>
      <c r="AB84" s="4">
        <f t="shared" si="7"/>
        <v>0.58602941176470591</v>
      </c>
      <c r="AC84" s="4">
        <f t="shared" si="8"/>
        <v>-4.1911764705882426E-2</v>
      </c>
      <c r="AD84" s="5">
        <f t="shared" si="9"/>
        <v>-5.7000000000000028</v>
      </c>
    </row>
    <row r="85" spans="1:30" x14ac:dyDescent="0.2">
      <c r="A85">
        <v>3</v>
      </c>
      <c r="B85" t="s">
        <v>75</v>
      </c>
      <c r="C85">
        <v>1948</v>
      </c>
      <c r="D85" t="s">
        <v>24</v>
      </c>
      <c r="E85" s="3">
        <v>0.5</v>
      </c>
      <c r="F85">
        <v>68</v>
      </c>
      <c r="G85">
        <v>33</v>
      </c>
      <c r="H85">
        <v>8</v>
      </c>
      <c r="I85">
        <v>27</v>
      </c>
      <c r="J85">
        <v>0</v>
      </c>
      <c r="K85">
        <v>0</v>
      </c>
      <c r="L85">
        <v>246</v>
      </c>
      <c r="M85">
        <v>213</v>
      </c>
      <c r="N85">
        <v>74</v>
      </c>
      <c r="O85" s="3">
        <f t="shared" si="6"/>
        <v>0.54411764705882348</v>
      </c>
      <c r="P85" t="s">
        <v>24</v>
      </c>
      <c r="Q85" s="3">
        <v>0.5</v>
      </c>
      <c r="R85">
        <v>68</v>
      </c>
      <c r="S85">
        <v>41</v>
      </c>
      <c r="T85">
        <v>4</v>
      </c>
      <c r="U85">
        <v>23</v>
      </c>
      <c r="V85">
        <v>0</v>
      </c>
      <c r="W85">
        <v>0</v>
      </c>
      <c r="X85">
        <v>277</v>
      </c>
      <c r="Y85">
        <v>238</v>
      </c>
      <c r="Z85">
        <v>86</v>
      </c>
      <c r="AA85" s="3">
        <f t="shared" si="11"/>
        <v>0.63235294117647056</v>
      </c>
      <c r="AB85" s="4">
        <f t="shared" si="7"/>
        <v>0.58602941176470591</v>
      </c>
      <c r="AC85" s="4">
        <f t="shared" si="8"/>
        <v>-4.1911764705882426E-2</v>
      </c>
      <c r="AD85" s="5">
        <f t="shared" si="9"/>
        <v>-5.7000000000000028</v>
      </c>
    </row>
    <row r="86" spans="1:30" x14ac:dyDescent="0.2">
      <c r="A86">
        <v>0</v>
      </c>
      <c r="B86" t="s">
        <v>37</v>
      </c>
      <c r="C86">
        <v>1948</v>
      </c>
      <c r="D86" t="s">
        <v>28</v>
      </c>
      <c r="E86" s="3">
        <v>0.5</v>
      </c>
      <c r="F86">
        <v>68</v>
      </c>
      <c r="G86">
        <v>41</v>
      </c>
      <c r="H86">
        <v>6</v>
      </c>
      <c r="I86">
        <v>21</v>
      </c>
      <c r="J86">
        <v>0</v>
      </c>
      <c r="K86">
        <v>0</v>
      </c>
      <c r="L86">
        <v>286</v>
      </c>
      <c r="M86">
        <v>451</v>
      </c>
      <c r="N86">
        <v>88</v>
      </c>
      <c r="O86" s="3">
        <f t="shared" si="6"/>
        <v>0.6470588235294118</v>
      </c>
      <c r="P86" t="s">
        <v>28</v>
      </c>
      <c r="Q86" s="3">
        <v>0.5</v>
      </c>
      <c r="R86">
        <v>68</v>
      </c>
      <c r="S86">
        <v>43</v>
      </c>
      <c r="T86">
        <v>12</v>
      </c>
      <c r="U86">
        <v>13</v>
      </c>
      <c r="V86">
        <v>0</v>
      </c>
      <c r="W86">
        <v>0</v>
      </c>
      <c r="X86">
        <v>332</v>
      </c>
      <c r="Y86">
        <v>197</v>
      </c>
      <c r="Z86">
        <v>98</v>
      </c>
      <c r="AA86" s="3">
        <f t="shared" si="11"/>
        <v>0.72058823529411764</v>
      </c>
      <c r="AB86" s="4">
        <f t="shared" si="7"/>
        <v>0.64338235294117652</v>
      </c>
      <c r="AC86" s="4">
        <f t="shared" si="8"/>
        <v>3.6764705882352811E-3</v>
      </c>
      <c r="AD86" s="5">
        <f t="shared" si="9"/>
        <v>0.5</v>
      </c>
    </row>
    <row r="87" spans="1:30" x14ac:dyDescent="0.2">
      <c r="A87">
        <v>0</v>
      </c>
      <c r="B87" t="s">
        <v>57</v>
      </c>
      <c r="C87">
        <v>1948</v>
      </c>
      <c r="D87" t="s">
        <v>30</v>
      </c>
      <c r="E87" s="3">
        <v>0.5</v>
      </c>
      <c r="F87">
        <v>68</v>
      </c>
      <c r="G87">
        <v>28</v>
      </c>
      <c r="H87">
        <v>5</v>
      </c>
      <c r="I87">
        <v>35</v>
      </c>
      <c r="J87">
        <v>0</v>
      </c>
      <c r="K87">
        <v>0</v>
      </c>
      <c r="L87">
        <v>256</v>
      </c>
      <c r="M87">
        <v>261</v>
      </c>
      <c r="N87">
        <v>61</v>
      </c>
      <c r="O87" s="3">
        <f t="shared" si="6"/>
        <v>0.4485294117647059</v>
      </c>
      <c r="P87" t="s">
        <v>30</v>
      </c>
      <c r="Q87" s="3">
        <v>0.5</v>
      </c>
      <c r="R87">
        <v>68</v>
      </c>
      <c r="S87">
        <v>25</v>
      </c>
      <c r="T87">
        <v>13</v>
      </c>
      <c r="U87">
        <v>30</v>
      </c>
      <c r="V87">
        <v>0</v>
      </c>
      <c r="W87">
        <v>0</v>
      </c>
      <c r="X87">
        <v>240</v>
      </c>
      <c r="Y87">
        <v>273</v>
      </c>
      <c r="Z87">
        <v>63</v>
      </c>
      <c r="AA87" s="3">
        <f t="shared" si="11"/>
        <v>0.46323529411764708</v>
      </c>
      <c r="AB87" s="4">
        <f t="shared" si="7"/>
        <v>0.47610294117647062</v>
      </c>
      <c r="AC87" s="4">
        <f t="shared" si="8"/>
        <v>-2.7573529411764719E-2</v>
      </c>
      <c r="AD87" s="5">
        <f t="shared" si="9"/>
        <v>-3.75</v>
      </c>
    </row>
    <row r="88" spans="1:30" x14ac:dyDescent="0.2">
      <c r="A88">
        <v>0</v>
      </c>
      <c r="B88" t="s">
        <v>76</v>
      </c>
      <c r="C88">
        <v>1948</v>
      </c>
      <c r="D88" t="s">
        <v>32</v>
      </c>
      <c r="E88" s="3">
        <v>0.5</v>
      </c>
      <c r="F88">
        <v>68</v>
      </c>
      <c r="G88">
        <v>39</v>
      </c>
      <c r="H88">
        <v>12</v>
      </c>
      <c r="I88">
        <v>17</v>
      </c>
      <c r="J88">
        <v>0</v>
      </c>
      <c r="K88">
        <v>0</v>
      </c>
      <c r="L88">
        <v>288</v>
      </c>
      <c r="M88">
        <v>209</v>
      </c>
      <c r="N88">
        <v>90</v>
      </c>
      <c r="O88" s="3">
        <f t="shared" si="6"/>
        <v>0.66176470588235292</v>
      </c>
      <c r="P88" t="s">
        <v>32</v>
      </c>
      <c r="Q88" s="3">
        <v>0.5</v>
      </c>
      <c r="R88">
        <v>68</v>
      </c>
      <c r="S88">
        <v>32</v>
      </c>
      <c r="T88">
        <v>6</v>
      </c>
      <c r="U88">
        <v>30</v>
      </c>
      <c r="V88">
        <v>0</v>
      </c>
      <c r="W88">
        <v>0</v>
      </c>
      <c r="X88">
        <v>293</v>
      </c>
      <c r="Y88">
        <v>260</v>
      </c>
      <c r="Z88">
        <v>70</v>
      </c>
      <c r="AA88" s="3">
        <f t="shared" si="11"/>
        <v>0.51470588235294112</v>
      </c>
      <c r="AB88" s="4">
        <f t="shared" si="7"/>
        <v>0.50955882352941173</v>
      </c>
      <c r="AC88" s="4">
        <f t="shared" si="8"/>
        <v>0.15220588235294119</v>
      </c>
      <c r="AD88" s="5">
        <f t="shared" si="9"/>
        <v>20.700000000000003</v>
      </c>
    </row>
    <row r="89" spans="1:30" x14ac:dyDescent="0.2">
      <c r="A89">
        <v>3</v>
      </c>
      <c r="B89" t="s">
        <v>63</v>
      </c>
      <c r="C89">
        <v>1948</v>
      </c>
      <c r="D89" t="s">
        <v>62</v>
      </c>
      <c r="E89" s="3">
        <v>0.5</v>
      </c>
      <c r="F89">
        <v>68</v>
      </c>
      <c r="G89">
        <v>20</v>
      </c>
      <c r="H89">
        <v>8</v>
      </c>
      <c r="I89">
        <v>40</v>
      </c>
      <c r="J89">
        <v>0</v>
      </c>
      <c r="K89">
        <v>0</v>
      </c>
      <c r="L89">
        <v>223</v>
      </c>
      <c r="M89">
        <v>286</v>
      </c>
      <c r="N89">
        <v>48</v>
      </c>
      <c r="O89" s="3">
        <f t="shared" si="6"/>
        <v>0.35294117647058826</v>
      </c>
      <c r="P89" t="s">
        <v>62</v>
      </c>
      <c r="Q89" s="3">
        <v>0.5</v>
      </c>
      <c r="R89">
        <v>68</v>
      </c>
      <c r="S89">
        <v>31</v>
      </c>
      <c r="T89">
        <v>7</v>
      </c>
      <c r="U89">
        <v>30</v>
      </c>
      <c r="V89">
        <v>0</v>
      </c>
      <c r="W89">
        <v>0</v>
      </c>
      <c r="X89">
        <v>254</v>
      </c>
      <c r="Y89">
        <v>242</v>
      </c>
      <c r="Z89">
        <v>69</v>
      </c>
      <c r="AA89" s="3">
        <f t="shared" si="11"/>
        <v>0.50735294117647056</v>
      </c>
      <c r="AB89" s="4">
        <f t="shared" si="7"/>
        <v>0.50477941176470587</v>
      </c>
      <c r="AC89" s="4">
        <f t="shared" si="8"/>
        <v>-0.15183823529411761</v>
      </c>
      <c r="AD89" s="5">
        <f t="shared" si="9"/>
        <v>-20.649999999999991</v>
      </c>
    </row>
    <row r="90" spans="1:30" x14ac:dyDescent="0.2">
      <c r="A90">
        <v>3</v>
      </c>
      <c r="B90" t="s">
        <v>77</v>
      </c>
      <c r="C90">
        <v>1948</v>
      </c>
      <c r="D90" t="s">
        <v>62</v>
      </c>
      <c r="E90" s="3">
        <v>0.5</v>
      </c>
      <c r="F90">
        <v>68</v>
      </c>
      <c r="G90">
        <v>20</v>
      </c>
      <c r="H90">
        <v>8</v>
      </c>
      <c r="I90">
        <v>40</v>
      </c>
      <c r="J90">
        <v>0</v>
      </c>
      <c r="K90">
        <v>0</v>
      </c>
      <c r="L90">
        <v>223</v>
      </c>
      <c r="M90">
        <v>286</v>
      </c>
      <c r="N90">
        <v>48</v>
      </c>
      <c r="O90" s="3">
        <f t="shared" si="6"/>
        <v>0.35294117647058826</v>
      </c>
      <c r="P90" t="s">
        <v>62</v>
      </c>
      <c r="Q90" s="3">
        <v>0.5</v>
      </c>
      <c r="R90">
        <v>68</v>
      </c>
      <c r="S90">
        <v>31</v>
      </c>
      <c r="T90">
        <v>7</v>
      </c>
      <c r="U90">
        <v>30</v>
      </c>
      <c r="V90">
        <v>0</v>
      </c>
      <c r="W90">
        <v>0</v>
      </c>
      <c r="X90">
        <v>254</v>
      </c>
      <c r="Y90">
        <v>242</v>
      </c>
      <c r="Z90">
        <v>69</v>
      </c>
      <c r="AA90" s="3">
        <f t="shared" si="11"/>
        <v>0.50735294117647056</v>
      </c>
      <c r="AB90" s="4">
        <f t="shared" si="7"/>
        <v>0.50477941176470587</v>
      </c>
      <c r="AC90" s="4">
        <f t="shared" si="8"/>
        <v>-0.15183823529411761</v>
      </c>
      <c r="AD90" s="5">
        <f t="shared" si="9"/>
        <v>-20.649999999999991</v>
      </c>
    </row>
    <row r="91" spans="1:30" x14ac:dyDescent="0.2">
      <c r="A91">
        <v>0</v>
      </c>
      <c r="B91" t="s">
        <v>72</v>
      </c>
      <c r="C91">
        <v>1948</v>
      </c>
      <c r="D91" t="s">
        <v>43</v>
      </c>
      <c r="E91" s="3">
        <v>0.5</v>
      </c>
      <c r="F91">
        <v>68</v>
      </c>
      <c r="G91">
        <v>15</v>
      </c>
      <c r="H91">
        <v>5</v>
      </c>
      <c r="I91">
        <v>48</v>
      </c>
      <c r="J91">
        <v>0</v>
      </c>
      <c r="K91">
        <v>0</v>
      </c>
      <c r="L91">
        <v>230</v>
      </c>
      <c r="M91">
        <v>407</v>
      </c>
      <c r="N91">
        <v>35</v>
      </c>
      <c r="O91" s="3">
        <f t="shared" si="6"/>
        <v>0.25735294117647056</v>
      </c>
      <c r="P91" t="s">
        <v>43</v>
      </c>
      <c r="Q91" s="3">
        <v>0.5</v>
      </c>
      <c r="R91">
        <v>68</v>
      </c>
      <c r="S91">
        <v>22</v>
      </c>
      <c r="T91">
        <v>5</v>
      </c>
      <c r="U91">
        <v>41</v>
      </c>
      <c r="V91">
        <v>0</v>
      </c>
      <c r="W91">
        <v>0</v>
      </c>
      <c r="X91">
        <v>260</v>
      </c>
      <c r="Y91">
        <v>331</v>
      </c>
      <c r="Z91">
        <v>49</v>
      </c>
      <c r="AA91" s="3">
        <f t="shared" si="11"/>
        <v>0.36029411764705882</v>
      </c>
      <c r="AB91" s="4">
        <f t="shared" si="7"/>
        <v>0.40919117647058822</v>
      </c>
      <c r="AC91" s="4">
        <f t="shared" si="8"/>
        <v>-0.15183823529411766</v>
      </c>
      <c r="AD91" s="5">
        <f t="shared" si="9"/>
        <v>-20.65</v>
      </c>
    </row>
    <row r="92" spans="1:30" x14ac:dyDescent="0.2">
      <c r="A92">
        <v>0</v>
      </c>
      <c r="B92" t="s">
        <v>68</v>
      </c>
      <c r="C92">
        <v>1948</v>
      </c>
      <c r="D92" t="s">
        <v>36</v>
      </c>
      <c r="E92" s="3">
        <v>0.5</v>
      </c>
      <c r="F92">
        <v>68</v>
      </c>
      <c r="G92">
        <v>39</v>
      </c>
      <c r="H92">
        <v>10</v>
      </c>
      <c r="I92">
        <v>19</v>
      </c>
      <c r="J92">
        <v>0</v>
      </c>
      <c r="K92">
        <v>0</v>
      </c>
      <c r="L92">
        <v>301</v>
      </c>
      <c r="M92">
        <v>175</v>
      </c>
      <c r="N92">
        <v>88</v>
      </c>
      <c r="O92" s="3">
        <f t="shared" si="6"/>
        <v>0.6470588235294118</v>
      </c>
      <c r="P92" t="s">
        <v>36</v>
      </c>
      <c r="Q92" s="3">
        <v>0.5</v>
      </c>
      <c r="R92">
        <v>68</v>
      </c>
      <c r="S92">
        <v>38</v>
      </c>
      <c r="T92">
        <v>12</v>
      </c>
      <c r="U92">
        <v>18</v>
      </c>
      <c r="V92">
        <v>0</v>
      </c>
      <c r="W92">
        <v>0</v>
      </c>
      <c r="X92">
        <v>238</v>
      </c>
      <c r="Y92">
        <v>170</v>
      </c>
      <c r="Z92">
        <v>88</v>
      </c>
      <c r="AA92" s="3">
        <f t="shared" si="11"/>
        <v>0.6470588235294118</v>
      </c>
      <c r="AB92" s="4">
        <f t="shared" si="7"/>
        <v>0.59558823529411764</v>
      </c>
      <c r="AC92" s="4">
        <f t="shared" si="8"/>
        <v>5.1470588235294157E-2</v>
      </c>
      <c r="AD92" s="5">
        <f t="shared" si="9"/>
        <v>7</v>
      </c>
    </row>
    <row r="93" spans="1:30" x14ac:dyDescent="0.2">
      <c r="A93">
        <v>0</v>
      </c>
      <c r="B93" t="s">
        <v>73</v>
      </c>
      <c r="C93">
        <v>1948</v>
      </c>
      <c r="D93" t="s">
        <v>38</v>
      </c>
      <c r="E93" s="3">
        <v>0.5</v>
      </c>
      <c r="F93">
        <v>68</v>
      </c>
      <c r="G93">
        <v>44</v>
      </c>
      <c r="H93">
        <v>6</v>
      </c>
      <c r="I93">
        <v>18</v>
      </c>
      <c r="J93">
        <v>0</v>
      </c>
      <c r="K93">
        <v>0</v>
      </c>
      <c r="L93">
        <v>347</v>
      </c>
      <c r="M93">
        <v>219</v>
      </c>
      <c r="N93">
        <v>94</v>
      </c>
      <c r="O93" s="3">
        <f t="shared" si="6"/>
        <v>0.69117647058823528</v>
      </c>
      <c r="P93" t="s">
        <v>38</v>
      </c>
      <c r="Q93" s="3">
        <v>0.5</v>
      </c>
      <c r="R93">
        <v>68</v>
      </c>
      <c r="S93">
        <v>41</v>
      </c>
      <c r="T93">
        <v>4</v>
      </c>
      <c r="U93">
        <v>23</v>
      </c>
      <c r="V93">
        <v>0</v>
      </c>
      <c r="W93">
        <v>0</v>
      </c>
      <c r="X93">
        <v>342</v>
      </c>
      <c r="Y93">
        <v>277</v>
      </c>
      <c r="Z93">
        <v>86</v>
      </c>
      <c r="AA93" s="3">
        <f t="shared" si="11"/>
        <v>0.63235294117647056</v>
      </c>
      <c r="AB93" s="4">
        <f t="shared" si="7"/>
        <v>0.58602941176470591</v>
      </c>
      <c r="AC93" s="4">
        <f t="shared" si="8"/>
        <v>0.10514705882352937</v>
      </c>
      <c r="AD93" s="5">
        <f t="shared" si="9"/>
        <v>14.299999999999997</v>
      </c>
    </row>
    <row r="94" spans="1:30" x14ac:dyDescent="0.2">
      <c r="A94">
        <v>0</v>
      </c>
      <c r="B94" t="s">
        <v>58</v>
      </c>
      <c r="C94">
        <v>1948</v>
      </c>
      <c r="D94" t="s">
        <v>40</v>
      </c>
      <c r="E94" s="3">
        <v>0.5</v>
      </c>
      <c r="F94">
        <v>68</v>
      </c>
      <c r="G94">
        <v>22</v>
      </c>
      <c r="H94">
        <v>9</v>
      </c>
      <c r="I94">
        <v>37</v>
      </c>
      <c r="J94">
        <v>0</v>
      </c>
      <c r="K94">
        <v>0</v>
      </c>
      <c r="L94">
        <v>240</v>
      </c>
      <c r="M94">
        <v>276</v>
      </c>
      <c r="N94">
        <v>53</v>
      </c>
      <c r="O94" s="3">
        <f t="shared" si="6"/>
        <v>0.38970588235294118</v>
      </c>
      <c r="P94" t="s">
        <v>40</v>
      </c>
      <c r="Q94" s="3">
        <v>0.5</v>
      </c>
      <c r="R94">
        <v>68</v>
      </c>
      <c r="S94">
        <v>19</v>
      </c>
      <c r="T94">
        <v>7</v>
      </c>
      <c r="U94">
        <v>42</v>
      </c>
      <c r="V94">
        <v>0</v>
      </c>
      <c r="W94">
        <v>0</v>
      </c>
      <c r="X94">
        <v>237</v>
      </c>
      <c r="Y94">
        <v>308</v>
      </c>
      <c r="Z94">
        <v>45</v>
      </c>
      <c r="AA94" s="3">
        <f t="shared" si="11"/>
        <v>0.33088235294117646</v>
      </c>
      <c r="AB94" s="4">
        <f t="shared" si="7"/>
        <v>0.39007352941176471</v>
      </c>
      <c r="AC94" s="4">
        <f t="shared" si="8"/>
        <v>-3.6764705882352811E-4</v>
      </c>
      <c r="AD94" s="5">
        <f t="shared" si="9"/>
        <v>-4.9999999999997158E-2</v>
      </c>
    </row>
    <row r="95" spans="1:30" x14ac:dyDescent="0.2">
      <c r="A95">
        <v>0</v>
      </c>
      <c r="B95" t="s">
        <v>69</v>
      </c>
      <c r="C95">
        <v>1948</v>
      </c>
      <c r="D95" t="s">
        <v>55</v>
      </c>
      <c r="E95" s="3">
        <v>0.5</v>
      </c>
      <c r="F95">
        <v>68</v>
      </c>
      <c r="G95">
        <v>41</v>
      </c>
      <c r="H95">
        <v>9</v>
      </c>
      <c r="I95">
        <v>18</v>
      </c>
      <c r="J95">
        <v>0</v>
      </c>
      <c r="K95">
        <v>0</v>
      </c>
      <c r="L95">
        <v>294</v>
      </c>
      <c r="M95">
        <v>192</v>
      </c>
      <c r="N95">
        <v>91</v>
      </c>
      <c r="O95" s="3">
        <f t="shared" si="6"/>
        <v>0.66911764705882348</v>
      </c>
      <c r="P95" t="s">
        <v>55</v>
      </c>
      <c r="Q95" s="3">
        <v>0.5</v>
      </c>
      <c r="R95">
        <v>68</v>
      </c>
      <c r="S95">
        <v>22</v>
      </c>
      <c r="T95">
        <v>10</v>
      </c>
      <c r="U95">
        <v>36</v>
      </c>
      <c r="V95">
        <v>0</v>
      </c>
      <c r="W95">
        <v>0</v>
      </c>
      <c r="X95">
        <v>242</v>
      </c>
      <c r="Y95">
        <v>291</v>
      </c>
      <c r="Z95">
        <v>54</v>
      </c>
      <c r="AA95" s="3">
        <f t="shared" si="11"/>
        <v>0.39705882352941174</v>
      </c>
      <c r="AB95" s="4">
        <f t="shared" si="7"/>
        <v>0.43308823529411761</v>
      </c>
      <c r="AC95" s="4">
        <f t="shared" si="8"/>
        <v>0.23602941176470588</v>
      </c>
      <c r="AD95" s="5">
        <f t="shared" si="9"/>
        <v>32.100000000000009</v>
      </c>
    </row>
    <row r="96" spans="1:30" x14ac:dyDescent="0.2">
      <c r="A96">
        <v>0</v>
      </c>
      <c r="B96" t="s">
        <v>56</v>
      </c>
      <c r="C96">
        <v>1948</v>
      </c>
      <c r="D96" t="s">
        <v>46</v>
      </c>
      <c r="E96" s="3">
        <v>0.5</v>
      </c>
      <c r="F96">
        <v>68</v>
      </c>
      <c r="G96">
        <v>11</v>
      </c>
      <c r="H96">
        <v>4</v>
      </c>
      <c r="I96">
        <v>53</v>
      </c>
      <c r="J96">
        <v>0</v>
      </c>
      <c r="K96">
        <v>0</v>
      </c>
      <c r="L96">
        <v>179</v>
      </c>
      <c r="M96">
        <v>401</v>
      </c>
      <c r="N96">
        <v>26</v>
      </c>
      <c r="O96" s="3">
        <f t="shared" si="6"/>
        <v>0.19117647058823528</v>
      </c>
      <c r="P96" t="s">
        <v>46</v>
      </c>
      <c r="Q96" s="3">
        <v>0.5</v>
      </c>
      <c r="R96">
        <v>68</v>
      </c>
      <c r="S96">
        <v>17</v>
      </c>
      <c r="T96">
        <v>6</v>
      </c>
      <c r="U96">
        <v>45</v>
      </c>
      <c r="V96">
        <v>0</v>
      </c>
      <c r="W96">
        <v>0</v>
      </c>
      <c r="X96">
        <v>241</v>
      </c>
      <c r="Y96">
        <v>369</v>
      </c>
      <c r="Z96">
        <v>40</v>
      </c>
      <c r="AA96" s="3">
        <f t="shared" si="11"/>
        <v>0.29411764705882354</v>
      </c>
      <c r="AB96" s="4">
        <f t="shared" si="7"/>
        <v>0.36617647058823533</v>
      </c>
      <c r="AC96" s="4">
        <f t="shared" si="8"/>
        <v>-0.17500000000000004</v>
      </c>
      <c r="AD96" s="5">
        <f t="shared" si="9"/>
        <v>-23.800000000000004</v>
      </c>
    </row>
    <row r="97" spans="1:30" x14ac:dyDescent="0.2">
      <c r="A97">
        <v>0</v>
      </c>
      <c r="B97" t="s">
        <v>70</v>
      </c>
      <c r="C97">
        <v>1949</v>
      </c>
      <c r="D97" t="s">
        <v>24</v>
      </c>
      <c r="E97" s="3">
        <v>0.5</v>
      </c>
      <c r="F97">
        <v>70</v>
      </c>
      <c r="G97">
        <v>32</v>
      </c>
      <c r="H97">
        <v>9</v>
      </c>
      <c r="I97">
        <v>29</v>
      </c>
      <c r="J97">
        <v>0</v>
      </c>
      <c r="K97">
        <v>0</v>
      </c>
      <c r="L97">
        <v>226</v>
      </c>
      <c r="M97">
        <v>208</v>
      </c>
      <c r="N97">
        <v>73</v>
      </c>
      <c r="O97" s="3">
        <f t="shared" si="6"/>
        <v>0.52142857142857146</v>
      </c>
      <c r="P97" t="s">
        <v>24</v>
      </c>
      <c r="Q97" s="3">
        <v>0.5</v>
      </c>
      <c r="R97">
        <v>68</v>
      </c>
      <c r="S97">
        <v>33</v>
      </c>
      <c r="T97">
        <v>8</v>
      </c>
      <c r="U97">
        <v>27</v>
      </c>
      <c r="V97">
        <v>0</v>
      </c>
      <c r="W97">
        <v>0</v>
      </c>
      <c r="X97">
        <v>246</v>
      </c>
      <c r="Y97">
        <v>213</v>
      </c>
      <c r="Z97">
        <v>74</v>
      </c>
      <c r="AA97" s="3">
        <f t="shared" si="11"/>
        <v>0.54411764705882348</v>
      </c>
      <c r="AB97" s="4">
        <f t="shared" si="7"/>
        <v>0.5286764705882353</v>
      </c>
      <c r="AC97" s="4">
        <f t="shared" si="8"/>
        <v>-7.2478991596638398E-3</v>
      </c>
      <c r="AD97" s="5">
        <f t="shared" si="9"/>
        <v>-1.014705882352942</v>
      </c>
    </row>
    <row r="98" spans="1:30" x14ac:dyDescent="0.2">
      <c r="A98">
        <v>0</v>
      </c>
      <c r="B98" t="s">
        <v>78</v>
      </c>
      <c r="C98">
        <v>1949</v>
      </c>
      <c r="D98" t="s">
        <v>79</v>
      </c>
      <c r="E98" s="3">
        <v>0.5</v>
      </c>
      <c r="F98">
        <v>70</v>
      </c>
      <c r="G98">
        <v>19</v>
      </c>
      <c r="H98">
        <v>14</v>
      </c>
      <c r="I98">
        <v>37</v>
      </c>
      <c r="J98">
        <v>0</v>
      </c>
      <c r="K98">
        <v>0</v>
      </c>
      <c r="L98">
        <v>185</v>
      </c>
      <c r="M98">
        <v>257</v>
      </c>
      <c r="N98">
        <v>52</v>
      </c>
      <c r="O98" s="3">
        <f t="shared" si="6"/>
        <v>0.37142857142857144</v>
      </c>
      <c r="Q98" s="3">
        <v>0.5</v>
      </c>
      <c r="R98" t="s">
        <v>25</v>
      </c>
      <c r="AA98" s="3"/>
      <c r="AB98" s="4">
        <f t="shared" si="7"/>
        <v>0.33700000000000002</v>
      </c>
      <c r="AC98" s="4">
        <f t="shared" si="8"/>
        <v>3.4428571428571419E-2</v>
      </c>
      <c r="AD98" s="5">
        <f t="shared" si="9"/>
        <v>4.82</v>
      </c>
    </row>
    <row r="99" spans="1:30" x14ac:dyDescent="0.2">
      <c r="A99">
        <v>0</v>
      </c>
      <c r="B99" t="s">
        <v>37</v>
      </c>
      <c r="C99">
        <v>1949</v>
      </c>
      <c r="D99" t="s">
        <v>28</v>
      </c>
      <c r="E99" s="3">
        <v>0.5</v>
      </c>
      <c r="F99">
        <v>70</v>
      </c>
      <c r="G99">
        <v>45</v>
      </c>
      <c r="H99">
        <v>10</v>
      </c>
      <c r="I99">
        <v>15</v>
      </c>
      <c r="J99">
        <v>0</v>
      </c>
      <c r="K99">
        <v>0</v>
      </c>
      <c r="L99">
        <v>357</v>
      </c>
      <c r="M99">
        <v>230</v>
      </c>
      <c r="N99">
        <v>100</v>
      </c>
      <c r="O99" s="3">
        <f t="shared" si="6"/>
        <v>0.7142857142857143</v>
      </c>
      <c r="P99" t="s">
        <v>28</v>
      </c>
      <c r="Q99" s="3">
        <v>0.5</v>
      </c>
      <c r="R99">
        <v>68</v>
      </c>
      <c r="S99">
        <v>41</v>
      </c>
      <c r="T99">
        <v>6</v>
      </c>
      <c r="U99">
        <v>21</v>
      </c>
      <c r="V99">
        <v>0</v>
      </c>
      <c r="W99">
        <v>0</v>
      </c>
      <c r="X99">
        <v>286</v>
      </c>
      <c r="Y99">
        <v>451</v>
      </c>
      <c r="Z99">
        <v>88</v>
      </c>
      <c r="AA99" s="3">
        <f t="shared" ref="AA99:AA130" si="12">Z99/R99/2</f>
        <v>0.6470588235294118</v>
      </c>
      <c r="AB99" s="4">
        <f t="shared" si="7"/>
        <v>0.59558823529411764</v>
      </c>
      <c r="AC99" s="4">
        <f t="shared" si="8"/>
        <v>0.11869747899159666</v>
      </c>
      <c r="AD99" s="5">
        <f t="shared" si="9"/>
        <v>16.617647058823536</v>
      </c>
    </row>
    <row r="100" spans="1:30" x14ac:dyDescent="0.2">
      <c r="A100">
        <v>0</v>
      </c>
      <c r="B100" t="s">
        <v>57</v>
      </c>
      <c r="C100">
        <v>1949</v>
      </c>
      <c r="D100" t="s">
        <v>30</v>
      </c>
      <c r="E100" s="3">
        <v>0.5</v>
      </c>
      <c r="F100">
        <v>70</v>
      </c>
      <c r="G100">
        <v>21</v>
      </c>
      <c r="H100">
        <v>10</v>
      </c>
      <c r="I100">
        <v>39</v>
      </c>
      <c r="J100">
        <v>0</v>
      </c>
      <c r="K100">
        <v>0</v>
      </c>
      <c r="L100">
        <v>229</v>
      </c>
      <c r="M100">
        <v>310</v>
      </c>
      <c r="N100">
        <v>52</v>
      </c>
      <c r="O100" s="3">
        <f t="shared" si="6"/>
        <v>0.37142857142857144</v>
      </c>
      <c r="P100" t="s">
        <v>30</v>
      </c>
      <c r="Q100" s="3">
        <v>0.5</v>
      </c>
      <c r="R100">
        <v>68</v>
      </c>
      <c r="S100">
        <v>28</v>
      </c>
      <c r="T100">
        <v>5</v>
      </c>
      <c r="U100">
        <v>35</v>
      </c>
      <c r="V100">
        <v>0</v>
      </c>
      <c r="W100">
        <v>0</v>
      </c>
      <c r="X100">
        <v>256</v>
      </c>
      <c r="Y100">
        <v>261</v>
      </c>
      <c r="Z100">
        <v>61</v>
      </c>
      <c r="AA100" s="3">
        <f t="shared" si="12"/>
        <v>0.4485294117647059</v>
      </c>
      <c r="AB100" s="4">
        <f t="shared" si="7"/>
        <v>0.46654411764705883</v>
      </c>
      <c r="AC100" s="4">
        <f t="shared" si="8"/>
        <v>-9.511554621848739E-2</v>
      </c>
      <c r="AD100" s="5">
        <f t="shared" si="9"/>
        <v>-13.316176470588232</v>
      </c>
    </row>
    <row r="101" spans="1:30" x14ac:dyDescent="0.2">
      <c r="A101">
        <v>0</v>
      </c>
      <c r="B101" t="s">
        <v>76</v>
      </c>
      <c r="C101">
        <v>1949</v>
      </c>
      <c r="D101" t="s">
        <v>32</v>
      </c>
      <c r="E101" s="3">
        <v>0.5</v>
      </c>
      <c r="F101">
        <v>70</v>
      </c>
      <c r="G101">
        <v>35</v>
      </c>
      <c r="H101">
        <v>11</v>
      </c>
      <c r="I101">
        <v>24</v>
      </c>
      <c r="J101">
        <v>0</v>
      </c>
      <c r="K101">
        <v>0</v>
      </c>
      <c r="L101">
        <v>267</v>
      </c>
      <c r="M101">
        <v>231</v>
      </c>
      <c r="N101">
        <v>81</v>
      </c>
      <c r="O101" s="3">
        <f t="shared" si="6"/>
        <v>0.57857142857142863</v>
      </c>
      <c r="P101" t="s">
        <v>32</v>
      </c>
      <c r="Q101" s="3">
        <v>0.5</v>
      </c>
      <c r="R101">
        <v>68</v>
      </c>
      <c r="S101">
        <v>39</v>
      </c>
      <c r="T101">
        <v>12</v>
      </c>
      <c r="U101">
        <v>17</v>
      </c>
      <c r="V101">
        <v>0</v>
      </c>
      <c r="W101">
        <v>0</v>
      </c>
      <c r="X101">
        <v>288</v>
      </c>
      <c r="Y101">
        <v>209</v>
      </c>
      <c r="Z101">
        <v>90</v>
      </c>
      <c r="AA101" s="3">
        <f t="shared" si="12"/>
        <v>0.66176470588235292</v>
      </c>
      <c r="AB101" s="4">
        <f t="shared" si="7"/>
        <v>0.60514705882352937</v>
      </c>
      <c r="AC101" s="4">
        <f t="shared" si="8"/>
        <v>-2.6575630252100746E-2</v>
      </c>
      <c r="AD101" s="5">
        <f t="shared" si="9"/>
        <v>-3.720588235294116</v>
      </c>
    </row>
    <row r="102" spans="1:30" x14ac:dyDescent="0.2">
      <c r="A102">
        <v>0</v>
      </c>
      <c r="B102" t="s">
        <v>77</v>
      </c>
      <c r="C102">
        <v>1949</v>
      </c>
      <c r="D102" t="s">
        <v>62</v>
      </c>
      <c r="E102" s="3">
        <v>0.5</v>
      </c>
      <c r="F102">
        <v>70</v>
      </c>
      <c r="G102">
        <v>24</v>
      </c>
      <c r="H102">
        <v>10</v>
      </c>
      <c r="I102">
        <v>36</v>
      </c>
      <c r="J102">
        <v>0</v>
      </c>
      <c r="K102">
        <v>0</v>
      </c>
      <c r="L102">
        <v>196</v>
      </c>
      <c r="M102">
        <v>250</v>
      </c>
      <c r="N102">
        <v>58</v>
      </c>
      <c r="O102" s="3">
        <f t="shared" si="6"/>
        <v>0.41428571428571431</v>
      </c>
      <c r="P102" t="s">
        <v>62</v>
      </c>
      <c r="Q102" s="3">
        <v>0.5</v>
      </c>
      <c r="R102">
        <v>68</v>
      </c>
      <c r="S102">
        <v>20</v>
      </c>
      <c r="T102">
        <v>8</v>
      </c>
      <c r="U102">
        <v>40</v>
      </c>
      <c r="V102">
        <v>0</v>
      </c>
      <c r="W102">
        <v>0</v>
      </c>
      <c r="X102">
        <v>223</v>
      </c>
      <c r="Y102">
        <v>286</v>
      </c>
      <c r="Z102">
        <v>48</v>
      </c>
      <c r="AA102" s="3">
        <f t="shared" si="12"/>
        <v>0.35294117647058826</v>
      </c>
      <c r="AB102" s="4">
        <f t="shared" si="7"/>
        <v>0.40441176470588236</v>
      </c>
      <c r="AC102" s="4">
        <f t="shared" si="8"/>
        <v>9.8739495798319532E-3</v>
      </c>
      <c r="AD102" s="5">
        <f t="shared" si="9"/>
        <v>1.382352941176471</v>
      </c>
    </row>
    <row r="103" spans="1:30" x14ac:dyDescent="0.2">
      <c r="A103">
        <v>3</v>
      </c>
      <c r="B103" t="s">
        <v>80</v>
      </c>
      <c r="C103">
        <v>1949</v>
      </c>
      <c r="D103" t="s">
        <v>36</v>
      </c>
      <c r="E103" s="3">
        <v>0.5</v>
      </c>
      <c r="F103">
        <v>70</v>
      </c>
      <c r="G103">
        <v>29</v>
      </c>
      <c r="H103">
        <v>15</v>
      </c>
      <c r="I103">
        <v>26</v>
      </c>
      <c r="J103">
        <v>0</v>
      </c>
      <c r="K103">
        <v>0</v>
      </c>
      <c r="L103">
        <v>215</v>
      </c>
      <c r="M103">
        <v>185</v>
      </c>
      <c r="N103">
        <v>73</v>
      </c>
      <c r="O103" s="3">
        <f t="shared" si="6"/>
        <v>0.52142857142857146</v>
      </c>
      <c r="P103" t="s">
        <v>36</v>
      </c>
      <c r="Q103" s="3">
        <v>0.5</v>
      </c>
      <c r="R103">
        <v>68</v>
      </c>
      <c r="S103">
        <v>39</v>
      </c>
      <c r="T103">
        <v>10</v>
      </c>
      <c r="U103">
        <v>19</v>
      </c>
      <c r="V103">
        <v>0</v>
      </c>
      <c r="W103">
        <v>0</v>
      </c>
      <c r="X103">
        <v>301</v>
      </c>
      <c r="Y103">
        <v>175</v>
      </c>
      <c r="Z103">
        <v>88</v>
      </c>
      <c r="AA103" s="3">
        <f t="shared" si="12"/>
        <v>0.6470588235294118</v>
      </c>
      <c r="AB103" s="4">
        <f t="shared" si="7"/>
        <v>0.59558823529411764</v>
      </c>
      <c r="AC103" s="4">
        <f t="shared" si="8"/>
        <v>-7.4159663865546177E-2</v>
      </c>
      <c r="AD103" s="5">
        <f t="shared" si="9"/>
        <v>-10.382352941176464</v>
      </c>
    </row>
    <row r="104" spans="1:30" x14ac:dyDescent="0.2">
      <c r="A104">
        <v>3</v>
      </c>
      <c r="B104" t="s">
        <v>68</v>
      </c>
      <c r="C104">
        <v>1949</v>
      </c>
      <c r="D104" t="s">
        <v>36</v>
      </c>
      <c r="E104" s="3">
        <v>0.5</v>
      </c>
      <c r="F104">
        <v>70</v>
      </c>
      <c r="G104">
        <v>29</v>
      </c>
      <c r="H104">
        <v>15</v>
      </c>
      <c r="I104">
        <v>26</v>
      </c>
      <c r="J104">
        <v>0</v>
      </c>
      <c r="K104">
        <v>0</v>
      </c>
      <c r="L104">
        <v>215</v>
      </c>
      <c r="M104">
        <v>185</v>
      </c>
      <c r="N104">
        <v>73</v>
      </c>
      <c r="O104" s="3">
        <f t="shared" si="6"/>
        <v>0.52142857142857146</v>
      </c>
      <c r="P104" t="s">
        <v>36</v>
      </c>
      <c r="Q104" s="3">
        <v>0.5</v>
      </c>
      <c r="R104">
        <v>68</v>
      </c>
      <c r="S104">
        <v>39</v>
      </c>
      <c r="T104">
        <v>10</v>
      </c>
      <c r="U104">
        <v>19</v>
      </c>
      <c r="V104">
        <v>0</v>
      </c>
      <c r="W104">
        <v>0</v>
      </c>
      <c r="X104">
        <v>301</v>
      </c>
      <c r="Y104">
        <v>175</v>
      </c>
      <c r="Z104">
        <v>88</v>
      </c>
      <c r="AA104" s="3">
        <f t="shared" si="12"/>
        <v>0.6470588235294118</v>
      </c>
      <c r="AB104" s="4">
        <f t="shared" si="7"/>
        <v>0.59558823529411764</v>
      </c>
      <c r="AC104" s="4">
        <f t="shared" si="8"/>
        <v>-7.4159663865546177E-2</v>
      </c>
      <c r="AD104" s="5">
        <f t="shared" si="9"/>
        <v>-10.382352941176464</v>
      </c>
    </row>
    <row r="105" spans="1:30" x14ac:dyDescent="0.2">
      <c r="A105">
        <v>0</v>
      </c>
      <c r="B105" t="s">
        <v>73</v>
      </c>
      <c r="C105">
        <v>1949</v>
      </c>
      <c r="D105" t="s">
        <v>38</v>
      </c>
      <c r="E105" s="3">
        <v>0.5</v>
      </c>
      <c r="F105">
        <v>70</v>
      </c>
      <c r="G105">
        <v>34</v>
      </c>
      <c r="H105">
        <v>3</v>
      </c>
      <c r="I105">
        <v>33</v>
      </c>
      <c r="J105">
        <v>0</v>
      </c>
      <c r="K105">
        <v>0</v>
      </c>
      <c r="L105">
        <v>268</v>
      </c>
      <c r="M105">
        <v>267</v>
      </c>
      <c r="N105">
        <v>71</v>
      </c>
      <c r="O105" s="3">
        <f t="shared" si="6"/>
        <v>0.50714285714285712</v>
      </c>
      <c r="P105" t="s">
        <v>38</v>
      </c>
      <c r="Q105" s="3">
        <v>0.5</v>
      </c>
      <c r="R105">
        <v>68</v>
      </c>
      <c r="S105">
        <v>44</v>
      </c>
      <c r="T105">
        <v>6</v>
      </c>
      <c r="U105">
        <v>18</v>
      </c>
      <c r="V105">
        <v>0</v>
      </c>
      <c r="W105">
        <v>0</v>
      </c>
      <c r="X105">
        <v>347</v>
      </c>
      <c r="Y105">
        <v>219</v>
      </c>
      <c r="Z105">
        <v>94</v>
      </c>
      <c r="AA105" s="3">
        <f t="shared" si="12"/>
        <v>0.69117647058823528</v>
      </c>
      <c r="AB105" s="4">
        <f t="shared" si="7"/>
        <v>0.62426470588235294</v>
      </c>
      <c r="AC105" s="4">
        <f t="shared" si="8"/>
        <v>-0.11712184873949583</v>
      </c>
      <c r="AD105" s="5">
        <f t="shared" si="9"/>
        <v>-16.397058823529406</v>
      </c>
    </row>
    <row r="106" spans="1:30" x14ac:dyDescent="0.2">
      <c r="A106">
        <v>0</v>
      </c>
      <c r="B106" t="s">
        <v>58</v>
      </c>
      <c r="C106">
        <v>1949</v>
      </c>
      <c r="D106" t="s">
        <v>40</v>
      </c>
      <c r="E106" s="3">
        <v>0.5</v>
      </c>
      <c r="F106">
        <v>70</v>
      </c>
      <c r="G106">
        <v>28</v>
      </c>
      <c r="H106">
        <v>8</v>
      </c>
      <c r="I106">
        <v>34</v>
      </c>
      <c r="J106">
        <v>0</v>
      </c>
      <c r="K106">
        <v>0</v>
      </c>
      <c r="L106">
        <v>245</v>
      </c>
      <c r="M106">
        <v>258</v>
      </c>
      <c r="N106">
        <v>64</v>
      </c>
      <c r="O106" s="3">
        <f t="shared" si="6"/>
        <v>0.45714285714285713</v>
      </c>
      <c r="P106" t="s">
        <v>40</v>
      </c>
      <c r="Q106" s="3">
        <v>0.5</v>
      </c>
      <c r="R106">
        <v>68</v>
      </c>
      <c r="S106">
        <v>22</v>
      </c>
      <c r="T106">
        <v>9</v>
      </c>
      <c r="U106">
        <v>37</v>
      </c>
      <c r="V106">
        <v>0</v>
      </c>
      <c r="W106">
        <v>0</v>
      </c>
      <c r="X106">
        <v>240</v>
      </c>
      <c r="Y106">
        <v>276</v>
      </c>
      <c r="Z106">
        <v>53</v>
      </c>
      <c r="AA106" s="3">
        <f t="shared" si="12"/>
        <v>0.38970588235294118</v>
      </c>
      <c r="AB106" s="4">
        <f t="shared" si="7"/>
        <v>0.42830882352941174</v>
      </c>
      <c r="AC106" s="4">
        <f t="shared" si="8"/>
        <v>2.8834033613445387E-2</v>
      </c>
      <c r="AD106" s="5">
        <f t="shared" si="9"/>
        <v>4.036764705882355</v>
      </c>
    </row>
    <row r="107" spans="1:30" x14ac:dyDescent="0.2">
      <c r="A107">
        <v>0</v>
      </c>
      <c r="B107" t="s">
        <v>69</v>
      </c>
      <c r="C107">
        <v>1949</v>
      </c>
      <c r="D107" t="s">
        <v>55</v>
      </c>
      <c r="E107" s="3">
        <v>0.5</v>
      </c>
      <c r="F107">
        <v>70</v>
      </c>
      <c r="G107">
        <v>34</v>
      </c>
      <c r="H107">
        <v>8</v>
      </c>
      <c r="I107">
        <v>28</v>
      </c>
      <c r="J107">
        <v>0</v>
      </c>
      <c r="K107">
        <v>0</v>
      </c>
      <c r="L107">
        <v>258</v>
      </c>
      <c r="M107">
        <v>250</v>
      </c>
      <c r="N107">
        <v>76</v>
      </c>
      <c r="O107" s="3">
        <f t="shared" si="6"/>
        <v>0.54285714285714282</v>
      </c>
      <c r="P107" t="s">
        <v>55</v>
      </c>
      <c r="Q107" s="3">
        <v>0.5</v>
      </c>
      <c r="R107">
        <v>68</v>
      </c>
      <c r="S107">
        <v>41</v>
      </c>
      <c r="T107">
        <v>9</v>
      </c>
      <c r="U107">
        <v>18</v>
      </c>
      <c r="V107">
        <v>0</v>
      </c>
      <c r="W107">
        <v>0</v>
      </c>
      <c r="X107">
        <v>294</v>
      </c>
      <c r="Y107">
        <v>192</v>
      </c>
      <c r="Z107">
        <v>91</v>
      </c>
      <c r="AA107" s="3">
        <f t="shared" si="12"/>
        <v>0.66911764705882348</v>
      </c>
      <c r="AB107" s="4">
        <f t="shared" si="7"/>
        <v>0.60992647058823524</v>
      </c>
      <c r="AC107" s="4">
        <f t="shared" si="8"/>
        <v>-6.7069327731092421E-2</v>
      </c>
      <c r="AD107" s="5">
        <f t="shared" si="9"/>
        <v>-9.3897058823529278</v>
      </c>
    </row>
    <row r="108" spans="1:30" x14ac:dyDescent="0.2">
      <c r="A108">
        <v>0</v>
      </c>
      <c r="B108" t="s">
        <v>70</v>
      </c>
      <c r="C108">
        <v>1950</v>
      </c>
      <c r="D108" t="s">
        <v>24</v>
      </c>
      <c r="E108" s="3">
        <v>0.5</v>
      </c>
      <c r="F108">
        <v>70</v>
      </c>
      <c r="G108">
        <v>40</v>
      </c>
      <c r="H108">
        <v>4</v>
      </c>
      <c r="I108">
        <v>26</v>
      </c>
      <c r="J108">
        <v>0</v>
      </c>
      <c r="K108">
        <v>0</v>
      </c>
      <c r="L108">
        <v>309</v>
      </c>
      <c r="M108">
        <v>284</v>
      </c>
      <c r="N108">
        <v>84</v>
      </c>
      <c r="O108" s="3">
        <f t="shared" si="6"/>
        <v>0.6</v>
      </c>
      <c r="P108" t="s">
        <v>24</v>
      </c>
      <c r="Q108" s="3">
        <v>0.5</v>
      </c>
      <c r="R108">
        <v>70</v>
      </c>
      <c r="S108">
        <v>32</v>
      </c>
      <c r="T108">
        <v>9</v>
      </c>
      <c r="U108">
        <v>29</v>
      </c>
      <c r="V108">
        <v>0</v>
      </c>
      <c r="W108">
        <v>0</v>
      </c>
      <c r="X108">
        <v>226</v>
      </c>
      <c r="Y108">
        <v>208</v>
      </c>
      <c r="Z108">
        <v>73</v>
      </c>
      <c r="AA108" s="3">
        <f t="shared" si="12"/>
        <v>0.52142857142857146</v>
      </c>
      <c r="AB108" s="4">
        <f t="shared" si="7"/>
        <v>0.5139285714285714</v>
      </c>
      <c r="AC108" s="4">
        <f t="shared" si="8"/>
        <v>8.6071428571428577E-2</v>
      </c>
      <c r="AD108" s="5">
        <f t="shared" si="9"/>
        <v>12.049999999999997</v>
      </c>
    </row>
    <row r="109" spans="1:30" x14ac:dyDescent="0.2">
      <c r="A109">
        <v>0</v>
      </c>
      <c r="B109" t="s">
        <v>78</v>
      </c>
      <c r="C109">
        <v>1950</v>
      </c>
      <c r="D109" t="s">
        <v>79</v>
      </c>
      <c r="E109" s="3">
        <v>0.5</v>
      </c>
      <c r="F109">
        <v>70</v>
      </c>
      <c r="G109">
        <v>28</v>
      </c>
      <c r="H109">
        <v>8</v>
      </c>
      <c r="I109">
        <v>34</v>
      </c>
      <c r="J109">
        <v>0</v>
      </c>
      <c r="K109">
        <v>0</v>
      </c>
      <c r="L109">
        <v>203</v>
      </c>
      <c r="M109">
        <v>228</v>
      </c>
      <c r="N109">
        <v>64</v>
      </c>
      <c r="O109" s="3">
        <f t="shared" si="6"/>
        <v>0.45714285714285713</v>
      </c>
      <c r="P109" t="s">
        <v>79</v>
      </c>
      <c r="Q109" s="3">
        <v>0.5</v>
      </c>
      <c r="R109">
        <v>70</v>
      </c>
      <c r="S109">
        <v>19</v>
      </c>
      <c r="T109">
        <v>14</v>
      </c>
      <c r="U109">
        <v>37</v>
      </c>
      <c r="V109">
        <v>0</v>
      </c>
      <c r="W109">
        <v>0</v>
      </c>
      <c r="X109">
        <v>185</v>
      </c>
      <c r="Y109">
        <v>257</v>
      </c>
      <c r="Z109">
        <v>52</v>
      </c>
      <c r="AA109" s="3">
        <f t="shared" si="12"/>
        <v>0.37142857142857144</v>
      </c>
      <c r="AB109" s="4">
        <f t="shared" si="7"/>
        <v>0.41642857142857143</v>
      </c>
      <c r="AC109" s="4">
        <f t="shared" si="8"/>
        <v>4.0714285714285703E-2</v>
      </c>
      <c r="AD109" s="5">
        <f t="shared" si="9"/>
        <v>5.7000000000000028</v>
      </c>
    </row>
    <row r="110" spans="1:30" x14ac:dyDescent="0.2">
      <c r="A110">
        <v>0</v>
      </c>
      <c r="B110" t="s">
        <v>37</v>
      </c>
      <c r="C110">
        <v>1950</v>
      </c>
      <c r="D110" t="s">
        <v>28</v>
      </c>
      <c r="E110" s="3">
        <v>0.5</v>
      </c>
      <c r="F110">
        <v>71</v>
      </c>
      <c r="G110">
        <v>44</v>
      </c>
      <c r="H110">
        <v>5</v>
      </c>
      <c r="I110">
        <v>22</v>
      </c>
      <c r="J110">
        <v>0</v>
      </c>
      <c r="K110">
        <v>0</v>
      </c>
      <c r="L110">
        <v>281</v>
      </c>
      <c r="M110">
        <v>221</v>
      </c>
      <c r="N110">
        <v>93</v>
      </c>
      <c r="O110" s="3">
        <f t="shared" si="6"/>
        <v>0.65492957746478875</v>
      </c>
      <c r="P110" t="s">
        <v>28</v>
      </c>
      <c r="Q110" s="3">
        <v>0.5</v>
      </c>
      <c r="R110">
        <v>70</v>
      </c>
      <c r="S110">
        <v>45</v>
      </c>
      <c r="T110">
        <v>10</v>
      </c>
      <c r="U110">
        <v>15</v>
      </c>
      <c r="V110">
        <v>0</v>
      </c>
      <c r="W110">
        <v>0</v>
      </c>
      <c r="X110">
        <v>357</v>
      </c>
      <c r="Y110">
        <v>230</v>
      </c>
      <c r="Z110">
        <v>100</v>
      </c>
      <c r="AA110" s="3">
        <f t="shared" si="12"/>
        <v>0.7142857142857143</v>
      </c>
      <c r="AB110" s="4">
        <f t="shared" si="7"/>
        <v>0.63928571428571435</v>
      </c>
      <c r="AC110" s="4">
        <f t="shared" si="8"/>
        <v>1.5643863179074402E-2</v>
      </c>
      <c r="AD110" s="5">
        <f t="shared" si="9"/>
        <v>2.2214285714285609</v>
      </c>
    </row>
    <row r="111" spans="1:30" x14ac:dyDescent="0.2">
      <c r="A111">
        <v>0</v>
      </c>
      <c r="B111" t="s">
        <v>81</v>
      </c>
      <c r="C111">
        <v>1950</v>
      </c>
      <c r="D111" t="s">
        <v>30</v>
      </c>
      <c r="E111" s="3">
        <v>0.5</v>
      </c>
      <c r="F111">
        <v>70</v>
      </c>
      <c r="G111">
        <v>38</v>
      </c>
      <c r="H111">
        <v>4</v>
      </c>
      <c r="I111">
        <v>28</v>
      </c>
      <c r="J111">
        <v>0</v>
      </c>
      <c r="K111">
        <v>0</v>
      </c>
      <c r="L111">
        <v>256</v>
      </c>
      <c r="M111">
        <v>242</v>
      </c>
      <c r="N111">
        <v>80</v>
      </c>
      <c r="O111" s="3">
        <f t="shared" si="6"/>
        <v>0.5714285714285714</v>
      </c>
      <c r="P111" t="s">
        <v>30</v>
      </c>
      <c r="Q111" s="3">
        <v>0.5</v>
      </c>
      <c r="R111">
        <v>70</v>
      </c>
      <c r="S111">
        <v>21</v>
      </c>
      <c r="T111">
        <v>10</v>
      </c>
      <c r="U111">
        <v>39</v>
      </c>
      <c r="V111">
        <v>0</v>
      </c>
      <c r="W111">
        <v>0</v>
      </c>
      <c r="X111">
        <v>229</v>
      </c>
      <c r="Y111">
        <v>310</v>
      </c>
      <c r="Z111">
        <v>52</v>
      </c>
      <c r="AA111" s="3">
        <f t="shared" si="12"/>
        <v>0.37142857142857144</v>
      </c>
      <c r="AB111" s="4">
        <f t="shared" si="7"/>
        <v>0.41642857142857143</v>
      </c>
      <c r="AC111" s="4">
        <f t="shared" si="8"/>
        <v>0.15499999999999997</v>
      </c>
      <c r="AD111" s="5">
        <f t="shared" si="9"/>
        <v>21.700000000000003</v>
      </c>
    </row>
    <row r="112" spans="1:30" x14ac:dyDescent="0.2">
      <c r="A112">
        <v>0</v>
      </c>
      <c r="B112" t="s">
        <v>76</v>
      </c>
      <c r="C112">
        <v>1950</v>
      </c>
      <c r="D112" t="s">
        <v>32</v>
      </c>
      <c r="E112" s="3">
        <v>0.5</v>
      </c>
      <c r="F112">
        <v>70</v>
      </c>
      <c r="G112">
        <v>38</v>
      </c>
      <c r="H112">
        <v>3</v>
      </c>
      <c r="I112">
        <v>29</v>
      </c>
      <c r="J112">
        <v>0</v>
      </c>
      <c r="K112">
        <v>0</v>
      </c>
      <c r="L112">
        <v>287</v>
      </c>
      <c r="M112">
        <v>255</v>
      </c>
      <c r="N112">
        <v>79</v>
      </c>
      <c r="O112" s="3">
        <f t="shared" si="6"/>
        <v>0.56428571428571428</v>
      </c>
      <c r="P112" t="s">
        <v>32</v>
      </c>
      <c r="Q112" s="3">
        <v>0.5</v>
      </c>
      <c r="R112">
        <v>70</v>
      </c>
      <c r="S112">
        <v>35</v>
      </c>
      <c r="T112">
        <v>11</v>
      </c>
      <c r="U112">
        <v>24</v>
      </c>
      <c r="V112">
        <v>0</v>
      </c>
      <c r="W112">
        <v>0</v>
      </c>
      <c r="X112">
        <v>267</v>
      </c>
      <c r="Y112">
        <v>231</v>
      </c>
      <c r="Z112">
        <v>81</v>
      </c>
      <c r="AA112" s="3">
        <f t="shared" si="12"/>
        <v>0.57857142857142863</v>
      </c>
      <c r="AB112" s="4">
        <f t="shared" si="7"/>
        <v>0.55107142857142866</v>
      </c>
      <c r="AC112" s="4">
        <f t="shared" si="8"/>
        <v>1.3214285714285623E-2</v>
      </c>
      <c r="AD112" s="5">
        <f t="shared" si="9"/>
        <v>1.8499999999999943</v>
      </c>
    </row>
    <row r="113" spans="1:30" x14ac:dyDescent="0.2">
      <c r="A113">
        <v>0</v>
      </c>
      <c r="B113" t="s">
        <v>56</v>
      </c>
      <c r="C113">
        <v>1950</v>
      </c>
      <c r="D113" t="s">
        <v>34</v>
      </c>
      <c r="E113" s="3">
        <v>0.5</v>
      </c>
      <c r="F113">
        <v>28</v>
      </c>
      <c r="G113">
        <v>5</v>
      </c>
      <c r="H113">
        <v>0</v>
      </c>
      <c r="I113">
        <v>23</v>
      </c>
      <c r="J113">
        <v>0</v>
      </c>
      <c r="K113">
        <v>0</v>
      </c>
      <c r="L113">
        <v>74</v>
      </c>
      <c r="M113">
        <v>154</v>
      </c>
      <c r="N113">
        <v>10</v>
      </c>
      <c r="O113" s="3">
        <f t="shared" si="6"/>
        <v>0.17857142857142858</v>
      </c>
      <c r="P113" t="s">
        <v>62</v>
      </c>
      <c r="Q113" s="3">
        <v>0.5</v>
      </c>
      <c r="R113">
        <v>70</v>
      </c>
      <c r="S113">
        <v>24</v>
      </c>
      <c r="T113">
        <v>10</v>
      </c>
      <c r="U113">
        <v>36</v>
      </c>
      <c r="V113">
        <v>0</v>
      </c>
      <c r="W113">
        <v>0</v>
      </c>
      <c r="X113">
        <v>196</v>
      </c>
      <c r="Y113">
        <v>250</v>
      </c>
      <c r="Z113">
        <v>58</v>
      </c>
      <c r="AA113" s="3">
        <f t="shared" si="12"/>
        <v>0.41428571428571431</v>
      </c>
      <c r="AB113" s="4">
        <f t="shared" si="7"/>
        <v>0.44428571428571428</v>
      </c>
      <c r="AC113" s="4">
        <f t="shared" si="8"/>
        <v>-0.26571428571428568</v>
      </c>
      <c r="AD113" s="5">
        <f t="shared" si="9"/>
        <v>-14.879999999999999</v>
      </c>
    </row>
    <row r="114" spans="1:30" x14ac:dyDescent="0.2">
      <c r="A114">
        <v>3</v>
      </c>
      <c r="B114" t="s">
        <v>80</v>
      </c>
      <c r="C114">
        <v>1950</v>
      </c>
      <c r="D114" t="s">
        <v>36</v>
      </c>
      <c r="E114" s="3">
        <v>0.5</v>
      </c>
      <c r="F114">
        <v>71</v>
      </c>
      <c r="G114">
        <v>31</v>
      </c>
      <c r="H114">
        <v>7</v>
      </c>
      <c r="I114">
        <v>33</v>
      </c>
      <c r="J114">
        <v>0</v>
      </c>
      <c r="K114">
        <v>0</v>
      </c>
      <c r="L114">
        <v>212</v>
      </c>
      <c r="M114">
        <v>177</v>
      </c>
      <c r="N114">
        <v>69</v>
      </c>
      <c r="O114" s="3">
        <f t="shared" si="6"/>
        <v>0.4859154929577465</v>
      </c>
      <c r="P114" t="s">
        <v>36</v>
      </c>
      <c r="Q114" s="3">
        <v>0.5</v>
      </c>
      <c r="R114">
        <v>70</v>
      </c>
      <c r="S114">
        <v>29</v>
      </c>
      <c r="T114">
        <v>15</v>
      </c>
      <c r="U114">
        <v>26</v>
      </c>
      <c r="V114">
        <v>0</v>
      </c>
      <c r="W114">
        <v>0</v>
      </c>
      <c r="X114">
        <v>215</v>
      </c>
      <c r="Y114">
        <v>185</v>
      </c>
      <c r="Z114">
        <v>73</v>
      </c>
      <c r="AA114" s="3">
        <f t="shared" si="12"/>
        <v>0.52142857142857146</v>
      </c>
      <c r="AB114" s="4">
        <f t="shared" si="7"/>
        <v>0.5139285714285714</v>
      </c>
      <c r="AC114" s="4">
        <f t="shared" si="8"/>
        <v>-2.8013078470824904E-2</v>
      </c>
      <c r="AD114" s="5">
        <f t="shared" si="9"/>
        <v>-3.9778571428571325</v>
      </c>
    </row>
    <row r="115" spans="1:30" x14ac:dyDescent="0.2">
      <c r="A115">
        <v>3</v>
      </c>
      <c r="B115" t="s">
        <v>82</v>
      </c>
      <c r="C115">
        <v>1950</v>
      </c>
      <c r="D115" t="s">
        <v>36</v>
      </c>
      <c r="E115" s="3">
        <v>0.5</v>
      </c>
      <c r="F115">
        <v>71</v>
      </c>
      <c r="G115">
        <v>31</v>
      </c>
      <c r="H115">
        <v>7</v>
      </c>
      <c r="I115">
        <v>33</v>
      </c>
      <c r="J115">
        <v>0</v>
      </c>
      <c r="K115">
        <v>0</v>
      </c>
      <c r="L115">
        <v>212</v>
      </c>
      <c r="M115">
        <v>177</v>
      </c>
      <c r="N115">
        <v>69</v>
      </c>
      <c r="O115" s="3">
        <f t="shared" si="6"/>
        <v>0.4859154929577465</v>
      </c>
      <c r="P115" t="s">
        <v>36</v>
      </c>
      <c r="Q115" s="3">
        <v>0.5</v>
      </c>
      <c r="R115">
        <v>70</v>
      </c>
      <c r="S115">
        <v>29</v>
      </c>
      <c r="T115">
        <v>15</v>
      </c>
      <c r="U115">
        <v>26</v>
      </c>
      <c r="V115">
        <v>0</v>
      </c>
      <c r="W115">
        <v>0</v>
      </c>
      <c r="X115">
        <v>215</v>
      </c>
      <c r="Y115">
        <v>185</v>
      </c>
      <c r="Z115">
        <v>73</v>
      </c>
      <c r="AA115" s="3">
        <f t="shared" si="12"/>
        <v>0.52142857142857146</v>
      </c>
      <c r="AB115" s="4">
        <f t="shared" si="7"/>
        <v>0.5139285714285714</v>
      </c>
      <c r="AC115" s="4">
        <f t="shared" si="8"/>
        <v>-2.8013078470824904E-2</v>
      </c>
      <c r="AD115" s="5">
        <f t="shared" si="9"/>
        <v>-3.9778571428571325</v>
      </c>
    </row>
    <row r="116" spans="1:30" x14ac:dyDescent="0.2">
      <c r="A116">
        <v>0</v>
      </c>
      <c r="B116" t="s">
        <v>73</v>
      </c>
      <c r="C116">
        <v>1950</v>
      </c>
      <c r="D116" t="s">
        <v>38</v>
      </c>
      <c r="E116" s="3">
        <v>0.5</v>
      </c>
      <c r="F116">
        <v>70</v>
      </c>
      <c r="G116">
        <v>24</v>
      </c>
      <c r="H116">
        <v>5</v>
      </c>
      <c r="I116">
        <v>41</v>
      </c>
      <c r="J116">
        <v>0</v>
      </c>
      <c r="K116">
        <v>0</v>
      </c>
      <c r="L116">
        <v>247</v>
      </c>
      <c r="M116">
        <v>303</v>
      </c>
      <c r="N116">
        <v>53</v>
      </c>
      <c r="O116" s="3">
        <f t="shared" si="6"/>
        <v>0.37857142857142856</v>
      </c>
      <c r="P116" t="s">
        <v>38</v>
      </c>
      <c r="Q116" s="3">
        <v>0.5</v>
      </c>
      <c r="R116">
        <v>70</v>
      </c>
      <c r="S116">
        <v>34</v>
      </c>
      <c r="T116">
        <v>3</v>
      </c>
      <c r="U116">
        <v>33</v>
      </c>
      <c r="V116">
        <v>0</v>
      </c>
      <c r="W116">
        <v>0</v>
      </c>
      <c r="X116">
        <v>268</v>
      </c>
      <c r="Y116">
        <v>267</v>
      </c>
      <c r="Z116">
        <v>71</v>
      </c>
      <c r="AA116" s="3">
        <f t="shared" si="12"/>
        <v>0.50714285714285712</v>
      </c>
      <c r="AB116" s="4">
        <f t="shared" si="7"/>
        <v>0.50464285714285717</v>
      </c>
      <c r="AC116" s="4">
        <f t="shared" si="8"/>
        <v>-0.12607142857142861</v>
      </c>
      <c r="AD116" s="5">
        <f t="shared" si="9"/>
        <v>-17.650000000000006</v>
      </c>
    </row>
    <row r="117" spans="1:30" x14ac:dyDescent="0.2">
      <c r="A117">
        <v>0</v>
      </c>
      <c r="B117" t="s">
        <v>58</v>
      </c>
      <c r="C117">
        <v>1950</v>
      </c>
      <c r="D117" t="s">
        <v>40</v>
      </c>
      <c r="E117" s="3">
        <v>0.5</v>
      </c>
      <c r="F117">
        <v>70</v>
      </c>
      <c r="G117">
        <v>27</v>
      </c>
      <c r="H117">
        <v>6</v>
      </c>
      <c r="I117">
        <v>37</v>
      </c>
      <c r="J117">
        <v>0</v>
      </c>
      <c r="K117">
        <v>0</v>
      </c>
      <c r="L117">
        <v>268</v>
      </c>
      <c r="M117">
        <v>254</v>
      </c>
      <c r="N117">
        <v>60</v>
      </c>
      <c r="O117" s="3">
        <f t="shared" si="6"/>
        <v>0.42857142857142855</v>
      </c>
      <c r="P117" t="s">
        <v>40</v>
      </c>
      <c r="Q117" s="3">
        <v>0.5</v>
      </c>
      <c r="R117">
        <v>70</v>
      </c>
      <c r="S117">
        <v>28</v>
      </c>
      <c r="T117">
        <v>8</v>
      </c>
      <c r="U117">
        <v>34</v>
      </c>
      <c r="V117">
        <v>0</v>
      </c>
      <c r="W117">
        <v>0</v>
      </c>
      <c r="X117">
        <v>245</v>
      </c>
      <c r="Y117">
        <v>258</v>
      </c>
      <c r="Z117">
        <v>64</v>
      </c>
      <c r="AA117" s="3">
        <f t="shared" si="12"/>
        <v>0.45714285714285713</v>
      </c>
      <c r="AB117" s="4">
        <f t="shared" si="7"/>
        <v>0.47214285714285714</v>
      </c>
      <c r="AC117" s="4">
        <f t="shared" si="8"/>
        <v>-4.3571428571428594E-2</v>
      </c>
      <c r="AD117" s="5">
        <f t="shared" si="9"/>
        <v>-6.0999999999999943</v>
      </c>
    </row>
    <row r="118" spans="1:30" x14ac:dyDescent="0.2">
      <c r="A118">
        <v>0</v>
      </c>
      <c r="B118" t="s">
        <v>39</v>
      </c>
      <c r="C118">
        <v>1950</v>
      </c>
      <c r="D118" t="s">
        <v>55</v>
      </c>
      <c r="E118" s="3">
        <v>0.5</v>
      </c>
      <c r="F118">
        <v>70</v>
      </c>
      <c r="G118">
        <v>32</v>
      </c>
      <c r="H118">
        <v>4</v>
      </c>
      <c r="I118">
        <v>34</v>
      </c>
      <c r="J118">
        <v>0</v>
      </c>
      <c r="K118">
        <v>0</v>
      </c>
      <c r="L118">
        <v>233</v>
      </c>
      <c r="M118">
        <v>252</v>
      </c>
      <c r="N118">
        <v>68</v>
      </c>
      <c r="O118" s="3">
        <f t="shared" si="6"/>
        <v>0.48571428571428571</v>
      </c>
      <c r="P118" t="s">
        <v>55</v>
      </c>
      <c r="Q118" s="3">
        <v>0.5</v>
      </c>
      <c r="R118">
        <v>70</v>
      </c>
      <c r="S118">
        <v>34</v>
      </c>
      <c r="T118">
        <v>8</v>
      </c>
      <c r="U118">
        <v>28</v>
      </c>
      <c r="V118">
        <v>0</v>
      </c>
      <c r="W118">
        <v>0</v>
      </c>
      <c r="X118">
        <v>258</v>
      </c>
      <c r="Y118">
        <v>250</v>
      </c>
      <c r="Z118">
        <v>76</v>
      </c>
      <c r="AA118" s="3">
        <f t="shared" si="12"/>
        <v>0.54285714285714282</v>
      </c>
      <c r="AB118" s="4">
        <f t="shared" si="7"/>
        <v>0.5278571428571428</v>
      </c>
      <c r="AC118" s="4">
        <f t="shared" si="8"/>
        <v>-4.2142857142857093E-2</v>
      </c>
      <c r="AD118" s="5">
        <f t="shared" si="9"/>
        <v>-5.8999999999999915</v>
      </c>
    </row>
    <row r="119" spans="1:30" x14ac:dyDescent="0.2">
      <c r="A119">
        <v>0</v>
      </c>
      <c r="B119" t="s">
        <v>83</v>
      </c>
      <c r="C119">
        <v>1951</v>
      </c>
      <c r="D119" t="s">
        <v>24</v>
      </c>
      <c r="E119" s="3">
        <v>0.5</v>
      </c>
      <c r="F119">
        <v>39</v>
      </c>
      <c r="G119">
        <v>16</v>
      </c>
      <c r="H119">
        <v>1</v>
      </c>
      <c r="I119">
        <v>22</v>
      </c>
      <c r="J119">
        <v>0</v>
      </c>
      <c r="K119">
        <v>0</v>
      </c>
      <c r="N119">
        <v>33</v>
      </c>
      <c r="O119" s="3">
        <f t="shared" si="6"/>
        <v>0.42307692307692307</v>
      </c>
      <c r="P119" t="s">
        <v>24</v>
      </c>
      <c r="Q119" s="3">
        <v>0.5</v>
      </c>
      <c r="R119">
        <v>70</v>
      </c>
      <c r="S119">
        <v>40</v>
      </c>
      <c r="T119">
        <v>4</v>
      </c>
      <c r="U119">
        <v>26</v>
      </c>
      <c r="V119">
        <v>0</v>
      </c>
      <c r="W119">
        <v>0</v>
      </c>
      <c r="X119">
        <v>309</v>
      </c>
      <c r="Y119">
        <v>284</v>
      </c>
      <c r="Z119">
        <v>84</v>
      </c>
      <c r="AA119" s="3">
        <f t="shared" si="12"/>
        <v>0.6</v>
      </c>
      <c r="AB119" s="4">
        <f t="shared" si="7"/>
        <v>0.56499999999999995</v>
      </c>
      <c r="AC119" s="4">
        <f t="shared" si="8"/>
        <v>-0.14192307692307687</v>
      </c>
      <c r="AD119" s="5">
        <f t="shared" si="9"/>
        <v>-11.069999999999993</v>
      </c>
    </row>
    <row r="120" spans="1:30" x14ac:dyDescent="0.2">
      <c r="A120">
        <v>0</v>
      </c>
      <c r="B120" t="s">
        <v>70</v>
      </c>
      <c r="C120">
        <v>1951</v>
      </c>
      <c r="D120" t="s">
        <v>24</v>
      </c>
      <c r="E120" s="3">
        <v>0.5</v>
      </c>
      <c r="F120">
        <v>29</v>
      </c>
      <c r="G120">
        <v>12</v>
      </c>
      <c r="H120">
        <v>3</v>
      </c>
      <c r="I120">
        <v>14</v>
      </c>
      <c r="J120">
        <v>0</v>
      </c>
      <c r="K120">
        <v>0</v>
      </c>
      <c r="N120">
        <v>27</v>
      </c>
      <c r="O120" s="3">
        <f t="shared" si="6"/>
        <v>0.46551724137931033</v>
      </c>
      <c r="P120" t="s">
        <v>24</v>
      </c>
      <c r="Q120" s="3">
        <v>0.5</v>
      </c>
      <c r="R120">
        <v>70</v>
      </c>
      <c r="S120">
        <v>40</v>
      </c>
      <c r="T120">
        <v>4</v>
      </c>
      <c r="U120">
        <v>26</v>
      </c>
      <c r="V120">
        <v>0</v>
      </c>
      <c r="W120">
        <v>0</v>
      </c>
      <c r="X120">
        <v>309</v>
      </c>
      <c r="Y120">
        <v>284</v>
      </c>
      <c r="Z120">
        <v>84</v>
      </c>
      <c r="AA120" s="3">
        <f t="shared" si="12"/>
        <v>0.6</v>
      </c>
      <c r="AB120" s="4">
        <f t="shared" si="7"/>
        <v>0.56499999999999995</v>
      </c>
      <c r="AC120" s="4">
        <f t="shared" si="8"/>
        <v>-9.9482758620689615E-2</v>
      </c>
      <c r="AD120" s="5">
        <f t="shared" si="9"/>
        <v>-5.769999999999996</v>
      </c>
    </row>
    <row r="121" spans="1:30" x14ac:dyDescent="0.2">
      <c r="A121">
        <v>0</v>
      </c>
      <c r="B121" t="s">
        <v>84</v>
      </c>
      <c r="C121">
        <v>1951</v>
      </c>
      <c r="D121" t="s">
        <v>79</v>
      </c>
      <c r="E121" s="3">
        <v>0.5</v>
      </c>
      <c r="F121">
        <v>68</v>
      </c>
      <c r="G121">
        <v>29</v>
      </c>
      <c r="H121">
        <v>6</v>
      </c>
      <c r="I121">
        <v>33</v>
      </c>
      <c r="J121">
        <v>0</v>
      </c>
      <c r="K121">
        <v>0</v>
      </c>
      <c r="L121">
        <v>183</v>
      </c>
      <c r="M121">
        <v>228</v>
      </c>
      <c r="N121">
        <v>64</v>
      </c>
      <c r="O121" s="3">
        <f t="shared" si="6"/>
        <v>0.47058823529411764</v>
      </c>
      <c r="P121" t="s">
        <v>79</v>
      </c>
      <c r="Q121" s="3">
        <v>0.5</v>
      </c>
      <c r="R121">
        <v>70</v>
      </c>
      <c r="S121">
        <v>28</v>
      </c>
      <c r="T121">
        <v>8</v>
      </c>
      <c r="U121">
        <v>34</v>
      </c>
      <c r="V121">
        <v>0</v>
      </c>
      <c r="W121">
        <v>0</v>
      </c>
      <c r="X121">
        <v>203</v>
      </c>
      <c r="Y121">
        <v>228</v>
      </c>
      <c r="Z121">
        <v>64</v>
      </c>
      <c r="AA121" s="3">
        <f t="shared" si="12"/>
        <v>0.45714285714285713</v>
      </c>
      <c r="AB121" s="4">
        <f t="shared" si="7"/>
        <v>0.47214285714285714</v>
      </c>
      <c r="AC121" s="4">
        <f t="shared" si="8"/>
        <v>-1.5546218487395014E-3</v>
      </c>
      <c r="AD121" s="5">
        <f t="shared" si="9"/>
        <v>-0.21142857142856997</v>
      </c>
    </row>
    <row r="122" spans="1:30" x14ac:dyDescent="0.2">
      <c r="A122">
        <v>0</v>
      </c>
      <c r="B122" t="s">
        <v>37</v>
      </c>
      <c r="C122">
        <v>1951</v>
      </c>
      <c r="D122" t="s">
        <v>28</v>
      </c>
      <c r="E122" s="3">
        <v>0.5</v>
      </c>
      <c r="F122">
        <v>68</v>
      </c>
      <c r="G122">
        <v>44</v>
      </c>
      <c r="H122">
        <v>5</v>
      </c>
      <c r="I122">
        <v>19</v>
      </c>
      <c r="J122">
        <v>0</v>
      </c>
      <c r="K122">
        <v>0</v>
      </c>
      <c r="L122">
        <v>265</v>
      </c>
      <c r="M122">
        <v>166</v>
      </c>
      <c r="N122">
        <v>93</v>
      </c>
      <c r="O122" s="3">
        <f t="shared" si="6"/>
        <v>0.68382352941176472</v>
      </c>
      <c r="P122" t="s">
        <v>28</v>
      </c>
      <c r="Q122" s="3">
        <v>0.5</v>
      </c>
      <c r="R122">
        <v>71</v>
      </c>
      <c r="S122">
        <v>44</v>
      </c>
      <c r="T122">
        <v>5</v>
      </c>
      <c r="U122">
        <v>22</v>
      </c>
      <c r="V122">
        <v>0</v>
      </c>
      <c r="W122">
        <v>0</v>
      </c>
      <c r="X122">
        <v>281</v>
      </c>
      <c r="Y122">
        <v>221</v>
      </c>
      <c r="Z122">
        <v>93</v>
      </c>
      <c r="AA122" s="3">
        <f t="shared" si="12"/>
        <v>0.65492957746478875</v>
      </c>
      <c r="AB122" s="4">
        <f t="shared" si="7"/>
        <v>0.60070422535211265</v>
      </c>
      <c r="AC122" s="4">
        <f t="shared" si="8"/>
        <v>8.3119304059652066E-2</v>
      </c>
      <c r="AD122" s="5">
        <f t="shared" si="9"/>
        <v>11.304225352112681</v>
      </c>
    </row>
    <row r="123" spans="1:30" x14ac:dyDescent="0.2">
      <c r="A123">
        <v>0</v>
      </c>
      <c r="B123" t="s">
        <v>81</v>
      </c>
      <c r="C123">
        <v>1951</v>
      </c>
      <c r="D123" t="s">
        <v>30</v>
      </c>
      <c r="E123" s="3">
        <v>0.5</v>
      </c>
      <c r="F123">
        <v>68</v>
      </c>
      <c r="G123">
        <v>35</v>
      </c>
      <c r="H123">
        <v>5</v>
      </c>
      <c r="I123">
        <v>28</v>
      </c>
      <c r="J123">
        <v>0</v>
      </c>
      <c r="K123">
        <v>0</v>
      </c>
      <c r="L123">
        <v>256</v>
      </c>
      <c r="M123">
        <v>215</v>
      </c>
      <c r="N123">
        <v>75</v>
      </c>
      <c r="O123" s="3">
        <f t="shared" si="6"/>
        <v>0.55147058823529416</v>
      </c>
      <c r="P123" t="s">
        <v>30</v>
      </c>
      <c r="Q123" s="3">
        <v>0.5</v>
      </c>
      <c r="R123">
        <v>70</v>
      </c>
      <c r="S123">
        <v>38</v>
      </c>
      <c r="T123">
        <v>4</v>
      </c>
      <c r="U123">
        <v>28</v>
      </c>
      <c r="V123">
        <v>0</v>
      </c>
      <c r="W123">
        <v>0</v>
      </c>
      <c r="X123">
        <v>256</v>
      </c>
      <c r="Y123">
        <v>242</v>
      </c>
      <c r="Z123">
        <v>80</v>
      </c>
      <c r="AA123" s="3">
        <f t="shared" si="12"/>
        <v>0.5714285714285714</v>
      </c>
      <c r="AB123" s="4">
        <f t="shared" si="7"/>
        <v>0.54642857142857137</v>
      </c>
      <c r="AC123" s="4">
        <f t="shared" si="8"/>
        <v>5.0420168067227822E-3</v>
      </c>
      <c r="AD123" s="5">
        <f t="shared" si="9"/>
        <v>0.68571428571429749</v>
      </c>
    </row>
    <row r="124" spans="1:30" x14ac:dyDescent="0.2">
      <c r="A124">
        <v>0</v>
      </c>
      <c r="B124" t="s">
        <v>76</v>
      </c>
      <c r="C124">
        <v>1951</v>
      </c>
      <c r="D124" t="s">
        <v>32</v>
      </c>
      <c r="E124" s="3">
        <v>0.5</v>
      </c>
      <c r="F124">
        <v>68</v>
      </c>
      <c r="G124">
        <v>22</v>
      </c>
      <c r="H124">
        <v>6</v>
      </c>
      <c r="I124">
        <v>40</v>
      </c>
      <c r="J124">
        <v>0</v>
      </c>
      <c r="K124">
        <v>0</v>
      </c>
      <c r="L124">
        <v>232</v>
      </c>
      <c r="M124">
        <v>273</v>
      </c>
      <c r="N124">
        <v>50</v>
      </c>
      <c r="O124" s="3">
        <f t="shared" si="6"/>
        <v>0.36764705882352944</v>
      </c>
      <c r="P124" t="s">
        <v>32</v>
      </c>
      <c r="Q124" s="3">
        <v>0.5</v>
      </c>
      <c r="R124">
        <v>70</v>
      </c>
      <c r="S124">
        <v>38</v>
      </c>
      <c r="T124">
        <v>3</v>
      </c>
      <c r="U124">
        <v>29</v>
      </c>
      <c r="V124">
        <v>0</v>
      </c>
      <c r="W124">
        <v>0</v>
      </c>
      <c r="X124">
        <v>287</v>
      </c>
      <c r="Y124">
        <v>255</v>
      </c>
      <c r="Z124">
        <v>79</v>
      </c>
      <c r="AA124" s="3">
        <f t="shared" si="12"/>
        <v>0.56428571428571428</v>
      </c>
      <c r="AB124" s="4">
        <f t="shared" si="7"/>
        <v>0.54178571428571431</v>
      </c>
      <c r="AC124" s="4">
        <f t="shared" si="8"/>
        <v>-0.17413865546218488</v>
      </c>
      <c r="AD124" s="5">
        <f t="shared" si="9"/>
        <v>-23.682857142857145</v>
      </c>
    </row>
    <row r="125" spans="1:30" x14ac:dyDescent="0.2">
      <c r="A125">
        <v>0</v>
      </c>
      <c r="B125" t="s">
        <v>78</v>
      </c>
      <c r="C125">
        <v>1951</v>
      </c>
      <c r="D125" t="s">
        <v>36</v>
      </c>
      <c r="E125" s="3">
        <v>0.5</v>
      </c>
      <c r="F125">
        <v>68</v>
      </c>
      <c r="G125">
        <v>46</v>
      </c>
      <c r="H125">
        <v>3</v>
      </c>
      <c r="I125">
        <v>19</v>
      </c>
      <c r="J125">
        <v>0</v>
      </c>
      <c r="K125">
        <v>0</v>
      </c>
      <c r="L125">
        <v>267</v>
      </c>
      <c r="M125">
        <v>179</v>
      </c>
      <c r="N125">
        <v>95</v>
      </c>
      <c r="O125" s="3">
        <f t="shared" si="6"/>
        <v>0.69852941176470584</v>
      </c>
      <c r="P125" t="s">
        <v>36</v>
      </c>
      <c r="Q125" s="3">
        <v>0.5</v>
      </c>
      <c r="R125">
        <v>71</v>
      </c>
      <c r="S125">
        <v>31</v>
      </c>
      <c r="T125">
        <v>7</v>
      </c>
      <c r="U125">
        <v>33</v>
      </c>
      <c r="V125">
        <v>0</v>
      </c>
      <c r="W125">
        <v>0</v>
      </c>
      <c r="X125">
        <v>212</v>
      </c>
      <c r="Y125">
        <v>177</v>
      </c>
      <c r="Z125">
        <v>69</v>
      </c>
      <c r="AA125" s="3">
        <f t="shared" si="12"/>
        <v>0.4859154929577465</v>
      </c>
      <c r="AB125" s="4">
        <f t="shared" si="7"/>
        <v>0.49084507042253522</v>
      </c>
      <c r="AC125" s="4">
        <f t="shared" si="8"/>
        <v>0.20768434134217062</v>
      </c>
      <c r="AD125" s="5">
        <f t="shared" si="9"/>
        <v>28.245070422535207</v>
      </c>
    </row>
    <row r="126" spans="1:30" x14ac:dyDescent="0.2">
      <c r="A126">
        <v>0</v>
      </c>
      <c r="B126" t="s">
        <v>73</v>
      </c>
      <c r="C126">
        <v>1951</v>
      </c>
      <c r="D126" t="s">
        <v>38</v>
      </c>
      <c r="E126" s="3">
        <v>0.5</v>
      </c>
      <c r="F126">
        <v>68</v>
      </c>
      <c r="G126">
        <v>32</v>
      </c>
      <c r="H126">
        <v>3</v>
      </c>
      <c r="I126">
        <v>33</v>
      </c>
      <c r="J126">
        <v>0</v>
      </c>
      <c r="K126">
        <v>0</v>
      </c>
      <c r="L126">
        <v>263</v>
      </c>
      <c r="M126">
        <v>270</v>
      </c>
      <c r="N126">
        <v>67</v>
      </c>
      <c r="O126" s="3">
        <f t="shared" si="6"/>
        <v>0.49264705882352944</v>
      </c>
      <c r="P126" t="s">
        <v>38</v>
      </c>
      <c r="Q126" s="3">
        <v>0.5</v>
      </c>
      <c r="R126">
        <v>70</v>
      </c>
      <c r="S126">
        <v>24</v>
      </c>
      <c r="T126">
        <v>5</v>
      </c>
      <c r="U126">
        <v>41</v>
      </c>
      <c r="V126">
        <v>0</v>
      </c>
      <c r="W126">
        <v>0</v>
      </c>
      <c r="X126">
        <v>247</v>
      </c>
      <c r="Y126">
        <v>303</v>
      </c>
      <c r="Z126">
        <v>53</v>
      </c>
      <c r="AA126" s="3">
        <f t="shared" si="12"/>
        <v>0.37857142857142856</v>
      </c>
      <c r="AB126" s="4">
        <f t="shared" si="7"/>
        <v>0.42107142857142854</v>
      </c>
      <c r="AC126" s="4">
        <f t="shared" si="8"/>
        <v>7.1575630252100897E-2</v>
      </c>
      <c r="AD126" s="5">
        <f t="shared" si="9"/>
        <v>9.7342857142857184</v>
      </c>
    </row>
    <row r="127" spans="1:30" x14ac:dyDescent="0.2">
      <c r="A127">
        <v>0</v>
      </c>
      <c r="B127" t="s">
        <v>85</v>
      </c>
      <c r="C127">
        <v>1951</v>
      </c>
      <c r="D127" t="s">
        <v>55</v>
      </c>
      <c r="E127" s="3">
        <v>0.5</v>
      </c>
      <c r="F127">
        <v>68</v>
      </c>
      <c r="G127">
        <v>28</v>
      </c>
      <c r="H127">
        <v>1</v>
      </c>
      <c r="I127">
        <v>39</v>
      </c>
      <c r="J127">
        <v>0</v>
      </c>
      <c r="K127">
        <v>0</v>
      </c>
      <c r="L127">
        <v>256</v>
      </c>
      <c r="M127">
        <v>262</v>
      </c>
      <c r="N127">
        <v>57</v>
      </c>
      <c r="O127" s="3">
        <f t="shared" si="6"/>
        <v>0.41911764705882354</v>
      </c>
      <c r="P127" t="s">
        <v>55</v>
      </c>
      <c r="Q127" s="3">
        <v>0.5</v>
      </c>
      <c r="R127">
        <v>70</v>
      </c>
      <c r="S127">
        <v>32</v>
      </c>
      <c r="T127">
        <v>4</v>
      </c>
      <c r="U127">
        <v>34</v>
      </c>
      <c r="V127">
        <v>0</v>
      </c>
      <c r="W127">
        <v>0</v>
      </c>
      <c r="X127">
        <v>233</v>
      </c>
      <c r="Y127">
        <v>252</v>
      </c>
      <c r="Z127">
        <v>68</v>
      </c>
      <c r="AA127" s="3">
        <f t="shared" si="12"/>
        <v>0.48571428571428571</v>
      </c>
      <c r="AB127" s="4">
        <f t="shared" si="7"/>
        <v>0.49071428571428571</v>
      </c>
      <c r="AC127" s="4">
        <f t="shared" si="8"/>
        <v>-7.1596638655462175E-2</v>
      </c>
      <c r="AD127" s="5">
        <f t="shared" si="9"/>
        <v>-9.7371428571428567</v>
      </c>
    </row>
    <row r="128" spans="1:30" x14ac:dyDescent="0.2">
      <c r="A128">
        <v>0</v>
      </c>
      <c r="B128" t="s">
        <v>56</v>
      </c>
      <c r="C128">
        <v>1951</v>
      </c>
      <c r="D128" t="s">
        <v>86</v>
      </c>
      <c r="E128" s="3">
        <v>0.5</v>
      </c>
      <c r="F128">
        <v>68</v>
      </c>
      <c r="G128">
        <v>25</v>
      </c>
      <c r="H128">
        <v>1</v>
      </c>
      <c r="I128">
        <v>42</v>
      </c>
      <c r="J128">
        <v>0</v>
      </c>
      <c r="K128">
        <v>0</v>
      </c>
      <c r="L128">
        <v>211</v>
      </c>
      <c r="M128">
        <v>272</v>
      </c>
      <c r="N128">
        <v>51</v>
      </c>
      <c r="O128" s="3">
        <f t="shared" si="6"/>
        <v>0.375</v>
      </c>
      <c r="P128" t="s">
        <v>40</v>
      </c>
      <c r="Q128" s="3">
        <v>0.5</v>
      </c>
      <c r="R128">
        <v>70</v>
      </c>
      <c r="S128">
        <v>27</v>
      </c>
      <c r="T128">
        <v>6</v>
      </c>
      <c r="U128">
        <v>37</v>
      </c>
      <c r="V128">
        <v>0</v>
      </c>
      <c r="W128">
        <v>0</v>
      </c>
      <c r="X128">
        <v>268</v>
      </c>
      <c r="Y128">
        <v>254</v>
      </c>
      <c r="Z128">
        <v>60</v>
      </c>
      <c r="AA128" s="3">
        <f t="shared" si="12"/>
        <v>0.42857142857142855</v>
      </c>
      <c r="AB128" s="4">
        <f t="shared" si="7"/>
        <v>0.45357142857142857</v>
      </c>
      <c r="AC128" s="4">
        <f t="shared" si="8"/>
        <v>-7.857142857142857E-2</v>
      </c>
      <c r="AD128" s="5">
        <f t="shared" si="9"/>
        <v>-10.685714285714283</v>
      </c>
    </row>
    <row r="129" spans="1:30" x14ac:dyDescent="0.2">
      <c r="A129">
        <v>0</v>
      </c>
      <c r="B129" t="s">
        <v>87</v>
      </c>
      <c r="C129">
        <v>1952</v>
      </c>
      <c r="D129" t="s">
        <v>24</v>
      </c>
      <c r="E129" s="3">
        <v>0.5</v>
      </c>
      <c r="F129">
        <v>64</v>
      </c>
      <c r="G129">
        <v>22</v>
      </c>
      <c r="H129">
        <v>3</v>
      </c>
      <c r="I129">
        <v>39</v>
      </c>
      <c r="J129">
        <v>0</v>
      </c>
      <c r="K129">
        <v>0</v>
      </c>
      <c r="L129">
        <v>160</v>
      </c>
      <c r="M129">
        <v>236</v>
      </c>
      <c r="N129">
        <v>47</v>
      </c>
      <c r="O129" s="3">
        <f t="shared" si="6"/>
        <v>0.3671875</v>
      </c>
      <c r="P129" t="s">
        <v>24</v>
      </c>
      <c r="Q129" s="3">
        <v>0.5</v>
      </c>
      <c r="R129">
        <v>68</v>
      </c>
      <c r="S129">
        <v>28</v>
      </c>
      <c r="T129">
        <v>4</v>
      </c>
      <c r="U129">
        <v>36</v>
      </c>
      <c r="V129">
        <v>0</v>
      </c>
      <c r="W129">
        <v>0</v>
      </c>
      <c r="X129">
        <v>230</v>
      </c>
      <c r="Y129">
        <v>298</v>
      </c>
      <c r="Z129">
        <v>60</v>
      </c>
      <c r="AA129" s="3">
        <f t="shared" si="12"/>
        <v>0.44117647058823528</v>
      </c>
      <c r="AB129" s="4">
        <f t="shared" si="7"/>
        <v>0.46176470588235291</v>
      </c>
      <c r="AC129" s="4">
        <f t="shared" si="8"/>
        <v>-9.457720588235291E-2</v>
      </c>
      <c r="AD129" s="5">
        <f t="shared" si="9"/>
        <v>-12.105882352941173</v>
      </c>
    </row>
    <row r="130" spans="1:30" x14ac:dyDescent="0.2">
      <c r="A130">
        <v>0</v>
      </c>
      <c r="B130" t="s">
        <v>37</v>
      </c>
      <c r="C130">
        <v>1952</v>
      </c>
      <c r="D130" t="s">
        <v>28</v>
      </c>
      <c r="E130" s="3">
        <v>0.5</v>
      </c>
      <c r="F130">
        <v>64</v>
      </c>
      <c r="G130">
        <v>42</v>
      </c>
      <c r="H130">
        <v>2</v>
      </c>
      <c r="I130">
        <v>20</v>
      </c>
      <c r="J130">
        <v>0</v>
      </c>
      <c r="K130">
        <v>0</v>
      </c>
      <c r="L130">
        <v>248</v>
      </c>
      <c r="M130">
        <v>164</v>
      </c>
      <c r="N130">
        <v>86</v>
      </c>
      <c r="O130" s="3">
        <f t="shared" si="6"/>
        <v>0.671875</v>
      </c>
      <c r="P130" t="s">
        <v>28</v>
      </c>
      <c r="Q130" s="3">
        <v>0.5</v>
      </c>
      <c r="R130">
        <v>68</v>
      </c>
      <c r="S130">
        <v>44</v>
      </c>
      <c r="T130">
        <v>5</v>
      </c>
      <c r="U130">
        <v>19</v>
      </c>
      <c r="V130">
        <v>0</v>
      </c>
      <c r="W130">
        <v>0</v>
      </c>
      <c r="X130">
        <v>265</v>
      </c>
      <c r="Y130">
        <v>166</v>
      </c>
      <c r="Z130">
        <v>93</v>
      </c>
      <c r="AA130" s="3">
        <f t="shared" si="12"/>
        <v>0.68382352941176472</v>
      </c>
      <c r="AB130" s="4">
        <f t="shared" si="7"/>
        <v>0.61948529411764708</v>
      </c>
      <c r="AC130" s="4">
        <f t="shared" si="8"/>
        <v>5.2389705882352922E-2</v>
      </c>
      <c r="AD130" s="5">
        <f t="shared" si="9"/>
        <v>6.705882352941174</v>
      </c>
    </row>
    <row r="131" spans="1:30" x14ac:dyDescent="0.2">
      <c r="A131">
        <v>0</v>
      </c>
      <c r="B131" t="s">
        <v>88</v>
      </c>
      <c r="C131">
        <v>1952</v>
      </c>
      <c r="D131" t="s">
        <v>30</v>
      </c>
      <c r="E131" s="3">
        <v>0.5</v>
      </c>
      <c r="F131">
        <v>64</v>
      </c>
      <c r="G131">
        <v>31</v>
      </c>
      <c r="H131">
        <v>1</v>
      </c>
      <c r="I131">
        <v>32</v>
      </c>
      <c r="J131">
        <v>0</v>
      </c>
      <c r="K131">
        <v>0</v>
      </c>
      <c r="L131">
        <v>208</v>
      </c>
      <c r="M131">
        <v>217</v>
      </c>
      <c r="N131">
        <v>63</v>
      </c>
      <c r="O131" s="3">
        <f t="shared" ref="O131:O194" si="13">N131/F131/2</f>
        <v>0.4921875</v>
      </c>
      <c r="P131" t="s">
        <v>30</v>
      </c>
      <c r="Q131" s="3">
        <v>0.5</v>
      </c>
      <c r="R131">
        <v>68</v>
      </c>
      <c r="S131">
        <v>35</v>
      </c>
      <c r="T131">
        <v>5</v>
      </c>
      <c r="U131">
        <v>28</v>
      </c>
      <c r="V131">
        <v>0</v>
      </c>
      <c r="W131">
        <v>0</v>
      </c>
      <c r="X131">
        <v>256</v>
      </c>
      <c r="Y131">
        <v>215</v>
      </c>
      <c r="Z131">
        <v>75</v>
      </c>
      <c r="AA131" s="3">
        <f t="shared" ref="AA131:AA162" si="14">Z131/R131/2</f>
        <v>0.55147058823529416</v>
      </c>
      <c r="AB131" s="4">
        <f t="shared" ref="AB131:AB194" si="15">IF(R131&lt;&gt;" ",(AA131-$AF$1*(AA131-Q131))*(E131/Q131),IF(AND(C131&gt;1940,C131&lt;1968),$AF$2,Q131))</f>
        <v>0.53345588235294117</v>
      </c>
      <c r="AC131" s="4">
        <f t="shared" ref="AC131:AC194" si="16">O131-AB131</f>
        <v>-4.1268382352941169E-2</v>
      </c>
      <c r="AD131" s="5">
        <f t="shared" ref="AD131:AD194" si="17">N131-AB131*F131*2</f>
        <v>-5.2823529411764696</v>
      </c>
    </row>
    <row r="132" spans="1:30" x14ac:dyDescent="0.2">
      <c r="A132">
        <v>0</v>
      </c>
      <c r="B132" t="s">
        <v>78</v>
      </c>
      <c r="C132">
        <v>1952</v>
      </c>
      <c r="D132" t="s">
        <v>36</v>
      </c>
      <c r="E132" s="3">
        <v>0.5</v>
      </c>
      <c r="F132">
        <v>64</v>
      </c>
      <c r="G132">
        <v>37</v>
      </c>
      <c r="H132">
        <v>6</v>
      </c>
      <c r="I132">
        <v>21</v>
      </c>
      <c r="J132">
        <v>0</v>
      </c>
      <c r="K132">
        <v>0</v>
      </c>
      <c r="L132">
        <v>223</v>
      </c>
      <c r="M132">
        <v>149</v>
      </c>
      <c r="N132">
        <v>80</v>
      </c>
      <c r="O132" s="3">
        <f t="shared" si="13"/>
        <v>0.625</v>
      </c>
      <c r="P132" t="s">
        <v>36</v>
      </c>
      <c r="Q132" s="3">
        <v>0.5</v>
      </c>
      <c r="R132">
        <v>68</v>
      </c>
      <c r="S132">
        <v>46</v>
      </c>
      <c r="T132">
        <v>3</v>
      </c>
      <c r="U132">
        <v>19</v>
      </c>
      <c r="V132">
        <v>0</v>
      </c>
      <c r="W132">
        <v>0</v>
      </c>
      <c r="X132">
        <v>267</v>
      </c>
      <c r="Y132">
        <v>179</v>
      </c>
      <c r="Z132">
        <v>95</v>
      </c>
      <c r="AA132" s="3">
        <f t="shared" si="14"/>
        <v>0.69852941176470584</v>
      </c>
      <c r="AB132" s="4">
        <f t="shared" si="15"/>
        <v>0.62904411764705881</v>
      </c>
      <c r="AC132" s="4">
        <f t="shared" si="16"/>
        <v>-4.0441176470588092E-3</v>
      </c>
      <c r="AD132" s="5">
        <f t="shared" si="17"/>
        <v>-0.51764705882352757</v>
      </c>
    </row>
    <row r="133" spans="1:30" x14ac:dyDescent="0.2">
      <c r="A133">
        <v>0</v>
      </c>
      <c r="B133" t="s">
        <v>73</v>
      </c>
      <c r="C133">
        <v>1952</v>
      </c>
      <c r="D133" t="s">
        <v>38</v>
      </c>
      <c r="E133" s="3">
        <v>0.5</v>
      </c>
      <c r="F133">
        <v>64</v>
      </c>
      <c r="G133">
        <v>27</v>
      </c>
      <c r="H133">
        <v>1</v>
      </c>
      <c r="I133">
        <v>36</v>
      </c>
      <c r="J133">
        <v>0</v>
      </c>
      <c r="K133">
        <v>0</v>
      </c>
      <c r="L133">
        <v>215</v>
      </c>
      <c r="M133">
        <v>254</v>
      </c>
      <c r="N133">
        <v>55</v>
      </c>
      <c r="O133" s="3">
        <f t="shared" si="13"/>
        <v>0.4296875</v>
      </c>
      <c r="P133" t="s">
        <v>38</v>
      </c>
      <c r="Q133" s="3">
        <v>0.5</v>
      </c>
      <c r="R133">
        <v>68</v>
      </c>
      <c r="S133">
        <v>32</v>
      </c>
      <c r="T133">
        <v>3</v>
      </c>
      <c r="U133">
        <v>33</v>
      </c>
      <c r="V133">
        <v>0</v>
      </c>
      <c r="W133">
        <v>0</v>
      </c>
      <c r="X133">
        <v>263</v>
      </c>
      <c r="Y133">
        <v>270</v>
      </c>
      <c r="Z133">
        <v>67</v>
      </c>
      <c r="AA133" s="3">
        <f t="shared" si="14"/>
        <v>0.49264705882352944</v>
      </c>
      <c r="AB133" s="4">
        <f t="shared" si="15"/>
        <v>0.49522058823529413</v>
      </c>
      <c r="AC133" s="4">
        <f t="shared" si="16"/>
        <v>-6.5533088235294135E-2</v>
      </c>
      <c r="AD133" s="5">
        <f t="shared" si="17"/>
        <v>-8.3882352941176492</v>
      </c>
    </row>
    <row r="134" spans="1:30" x14ac:dyDescent="0.2">
      <c r="A134">
        <v>0</v>
      </c>
      <c r="B134" t="s">
        <v>89</v>
      </c>
      <c r="C134">
        <v>1952</v>
      </c>
      <c r="D134" t="s">
        <v>55</v>
      </c>
      <c r="E134" s="3">
        <v>0.5</v>
      </c>
      <c r="F134">
        <v>64</v>
      </c>
      <c r="G134">
        <v>26</v>
      </c>
      <c r="H134">
        <v>1</v>
      </c>
      <c r="I134">
        <v>37</v>
      </c>
      <c r="J134">
        <v>0</v>
      </c>
      <c r="K134">
        <v>0</v>
      </c>
      <c r="L134">
        <v>212</v>
      </c>
      <c r="M134">
        <v>258</v>
      </c>
      <c r="N134">
        <v>53</v>
      </c>
      <c r="O134" s="3">
        <f t="shared" si="13"/>
        <v>0.4140625</v>
      </c>
      <c r="P134" t="s">
        <v>55</v>
      </c>
      <c r="Q134" s="3">
        <v>0.5</v>
      </c>
      <c r="R134">
        <v>68</v>
      </c>
      <c r="S134">
        <v>28</v>
      </c>
      <c r="T134">
        <v>1</v>
      </c>
      <c r="U134">
        <v>39</v>
      </c>
      <c r="V134">
        <v>0</v>
      </c>
      <c r="W134">
        <v>0</v>
      </c>
      <c r="X134">
        <v>256</v>
      </c>
      <c r="Y134">
        <v>262</v>
      </c>
      <c r="Z134">
        <v>57</v>
      </c>
      <c r="AA134" s="3">
        <f t="shared" si="14"/>
        <v>0.41911764705882354</v>
      </c>
      <c r="AB134" s="4">
        <f t="shared" si="15"/>
        <v>0.44742647058823531</v>
      </c>
      <c r="AC134" s="4">
        <f t="shared" si="16"/>
        <v>-3.3363970588235314E-2</v>
      </c>
      <c r="AD134" s="5">
        <f t="shared" si="17"/>
        <v>-4.2705882352941202</v>
      </c>
    </row>
    <row r="135" spans="1:30" x14ac:dyDescent="0.2">
      <c r="A135">
        <v>0</v>
      </c>
      <c r="B135" t="s">
        <v>56</v>
      </c>
      <c r="C135">
        <v>1952</v>
      </c>
      <c r="D135" t="s">
        <v>86</v>
      </c>
      <c r="E135" s="3">
        <v>0.5</v>
      </c>
      <c r="F135">
        <v>64</v>
      </c>
      <c r="G135">
        <v>31</v>
      </c>
      <c r="H135">
        <v>2</v>
      </c>
      <c r="I135">
        <v>31</v>
      </c>
      <c r="J135">
        <v>0</v>
      </c>
      <c r="K135">
        <v>0</v>
      </c>
      <c r="L135">
        <v>213</v>
      </c>
      <c r="M135">
        <v>201</v>
      </c>
      <c r="N135">
        <v>64</v>
      </c>
      <c r="O135" s="3">
        <f t="shared" si="13"/>
        <v>0.5</v>
      </c>
      <c r="P135" t="s">
        <v>86</v>
      </c>
      <c r="Q135" s="3">
        <v>0.5</v>
      </c>
      <c r="R135">
        <v>68</v>
      </c>
      <c r="S135">
        <v>25</v>
      </c>
      <c r="T135">
        <v>1</v>
      </c>
      <c r="U135">
        <v>42</v>
      </c>
      <c r="V135">
        <v>0</v>
      </c>
      <c r="W135">
        <v>0</v>
      </c>
      <c r="X135">
        <v>211</v>
      </c>
      <c r="Y135">
        <v>272</v>
      </c>
      <c r="Z135">
        <v>51</v>
      </c>
      <c r="AA135" s="3">
        <f t="shared" si="14"/>
        <v>0.375</v>
      </c>
      <c r="AB135" s="4">
        <f t="shared" si="15"/>
        <v>0.41875000000000001</v>
      </c>
      <c r="AC135" s="4">
        <f t="shared" si="16"/>
        <v>8.1249999999999989E-2</v>
      </c>
      <c r="AD135" s="5">
        <f t="shared" si="17"/>
        <v>10.399999999999999</v>
      </c>
    </row>
    <row r="136" spans="1:30" x14ac:dyDescent="0.2">
      <c r="A136">
        <v>0</v>
      </c>
      <c r="B136" t="s">
        <v>87</v>
      </c>
      <c r="C136">
        <v>1953</v>
      </c>
      <c r="D136" t="s">
        <v>24</v>
      </c>
      <c r="E136" s="3">
        <v>0.5</v>
      </c>
      <c r="F136">
        <v>70</v>
      </c>
      <c r="G136">
        <v>39</v>
      </c>
      <c r="H136">
        <v>7</v>
      </c>
      <c r="I136">
        <v>24</v>
      </c>
      <c r="J136">
        <v>0</v>
      </c>
      <c r="K136">
        <v>0</v>
      </c>
      <c r="L136">
        <v>283</v>
      </c>
      <c r="M136">
        <v>217</v>
      </c>
      <c r="N136">
        <v>85</v>
      </c>
      <c r="O136" s="3">
        <f t="shared" si="13"/>
        <v>0.6071428571428571</v>
      </c>
      <c r="P136" t="s">
        <v>24</v>
      </c>
      <c r="Q136" s="3">
        <v>0.5</v>
      </c>
      <c r="R136">
        <v>64</v>
      </c>
      <c r="S136">
        <v>22</v>
      </c>
      <c r="T136">
        <v>3</v>
      </c>
      <c r="U136">
        <v>39</v>
      </c>
      <c r="V136">
        <v>0</v>
      </c>
      <c r="W136">
        <v>0</v>
      </c>
      <c r="X136">
        <v>160</v>
      </c>
      <c r="Y136">
        <v>236</v>
      </c>
      <c r="Z136">
        <v>47</v>
      </c>
      <c r="AA136" s="3">
        <f t="shared" si="14"/>
        <v>0.3671875</v>
      </c>
      <c r="AB136" s="4">
        <f t="shared" si="15"/>
        <v>0.41367187500000002</v>
      </c>
      <c r="AC136" s="4">
        <f t="shared" si="16"/>
        <v>0.19347098214285707</v>
      </c>
      <c r="AD136" s="5">
        <f t="shared" si="17"/>
        <v>27.0859375</v>
      </c>
    </row>
    <row r="137" spans="1:30" x14ac:dyDescent="0.2">
      <c r="A137">
        <v>0</v>
      </c>
      <c r="B137" t="s">
        <v>37</v>
      </c>
      <c r="C137">
        <v>1953</v>
      </c>
      <c r="D137" t="s">
        <v>28</v>
      </c>
      <c r="E137" s="3">
        <v>0.5</v>
      </c>
      <c r="F137">
        <v>70</v>
      </c>
      <c r="G137">
        <v>38</v>
      </c>
      <c r="H137">
        <v>0</v>
      </c>
      <c r="I137">
        <v>32</v>
      </c>
      <c r="J137">
        <v>0</v>
      </c>
      <c r="K137">
        <v>0</v>
      </c>
      <c r="L137">
        <v>269</v>
      </c>
      <c r="M137">
        <v>227</v>
      </c>
      <c r="N137">
        <v>76</v>
      </c>
      <c r="O137" s="3">
        <f t="shared" si="13"/>
        <v>0.54285714285714282</v>
      </c>
      <c r="P137" t="s">
        <v>28</v>
      </c>
      <c r="Q137" s="3">
        <v>0.5</v>
      </c>
      <c r="R137">
        <v>64</v>
      </c>
      <c r="S137">
        <v>42</v>
      </c>
      <c r="T137">
        <v>2</v>
      </c>
      <c r="U137">
        <v>20</v>
      </c>
      <c r="V137">
        <v>0</v>
      </c>
      <c r="W137">
        <v>0</v>
      </c>
      <c r="X137">
        <v>248</v>
      </c>
      <c r="Y137">
        <v>164</v>
      </c>
      <c r="Z137">
        <v>86</v>
      </c>
      <c r="AA137" s="3">
        <f t="shared" si="14"/>
        <v>0.671875</v>
      </c>
      <c r="AB137" s="4">
        <f t="shared" si="15"/>
        <v>0.61171874999999998</v>
      </c>
      <c r="AC137" s="4">
        <f t="shared" si="16"/>
        <v>-6.8861607142857162E-2</v>
      </c>
      <c r="AD137" s="5">
        <f t="shared" si="17"/>
        <v>-9.640625</v>
      </c>
    </row>
    <row r="138" spans="1:30" x14ac:dyDescent="0.2">
      <c r="A138">
        <v>0</v>
      </c>
      <c r="B138" t="s">
        <v>88</v>
      </c>
      <c r="C138">
        <v>1953</v>
      </c>
      <c r="D138" t="s">
        <v>30</v>
      </c>
      <c r="E138" s="3">
        <v>0.5</v>
      </c>
      <c r="F138">
        <v>70</v>
      </c>
      <c r="G138">
        <v>37</v>
      </c>
      <c r="H138">
        <v>4</v>
      </c>
      <c r="I138">
        <v>29</v>
      </c>
      <c r="J138">
        <v>0</v>
      </c>
      <c r="K138">
        <v>0</v>
      </c>
      <c r="L138">
        <v>274</v>
      </c>
      <c r="M138">
        <v>243</v>
      </c>
      <c r="N138">
        <v>78</v>
      </c>
      <c r="O138" s="3">
        <f t="shared" si="13"/>
        <v>0.55714285714285716</v>
      </c>
      <c r="P138" t="s">
        <v>30</v>
      </c>
      <c r="Q138" s="3">
        <v>0.5</v>
      </c>
      <c r="R138">
        <v>64</v>
      </c>
      <c r="S138">
        <v>31</v>
      </c>
      <c r="T138">
        <v>1</v>
      </c>
      <c r="U138">
        <v>32</v>
      </c>
      <c r="V138">
        <v>0</v>
      </c>
      <c r="W138">
        <v>0</v>
      </c>
      <c r="X138">
        <v>208</v>
      </c>
      <c r="Y138">
        <v>217</v>
      </c>
      <c r="Z138">
        <v>63</v>
      </c>
      <c r="AA138" s="3">
        <f t="shared" si="14"/>
        <v>0.4921875</v>
      </c>
      <c r="AB138" s="4">
        <f t="shared" si="15"/>
        <v>0.49492187500000001</v>
      </c>
      <c r="AC138" s="4">
        <f t="shared" si="16"/>
        <v>6.2220982142857151E-2</v>
      </c>
      <c r="AD138" s="5">
        <f t="shared" si="17"/>
        <v>8.7109375</v>
      </c>
    </row>
    <row r="139" spans="1:30" x14ac:dyDescent="0.2">
      <c r="A139">
        <v>0</v>
      </c>
      <c r="B139" t="s">
        <v>80</v>
      </c>
      <c r="C139">
        <v>1953</v>
      </c>
      <c r="D139" t="s">
        <v>36</v>
      </c>
      <c r="E139" s="3">
        <v>0.5</v>
      </c>
      <c r="F139">
        <v>70</v>
      </c>
      <c r="G139">
        <v>34</v>
      </c>
      <c r="H139">
        <v>5</v>
      </c>
      <c r="I139">
        <v>31</v>
      </c>
      <c r="J139">
        <v>0</v>
      </c>
      <c r="K139">
        <v>0</v>
      </c>
      <c r="L139">
        <v>250</v>
      </c>
      <c r="M139">
        <v>222</v>
      </c>
      <c r="N139">
        <v>73</v>
      </c>
      <c r="O139" s="3">
        <f t="shared" si="13"/>
        <v>0.52142857142857146</v>
      </c>
      <c r="P139" t="s">
        <v>36</v>
      </c>
      <c r="Q139" s="3">
        <v>0.5</v>
      </c>
      <c r="R139">
        <v>64</v>
      </c>
      <c r="S139">
        <v>37</v>
      </c>
      <c r="T139">
        <v>6</v>
      </c>
      <c r="U139">
        <v>21</v>
      </c>
      <c r="V139">
        <v>0</v>
      </c>
      <c r="W139">
        <v>0</v>
      </c>
      <c r="X139">
        <v>223</v>
      </c>
      <c r="Y139">
        <v>149</v>
      </c>
      <c r="Z139">
        <v>80</v>
      </c>
      <c r="AA139" s="3">
        <f t="shared" si="14"/>
        <v>0.625</v>
      </c>
      <c r="AB139" s="4">
        <f t="shared" si="15"/>
        <v>0.58125000000000004</v>
      </c>
      <c r="AC139" s="4">
        <f t="shared" si="16"/>
        <v>-5.9821428571428581E-2</v>
      </c>
      <c r="AD139" s="5">
        <f t="shared" si="17"/>
        <v>-8.375</v>
      </c>
    </row>
    <row r="140" spans="1:30" x14ac:dyDescent="0.2">
      <c r="A140">
        <v>0</v>
      </c>
      <c r="B140" t="s">
        <v>90</v>
      </c>
      <c r="C140">
        <v>1953</v>
      </c>
      <c r="D140" t="s">
        <v>38</v>
      </c>
      <c r="E140" s="3">
        <v>0.5</v>
      </c>
      <c r="F140">
        <v>70</v>
      </c>
      <c r="G140">
        <v>26</v>
      </c>
      <c r="H140">
        <v>4</v>
      </c>
      <c r="I140">
        <v>40</v>
      </c>
      <c r="J140">
        <v>0</v>
      </c>
      <c r="K140">
        <v>0</v>
      </c>
      <c r="L140">
        <v>211</v>
      </c>
      <c r="M140">
        <v>276</v>
      </c>
      <c r="N140">
        <v>56</v>
      </c>
      <c r="O140" s="3">
        <f t="shared" si="13"/>
        <v>0.4</v>
      </c>
      <c r="P140" t="s">
        <v>38</v>
      </c>
      <c r="Q140" s="3">
        <v>0.5</v>
      </c>
      <c r="R140">
        <v>64</v>
      </c>
      <c r="S140">
        <v>27</v>
      </c>
      <c r="T140">
        <v>1</v>
      </c>
      <c r="U140">
        <v>36</v>
      </c>
      <c r="V140">
        <v>0</v>
      </c>
      <c r="W140">
        <v>0</v>
      </c>
      <c r="X140">
        <v>215</v>
      </c>
      <c r="Y140">
        <v>254</v>
      </c>
      <c r="Z140">
        <v>55</v>
      </c>
      <c r="AA140" s="3">
        <f t="shared" si="14"/>
        <v>0.4296875</v>
      </c>
      <c r="AB140" s="4">
        <f t="shared" si="15"/>
        <v>0.45429687499999999</v>
      </c>
      <c r="AC140" s="4">
        <f t="shared" si="16"/>
        <v>-5.4296874999999967E-2</v>
      </c>
      <c r="AD140" s="5">
        <f t="shared" si="17"/>
        <v>-7.6015625</v>
      </c>
    </row>
    <row r="141" spans="1:30" x14ac:dyDescent="0.2">
      <c r="A141">
        <v>0</v>
      </c>
      <c r="B141" t="s">
        <v>56</v>
      </c>
      <c r="C141">
        <v>1953</v>
      </c>
      <c r="D141" t="s">
        <v>86</v>
      </c>
      <c r="E141" s="3">
        <v>0.5</v>
      </c>
      <c r="F141">
        <v>70</v>
      </c>
      <c r="G141">
        <v>24</v>
      </c>
      <c r="H141">
        <v>4</v>
      </c>
      <c r="I141">
        <v>42</v>
      </c>
      <c r="J141">
        <v>0</v>
      </c>
      <c r="K141">
        <v>0</v>
      </c>
      <c r="L141">
        <v>215</v>
      </c>
      <c r="M141">
        <v>317</v>
      </c>
      <c r="N141">
        <v>52</v>
      </c>
      <c r="O141" s="3">
        <f t="shared" si="13"/>
        <v>0.37142857142857144</v>
      </c>
      <c r="P141" t="s">
        <v>86</v>
      </c>
      <c r="Q141" s="3">
        <v>0.5</v>
      </c>
      <c r="R141">
        <v>64</v>
      </c>
      <c r="S141">
        <v>31</v>
      </c>
      <c r="T141">
        <v>2</v>
      </c>
      <c r="U141">
        <v>31</v>
      </c>
      <c r="V141">
        <v>0</v>
      </c>
      <c r="W141">
        <v>0</v>
      </c>
      <c r="X141">
        <v>213</v>
      </c>
      <c r="Y141">
        <v>201</v>
      </c>
      <c r="Z141">
        <v>64</v>
      </c>
      <c r="AA141" s="3">
        <f t="shared" si="14"/>
        <v>0.5</v>
      </c>
      <c r="AB141" s="4">
        <f t="shared" si="15"/>
        <v>0.5</v>
      </c>
      <c r="AC141" s="4">
        <f t="shared" si="16"/>
        <v>-0.12857142857142856</v>
      </c>
      <c r="AD141" s="5">
        <f t="shared" si="17"/>
        <v>-18</v>
      </c>
    </row>
    <row r="142" spans="1:30" x14ac:dyDescent="0.2">
      <c r="A142">
        <v>0</v>
      </c>
      <c r="B142" t="s">
        <v>91</v>
      </c>
      <c r="C142">
        <v>1954</v>
      </c>
      <c r="D142" t="s">
        <v>24</v>
      </c>
      <c r="E142" s="3">
        <v>0.5</v>
      </c>
      <c r="F142">
        <v>64</v>
      </c>
      <c r="G142">
        <v>31</v>
      </c>
      <c r="H142">
        <v>5</v>
      </c>
      <c r="I142">
        <v>28</v>
      </c>
      <c r="J142">
        <v>0</v>
      </c>
      <c r="K142">
        <v>0</v>
      </c>
      <c r="L142">
        <v>248</v>
      </c>
      <c r="M142">
        <v>228</v>
      </c>
      <c r="N142">
        <v>67</v>
      </c>
      <c r="O142" s="3">
        <f t="shared" si="13"/>
        <v>0.5234375</v>
      </c>
      <c r="P142" t="s">
        <v>24</v>
      </c>
      <c r="Q142" s="3">
        <v>0.5</v>
      </c>
      <c r="R142">
        <v>70</v>
      </c>
      <c r="S142">
        <v>39</v>
      </c>
      <c r="T142">
        <v>7</v>
      </c>
      <c r="U142">
        <v>24</v>
      </c>
      <c r="V142">
        <v>0</v>
      </c>
      <c r="W142">
        <v>0</v>
      </c>
      <c r="X142">
        <v>283</v>
      </c>
      <c r="Y142">
        <v>217</v>
      </c>
      <c r="Z142">
        <v>85</v>
      </c>
      <c r="AA142" s="3">
        <f t="shared" si="14"/>
        <v>0.6071428571428571</v>
      </c>
      <c r="AB142" s="4">
        <f t="shared" si="15"/>
        <v>0.56964285714285712</v>
      </c>
      <c r="AC142" s="4">
        <f t="shared" si="16"/>
        <v>-4.6205357142857117E-2</v>
      </c>
      <c r="AD142" s="5">
        <f t="shared" si="17"/>
        <v>-5.914285714285711</v>
      </c>
    </row>
    <row r="143" spans="1:30" x14ac:dyDescent="0.2">
      <c r="A143">
        <v>0</v>
      </c>
      <c r="B143" t="s">
        <v>37</v>
      </c>
      <c r="C143">
        <v>1954</v>
      </c>
      <c r="D143" t="s">
        <v>28</v>
      </c>
      <c r="E143" s="3">
        <v>0.5</v>
      </c>
      <c r="F143">
        <v>64</v>
      </c>
      <c r="G143">
        <v>32</v>
      </c>
      <c r="H143">
        <v>3</v>
      </c>
      <c r="I143">
        <v>29</v>
      </c>
      <c r="J143">
        <v>0</v>
      </c>
      <c r="K143">
        <v>0</v>
      </c>
      <c r="L143">
        <v>254</v>
      </c>
      <c r="M143">
        <v>222</v>
      </c>
      <c r="N143">
        <v>67</v>
      </c>
      <c r="O143" s="3">
        <f t="shared" si="13"/>
        <v>0.5234375</v>
      </c>
      <c r="P143" t="s">
        <v>28</v>
      </c>
      <c r="Q143" s="3">
        <v>0.5</v>
      </c>
      <c r="R143">
        <v>70</v>
      </c>
      <c r="S143">
        <v>38</v>
      </c>
      <c r="T143">
        <v>0</v>
      </c>
      <c r="U143">
        <v>32</v>
      </c>
      <c r="V143">
        <v>0</v>
      </c>
      <c r="W143">
        <v>0</v>
      </c>
      <c r="X143">
        <v>269</v>
      </c>
      <c r="Y143">
        <v>227</v>
      </c>
      <c r="Z143">
        <v>76</v>
      </c>
      <c r="AA143" s="3">
        <f t="shared" si="14"/>
        <v>0.54285714285714282</v>
      </c>
      <c r="AB143" s="4">
        <f t="shared" si="15"/>
        <v>0.5278571428571428</v>
      </c>
      <c r="AC143" s="4">
        <f t="shared" si="16"/>
        <v>-4.4196428571428026E-3</v>
      </c>
      <c r="AD143" s="5">
        <f t="shared" si="17"/>
        <v>-0.56571428571427873</v>
      </c>
    </row>
    <row r="144" spans="1:30" x14ac:dyDescent="0.2">
      <c r="A144">
        <v>0</v>
      </c>
      <c r="B144" t="s">
        <v>88</v>
      </c>
      <c r="C144">
        <v>1954</v>
      </c>
      <c r="D144" t="s">
        <v>30</v>
      </c>
      <c r="E144" s="3">
        <v>0.5</v>
      </c>
      <c r="F144">
        <v>64</v>
      </c>
      <c r="G144">
        <v>29</v>
      </c>
      <c r="H144">
        <v>7</v>
      </c>
      <c r="I144">
        <v>28</v>
      </c>
      <c r="J144">
        <v>0</v>
      </c>
      <c r="K144">
        <v>0</v>
      </c>
      <c r="L144">
        <v>217</v>
      </c>
      <c r="M144">
        <v>225</v>
      </c>
      <c r="N144">
        <v>65</v>
      </c>
      <c r="O144" s="3">
        <f t="shared" si="13"/>
        <v>0.5078125</v>
      </c>
      <c r="P144" t="s">
        <v>30</v>
      </c>
      <c r="Q144" s="3">
        <v>0.5</v>
      </c>
      <c r="R144">
        <v>70</v>
      </c>
      <c r="S144">
        <v>37</v>
      </c>
      <c r="T144">
        <v>4</v>
      </c>
      <c r="U144">
        <v>29</v>
      </c>
      <c r="V144">
        <v>0</v>
      </c>
      <c r="W144">
        <v>0</v>
      </c>
      <c r="X144">
        <v>274</v>
      </c>
      <c r="Y144">
        <v>243</v>
      </c>
      <c r="Z144">
        <v>78</v>
      </c>
      <c r="AA144" s="3">
        <f t="shared" si="14"/>
        <v>0.55714285714285716</v>
      </c>
      <c r="AB144" s="4">
        <f t="shared" si="15"/>
        <v>0.53714285714285714</v>
      </c>
      <c r="AC144" s="4">
        <f t="shared" si="16"/>
        <v>-2.9330357142857144E-2</v>
      </c>
      <c r="AD144" s="5">
        <f t="shared" si="17"/>
        <v>-3.7542857142857144</v>
      </c>
    </row>
    <row r="145" spans="1:30" x14ac:dyDescent="0.2">
      <c r="A145">
        <v>0</v>
      </c>
      <c r="B145" t="s">
        <v>92</v>
      </c>
      <c r="C145">
        <v>1954</v>
      </c>
      <c r="D145" t="s">
        <v>36</v>
      </c>
      <c r="E145" s="3">
        <v>0.5</v>
      </c>
      <c r="F145">
        <v>64</v>
      </c>
      <c r="G145">
        <v>31</v>
      </c>
      <c r="H145">
        <v>8</v>
      </c>
      <c r="I145">
        <v>25</v>
      </c>
      <c r="J145">
        <v>0</v>
      </c>
      <c r="K145">
        <v>0</v>
      </c>
      <c r="L145">
        <v>187</v>
      </c>
      <c r="M145">
        <v>180</v>
      </c>
      <c r="N145">
        <v>70</v>
      </c>
      <c r="O145" s="3">
        <f t="shared" si="13"/>
        <v>0.546875</v>
      </c>
      <c r="P145" t="s">
        <v>36</v>
      </c>
      <c r="Q145" s="3">
        <v>0.5</v>
      </c>
      <c r="R145">
        <v>70</v>
      </c>
      <c r="S145">
        <v>34</v>
      </c>
      <c r="T145">
        <v>5</v>
      </c>
      <c r="U145">
        <v>31</v>
      </c>
      <c r="V145">
        <v>0</v>
      </c>
      <c r="W145">
        <v>0</v>
      </c>
      <c r="X145">
        <v>250</v>
      </c>
      <c r="Y145">
        <v>222</v>
      </c>
      <c r="Z145">
        <v>73</v>
      </c>
      <c r="AA145" s="3">
        <f t="shared" si="14"/>
        <v>0.52142857142857146</v>
      </c>
      <c r="AB145" s="4">
        <f t="shared" si="15"/>
        <v>0.5139285714285714</v>
      </c>
      <c r="AC145" s="4">
        <f t="shared" si="16"/>
        <v>3.2946428571428599E-2</v>
      </c>
      <c r="AD145" s="5">
        <f t="shared" si="17"/>
        <v>4.2171428571428606</v>
      </c>
    </row>
    <row r="146" spans="1:30" x14ac:dyDescent="0.2">
      <c r="A146">
        <v>0</v>
      </c>
      <c r="B146" t="s">
        <v>90</v>
      </c>
      <c r="C146">
        <v>1954</v>
      </c>
      <c r="D146" t="s">
        <v>38</v>
      </c>
      <c r="E146" s="3">
        <v>0.5</v>
      </c>
      <c r="F146">
        <v>64</v>
      </c>
      <c r="G146">
        <v>21</v>
      </c>
      <c r="H146">
        <v>6</v>
      </c>
      <c r="I146">
        <v>37</v>
      </c>
      <c r="J146">
        <v>0</v>
      </c>
      <c r="K146">
        <v>0</v>
      </c>
      <c r="L146">
        <v>194</v>
      </c>
      <c r="M146">
        <v>263</v>
      </c>
      <c r="N146">
        <v>48</v>
      </c>
      <c r="O146" s="3">
        <f t="shared" si="13"/>
        <v>0.375</v>
      </c>
      <c r="P146" t="s">
        <v>38</v>
      </c>
      <c r="Q146" s="3">
        <v>0.5</v>
      </c>
      <c r="R146">
        <v>70</v>
      </c>
      <c r="S146">
        <v>26</v>
      </c>
      <c r="T146">
        <v>4</v>
      </c>
      <c r="U146">
        <v>40</v>
      </c>
      <c r="V146">
        <v>0</v>
      </c>
      <c r="W146">
        <v>0</v>
      </c>
      <c r="X146">
        <v>211</v>
      </c>
      <c r="Y146">
        <v>276</v>
      </c>
      <c r="Z146">
        <v>56</v>
      </c>
      <c r="AA146" s="3">
        <f t="shared" si="14"/>
        <v>0.4</v>
      </c>
      <c r="AB146" s="4">
        <f t="shared" si="15"/>
        <v>0.435</v>
      </c>
      <c r="AC146" s="4">
        <f t="shared" si="16"/>
        <v>-0.06</v>
      </c>
      <c r="AD146" s="5">
        <f t="shared" si="17"/>
        <v>-7.68</v>
      </c>
    </row>
    <row r="147" spans="1:30" x14ac:dyDescent="0.2">
      <c r="A147">
        <v>0</v>
      </c>
      <c r="B147" t="s">
        <v>44</v>
      </c>
      <c r="C147">
        <v>1954</v>
      </c>
      <c r="D147" t="s">
        <v>40</v>
      </c>
      <c r="E147" s="3">
        <v>0.5</v>
      </c>
      <c r="F147">
        <v>64</v>
      </c>
      <c r="G147">
        <v>32</v>
      </c>
      <c r="H147">
        <v>3</v>
      </c>
      <c r="I147">
        <v>29</v>
      </c>
      <c r="J147">
        <v>0</v>
      </c>
      <c r="K147">
        <v>0</v>
      </c>
      <c r="L147">
        <v>251</v>
      </c>
      <c r="M147">
        <v>233</v>
      </c>
      <c r="N147">
        <v>67</v>
      </c>
      <c r="O147" s="3">
        <f t="shared" si="13"/>
        <v>0.5234375</v>
      </c>
      <c r="P147" t="s">
        <v>86</v>
      </c>
      <c r="Q147" s="3">
        <v>0.5</v>
      </c>
      <c r="R147">
        <v>70</v>
      </c>
      <c r="S147">
        <v>24</v>
      </c>
      <c r="T147">
        <v>4</v>
      </c>
      <c r="U147">
        <v>42</v>
      </c>
      <c r="V147">
        <v>0</v>
      </c>
      <c r="W147">
        <v>0</v>
      </c>
      <c r="X147">
        <v>215</v>
      </c>
      <c r="Y147">
        <v>317</v>
      </c>
      <c r="Z147">
        <v>52</v>
      </c>
      <c r="AA147" s="3">
        <f t="shared" si="14"/>
        <v>0.37142857142857144</v>
      </c>
      <c r="AB147" s="4">
        <f t="shared" si="15"/>
        <v>0.41642857142857143</v>
      </c>
      <c r="AC147" s="4">
        <f t="shared" si="16"/>
        <v>0.10700892857142857</v>
      </c>
      <c r="AD147" s="5">
        <f t="shared" si="17"/>
        <v>13.697142857142858</v>
      </c>
    </row>
    <row r="148" spans="1:30" x14ac:dyDescent="0.2">
      <c r="A148">
        <v>0</v>
      </c>
      <c r="B148" t="s">
        <v>87</v>
      </c>
      <c r="C148">
        <v>1955</v>
      </c>
      <c r="D148" t="s">
        <v>24</v>
      </c>
      <c r="E148" s="3">
        <v>0.5</v>
      </c>
      <c r="F148">
        <v>64</v>
      </c>
      <c r="G148">
        <v>29</v>
      </c>
      <c r="H148">
        <v>5</v>
      </c>
      <c r="I148">
        <v>30</v>
      </c>
      <c r="J148">
        <v>0</v>
      </c>
      <c r="K148">
        <v>0</v>
      </c>
      <c r="L148">
        <v>239</v>
      </c>
      <c r="M148">
        <v>250</v>
      </c>
      <c r="N148">
        <v>63</v>
      </c>
      <c r="O148" s="3">
        <f t="shared" si="13"/>
        <v>0.4921875</v>
      </c>
      <c r="P148" t="s">
        <v>24</v>
      </c>
      <c r="Q148" s="3">
        <v>0.5</v>
      </c>
      <c r="R148">
        <v>64</v>
      </c>
      <c r="S148">
        <v>31</v>
      </c>
      <c r="T148">
        <v>5</v>
      </c>
      <c r="U148">
        <v>28</v>
      </c>
      <c r="V148">
        <v>0</v>
      </c>
      <c r="W148">
        <v>0</v>
      </c>
      <c r="X148">
        <v>248</v>
      </c>
      <c r="Y148">
        <v>228</v>
      </c>
      <c r="Z148">
        <v>67</v>
      </c>
      <c r="AA148" s="3">
        <f t="shared" si="14"/>
        <v>0.5234375</v>
      </c>
      <c r="AB148" s="4">
        <f t="shared" si="15"/>
        <v>0.51523437500000002</v>
      </c>
      <c r="AC148" s="4">
        <f t="shared" si="16"/>
        <v>-2.3046875000000022E-2</v>
      </c>
      <c r="AD148" s="5">
        <f t="shared" si="17"/>
        <v>-2.9500000000000028</v>
      </c>
    </row>
    <row r="149" spans="1:30" x14ac:dyDescent="0.2">
      <c r="A149">
        <v>0</v>
      </c>
      <c r="B149" t="s">
        <v>37</v>
      </c>
      <c r="C149">
        <v>1955</v>
      </c>
      <c r="D149" t="s">
        <v>28</v>
      </c>
      <c r="E149" s="3">
        <v>0.5</v>
      </c>
      <c r="F149">
        <v>64</v>
      </c>
      <c r="G149">
        <v>26</v>
      </c>
      <c r="H149">
        <v>7</v>
      </c>
      <c r="I149">
        <v>31</v>
      </c>
      <c r="J149">
        <v>0</v>
      </c>
      <c r="K149">
        <v>0</v>
      </c>
      <c r="L149">
        <v>225</v>
      </c>
      <c r="M149">
        <v>231</v>
      </c>
      <c r="N149">
        <v>59</v>
      </c>
      <c r="O149" s="3">
        <f t="shared" si="13"/>
        <v>0.4609375</v>
      </c>
      <c r="P149" t="s">
        <v>28</v>
      </c>
      <c r="Q149" s="3">
        <v>0.5</v>
      </c>
      <c r="R149">
        <v>64</v>
      </c>
      <c r="S149">
        <v>32</v>
      </c>
      <c r="T149">
        <v>3</v>
      </c>
      <c r="U149">
        <v>29</v>
      </c>
      <c r="V149">
        <v>0</v>
      </c>
      <c r="W149">
        <v>0</v>
      </c>
      <c r="X149">
        <v>254</v>
      </c>
      <c r="Y149">
        <v>222</v>
      </c>
      <c r="Z149">
        <v>67</v>
      </c>
      <c r="AA149" s="3">
        <f t="shared" si="14"/>
        <v>0.5234375</v>
      </c>
      <c r="AB149" s="4">
        <f t="shared" si="15"/>
        <v>0.51523437500000002</v>
      </c>
      <c r="AC149" s="4">
        <f t="shared" si="16"/>
        <v>-5.4296875000000022E-2</v>
      </c>
      <c r="AD149" s="5">
        <f t="shared" si="17"/>
        <v>-6.9500000000000028</v>
      </c>
    </row>
    <row r="150" spans="1:30" x14ac:dyDescent="0.2">
      <c r="A150">
        <v>0</v>
      </c>
      <c r="B150" t="s">
        <v>88</v>
      </c>
      <c r="C150">
        <v>1955</v>
      </c>
      <c r="D150" t="s">
        <v>30</v>
      </c>
      <c r="E150" s="3">
        <v>0.5</v>
      </c>
      <c r="F150">
        <v>64</v>
      </c>
      <c r="G150">
        <v>19</v>
      </c>
      <c r="H150">
        <v>6</v>
      </c>
      <c r="I150">
        <v>39</v>
      </c>
      <c r="J150">
        <v>0</v>
      </c>
      <c r="K150">
        <v>0</v>
      </c>
      <c r="L150">
        <v>218</v>
      </c>
      <c r="M150">
        <v>271</v>
      </c>
      <c r="N150">
        <v>44</v>
      </c>
      <c r="O150" s="3">
        <f t="shared" si="13"/>
        <v>0.34375</v>
      </c>
      <c r="P150" t="s">
        <v>30</v>
      </c>
      <c r="Q150" s="3">
        <v>0.5</v>
      </c>
      <c r="R150">
        <v>64</v>
      </c>
      <c r="S150">
        <v>29</v>
      </c>
      <c r="T150">
        <v>7</v>
      </c>
      <c r="U150">
        <v>28</v>
      </c>
      <c r="V150">
        <v>0</v>
      </c>
      <c r="W150">
        <v>0</v>
      </c>
      <c r="X150">
        <v>217</v>
      </c>
      <c r="Y150">
        <v>225</v>
      </c>
      <c r="Z150">
        <v>65</v>
      </c>
      <c r="AA150" s="3">
        <f t="shared" si="14"/>
        <v>0.5078125</v>
      </c>
      <c r="AB150" s="4">
        <f t="shared" si="15"/>
        <v>0.50507812500000004</v>
      </c>
      <c r="AC150" s="4">
        <f t="shared" si="16"/>
        <v>-0.16132812500000004</v>
      </c>
      <c r="AD150" s="5">
        <f t="shared" si="17"/>
        <v>-20.650000000000006</v>
      </c>
    </row>
    <row r="151" spans="1:30" x14ac:dyDescent="0.2">
      <c r="A151">
        <v>0</v>
      </c>
      <c r="B151" t="s">
        <v>92</v>
      </c>
      <c r="C151">
        <v>1955</v>
      </c>
      <c r="D151" t="s">
        <v>36</v>
      </c>
      <c r="E151" s="3">
        <v>0.5</v>
      </c>
      <c r="F151">
        <v>64</v>
      </c>
      <c r="G151">
        <v>43</v>
      </c>
      <c r="H151">
        <v>4</v>
      </c>
      <c r="I151">
        <v>17</v>
      </c>
      <c r="J151">
        <v>0</v>
      </c>
      <c r="K151">
        <v>0</v>
      </c>
      <c r="L151">
        <v>271</v>
      </c>
      <c r="M151">
        <v>186</v>
      </c>
      <c r="N151">
        <v>90</v>
      </c>
      <c r="O151" s="3">
        <f t="shared" si="13"/>
        <v>0.703125</v>
      </c>
      <c r="P151" t="s">
        <v>36</v>
      </c>
      <c r="Q151" s="3">
        <v>0.5</v>
      </c>
      <c r="R151">
        <v>64</v>
      </c>
      <c r="S151">
        <v>31</v>
      </c>
      <c r="T151">
        <v>8</v>
      </c>
      <c r="U151">
        <v>25</v>
      </c>
      <c r="V151">
        <v>0</v>
      </c>
      <c r="W151">
        <v>0</v>
      </c>
      <c r="X151">
        <v>187</v>
      </c>
      <c r="Y151">
        <v>180</v>
      </c>
      <c r="Z151">
        <v>70</v>
      </c>
      <c r="AA151" s="3">
        <f t="shared" si="14"/>
        <v>0.546875</v>
      </c>
      <c r="AB151" s="4">
        <f t="shared" si="15"/>
        <v>0.53046875000000004</v>
      </c>
      <c r="AC151" s="4">
        <f t="shared" si="16"/>
        <v>0.17265624999999996</v>
      </c>
      <c r="AD151" s="5">
        <f t="shared" si="17"/>
        <v>22.099999999999994</v>
      </c>
    </row>
    <row r="152" spans="1:30" x14ac:dyDescent="0.2">
      <c r="A152">
        <v>1</v>
      </c>
      <c r="B152" t="s">
        <v>73</v>
      </c>
      <c r="C152">
        <v>1955</v>
      </c>
      <c r="D152" t="s">
        <v>38</v>
      </c>
      <c r="E152" s="3">
        <v>0.5</v>
      </c>
      <c r="F152">
        <v>64</v>
      </c>
      <c r="G152">
        <v>45</v>
      </c>
      <c r="H152">
        <v>2</v>
      </c>
      <c r="I152">
        <v>17</v>
      </c>
      <c r="J152">
        <v>0</v>
      </c>
      <c r="K152">
        <v>0</v>
      </c>
      <c r="L152">
        <v>263</v>
      </c>
      <c r="M152">
        <v>193</v>
      </c>
      <c r="N152">
        <v>92</v>
      </c>
      <c r="O152" s="3">
        <f t="shared" si="13"/>
        <v>0.71875</v>
      </c>
      <c r="P152" t="s">
        <v>38</v>
      </c>
      <c r="Q152" s="3">
        <v>0.5</v>
      </c>
      <c r="R152">
        <v>64</v>
      </c>
      <c r="S152">
        <v>21</v>
      </c>
      <c r="T152">
        <v>6</v>
      </c>
      <c r="U152">
        <v>37</v>
      </c>
      <c r="V152">
        <v>0</v>
      </c>
      <c r="W152">
        <v>0</v>
      </c>
      <c r="X152">
        <v>194</v>
      </c>
      <c r="Y152">
        <v>263</v>
      </c>
      <c r="Z152">
        <v>48</v>
      </c>
      <c r="AA152" s="3">
        <f t="shared" si="14"/>
        <v>0.375</v>
      </c>
      <c r="AB152" s="4">
        <f t="shared" si="15"/>
        <v>0.41875000000000001</v>
      </c>
      <c r="AC152" s="4">
        <f t="shared" si="16"/>
        <v>0.3</v>
      </c>
      <c r="AD152" s="5">
        <f t="shared" si="17"/>
        <v>38.4</v>
      </c>
    </row>
    <row r="153" spans="1:30" x14ac:dyDescent="0.2">
      <c r="A153">
        <v>2</v>
      </c>
      <c r="B153" t="s">
        <v>81</v>
      </c>
      <c r="C153">
        <v>1955</v>
      </c>
      <c r="D153" t="s">
        <v>38</v>
      </c>
      <c r="E153" s="3">
        <v>0.5</v>
      </c>
      <c r="F153">
        <v>64</v>
      </c>
      <c r="G153">
        <v>45</v>
      </c>
      <c r="H153">
        <v>2</v>
      </c>
      <c r="I153">
        <v>17</v>
      </c>
      <c r="J153">
        <v>0</v>
      </c>
      <c r="K153">
        <v>0</v>
      </c>
      <c r="L153">
        <v>263</v>
      </c>
      <c r="M153">
        <v>193</v>
      </c>
      <c r="N153">
        <v>92</v>
      </c>
      <c r="O153" s="3">
        <f t="shared" si="13"/>
        <v>0.71875</v>
      </c>
      <c r="P153" t="s">
        <v>38</v>
      </c>
      <c r="Q153" s="3">
        <v>0.5</v>
      </c>
      <c r="R153">
        <v>64</v>
      </c>
      <c r="S153">
        <v>21</v>
      </c>
      <c r="T153">
        <v>6</v>
      </c>
      <c r="U153">
        <v>37</v>
      </c>
      <c r="V153">
        <v>0</v>
      </c>
      <c r="W153">
        <v>0</v>
      </c>
      <c r="X153">
        <v>194</v>
      </c>
      <c r="Y153">
        <v>263</v>
      </c>
      <c r="Z153">
        <v>48</v>
      </c>
      <c r="AA153" s="3">
        <f t="shared" si="14"/>
        <v>0.375</v>
      </c>
      <c r="AB153" s="4">
        <f t="shared" si="15"/>
        <v>0.41875000000000001</v>
      </c>
      <c r="AC153" s="4">
        <f t="shared" si="16"/>
        <v>0.3</v>
      </c>
      <c r="AD153" s="5">
        <f t="shared" si="17"/>
        <v>38.4</v>
      </c>
    </row>
    <row r="154" spans="1:30" x14ac:dyDescent="0.2">
      <c r="A154">
        <v>0</v>
      </c>
      <c r="B154" t="s">
        <v>93</v>
      </c>
      <c r="C154">
        <v>1955</v>
      </c>
      <c r="D154" t="s">
        <v>40</v>
      </c>
      <c r="E154" s="3">
        <v>0.5</v>
      </c>
      <c r="F154">
        <v>64</v>
      </c>
      <c r="G154">
        <v>17</v>
      </c>
      <c r="H154">
        <v>2</v>
      </c>
      <c r="I154">
        <v>45</v>
      </c>
      <c r="J154">
        <v>0</v>
      </c>
      <c r="K154">
        <v>0</v>
      </c>
      <c r="L154">
        <v>212</v>
      </c>
      <c r="M154">
        <v>297</v>
      </c>
      <c r="N154">
        <v>36</v>
      </c>
      <c r="O154" s="3">
        <f t="shared" si="13"/>
        <v>0.28125</v>
      </c>
      <c r="P154" t="s">
        <v>40</v>
      </c>
      <c r="Q154" s="3">
        <v>0.5</v>
      </c>
      <c r="R154">
        <v>64</v>
      </c>
      <c r="S154">
        <v>32</v>
      </c>
      <c r="T154">
        <v>3</v>
      </c>
      <c r="U154">
        <v>29</v>
      </c>
      <c r="V154">
        <v>0</v>
      </c>
      <c r="W154">
        <v>0</v>
      </c>
      <c r="X154">
        <v>251</v>
      </c>
      <c r="Y154">
        <v>233</v>
      </c>
      <c r="Z154">
        <v>67</v>
      </c>
      <c r="AA154" s="3">
        <f t="shared" si="14"/>
        <v>0.5234375</v>
      </c>
      <c r="AB154" s="4">
        <f t="shared" si="15"/>
        <v>0.51523437500000002</v>
      </c>
      <c r="AC154" s="4">
        <f t="shared" si="16"/>
        <v>-0.23398437500000002</v>
      </c>
      <c r="AD154" s="5">
        <f t="shared" si="17"/>
        <v>-29.950000000000003</v>
      </c>
    </row>
    <row r="155" spans="1:30" x14ac:dyDescent="0.2">
      <c r="A155">
        <v>0</v>
      </c>
      <c r="B155" t="s">
        <v>87</v>
      </c>
      <c r="C155">
        <v>1956</v>
      </c>
      <c r="D155" t="s">
        <v>24</v>
      </c>
      <c r="E155" s="3">
        <v>0.5</v>
      </c>
      <c r="F155">
        <v>64</v>
      </c>
      <c r="G155">
        <v>25</v>
      </c>
      <c r="H155">
        <v>2</v>
      </c>
      <c r="I155">
        <v>37</v>
      </c>
      <c r="J155">
        <v>0</v>
      </c>
      <c r="K155">
        <v>0</v>
      </c>
      <c r="L155">
        <v>209</v>
      </c>
      <c r="M155">
        <v>270</v>
      </c>
      <c r="N155">
        <v>52</v>
      </c>
      <c r="O155" s="3">
        <f t="shared" si="13"/>
        <v>0.40625</v>
      </c>
      <c r="P155" t="s">
        <v>24</v>
      </c>
      <c r="Q155" s="3">
        <v>0.5</v>
      </c>
      <c r="R155">
        <v>64</v>
      </c>
      <c r="S155">
        <v>29</v>
      </c>
      <c r="T155">
        <v>5</v>
      </c>
      <c r="U155">
        <v>30</v>
      </c>
      <c r="V155">
        <v>0</v>
      </c>
      <c r="W155">
        <v>0</v>
      </c>
      <c r="X155">
        <v>239</v>
      </c>
      <c r="Y155">
        <v>250</v>
      </c>
      <c r="Z155">
        <v>63</v>
      </c>
      <c r="AA155" s="3">
        <f t="shared" si="14"/>
        <v>0.4921875</v>
      </c>
      <c r="AB155" s="4">
        <f t="shared" si="15"/>
        <v>0.49492187500000001</v>
      </c>
      <c r="AC155" s="4">
        <f t="shared" si="16"/>
        <v>-8.8671875000000011E-2</v>
      </c>
      <c r="AD155" s="5">
        <f t="shared" si="17"/>
        <v>-11.350000000000001</v>
      </c>
    </row>
    <row r="156" spans="1:30" x14ac:dyDescent="0.2">
      <c r="A156">
        <v>0</v>
      </c>
      <c r="B156" t="s">
        <v>94</v>
      </c>
      <c r="C156">
        <v>1956</v>
      </c>
      <c r="D156" t="s">
        <v>28</v>
      </c>
      <c r="E156" s="3">
        <v>0.5</v>
      </c>
      <c r="F156">
        <v>64</v>
      </c>
      <c r="G156">
        <v>35</v>
      </c>
      <c r="H156">
        <v>3</v>
      </c>
      <c r="I156">
        <v>26</v>
      </c>
      <c r="J156">
        <v>0</v>
      </c>
      <c r="K156">
        <v>0</v>
      </c>
      <c r="L156">
        <v>249</v>
      </c>
      <c r="M156">
        <v>210</v>
      </c>
      <c r="N156">
        <v>73</v>
      </c>
      <c r="O156" s="3">
        <f t="shared" si="13"/>
        <v>0.5703125</v>
      </c>
      <c r="P156" t="s">
        <v>28</v>
      </c>
      <c r="Q156" s="3">
        <v>0.5</v>
      </c>
      <c r="R156">
        <v>64</v>
      </c>
      <c r="S156">
        <v>26</v>
      </c>
      <c r="T156">
        <v>7</v>
      </c>
      <c r="U156">
        <v>31</v>
      </c>
      <c r="V156">
        <v>0</v>
      </c>
      <c r="W156">
        <v>0</v>
      </c>
      <c r="X156">
        <v>225</v>
      </c>
      <c r="Y156">
        <v>231</v>
      </c>
      <c r="Z156">
        <v>59</v>
      </c>
      <c r="AA156" s="3">
        <f t="shared" si="14"/>
        <v>0.4609375</v>
      </c>
      <c r="AB156" s="4">
        <f t="shared" si="15"/>
        <v>0.474609375</v>
      </c>
      <c r="AC156" s="4">
        <f t="shared" si="16"/>
        <v>9.5703125E-2</v>
      </c>
      <c r="AD156" s="5">
        <f t="shared" si="17"/>
        <v>12.25</v>
      </c>
    </row>
    <row r="157" spans="1:30" x14ac:dyDescent="0.2">
      <c r="A157">
        <v>0</v>
      </c>
      <c r="B157" t="s">
        <v>95</v>
      </c>
      <c r="C157">
        <v>1956</v>
      </c>
      <c r="D157" t="s">
        <v>30</v>
      </c>
      <c r="E157" s="3">
        <v>0.5</v>
      </c>
      <c r="F157">
        <v>64</v>
      </c>
      <c r="G157">
        <v>32</v>
      </c>
      <c r="H157">
        <v>4</v>
      </c>
      <c r="I157">
        <v>28</v>
      </c>
      <c r="J157">
        <v>0</v>
      </c>
      <c r="K157">
        <v>0</v>
      </c>
      <c r="L157">
        <v>223</v>
      </c>
      <c r="M157">
        <v>237</v>
      </c>
      <c r="N157">
        <v>68</v>
      </c>
      <c r="O157" s="3">
        <f t="shared" si="13"/>
        <v>0.53125</v>
      </c>
      <c r="P157" t="s">
        <v>30</v>
      </c>
      <c r="Q157" s="3">
        <v>0.5</v>
      </c>
      <c r="R157">
        <v>64</v>
      </c>
      <c r="S157">
        <v>19</v>
      </c>
      <c r="T157">
        <v>6</v>
      </c>
      <c r="U157">
        <v>39</v>
      </c>
      <c r="V157">
        <v>0</v>
      </c>
      <c r="W157">
        <v>0</v>
      </c>
      <c r="X157">
        <v>218</v>
      </c>
      <c r="Y157">
        <v>271</v>
      </c>
      <c r="Z157">
        <v>44</v>
      </c>
      <c r="AA157" s="3">
        <f t="shared" si="14"/>
        <v>0.34375</v>
      </c>
      <c r="AB157" s="4">
        <f t="shared" si="15"/>
        <v>0.3984375</v>
      </c>
      <c r="AC157" s="4">
        <f t="shared" si="16"/>
        <v>0.1328125</v>
      </c>
      <c r="AD157" s="5">
        <f t="shared" si="17"/>
        <v>17</v>
      </c>
    </row>
    <row r="158" spans="1:30" x14ac:dyDescent="0.2">
      <c r="A158">
        <v>0</v>
      </c>
      <c r="B158" t="s">
        <v>81</v>
      </c>
      <c r="C158">
        <v>1956</v>
      </c>
      <c r="D158" t="s">
        <v>38</v>
      </c>
      <c r="E158" s="3">
        <v>0.5</v>
      </c>
      <c r="F158">
        <v>64</v>
      </c>
      <c r="G158">
        <v>34</v>
      </c>
      <c r="H158">
        <v>8</v>
      </c>
      <c r="I158">
        <v>22</v>
      </c>
      <c r="J158">
        <v>0</v>
      </c>
      <c r="K158">
        <v>0</v>
      </c>
      <c r="L158">
        <v>236</v>
      </c>
      <c r="M158">
        <v>168</v>
      </c>
      <c r="N158">
        <v>76</v>
      </c>
      <c r="O158" s="3">
        <f t="shared" si="13"/>
        <v>0.59375</v>
      </c>
      <c r="P158" t="s">
        <v>38</v>
      </c>
      <c r="Q158" s="3">
        <v>0.5</v>
      </c>
      <c r="R158">
        <v>64</v>
      </c>
      <c r="S158">
        <v>45</v>
      </c>
      <c r="T158">
        <v>2</v>
      </c>
      <c r="U158">
        <v>17</v>
      </c>
      <c r="V158">
        <v>0</v>
      </c>
      <c r="W158">
        <v>0</v>
      </c>
      <c r="X158">
        <v>263</v>
      </c>
      <c r="Y158">
        <v>193</v>
      </c>
      <c r="Z158">
        <v>92</v>
      </c>
      <c r="AA158" s="3">
        <f t="shared" si="14"/>
        <v>0.71875</v>
      </c>
      <c r="AB158" s="4">
        <f t="shared" si="15"/>
        <v>0.64218750000000002</v>
      </c>
      <c r="AC158" s="4">
        <f t="shared" si="16"/>
        <v>-4.8437500000000022E-2</v>
      </c>
      <c r="AD158" s="5">
        <f t="shared" si="17"/>
        <v>-6.2000000000000028</v>
      </c>
    </row>
    <row r="159" spans="1:30" x14ac:dyDescent="0.2">
      <c r="A159">
        <v>0</v>
      </c>
      <c r="B159" t="s">
        <v>96</v>
      </c>
      <c r="C159">
        <v>1956</v>
      </c>
      <c r="D159" t="s">
        <v>97</v>
      </c>
      <c r="E159" s="3">
        <v>0.5</v>
      </c>
      <c r="F159">
        <v>64</v>
      </c>
      <c r="G159">
        <v>34</v>
      </c>
      <c r="H159">
        <v>5</v>
      </c>
      <c r="I159">
        <v>25</v>
      </c>
      <c r="J159">
        <v>0</v>
      </c>
      <c r="K159">
        <v>0</v>
      </c>
      <c r="L159">
        <v>224</v>
      </c>
      <c r="M159">
        <v>199</v>
      </c>
      <c r="N159">
        <v>73</v>
      </c>
      <c r="O159" s="3">
        <f t="shared" si="13"/>
        <v>0.5703125</v>
      </c>
      <c r="Q159" s="3">
        <v>0.5</v>
      </c>
      <c r="R159" t="s">
        <v>25</v>
      </c>
      <c r="AA159" s="3"/>
      <c r="AB159" s="4">
        <f t="shared" si="15"/>
        <v>0.33700000000000002</v>
      </c>
      <c r="AC159" s="4">
        <f t="shared" si="16"/>
        <v>0.23331249999999998</v>
      </c>
      <c r="AD159" s="5">
        <f t="shared" si="17"/>
        <v>29.863999999999997</v>
      </c>
    </row>
    <row r="160" spans="1:30" x14ac:dyDescent="0.2">
      <c r="A160">
        <v>0</v>
      </c>
      <c r="B160" t="s">
        <v>98</v>
      </c>
      <c r="C160">
        <v>1956</v>
      </c>
      <c r="D160" t="s">
        <v>40</v>
      </c>
      <c r="E160" s="3">
        <v>0.5</v>
      </c>
      <c r="F160">
        <v>64</v>
      </c>
      <c r="G160">
        <v>19</v>
      </c>
      <c r="H160">
        <v>4</v>
      </c>
      <c r="I160">
        <v>41</v>
      </c>
      <c r="J160">
        <v>0</v>
      </c>
      <c r="K160">
        <v>0</v>
      </c>
      <c r="L160">
        <v>217</v>
      </c>
      <c r="M160">
        <v>274</v>
      </c>
      <c r="N160">
        <v>42</v>
      </c>
      <c r="O160" s="3">
        <f t="shared" si="13"/>
        <v>0.328125</v>
      </c>
      <c r="P160" t="s">
        <v>40</v>
      </c>
      <c r="Q160" s="3">
        <v>0.5</v>
      </c>
      <c r="R160">
        <v>64</v>
      </c>
      <c r="S160">
        <v>17</v>
      </c>
      <c r="T160">
        <v>2</v>
      </c>
      <c r="U160">
        <v>45</v>
      </c>
      <c r="V160">
        <v>0</v>
      </c>
      <c r="W160">
        <v>0</v>
      </c>
      <c r="X160">
        <v>212</v>
      </c>
      <c r="Y160">
        <v>297</v>
      </c>
      <c r="Z160">
        <v>36</v>
      </c>
      <c r="AA160" s="3">
        <f t="shared" ref="AA160:AA182" si="18">Z160/R160/2</f>
        <v>0.28125</v>
      </c>
      <c r="AB160" s="4">
        <f t="shared" si="15"/>
        <v>0.35781249999999998</v>
      </c>
      <c r="AC160" s="4">
        <f t="shared" si="16"/>
        <v>-2.9687499999999978E-2</v>
      </c>
      <c r="AD160" s="5">
        <f t="shared" si="17"/>
        <v>-3.7999999999999972</v>
      </c>
    </row>
    <row r="161" spans="1:30" x14ac:dyDescent="0.2">
      <c r="A161">
        <v>0</v>
      </c>
      <c r="B161" t="s">
        <v>99</v>
      </c>
      <c r="C161">
        <v>1957</v>
      </c>
      <c r="D161" t="s">
        <v>24</v>
      </c>
      <c r="E161" s="3">
        <v>0.5</v>
      </c>
      <c r="F161">
        <v>70</v>
      </c>
      <c r="G161">
        <v>25</v>
      </c>
      <c r="H161">
        <v>3</v>
      </c>
      <c r="I161">
        <v>42</v>
      </c>
      <c r="J161">
        <v>0</v>
      </c>
      <c r="K161">
        <v>0</v>
      </c>
      <c r="L161">
        <v>224</v>
      </c>
      <c r="M161">
        <v>301</v>
      </c>
      <c r="N161">
        <v>53</v>
      </c>
      <c r="O161" s="3">
        <f t="shared" si="13"/>
        <v>0.37857142857142856</v>
      </c>
      <c r="P161" t="s">
        <v>24</v>
      </c>
      <c r="Q161" s="3">
        <v>0.5</v>
      </c>
      <c r="R161">
        <v>64</v>
      </c>
      <c r="S161">
        <v>25</v>
      </c>
      <c r="T161">
        <v>2</v>
      </c>
      <c r="U161">
        <v>37</v>
      </c>
      <c r="V161">
        <v>0</v>
      </c>
      <c r="W161">
        <v>0</v>
      </c>
      <c r="X161">
        <v>209</v>
      </c>
      <c r="Y161">
        <v>270</v>
      </c>
      <c r="Z161">
        <v>52</v>
      </c>
      <c r="AA161" s="3">
        <f t="shared" si="18"/>
        <v>0.40625</v>
      </c>
      <c r="AB161" s="4">
        <f t="shared" si="15"/>
        <v>0.43906250000000002</v>
      </c>
      <c r="AC161" s="4">
        <f t="shared" si="16"/>
        <v>-6.0491071428571463E-2</v>
      </c>
      <c r="AD161" s="5">
        <f t="shared" si="17"/>
        <v>-8.46875</v>
      </c>
    </row>
    <row r="162" spans="1:30" x14ac:dyDescent="0.2">
      <c r="A162">
        <v>0</v>
      </c>
      <c r="B162" t="s">
        <v>94</v>
      </c>
      <c r="C162">
        <v>1957</v>
      </c>
      <c r="D162" t="s">
        <v>28</v>
      </c>
      <c r="E162" s="3">
        <v>0.5</v>
      </c>
      <c r="F162">
        <v>70</v>
      </c>
      <c r="G162">
        <v>39</v>
      </c>
      <c r="H162">
        <v>3</v>
      </c>
      <c r="I162">
        <v>28</v>
      </c>
      <c r="J162">
        <v>0</v>
      </c>
      <c r="K162">
        <v>0</v>
      </c>
      <c r="L162">
        <v>232</v>
      </c>
      <c r="M162">
        <v>163</v>
      </c>
      <c r="N162">
        <v>81</v>
      </c>
      <c r="O162" s="3">
        <f t="shared" si="13"/>
        <v>0.57857142857142863</v>
      </c>
      <c r="P162" t="s">
        <v>28</v>
      </c>
      <c r="Q162" s="3">
        <v>0.5</v>
      </c>
      <c r="R162">
        <v>64</v>
      </c>
      <c r="S162">
        <v>35</v>
      </c>
      <c r="T162">
        <v>3</v>
      </c>
      <c r="U162">
        <v>26</v>
      </c>
      <c r="V162">
        <v>0</v>
      </c>
      <c r="W162">
        <v>0</v>
      </c>
      <c r="X162">
        <v>249</v>
      </c>
      <c r="Y162">
        <v>210</v>
      </c>
      <c r="Z162">
        <v>73</v>
      </c>
      <c r="AA162" s="3">
        <f t="shared" si="18"/>
        <v>0.5703125</v>
      </c>
      <c r="AB162" s="4">
        <f t="shared" si="15"/>
        <v>0.54570312499999996</v>
      </c>
      <c r="AC162" s="4">
        <f t="shared" si="16"/>
        <v>3.286830357142867E-2</v>
      </c>
      <c r="AD162" s="5">
        <f t="shared" si="17"/>
        <v>4.6015625</v>
      </c>
    </row>
    <row r="163" spans="1:30" x14ac:dyDescent="0.2">
      <c r="A163">
        <v>0</v>
      </c>
      <c r="B163" t="s">
        <v>95</v>
      </c>
      <c r="C163">
        <v>1957</v>
      </c>
      <c r="D163" t="s">
        <v>30</v>
      </c>
      <c r="E163" s="3">
        <v>0.5</v>
      </c>
      <c r="F163">
        <v>70</v>
      </c>
      <c r="G163">
        <v>39</v>
      </c>
      <c r="H163">
        <v>7</v>
      </c>
      <c r="I163">
        <v>24</v>
      </c>
      <c r="J163">
        <v>0</v>
      </c>
      <c r="K163">
        <v>0</v>
      </c>
      <c r="L163">
        <v>241</v>
      </c>
      <c r="M163">
        <v>198</v>
      </c>
      <c r="N163">
        <v>85</v>
      </c>
      <c r="O163" s="3">
        <f t="shared" si="13"/>
        <v>0.6071428571428571</v>
      </c>
      <c r="P163" t="s">
        <v>30</v>
      </c>
      <c r="Q163" s="3">
        <v>0.5</v>
      </c>
      <c r="R163">
        <v>64</v>
      </c>
      <c r="S163">
        <v>32</v>
      </c>
      <c r="T163">
        <v>4</v>
      </c>
      <c r="U163">
        <v>28</v>
      </c>
      <c r="V163">
        <v>0</v>
      </c>
      <c r="W163">
        <v>0</v>
      </c>
      <c r="X163">
        <v>223</v>
      </c>
      <c r="Y163">
        <v>237</v>
      </c>
      <c r="Z163">
        <v>68</v>
      </c>
      <c r="AA163" s="3">
        <f t="shared" si="18"/>
        <v>0.53125</v>
      </c>
      <c r="AB163" s="4">
        <f t="shared" si="15"/>
        <v>0.52031249999999996</v>
      </c>
      <c r="AC163" s="4">
        <f t="shared" si="16"/>
        <v>8.683035714285714E-2</v>
      </c>
      <c r="AD163" s="5">
        <f t="shared" si="17"/>
        <v>12.15625</v>
      </c>
    </row>
    <row r="164" spans="1:30" x14ac:dyDescent="0.2">
      <c r="A164">
        <v>0</v>
      </c>
      <c r="B164" t="s">
        <v>81</v>
      </c>
      <c r="C164">
        <v>1957</v>
      </c>
      <c r="D164" t="s">
        <v>38</v>
      </c>
      <c r="E164" s="3">
        <v>0.5</v>
      </c>
      <c r="F164">
        <v>70</v>
      </c>
      <c r="G164">
        <v>33</v>
      </c>
      <c r="H164">
        <v>5</v>
      </c>
      <c r="I164">
        <v>32</v>
      </c>
      <c r="J164">
        <v>0</v>
      </c>
      <c r="K164">
        <v>0</v>
      </c>
      <c r="L164">
        <v>237</v>
      </c>
      <c r="M164">
        <v>220</v>
      </c>
      <c r="N164">
        <v>71</v>
      </c>
      <c r="O164" s="3">
        <f t="shared" si="13"/>
        <v>0.50714285714285712</v>
      </c>
      <c r="P164" t="s">
        <v>38</v>
      </c>
      <c r="Q164" s="3">
        <v>0.5</v>
      </c>
      <c r="R164">
        <v>64</v>
      </c>
      <c r="S164">
        <v>34</v>
      </c>
      <c r="T164">
        <v>8</v>
      </c>
      <c r="U164">
        <v>22</v>
      </c>
      <c r="V164">
        <v>0</v>
      </c>
      <c r="W164">
        <v>0</v>
      </c>
      <c r="X164">
        <v>236</v>
      </c>
      <c r="Y164">
        <v>168</v>
      </c>
      <c r="Z164">
        <v>76</v>
      </c>
      <c r="AA164" s="3">
        <f t="shared" si="18"/>
        <v>0.59375</v>
      </c>
      <c r="AB164" s="4">
        <f t="shared" si="15"/>
        <v>0.56093749999999998</v>
      </c>
      <c r="AC164" s="4">
        <f t="shared" si="16"/>
        <v>-5.379464285714286E-2</v>
      </c>
      <c r="AD164" s="5">
        <f t="shared" si="17"/>
        <v>-7.53125</v>
      </c>
    </row>
    <row r="165" spans="1:30" x14ac:dyDescent="0.2">
      <c r="A165">
        <v>1</v>
      </c>
      <c r="B165" t="s">
        <v>100</v>
      </c>
      <c r="C165">
        <v>1957</v>
      </c>
      <c r="D165" t="s">
        <v>97</v>
      </c>
      <c r="E165" s="3">
        <v>0.5</v>
      </c>
      <c r="F165">
        <v>70</v>
      </c>
      <c r="G165">
        <v>29</v>
      </c>
      <c r="H165">
        <v>6</v>
      </c>
      <c r="I165">
        <v>35</v>
      </c>
      <c r="J165">
        <v>0</v>
      </c>
      <c r="K165">
        <v>0</v>
      </c>
      <c r="L165">
        <v>205</v>
      </c>
      <c r="M165">
        <v>242</v>
      </c>
      <c r="N165">
        <v>64</v>
      </c>
      <c r="O165" s="3">
        <f t="shared" si="13"/>
        <v>0.45714285714285713</v>
      </c>
      <c r="P165" t="s">
        <v>97</v>
      </c>
      <c r="Q165" s="3">
        <v>0.5</v>
      </c>
      <c r="R165">
        <v>64</v>
      </c>
      <c r="S165">
        <v>34</v>
      </c>
      <c r="T165">
        <v>5</v>
      </c>
      <c r="U165">
        <v>25</v>
      </c>
      <c r="V165">
        <v>0</v>
      </c>
      <c r="W165">
        <v>0</v>
      </c>
      <c r="X165">
        <v>224</v>
      </c>
      <c r="Y165">
        <v>199</v>
      </c>
      <c r="Z165">
        <v>73</v>
      </c>
      <c r="AA165" s="3">
        <f t="shared" si="18"/>
        <v>0.5703125</v>
      </c>
      <c r="AB165" s="4">
        <f t="shared" si="15"/>
        <v>0.54570312499999996</v>
      </c>
      <c r="AC165" s="4">
        <f t="shared" si="16"/>
        <v>-8.8560267857142827E-2</v>
      </c>
      <c r="AD165" s="5">
        <f t="shared" si="17"/>
        <v>-12.3984375</v>
      </c>
    </row>
    <row r="166" spans="1:30" x14ac:dyDescent="0.2">
      <c r="A166">
        <v>2</v>
      </c>
      <c r="B166" t="s">
        <v>101</v>
      </c>
      <c r="C166">
        <v>1957</v>
      </c>
      <c r="D166" t="s">
        <v>97</v>
      </c>
      <c r="E166" s="3">
        <v>0.5</v>
      </c>
      <c r="F166">
        <v>70</v>
      </c>
      <c r="G166">
        <v>29</v>
      </c>
      <c r="H166">
        <v>6</v>
      </c>
      <c r="I166">
        <v>35</v>
      </c>
      <c r="J166">
        <v>0</v>
      </c>
      <c r="K166">
        <v>0</v>
      </c>
      <c r="L166">
        <v>205</v>
      </c>
      <c r="M166">
        <v>242</v>
      </c>
      <c r="N166">
        <v>64</v>
      </c>
      <c r="O166" s="3">
        <f t="shared" si="13"/>
        <v>0.45714285714285713</v>
      </c>
      <c r="P166" t="s">
        <v>97</v>
      </c>
      <c r="Q166" s="3">
        <v>0.5</v>
      </c>
      <c r="R166">
        <v>64</v>
      </c>
      <c r="S166">
        <v>34</v>
      </c>
      <c r="T166">
        <v>5</v>
      </c>
      <c r="U166">
        <v>25</v>
      </c>
      <c r="V166">
        <v>0</v>
      </c>
      <c r="W166">
        <v>0</v>
      </c>
      <c r="X166">
        <v>224</v>
      </c>
      <c r="Y166">
        <v>199</v>
      </c>
      <c r="Z166">
        <v>73</v>
      </c>
      <c r="AA166" s="3">
        <f t="shared" si="18"/>
        <v>0.5703125</v>
      </c>
      <c r="AB166" s="4">
        <f t="shared" si="15"/>
        <v>0.54570312499999996</v>
      </c>
      <c r="AC166" s="4">
        <f t="shared" si="16"/>
        <v>-8.8560267857142827E-2</v>
      </c>
      <c r="AD166" s="5">
        <f t="shared" si="17"/>
        <v>-12.3984375</v>
      </c>
    </row>
    <row r="167" spans="1:30" x14ac:dyDescent="0.2">
      <c r="A167">
        <v>1</v>
      </c>
      <c r="B167" t="s">
        <v>102</v>
      </c>
      <c r="C167">
        <v>1957</v>
      </c>
      <c r="D167" t="s">
        <v>40</v>
      </c>
      <c r="E167" s="3">
        <v>0.5</v>
      </c>
      <c r="F167">
        <v>70</v>
      </c>
      <c r="G167">
        <v>29</v>
      </c>
      <c r="H167">
        <v>6</v>
      </c>
      <c r="I167">
        <v>33</v>
      </c>
      <c r="J167">
        <v>0</v>
      </c>
      <c r="K167">
        <v>0</v>
      </c>
      <c r="L167">
        <v>231</v>
      </c>
      <c r="M167">
        <v>246</v>
      </c>
      <c r="N167">
        <v>66</v>
      </c>
      <c r="O167" s="3">
        <f t="shared" si="13"/>
        <v>0.47142857142857142</v>
      </c>
      <c r="P167" t="s">
        <v>40</v>
      </c>
      <c r="Q167" s="3">
        <v>0.5</v>
      </c>
      <c r="R167">
        <v>64</v>
      </c>
      <c r="S167">
        <v>19</v>
      </c>
      <c r="T167">
        <v>4</v>
      </c>
      <c r="U167">
        <v>41</v>
      </c>
      <c r="V167">
        <v>0</v>
      </c>
      <c r="W167">
        <v>0</v>
      </c>
      <c r="X167">
        <v>217</v>
      </c>
      <c r="Y167">
        <v>274</v>
      </c>
      <c r="Z167">
        <v>42</v>
      </c>
      <c r="AA167" s="3">
        <f t="shared" si="18"/>
        <v>0.328125</v>
      </c>
      <c r="AB167" s="4">
        <f t="shared" si="15"/>
        <v>0.38828125000000002</v>
      </c>
      <c r="AC167" s="4">
        <f t="shared" si="16"/>
        <v>8.3147321428571397E-2</v>
      </c>
      <c r="AD167" s="5">
        <f t="shared" si="17"/>
        <v>11.640625</v>
      </c>
    </row>
    <row r="168" spans="1:30" x14ac:dyDescent="0.2">
      <c r="A168">
        <v>2</v>
      </c>
      <c r="B168" t="s">
        <v>98</v>
      </c>
      <c r="C168">
        <v>1957</v>
      </c>
      <c r="D168" t="s">
        <v>40</v>
      </c>
      <c r="E168" s="3">
        <v>0.5</v>
      </c>
      <c r="F168">
        <v>70</v>
      </c>
      <c r="G168">
        <v>29</v>
      </c>
      <c r="H168">
        <v>6</v>
      </c>
      <c r="I168">
        <v>33</v>
      </c>
      <c r="J168">
        <v>0</v>
      </c>
      <c r="K168">
        <v>0</v>
      </c>
      <c r="L168">
        <v>231</v>
      </c>
      <c r="M168">
        <v>246</v>
      </c>
      <c r="N168">
        <v>66</v>
      </c>
      <c r="O168" s="3">
        <f t="shared" si="13"/>
        <v>0.47142857142857142</v>
      </c>
      <c r="P168" t="s">
        <v>40</v>
      </c>
      <c r="Q168" s="3">
        <v>0.5</v>
      </c>
      <c r="R168">
        <v>64</v>
      </c>
      <c r="S168">
        <v>19</v>
      </c>
      <c r="T168">
        <v>4</v>
      </c>
      <c r="U168">
        <v>41</v>
      </c>
      <c r="V168">
        <v>0</v>
      </c>
      <c r="W168">
        <v>0</v>
      </c>
      <c r="X168">
        <v>217</v>
      </c>
      <c r="Y168">
        <v>274</v>
      </c>
      <c r="Z168">
        <v>42</v>
      </c>
      <c r="AA168" s="3">
        <f t="shared" si="18"/>
        <v>0.328125</v>
      </c>
      <c r="AB168" s="4">
        <f t="shared" si="15"/>
        <v>0.38828125000000002</v>
      </c>
      <c r="AC168" s="4">
        <f t="shared" si="16"/>
        <v>8.3147321428571397E-2</v>
      </c>
      <c r="AD168" s="5">
        <f t="shared" si="17"/>
        <v>11.640625</v>
      </c>
    </row>
    <row r="169" spans="1:30" x14ac:dyDescent="0.2">
      <c r="A169">
        <v>3</v>
      </c>
      <c r="B169" t="s">
        <v>103</v>
      </c>
      <c r="C169">
        <v>1958</v>
      </c>
      <c r="D169" t="s">
        <v>24</v>
      </c>
      <c r="E169" s="3">
        <v>0.5</v>
      </c>
      <c r="F169">
        <v>70</v>
      </c>
      <c r="G169">
        <v>38</v>
      </c>
      <c r="H169">
        <v>4</v>
      </c>
      <c r="I169">
        <v>28</v>
      </c>
      <c r="J169">
        <v>0</v>
      </c>
      <c r="K169">
        <v>0</v>
      </c>
      <c r="L169">
        <v>233</v>
      </c>
      <c r="M169">
        <v>201</v>
      </c>
      <c r="N169">
        <v>80</v>
      </c>
      <c r="O169" s="3">
        <f t="shared" si="13"/>
        <v>0.5714285714285714</v>
      </c>
      <c r="P169" t="s">
        <v>24</v>
      </c>
      <c r="Q169" s="3">
        <v>0.5</v>
      </c>
      <c r="R169">
        <v>70</v>
      </c>
      <c r="S169">
        <v>25</v>
      </c>
      <c r="T169">
        <v>3</v>
      </c>
      <c r="U169">
        <v>42</v>
      </c>
      <c r="V169">
        <v>0</v>
      </c>
      <c r="W169">
        <v>0</v>
      </c>
      <c r="X169">
        <v>224</v>
      </c>
      <c r="Y169">
        <v>301</v>
      </c>
      <c r="Z169">
        <v>53</v>
      </c>
      <c r="AA169" s="3">
        <f t="shared" si="18"/>
        <v>0.37857142857142856</v>
      </c>
      <c r="AB169" s="4">
        <f t="shared" si="15"/>
        <v>0.42107142857142854</v>
      </c>
      <c r="AC169" s="4">
        <f t="shared" si="16"/>
        <v>0.15035714285714286</v>
      </c>
      <c r="AD169" s="5">
        <f t="shared" si="17"/>
        <v>21.050000000000004</v>
      </c>
    </row>
    <row r="170" spans="1:30" x14ac:dyDescent="0.2">
      <c r="A170">
        <v>3</v>
      </c>
      <c r="B170" t="s">
        <v>104</v>
      </c>
      <c r="C170">
        <v>1958</v>
      </c>
      <c r="D170" t="s">
        <v>24</v>
      </c>
      <c r="E170" s="3">
        <v>0.5</v>
      </c>
      <c r="F170">
        <v>70</v>
      </c>
      <c r="G170">
        <v>38</v>
      </c>
      <c r="H170">
        <v>4</v>
      </c>
      <c r="I170">
        <v>28</v>
      </c>
      <c r="J170">
        <v>0</v>
      </c>
      <c r="K170">
        <v>0</v>
      </c>
      <c r="L170">
        <v>233</v>
      </c>
      <c r="M170">
        <v>201</v>
      </c>
      <c r="N170">
        <v>80</v>
      </c>
      <c r="O170" s="3">
        <f t="shared" si="13"/>
        <v>0.5714285714285714</v>
      </c>
      <c r="P170" t="s">
        <v>24</v>
      </c>
      <c r="Q170" s="3">
        <v>0.5</v>
      </c>
      <c r="R170">
        <v>70</v>
      </c>
      <c r="S170">
        <v>25</v>
      </c>
      <c r="T170">
        <v>3</v>
      </c>
      <c r="U170">
        <v>42</v>
      </c>
      <c r="V170">
        <v>0</v>
      </c>
      <c r="W170">
        <v>0</v>
      </c>
      <c r="X170">
        <v>224</v>
      </c>
      <c r="Y170">
        <v>301</v>
      </c>
      <c r="Z170">
        <v>53</v>
      </c>
      <c r="AA170" s="3">
        <f t="shared" si="18"/>
        <v>0.37857142857142856</v>
      </c>
      <c r="AB170" s="4">
        <f t="shared" si="15"/>
        <v>0.42107142857142854</v>
      </c>
      <c r="AC170" s="4">
        <f t="shared" si="16"/>
        <v>0.15035714285714286</v>
      </c>
      <c r="AD170" s="5">
        <f t="shared" si="17"/>
        <v>21.050000000000004</v>
      </c>
    </row>
    <row r="171" spans="1:30" x14ac:dyDescent="0.2">
      <c r="A171">
        <v>0</v>
      </c>
      <c r="B171" t="s">
        <v>94</v>
      </c>
      <c r="C171">
        <v>1958</v>
      </c>
      <c r="D171" t="s">
        <v>28</v>
      </c>
      <c r="E171" s="3">
        <v>0.5</v>
      </c>
      <c r="F171">
        <v>70</v>
      </c>
      <c r="G171">
        <v>37</v>
      </c>
      <c r="H171">
        <v>3</v>
      </c>
      <c r="I171">
        <v>30</v>
      </c>
      <c r="J171">
        <v>0</v>
      </c>
      <c r="K171">
        <v>0</v>
      </c>
      <c r="L171">
        <v>261</v>
      </c>
      <c r="M171">
        <v>252</v>
      </c>
      <c r="N171">
        <v>77</v>
      </c>
      <c r="O171" s="3">
        <f t="shared" si="13"/>
        <v>0.55000000000000004</v>
      </c>
      <c r="P171" t="s">
        <v>28</v>
      </c>
      <c r="Q171" s="3">
        <v>0.5</v>
      </c>
      <c r="R171">
        <v>70</v>
      </c>
      <c r="S171">
        <v>39</v>
      </c>
      <c r="T171">
        <v>3</v>
      </c>
      <c r="U171">
        <v>28</v>
      </c>
      <c r="V171">
        <v>0</v>
      </c>
      <c r="W171">
        <v>0</v>
      </c>
      <c r="X171">
        <v>232</v>
      </c>
      <c r="Y171">
        <v>163</v>
      </c>
      <c r="Z171">
        <v>81</v>
      </c>
      <c r="AA171" s="3">
        <f t="shared" si="18"/>
        <v>0.57857142857142863</v>
      </c>
      <c r="AB171" s="4">
        <f t="shared" si="15"/>
        <v>0.55107142857142866</v>
      </c>
      <c r="AC171" s="4">
        <f t="shared" si="16"/>
        <v>-1.071428571428612E-3</v>
      </c>
      <c r="AD171" s="5">
        <f t="shared" si="17"/>
        <v>-0.15000000000000568</v>
      </c>
    </row>
    <row r="172" spans="1:30" x14ac:dyDescent="0.2">
      <c r="A172">
        <v>0</v>
      </c>
      <c r="B172" t="s">
        <v>95</v>
      </c>
      <c r="C172">
        <v>1958</v>
      </c>
      <c r="D172" t="s">
        <v>30</v>
      </c>
      <c r="E172" s="3">
        <v>0.5</v>
      </c>
      <c r="F172">
        <v>70</v>
      </c>
      <c r="G172">
        <v>32</v>
      </c>
      <c r="H172">
        <v>6</v>
      </c>
      <c r="I172">
        <v>32</v>
      </c>
      <c r="J172">
        <v>0</v>
      </c>
      <c r="K172">
        <v>0</v>
      </c>
      <c r="L172">
        <v>200</v>
      </c>
      <c r="M172">
        <v>202</v>
      </c>
      <c r="N172">
        <v>70</v>
      </c>
      <c r="O172" s="3">
        <f t="shared" si="13"/>
        <v>0.5</v>
      </c>
      <c r="P172" t="s">
        <v>30</v>
      </c>
      <c r="Q172" s="3">
        <v>0.5</v>
      </c>
      <c r="R172">
        <v>70</v>
      </c>
      <c r="S172">
        <v>39</v>
      </c>
      <c r="T172">
        <v>7</v>
      </c>
      <c r="U172">
        <v>24</v>
      </c>
      <c r="V172">
        <v>0</v>
      </c>
      <c r="W172">
        <v>0</v>
      </c>
      <c r="X172">
        <v>241</v>
      </c>
      <c r="Y172">
        <v>198</v>
      </c>
      <c r="Z172">
        <v>85</v>
      </c>
      <c r="AA172" s="3">
        <f t="shared" si="18"/>
        <v>0.6071428571428571</v>
      </c>
      <c r="AB172" s="4">
        <f t="shared" si="15"/>
        <v>0.56964285714285712</v>
      </c>
      <c r="AC172" s="4">
        <f t="shared" si="16"/>
        <v>-6.9642857142857117E-2</v>
      </c>
      <c r="AD172" s="5">
        <f t="shared" si="17"/>
        <v>-9.75</v>
      </c>
    </row>
    <row r="173" spans="1:30" x14ac:dyDescent="0.2">
      <c r="A173">
        <v>0</v>
      </c>
      <c r="B173" t="s">
        <v>81</v>
      </c>
      <c r="C173">
        <v>1958</v>
      </c>
      <c r="D173" t="s">
        <v>38</v>
      </c>
      <c r="E173" s="3">
        <v>0.5</v>
      </c>
      <c r="F173">
        <v>70</v>
      </c>
      <c r="G173">
        <v>28</v>
      </c>
      <c r="H173">
        <v>2</v>
      </c>
      <c r="I173">
        <v>40</v>
      </c>
      <c r="J173">
        <v>0</v>
      </c>
      <c r="K173">
        <v>0</v>
      </c>
      <c r="L173">
        <v>222</v>
      </c>
      <c r="M173">
        <v>265</v>
      </c>
      <c r="N173">
        <v>58</v>
      </c>
      <c r="O173" s="3">
        <f t="shared" si="13"/>
        <v>0.41428571428571431</v>
      </c>
      <c r="P173" t="s">
        <v>38</v>
      </c>
      <c r="Q173" s="3">
        <v>0.5</v>
      </c>
      <c r="R173">
        <v>70</v>
      </c>
      <c r="S173">
        <v>33</v>
      </c>
      <c r="T173">
        <v>5</v>
      </c>
      <c r="U173">
        <v>32</v>
      </c>
      <c r="V173">
        <v>0</v>
      </c>
      <c r="W173">
        <v>0</v>
      </c>
      <c r="X173">
        <v>237</v>
      </c>
      <c r="Y173">
        <v>220</v>
      </c>
      <c r="Z173">
        <v>71</v>
      </c>
      <c r="AA173" s="3">
        <f t="shared" si="18"/>
        <v>0.50714285714285712</v>
      </c>
      <c r="AB173" s="4">
        <f t="shared" si="15"/>
        <v>0.50464285714285717</v>
      </c>
      <c r="AC173" s="4">
        <f t="shared" si="16"/>
        <v>-9.0357142857142858E-2</v>
      </c>
      <c r="AD173" s="5">
        <f t="shared" si="17"/>
        <v>-12.650000000000006</v>
      </c>
    </row>
    <row r="174" spans="1:30" x14ac:dyDescent="0.2">
      <c r="A174">
        <v>1</v>
      </c>
      <c r="B174" t="s">
        <v>100</v>
      </c>
      <c r="C174">
        <v>1958</v>
      </c>
      <c r="D174" t="s">
        <v>97</v>
      </c>
      <c r="E174" s="3">
        <v>0.5</v>
      </c>
      <c r="F174">
        <v>70</v>
      </c>
      <c r="G174">
        <v>34</v>
      </c>
      <c r="H174">
        <v>5</v>
      </c>
      <c r="I174">
        <v>31</v>
      </c>
      <c r="J174">
        <v>0</v>
      </c>
      <c r="K174">
        <v>0</v>
      </c>
      <c r="L174">
        <v>242</v>
      </c>
      <c r="M174">
        <v>209</v>
      </c>
      <c r="N174">
        <v>73</v>
      </c>
      <c r="O174" s="3">
        <f t="shared" si="13"/>
        <v>0.52142857142857146</v>
      </c>
      <c r="P174" t="s">
        <v>97</v>
      </c>
      <c r="Q174" s="3">
        <v>0.5</v>
      </c>
      <c r="R174">
        <v>70</v>
      </c>
      <c r="S174">
        <v>29</v>
      </c>
      <c r="T174">
        <v>6</v>
      </c>
      <c r="U174">
        <v>35</v>
      </c>
      <c r="V174">
        <v>0</v>
      </c>
      <c r="W174">
        <v>0</v>
      </c>
      <c r="X174">
        <v>205</v>
      </c>
      <c r="Y174">
        <v>242</v>
      </c>
      <c r="Z174">
        <v>64</v>
      </c>
      <c r="AA174" s="3">
        <f t="shared" si="18"/>
        <v>0.45714285714285713</v>
      </c>
      <c r="AB174" s="4">
        <f t="shared" si="15"/>
        <v>0.47214285714285714</v>
      </c>
      <c r="AC174" s="4">
        <f t="shared" si="16"/>
        <v>4.9285714285714322E-2</v>
      </c>
      <c r="AD174" s="5">
        <f t="shared" si="17"/>
        <v>6.9000000000000057</v>
      </c>
    </row>
    <row r="175" spans="1:30" x14ac:dyDescent="0.2">
      <c r="A175">
        <v>2</v>
      </c>
      <c r="B175" t="s">
        <v>105</v>
      </c>
      <c r="C175">
        <v>1958</v>
      </c>
      <c r="D175" t="s">
        <v>97</v>
      </c>
      <c r="E175" s="3">
        <v>0.5</v>
      </c>
      <c r="F175">
        <v>15</v>
      </c>
      <c r="G175">
        <v>4</v>
      </c>
      <c r="H175">
        <v>1</v>
      </c>
      <c r="I175">
        <v>10</v>
      </c>
      <c r="J175">
        <v>0</v>
      </c>
      <c r="K175">
        <v>0</v>
      </c>
      <c r="N175">
        <v>9</v>
      </c>
      <c r="O175" s="3">
        <f t="shared" si="13"/>
        <v>0.3</v>
      </c>
      <c r="P175" t="s">
        <v>97</v>
      </c>
      <c r="Q175" s="3">
        <v>0.5</v>
      </c>
      <c r="R175">
        <v>70</v>
      </c>
      <c r="S175">
        <v>29</v>
      </c>
      <c r="T175">
        <v>6</v>
      </c>
      <c r="U175">
        <v>35</v>
      </c>
      <c r="V175">
        <v>0</v>
      </c>
      <c r="W175">
        <v>0</v>
      </c>
      <c r="X175">
        <v>205</v>
      </c>
      <c r="Y175">
        <v>242</v>
      </c>
      <c r="Z175">
        <v>64</v>
      </c>
      <c r="AA175" s="3">
        <f t="shared" si="18"/>
        <v>0.45714285714285713</v>
      </c>
      <c r="AB175" s="4">
        <f t="shared" si="15"/>
        <v>0.47214285714285714</v>
      </c>
      <c r="AC175" s="4">
        <f t="shared" si="16"/>
        <v>-0.17214285714285715</v>
      </c>
      <c r="AD175" s="5">
        <f t="shared" si="17"/>
        <v>-5.1642857142857146</v>
      </c>
    </row>
    <row r="176" spans="1:30" x14ac:dyDescent="0.2">
      <c r="A176">
        <v>2</v>
      </c>
      <c r="B176" t="s">
        <v>106</v>
      </c>
      <c r="C176">
        <v>1958</v>
      </c>
      <c r="D176" t="s">
        <v>97</v>
      </c>
      <c r="E176" s="3">
        <v>0.5</v>
      </c>
      <c r="F176">
        <v>20</v>
      </c>
      <c r="G176">
        <v>9</v>
      </c>
      <c r="H176">
        <v>1</v>
      </c>
      <c r="I176">
        <v>10</v>
      </c>
      <c r="J176">
        <v>0</v>
      </c>
      <c r="K176">
        <v>0</v>
      </c>
      <c r="N176">
        <v>19</v>
      </c>
      <c r="O176" s="3">
        <f t="shared" si="13"/>
        <v>0.47499999999999998</v>
      </c>
      <c r="P176" t="s">
        <v>97</v>
      </c>
      <c r="Q176" s="3">
        <v>0.5</v>
      </c>
      <c r="R176">
        <v>70</v>
      </c>
      <c r="S176">
        <v>29</v>
      </c>
      <c r="T176">
        <v>6</v>
      </c>
      <c r="U176">
        <v>35</v>
      </c>
      <c r="V176">
        <v>0</v>
      </c>
      <c r="W176">
        <v>0</v>
      </c>
      <c r="X176">
        <v>205</v>
      </c>
      <c r="Y176">
        <v>242</v>
      </c>
      <c r="Z176">
        <v>64</v>
      </c>
      <c r="AA176" s="3">
        <f t="shared" si="18"/>
        <v>0.45714285714285713</v>
      </c>
      <c r="AB176" s="4">
        <f t="shared" si="15"/>
        <v>0.47214285714285714</v>
      </c>
      <c r="AC176" s="4">
        <f t="shared" si="16"/>
        <v>2.8571428571428359E-3</v>
      </c>
      <c r="AD176" s="5">
        <f t="shared" si="17"/>
        <v>0.11428571428571388</v>
      </c>
    </row>
    <row r="177" spans="1:30" x14ac:dyDescent="0.2">
      <c r="A177">
        <v>2</v>
      </c>
      <c r="B177" t="s">
        <v>107</v>
      </c>
      <c r="C177">
        <v>1958</v>
      </c>
      <c r="D177" t="s">
        <v>97</v>
      </c>
      <c r="E177" s="3">
        <v>0.5</v>
      </c>
      <c r="F177">
        <v>35</v>
      </c>
      <c r="G177">
        <v>21</v>
      </c>
      <c r="H177">
        <v>3</v>
      </c>
      <c r="I177">
        <v>11</v>
      </c>
      <c r="J177">
        <v>0</v>
      </c>
      <c r="K177">
        <v>0</v>
      </c>
      <c r="N177">
        <v>45</v>
      </c>
      <c r="O177" s="3">
        <f t="shared" si="13"/>
        <v>0.6428571428571429</v>
      </c>
      <c r="P177" t="s">
        <v>97</v>
      </c>
      <c r="Q177" s="3">
        <v>0.5</v>
      </c>
      <c r="R177">
        <v>70</v>
      </c>
      <c r="S177">
        <v>29</v>
      </c>
      <c r="T177">
        <v>6</v>
      </c>
      <c r="U177">
        <v>35</v>
      </c>
      <c r="V177">
        <v>0</v>
      </c>
      <c r="W177">
        <v>0</v>
      </c>
      <c r="X177">
        <v>205</v>
      </c>
      <c r="Y177">
        <v>242</v>
      </c>
      <c r="Z177">
        <v>64</v>
      </c>
      <c r="AA177" s="3">
        <f t="shared" si="18"/>
        <v>0.45714285714285713</v>
      </c>
      <c r="AB177" s="4">
        <f t="shared" si="15"/>
        <v>0.47214285714285714</v>
      </c>
      <c r="AC177" s="4">
        <f t="shared" si="16"/>
        <v>0.17071428571428576</v>
      </c>
      <c r="AD177" s="5">
        <f t="shared" si="17"/>
        <v>11.950000000000003</v>
      </c>
    </row>
    <row r="178" spans="1:30" x14ac:dyDescent="0.2">
      <c r="A178">
        <v>0</v>
      </c>
      <c r="B178" t="s">
        <v>108</v>
      </c>
      <c r="C178">
        <v>1958</v>
      </c>
      <c r="D178" t="s">
        <v>40</v>
      </c>
      <c r="E178" s="3">
        <v>0.5</v>
      </c>
      <c r="F178">
        <v>70</v>
      </c>
      <c r="G178">
        <v>30</v>
      </c>
      <c r="H178">
        <v>2</v>
      </c>
      <c r="I178">
        <v>38</v>
      </c>
      <c r="J178">
        <v>0</v>
      </c>
      <c r="K178">
        <v>0</v>
      </c>
      <c r="L178">
        <v>253</v>
      </c>
      <c r="M178">
        <v>282</v>
      </c>
      <c r="N178">
        <v>62</v>
      </c>
      <c r="O178" s="3">
        <f t="shared" si="13"/>
        <v>0.44285714285714284</v>
      </c>
      <c r="P178" t="s">
        <v>40</v>
      </c>
      <c r="Q178" s="3">
        <v>0.5</v>
      </c>
      <c r="R178">
        <v>70</v>
      </c>
      <c r="S178">
        <v>29</v>
      </c>
      <c r="T178">
        <v>6</v>
      </c>
      <c r="U178">
        <v>33</v>
      </c>
      <c r="V178">
        <v>0</v>
      </c>
      <c r="W178">
        <v>0</v>
      </c>
      <c r="X178">
        <v>231</v>
      </c>
      <c r="Y178">
        <v>246</v>
      </c>
      <c r="Z178">
        <v>66</v>
      </c>
      <c r="AA178" s="3">
        <f t="shared" si="18"/>
        <v>0.47142857142857142</v>
      </c>
      <c r="AB178" s="4">
        <f t="shared" si="15"/>
        <v>0.48142857142857143</v>
      </c>
      <c r="AC178" s="4">
        <f t="shared" si="16"/>
        <v>-3.857142857142859E-2</v>
      </c>
      <c r="AD178" s="5">
        <f t="shared" si="17"/>
        <v>-5.4000000000000057</v>
      </c>
    </row>
    <row r="179" spans="1:30" x14ac:dyDescent="0.2">
      <c r="A179">
        <v>0</v>
      </c>
      <c r="B179" t="s">
        <v>109</v>
      </c>
      <c r="C179">
        <v>1959</v>
      </c>
      <c r="D179" t="s">
        <v>24</v>
      </c>
      <c r="E179" s="3">
        <v>0.5</v>
      </c>
      <c r="F179">
        <v>72</v>
      </c>
      <c r="G179">
        <v>33</v>
      </c>
      <c r="H179">
        <v>4</v>
      </c>
      <c r="I179">
        <v>35</v>
      </c>
      <c r="J179">
        <v>0</v>
      </c>
      <c r="K179">
        <v>0</v>
      </c>
      <c r="L179">
        <v>251</v>
      </c>
      <c r="M179">
        <v>271</v>
      </c>
      <c r="N179">
        <v>70</v>
      </c>
      <c r="O179" s="3">
        <f t="shared" si="13"/>
        <v>0.4861111111111111</v>
      </c>
      <c r="P179" t="s">
        <v>24</v>
      </c>
      <c r="Q179" s="3">
        <v>0.5</v>
      </c>
      <c r="R179">
        <v>70</v>
      </c>
      <c r="S179">
        <v>38</v>
      </c>
      <c r="T179">
        <v>4</v>
      </c>
      <c r="U179">
        <v>28</v>
      </c>
      <c r="V179">
        <v>0</v>
      </c>
      <c r="W179">
        <v>0</v>
      </c>
      <c r="X179">
        <v>233</v>
      </c>
      <c r="Y179">
        <v>201</v>
      </c>
      <c r="Z179">
        <v>80</v>
      </c>
      <c r="AA179" s="3">
        <f t="shared" si="18"/>
        <v>0.5714285714285714</v>
      </c>
      <c r="AB179" s="4">
        <f t="shared" si="15"/>
        <v>0.54642857142857137</v>
      </c>
      <c r="AC179" s="4">
        <f t="shared" si="16"/>
        <v>-6.031746031746027E-2</v>
      </c>
      <c r="AD179" s="5">
        <f t="shared" si="17"/>
        <v>-8.6857142857142833</v>
      </c>
    </row>
    <row r="180" spans="1:30" x14ac:dyDescent="0.2">
      <c r="A180">
        <v>0</v>
      </c>
      <c r="B180" t="s">
        <v>94</v>
      </c>
      <c r="C180">
        <v>1959</v>
      </c>
      <c r="D180" t="s">
        <v>28</v>
      </c>
      <c r="E180" s="3">
        <v>0.5</v>
      </c>
      <c r="F180">
        <v>72</v>
      </c>
      <c r="G180">
        <v>34</v>
      </c>
      <c r="H180">
        <v>8</v>
      </c>
      <c r="I180">
        <v>30</v>
      </c>
      <c r="J180">
        <v>0</v>
      </c>
      <c r="K180">
        <v>0</v>
      </c>
      <c r="L180">
        <v>267</v>
      </c>
      <c r="M180">
        <v>229</v>
      </c>
      <c r="N180">
        <v>76</v>
      </c>
      <c r="O180" s="3">
        <f t="shared" si="13"/>
        <v>0.52777777777777779</v>
      </c>
      <c r="P180" t="s">
        <v>28</v>
      </c>
      <c r="Q180" s="3">
        <v>0.5</v>
      </c>
      <c r="R180">
        <v>70</v>
      </c>
      <c r="S180">
        <v>37</v>
      </c>
      <c r="T180">
        <v>3</v>
      </c>
      <c r="U180">
        <v>30</v>
      </c>
      <c r="V180">
        <v>0</v>
      </c>
      <c r="W180">
        <v>0</v>
      </c>
      <c r="X180">
        <v>261</v>
      </c>
      <c r="Y180">
        <v>252</v>
      </c>
      <c r="Z180">
        <v>77</v>
      </c>
      <c r="AA180" s="3">
        <f t="shared" si="18"/>
        <v>0.55000000000000004</v>
      </c>
      <c r="AB180" s="4">
        <f t="shared" si="15"/>
        <v>0.53249999999999997</v>
      </c>
      <c r="AC180" s="4">
        <f t="shared" si="16"/>
        <v>-4.7222222222221832E-3</v>
      </c>
      <c r="AD180" s="5">
        <f t="shared" si="17"/>
        <v>-0.67999999999999261</v>
      </c>
    </row>
    <row r="181" spans="1:30" x14ac:dyDescent="0.2">
      <c r="A181">
        <v>0</v>
      </c>
      <c r="B181" t="s">
        <v>95</v>
      </c>
      <c r="C181">
        <v>1959</v>
      </c>
      <c r="D181" t="s">
        <v>30</v>
      </c>
      <c r="E181" s="3">
        <v>0.5</v>
      </c>
      <c r="F181">
        <v>72</v>
      </c>
      <c r="G181">
        <v>28</v>
      </c>
      <c r="H181">
        <v>7</v>
      </c>
      <c r="I181">
        <v>37</v>
      </c>
      <c r="J181">
        <v>0</v>
      </c>
      <c r="K181">
        <v>0</v>
      </c>
      <c r="L181">
        <v>226</v>
      </c>
      <c r="M181">
        <v>238</v>
      </c>
      <c r="N181">
        <v>63</v>
      </c>
      <c r="O181" s="3">
        <f t="shared" si="13"/>
        <v>0.4375</v>
      </c>
      <c r="P181" t="s">
        <v>30</v>
      </c>
      <c r="Q181" s="3">
        <v>0.5</v>
      </c>
      <c r="R181">
        <v>70</v>
      </c>
      <c r="S181">
        <v>32</v>
      </c>
      <c r="T181">
        <v>6</v>
      </c>
      <c r="U181">
        <v>32</v>
      </c>
      <c r="V181">
        <v>0</v>
      </c>
      <c r="W181">
        <v>0</v>
      </c>
      <c r="X181">
        <v>200</v>
      </c>
      <c r="Y181">
        <v>202</v>
      </c>
      <c r="Z181">
        <v>70</v>
      </c>
      <c r="AA181" s="3">
        <f t="shared" si="18"/>
        <v>0.5</v>
      </c>
      <c r="AB181" s="4">
        <f t="shared" si="15"/>
        <v>0.5</v>
      </c>
      <c r="AC181" s="4">
        <f t="shared" si="16"/>
        <v>-6.25E-2</v>
      </c>
      <c r="AD181" s="5">
        <f t="shared" si="17"/>
        <v>-9</v>
      </c>
    </row>
    <row r="182" spans="1:30" x14ac:dyDescent="0.2">
      <c r="A182">
        <v>0</v>
      </c>
      <c r="B182" t="s">
        <v>81</v>
      </c>
      <c r="C182">
        <v>1959</v>
      </c>
      <c r="D182" t="s">
        <v>38</v>
      </c>
      <c r="E182" s="3">
        <v>0.5</v>
      </c>
      <c r="F182">
        <v>72</v>
      </c>
      <c r="G182">
        <v>38</v>
      </c>
      <c r="H182">
        <v>2</v>
      </c>
      <c r="I182">
        <v>32</v>
      </c>
      <c r="J182">
        <v>0</v>
      </c>
      <c r="K182">
        <v>0</v>
      </c>
      <c r="L182">
        <v>251</v>
      </c>
      <c r="M182">
        <v>237</v>
      </c>
      <c r="N182">
        <v>78</v>
      </c>
      <c r="O182" s="3">
        <f t="shared" si="13"/>
        <v>0.54166666666666663</v>
      </c>
      <c r="P182" t="s">
        <v>38</v>
      </c>
      <c r="Q182" s="3">
        <v>0.5</v>
      </c>
      <c r="R182">
        <v>70</v>
      </c>
      <c r="S182">
        <v>28</v>
      </c>
      <c r="T182">
        <v>2</v>
      </c>
      <c r="U182">
        <v>40</v>
      </c>
      <c r="V182">
        <v>0</v>
      </c>
      <c r="W182">
        <v>0</v>
      </c>
      <c r="X182">
        <v>222</v>
      </c>
      <c r="Y182">
        <v>265</v>
      </c>
      <c r="Z182">
        <v>58</v>
      </c>
      <c r="AA182" s="3">
        <f t="shared" si="18"/>
        <v>0.41428571428571431</v>
      </c>
      <c r="AB182" s="4">
        <f t="shared" si="15"/>
        <v>0.44428571428571428</v>
      </c>
      <c r="AC182" s="4">
        <f t="shared" si="16"/>
        <v>9.7380952380952346E-2</v>
      </c>
      <c r="AD182" s="5">
        <f t="shared" si="17"/>
        <v>14.022857142857141</v>
      </c>
    </row>
    <row r="183" spans="1:30" x14ac:dyDescent="0.2">
      <c r="A183">
        <v>0</v>
      </c>
      <c r="B183" t="s">
        <v>110</v>
      </c>
      <c r="C183">
        <v>1959</v>
      </c>
      <c r="D183" t="s">
        <v>111</v>
      </c>
      <c r="E183" s="3">
        <v>0.5</v>
      </c>
      <c r="F183">
        <v>72</v>
      </c>
      <c r="G183">
        <v>19</v>
      </c>
      <c r="H183">
        <v>2</v>
      </c>
      <c r="I183">
        <v>51</v>
      </c>
      <c r="J183">
        <v>0</v>
      </c>
      <c r="K183">
        <v>0</v>
      </c>
      <c r="L183">
        <v>178</v>
      </c>
      <c r="M183">
        <v>333</v>
      </c>
      <c r="N183">
        <v>40</v>
      </c>
      <c r="O183" s="3">
        <f t="shared" si="13"/>
        <v>0.27777777777777779</v>
      </c>
      <c r="Q183" s="3">
        <v>0.5</v>
      </c>
      <c r="R183" t="s">
        <v>25</v>
      </c>
      <c r="AA183" s="3"/>
      <c r="AB183" s="4">
        <f t="shared" si="15"/>
        <v>0.33700000000000002</v>
      </c>
      <c r="AC183" s="4">
        <f t="shared" si="16"/>
        <v>-5.9222222222222232E-2</v>
      </c>
      <c r="AD183" s="5">
        <f t="shared" si="17"/>
        <v>-8.5280000000000058</v>
      </c>
    </row>
    <row r="184" spans="1:30" x14ac:dyDescent="0.2">
      <c r="A184">
        <v>1</v>
      </c>
      <c r="B184" t="s">
        <v>100</v>
      </c>
      <c r="C184">
        <v>1959</v>
      </c>
      <c r="D184" t="s">
        <v>97</v>
      </c>
      <c r="E184" s="3">
        <v>0.5</v>
      </c>
      <c r="F184">
        <v>72</v>
      </c>
      <c r="G184">
        <v>40</v>
      </c>
      <c r="H184">
        <v>5</v>
      </c>
      <c r="I184">
        <v>27</v>
      </c>
      <c r="J184">
        <v>0</v>
      </c>
      <c r="K184">
        <v>0</v>
      </c>
      <c r="L184">
        <v>251</v>
      </c>
      <c r="M184">
        <v>211</v>
      </c>
      <c r="N184">
        <v>85</v>
      </c>
      <c r="O184" s="3">
        <f t="shared" si="13"/>
        <v>0.59027777777777779</v>
      </c>
      <c r="P184" t="s">
        <v>97</v>
      </c>
      <c r="Q184" s="3">
        <v>0.5</v>
      </c>
      <c r="R184">
        <v>70</v>
      </c>
      <c r="S184">
        <v>34</v>
      </c>
      <c r="T184">
        <v>5</v>
      </c>
      <c r="U184">
        <v>31</v>
      </c>
      <c r="V184">
        <v>0</v>
      </c>
      <c r="W184">
        <v>0</v>
      </c>
      <c r="X184">
        <v>242</v>
      </c>
      <c r="Y184">
        <v>209</v>
      </c>
      <c r="Z184">
        <v>73</v>
      </c>
      <c r="AA184" s="3">
        <f t="shared" ref="AA184:AA201" si="19">Z184/R184/2</f>
        <v>0.52142857142857146</v>
      </c>
      <c r="AB184" s="4">
        <f t="shared" si="15"/>
        <v>0.5139285714285714</v>
      </c>
      <c r="AC184" s="4">
        <f t="shared" si="16"/>
        <v>7.6349206349206389E-2</v>
      </c>
      <c r="AD184" s="5">
        <f t="shared" si="17"/>
        <v>10.994285714285724</v>
      </c>
    </row>
    <row r="185" spans="1:30" x14ac:dyDescent="0.2">
      <c r="A185">
        <v>2</v>
      </c>
      <c r="B185" t="s">
        <v>107</v>
      </c>
      <c r="C185">
        <v>1959</v>
      </c>
      <c r="D185" t="s">
        <v>97</v>
      </c>
      <c r="E185" s="3">
        <v>0.5</v>
      </c>
      <c r="F185">
        <v>72</v>
      </c>
      <c r="G185">
        <v>40</v>
      </c>
      <c r="H185">
        <v>5</v>
      </c>
      <c r="I185">
        <v>27</v>
      </c>
      <c r="J185">
        <v>0</v>
      </c>
      <c r="K185">
        <v>0</v>
      </c>
      <c r="L185">
        <v>251</v>
      </c>
      <c r="M185">
        <v>211</v>
      </c>
      <c r="N185">
        <v>85</v>
      </c>
      <c r="O185" s="3">
        <f t="shared" si="13"/>
        <v>0.59027777777777779</v>
      </c>
      <c r="P185" t="s">
        <v>97</v>
      </c>
      <c r="Q185" s="3">
        <v>0.5</v>
      </c>
      <c r="R185">
        <v>70</v>
      </c>
      <c r="S185">
        <v>34</v>
      </c>
      <c r="T185">
        <v>5</v>
      </c>
      <c r="U185">
        <v>31</v>
      </c>
      <c r="V185">
        <v>0</v>
      </c>
      <c r="W185">
        <v>0</v>
      </c>
      <c r="X185">
        <v>242</v>
      </c>
      <c r="Y185">
        <v>209</v>
      </c>
      <c r="Z185">
        <v>73</v>
      </c>
      <c r="AA185" s="3">
        <f t="shared" si="19"/>
        <v>0.52142857142857146</v>
      </c>
      <c r="AB185" s="4">
        <f t="shared" si="15"/>
        <v>0.5139285714285714</v>
      </c>
      <c r="AC185" s="4">
        <f t="shared" si="16"/>
        <v>7.6349206349206389E-2</v>
      </c>
      <c r="AD185" s="5">
        <f t="shared" si="17"/>
        <v>10.994285714285724</v>
      </c>
    </row>
    <row r="186" spans="1:30" x14ac:dyDescent="0.2">
      <c r="A186">
        <v>1</v>
      </c>
      <c r="B186" t="s">
        <v>102</v>
      </c>
      <c r="C186">
        <v>1959</v>
      </c>
      <c r="D186" t="s">
        <v>40</v>
      </c>
      <c r="E186" s="3">
        <v>0.5</v>
      </c>
      <c r="F186">
        <v>72</v>
      </c>
      <c r="G186">
        <v>43</v>
      </c>
      <c r="H186">
        <v>6</v>
      </c>
      <c r="I186">
        <v>23</v>
      </c>
      <c r="J186">
        <v>0</v>
      </c>
      <c r="K186">
        <v>0</v>
      </c>
      <c r="L186">
        <v>280</v>
      </c>
      <c r="M186">
        <v>219</v>
      </c>
      <c r="N186">
        <v>92</v>
      </c>
      <c r="O186" s="3">
        <f t="shared" si="13"/>
        <v>0.63888888888888884</v>
      </c>
      <c r="P186" t="s">
        <v>40</v>
      </c>
      <c r="Q186" s="3">
        <v>0.5</v>
      </c>
      <c r="R186">
        <v>70</v>
      </c>
      <c r="S186">
        <v>30</v>
      </c>
      <c r="T186">
        <v>2</v>
      </c>
      <c r="U186">
        <v>38</v>
      </c>
      <c r="V186">
        <v>0</v>
      </c>
      <c r="W186">
        <v>0</v>
      </c>
      <c r="X186">
        <v>253</v>
      </c>
      <c r="Y186">
        <v>282</v>
      </c>
      <c r="Z186">
        <v>62</v>
      </c>
      <c r="AA186" s="3">
        <f t="shared" si="19"/>
        <v>0.44285714285714284</v>
      </c>
      <c r="AB186" s="4">
        <f t="shared" si="15"/>
        <v>0.46285714285714286</v>
      </c>
      <c r="AC186" s="4">
        <f t="shared" si="16"/>
        <v>0.17603174603174598</v>
      </c>
      <c r="AD186" s="5">
        <f t="shared" si="17"/>
        <v>25.348571428571432</v>
      </c>
    </row>
    <row r="187" spans="1:30" x14ac:dyDescent="0.2">
      <c r="A187">
        <v>2</v>
      </c>
      <c r="B187" t="s">
        <v>90</v>
      </c>
      <c r="C187">
        <v>1959</v>
      </c>
      <c r="D187" t="s">
        <v>40</v>
      </c>
      <c r="E187" s="3">
        <v>0.5</v>
      </c>
      <c r="F187">
        <v>72</v>
      </c>
      <c r="G187">
        <v>43</v>
      </c>
      <c r="H187">
        <v>6</v>
      </c>
      <c r="I187">
        <v>23</v>
      </c>
      <c r="J187">
        <v>0</v>
      </c>
      <c r="K187">
        <v>0</v>
      </c>
      <c r="L187">
        <v>280</v>
      </c>
      <c r="M187">
        <v>219</v>
      </c>
      <c r="N187">
        <v>92</v>
      </c>
      <c r="O187" s="3">
        <f t="shared" si="13"/>
        <v>0.63888888888888884</v>
      </c>
      <c r="P187" t="s">
        <v>40</v>
      </c>
      <c r="Q187" s="3">
        <v>0.5</v>
      </c>
      <c r="R187">
        <v>70</v>
      </c>
      <c r="S187">
        <v>30</v>
      </c>
      <c r="T187">
        <v>2</v>
      </c>
      <c r="U187">
        <v>38</v>
      </c>
      <c r="V187">
        <v>0</v>
      </c>
      <c r="W187">
        <v>0</v>
      </c>
      <c r="X187">
        <v>253</v>
      </c>
      <c r="Y187">
        <v>282</v>
      </c>
      <c r="Z187">
        <v>62</v>
      </c>
      <c r="AA187" s="3">
        <f t="shared" si="19"/>
        <v>0.44285714285714284</v>
      </c>
      <c r="AB187" s="4">
        <f t="shared" si="15"/>
        <v>0.46285714285714286</v>
      </c>
      <c r="AC187" s="4">
        <f t="shared" si="16"/>
        <v>0.17603174603174598</v>
      </c>
      <c r="AD187" s="5">
        <f t="shared" si="17"/>
        <v>25.348571428571432</v>
      </c>
    </row>
    <row r="188" spans="1:30" x14ac:dyDescent="0.2">
      <c r="A188">
        <v>0</v>
      </c>
      <c r="B188" t="s">
        <v>87</v>
      </c>
      <c r="C188">
        <v>1960</v>
      </c>
      <c r="D188" t="s">
        <v>24</v>
      </c>
      <c r="E188" s="3">
        <v>0.5</v>
      </c>
      <c r="F188">
        <v>72</v>
      </c>
      <c r="G188">
        <v>35</v>
      </c>
      <c r="H188">
        <v>3</v>
      </c>
      <c r="I188">
        <v>34</v>
      </c>
      <c r="J188">
        <v>0</v>
      </c>
      <c r="K188">
        <v>0</v>
      </c>
      <c r="L188">
        <v>259</v>
      </c>
      <c r="M188">
        <v>261</v>
      </c>
      <c r="N188">
        <v>73</v>
      </c>
      <c r="O188" s="3">
        <f t="shared" si="13"/>
        <v>0.50694444444444442</v>
      </c>
      <c r="P188" t="s">
        <v>24</v>
      </c>
      <c r="Q188" s="3">
        <v>0.5</v>
      </c>
      <c r="R188">
        <v>72</v>
      </c>
      <c r="S188">
        <v>33</v>
      </c>
      <c r="T188">
        <v>4</v>
      </c>
      <c r="U188">
        <v>35</v>
      </c>
      <c r="V188">
        <v>0</v>
      </c>
      <c r="W188">
        <v>0</v>
      </c>
      <c r="X188">
        <v>251</v>
      </c>
      <c r="Y188">
        <v>271</v>
      </c>
      <c r="Z188">
        <v>70</v>
      </c>
      <c r="AA188" s="3">
        <f t="shared" si="19"/>
        <v>0.4861111111111111</v>
      </c>
      <c r="AB188" s="4">
        <f t="shared" si="15"/>
        <v>0.4909722222222222</v>
      </c>
      <c r="AC188" s="4">
        <f t="shared" si="16"/>
        <v>1.5972222222222221E-2</v>
      </c>
      <c r="AD188" s="5">
        <f t="shared" si="17"/>
        <v>2.2999999999999972</v>
      </c>
    </row>
    <row r="189" spans="1:30" x14ac:dyDescent="0.2">
      <c r="A189">
        <v>0</v>
      </c>
      <c r="B189" t="s">
        <v>94</v>
      </c>
      <c r="C189">
        <v>1960</v>
      </c>
      <c r="D189" t="s">
        <v>28</v>
      </c>
      <c r="E189" s="3">
        <v>0.5</v>
      </c>
      <c r="F189">
        <v>72</v>
      </c>
      <c r="G189">
        <v>36</v>
      </c>
      <c r="H189">
        <v>1</v>
      </c>
      <c r="I189">
        <v>35</v>
      </c>
      <c r="J189">
        <v>0</v>
      </c>
      <c r="K189">
        <v>0</v>
      </c>
      <c r="L189">
        <v>231</v>
      </c>
      <c r="M189">
        <v>234</v>
      </c>
      <c r="N189">
        <v>73</v>
      </c>
      <c r="O189" s="3">
        <f t="shared" si="13"/>
        <v>0.50694444444444442</v>
      </c>
      <c r="P189" t="s">
        <v>28</v>
      </c>
      <c r="Q189" s="3">
        <v>0.5</v>
      </c>
      <c r="R189">
        <v>72</v>
      </c>
      <c r="S189">
        <v>34</v>
      </c>
      <c r="T189">
        <v>8</v>
      </c>
      <c r="U189">
        <v>30</v>
      </c>
      <c r="V189">
        <v>0</v>
      </c>
      <c r="W189">
        <v>0</v>
      </c>
      <c r="X189">
        <v>267</v>
      </c>
      <c r="Y189">
        <v>229</v>
      </c>
      <c r="Z189">
        <v>76</v>
      </c>
      <c r="AA189" s="3">
        <f t="shared" si="19"/>
        <v>0.52777777777777779</v>
      </c>
      <c r="AB189" s="4">
        <f t="shared" si="15"/>
        <v>0.5180555555555556</v>
      </c>
      <c r="AC189" s="4">
        <f t="shared" si="16"/>
        <v>-1.1111111111111183E-2</v>
      </c>
      <c r="AD189" s="5">
        <f t="shared" si="17"/>
        <v>-1.6000000000000085</v>
      </c>
    </row>
    <row r="190" spans="1:30" x14ac:dyDescent="0.2">
      <c r="A190">
        <v>0</v>
      </c>
      <c r="B190" t="s">
        <v>95</v>
      </c>
      <c r="C190">
        <v>1960</v>
      </c>
      <c r="D190" t="s">
        <v>30</v>
      </c>
      <c r="E190" s="3">
        <v>0.5</v>
      </c>
      <c r="F190">
        <v>72</v>
      </c>
      <c r="G190">
        <v>36</v>
      </c>
      <c r="H190">
        <v>4</v>
      </c>
      <c r="I190">
        <v>32</v>
      </c>
      <c r="J190">
        <v>0</v>
      </c>
      <c r="K190">
        <v>0</v>
      </c>
      <c r="L190">
        <v>218</v>
      </c>
      <c r="M190">
        <v>210</v>
      </c>
      <c r="N190">
        <v>76</v>
      </c>
      <c r="O190" s="3">
        <f t="shared" si="13"/>
        <v>0.52777777777777779</v>
      </c>
      <c r="P190" t="s">
        <v>30</v>
      </c>
      <c r="Q190" s="3">
        <v>0.5</v>
      </c>
      <c r="R190">
        <v>72</v>
      </c>
      <c r="S190">
        <v>28</v>
      </c>
      <c r="T190">
        <v>7</v>
      </c>
      <c r="U190">
        <v>37</v>
      </c>
      <c r="V190">
        <v>0</v>
      </c>
      <c r="W190">
        <v>0</v>
      </c>
      <c r="X190">
        <v>226</v>
      </c>
      <c r="Y190">
        <v>238</v>
      </c>
      <c r="Z190">
        <v>63</v>
      </c>
      <c r="AA190" s="3">
        <f t="shared" si="19"/>
        <v>0.4375</v>
      </c>
      <c r="AB190" s="4">
        <f t="shared" si="15"/>
        <v>0.45937499999999998</v>
      </c>
      <c r="AC190" s="4">
        <f t="shared" si="16"/>
        <v>6.8402777777777812E-2</v>
      </c>
      <c r="AD190" s="5">
        <f t="shared" si="17"/>
        <v>9.8500000000000085</v>
      </c>
    </row>
    <row r="191" spans="1:30" x14ac:dyDescent="0.2">
      <c r="A191">
        <v>0</v>
      </c>
      <c r="B191" t="s">
        <v>112</v>
      </c>
      <c r="C191">
        <v>1960</v>
      </c>
      <c r="D191" t="s">
        <v>38</v>
      </c>
      <c r="E191" s="3">
        <v>0.5</v>
      </c>
      <c r="F191">
        <v>72</v>
      </c>
      <c r="G191">
        <v>26</v>
      </c>
      <c r="H191">
        <v>0</v>
      </c>
      <c r="I191">
        <v>46</v>
      </c>
      <c r="J191">
        <v>0</v>
      </c>
      <c r="K191">
        <v>0</v>
      </c>
      <c r="L191">
        <v>225</v>
      </c>
      <c r="M191">
        <v>333</v>
      </c>
      <c r="N191">
        <v>52</v>
      </c>
      <c r="O191" s="3">
        <f t="shared" si="13"/>
        <v>0.3611111111111111</v>
      </c>
      <c r="P191" t="s">
        <v>38</v>
      </c>
      <c r="Q191" s="3">
        <v>0.5</v>
      </c>
      <c r="R191">
        <v>72</v>
      </c>
      <c r="S191">
        <v>38</v>
      </c>
      <c r="T191">
        <v>2</v>
      </c>
      <c r="U191">
        <v>32</v>
      </c>
      <c r="V191">
        <v>0</v>
      </c>
      <c r="W191">
        <v>0</v>
      </c>
      <c r="X191">
        <v>251</v>
      </c>
      <c r="Y191">
        <v>237</v>
      </c>
      <c r="Z191">
        <v>78</v>
      </c>
      <c r="AA191" s="3">
        <f t="shared" si="19"/>
        <v>0.54166666666666663</v>
      </c>
      <c r="AB191" s="4">
        <f t="shared" si="15"/>
        <v>0.52708333333333335</v>
      </c>
      <c r="AC191" s="4">
        <f t="shared" si="16"/>
        <v>-0.16597222222222224</v>
      </c>
      <c r="AD191" s="5">
        <f t="shared" si="17"/>
        <v>-23.900000000000006</v>
      </c>
    </row>
    <row r="192" spans="1:30" x14ac:dyDescent="0.2">
      <c r="A192">
        <v>3</v>
      </c>
      <c r="B192" t="s">
        <v>113</v>
      </c>
      <c r="C192">
        <v>1960</v>
      </c>
      <c r="D192" t="s">
        <v>111</v>
      </c>
      <c r="E192" s="3">
        <v>0.5</v>
      </c>
      <c r="F192">
        <v>72</v>
      </c>
      <c r="G192">
        <v>30</v>
      </c>
      <c r="H192">
        <v>3</v>
      </c>
      <c r="I192">
        <v>39</v>
      </c>
      <c r="J192">
        <v>0</v>
      </c>
      <c r="K192">
        <v>0</v>
      </c>
      <c r="L192">
        <v>217</v>
      </c>
      <c r="M192">
        <v>267</v>
      </c>
      <c r="N192">
        <v>63</v>
      </c>
      <c r="O192" s="3">
        <f t="shared" si="13"/>
        <v>0.4375</v>
      </c>
      <c r="P192" t="s">
        <v>111</v>
      </c>
      <c r="Q192" s="3">
        <v>0.5</v>
      </c>
      <c r="R192">
        <v>72</v>
      </c>
      <c r="S192">
        <v>19</v>
      </c>
      <c r="T192">
        <v>2</v>
      </c>
      <c r="U192">
        <v>51</v>
      </c>
      <c r="V192">
        <v>0</v>
      </c>
      <c r="W192">
        <v>0</v>
      </c>
      <c r="X192">
        <v>178</v>
      </c>
      <c r="Y192">
        <v>333</v>
      </c>
      <c r="Z192">
        <v>40</v>
      </c>
      <c r="AA192" s="3">
        <f t="shared" si="19"/>
        <v>0.27777777777777779</v>
      </c>
      <c r="AB192" s="4">
        <f t="shared" si="15"/>
        <v>0.35555555555555557</v>
      </c>
      <c r="AC192" s="4">
        <f t="shared" si="16"/>
        <v>8.1944444444444431E-2</v>
      </c>
      <c r="AD192" s="5">
        <f t="shared" si="17"/>
        <v>11.799999999999997</v>
      </c>
    </row>
    <row r="193" spans="1:30" x14ac:dyDescent="0.2">
      <c r="A193">
        <v>3</v>
      </c>
      <c r="B193" t="s">
        <v>110</v>
      </c>
      <c r="C193">
        <v>1960</v>
      </c>
      <c r="D193" t="s">
        <v>111</v>
      </c>
      <c r="E193" s="3">
        <v>0.5</v>
      </c>
      <c r="F193">
        <v>72</v>
      </c>
      <c r="G193">
        <v>30</v>
      </c>
      <c r="H193">
        <v>3</v>
      </c>
      <c r="I193">
        <v>39</v>
      </c>
      <c r="J193">
        <v>0</v>
      </c>
      <c r="K193">
        <v>0</v>
      </c>
      <c r="L193">
        <v>217</v>
      </c>
      <c r="M193">
        <v>267</v>
      </c>
      <c r="N193">
        <v>63</v>
      </c>
      <c r="O193" s="3">
        <f t="shared" si="13"/>
        <v>0.4375</v>
      </c>
      <c r="P193" t="s">
        <v>111</v>
      </c>
      <c r="Q193" s="3">
        <v>0.5</v>
      </c>
      <c r="R193">
        <v>72</v>
      </c>
      <c r="S193">
        <v>19</v>
      </c>
      <c r="T193">
        <v>2</v>
      </c>
      <c r="U193">
        <v>51</v>
      </c>
      <c r="V193">
        <v>0</v>
      </c>
      <c r="W193">
        <v>0</v>
      </c>
      <c r="X193">
        <v>178</v>
      </c>
      <c r="Y193">
        <v>333</v>
      </c>
      <c r="Z193">
        <v>40</v>
      </c>
      <c r="AA193" s="3">
        <f t="shared" si="19"/>
        <v>0.27777777777777779</v>
      </c>
      <c r="AB193" s="4">
        <f t="shared" si="15"/>
        <v>0.35555555555555557</v>
      </c>
      <c r="AC193" s="4">
        <f t="shared" si="16"/>
        <v>8.1944444444444431E-2</v>
      </c>
      <c r="AD193" s="5">
        <f t="shared" si="17"/>
        <v>11.799999999999997</v>
      </c>
    </row>
    <row r="194" spans="1:30" x14ac:dyDescent="0.2">
      <c r="A194">
        <v>1</v>
      </c>
      <c r="B194" t="s">
        <v>100</v>
      </c>
      <c r="C194">
        <v>1960</v>
      </c>
      <c r="D194" t="s">
        <v>97</v>
      </c>
      <c r="E194" s="3">
        <v>0.5</v>
      </c>
      <c r="F194">
        <v>72</v>
      </c>
      <c r="G194">
        <v>32</v>
      </c>
      <c r="H194">
        <v>4</v>
      </c>
      <c r="I194">
        <v>36</v>
      </c>
      <c r="J194">
        <v>0</v>
      </c>
      <c r="K194">
        <v>0</v>
      </c>
      <c r="L194">
        <v>261</v>
      </c>
      <c r="M194">
        <v>244</v>
      </c>
      <c r="N194">
        <v>68</v>
      </c>
      <c r="O194" s="3">
        <f t="shared" si="13"/>
        <v>0.47222222222222221</v>
      </c>
      <c r="P194" t="s">
        <v>97</v>
      </c>
      <c r="Q194" s="3">
        <v>0.5</v>
      </c>
      <c r="R194">
        <v>72</v>
      </c>
      <c r="S194">
        <v>40</v>
      </c>
      <c r="T194">
        <v>5</v>
      </c>
      <c r="U194">
        <v>27</v>
      </c>
      <c r="V194">
        <v>0</v>
      </c>
      <c r="W194">
        <v>0</v>
      </c>
      <c r="X194">
        <v>251</v>
      </c>
      <c r="Y194">
        <v>211</v>
      </c>
      <c r="Z194">
        <v>85</v>
      </c>
      <c r="AA194" s="3">
        <f t="shared" si="19"/>
        <v>0.59027777777777779</v>
      </c>
      <c r="AB194" s="4">
        <f t="shared" si="15"/>
        <v>0.55868055555555551</v>
      </c>
      <c r="AC194" s="4">
        <f t="shared" si="16"/>
        <v>-8.6458333333333304E-2</v>
      </c>
      <c r="AD194" s="5">
        <f t="shared" si="17"/>
        <v>-12.449999999999989</v>
      </c>
    </row>
    <row r="195" spans="1:30" x14ac:dyDescent="0.2">
      <c r="A195">
        <v>2</v>
      </c>
      <c r="B195" t="s">
        <v>74</v>
      </c>
      <c r="C195">
        <v>1960</v>
      </c>
      <c r="D195" t="s">
        <v>97</v>
      </c>
      <c r="E195" s="3">
        <v>0.5</v>
      </c>
      <c r="F195">
        <v>37</v>
      </c>
      <c r="G195">
        <v>18</v>
      </c>
      <c r="H195">
        <v>1</v>
      </c>
      <c r="I195">
        <v>18</v>
      </c>
      <c r="J195">
        <v>0</v>
      </c>
      <c r="K195">
        <v>0</v>
      </c>
      <c r="N195">
        <v>37</v>
      </c>
      <c r="O195" s="3">
        <f t="shared" ref="O195:O258" si="20">N195/F195/2</f>
        <v>0.5</v>
      </c>
      <c r="P195" t="s">
        <v>97</v>
      </c>
      <c r="Q195" s="3">
        <v>0.5</v>
      </c>
      <c r="R195">
        <v>72</v>
      </c>
      <c r="S195">
        <v>40</v>
      </c>
      <c r="T195">
        <v>5</v>
      </c>
      <c r="U195">
        <v>27</v>
      </c>
      <c r="V195">
        <v>0</v>
      </c>
      <c r="W195">
        <v>0</v>
      </c>
      <c r="X195">
        <v>251</v>
      </c>
      <c r="Y195">
        <v>211</v>
      </c>
      <c r="Z195">
        <v>85</v>
      </c>
      <c r="AA195" s="3">
        <f t="shared" si="19"/>
        <v>0.59027777777777779</v>
      </c>
      <c r="AB195" s="4">
        <f t="shared" ref="AB195:AB258" si="21">IF(R195&lt;&gt;" ",(AA195-$AF$1*(AA195-Q195))*(E195/Q195),IF(AND(C195&gt;1940,C195&lt;1968),$AF$2,Q195))</f>
        <v>0.55868055555555551</v>
      </c>
      <c r="AC195" s="4">
        <f t="shared" ref="AC195:AC258" si="22">O195-AB195</f>
        <v>-5.8680555555555514E-2</v>
      </c>
      <c r="AD195" s="5">
        <f t="shared" ref="AD195:AD258" si="23">N195-AB195*F195*2</f>
        <v>-4.34236111111111</v>
      </c>
    </row>
    <row r="196" spans="1:30" x14ac:dyDescent="0.2">
      <c r="A196">
        <v>2</v>
      </c>
      <c r="B196" t="s">
        <v>107</v>
      </c>
      <c r="C196">
        <v>1960</v>
      </c>
      <c r="D196" t="s">
        <v>97</v>
      </c>
      <c r="E196" s="3">
        <v>0.5</v>
      </c>
      <c r="F196">
        <v>35</v>
      </c>
      <c r="G196">
        <v>14</v>
      </c>
      <c r="H196">
        <v>3</v>
      </c>
      <c r="I196">
        <v>18</v>
      </c>
      <c r="J196">
        <v>0</v>
      </c>
      <c r="K196">
        <v>0</v>
      </c>
      <c r="N196">
        <v>31</v>
      </c>
      <c r="O196" s="3">
        <f t="shared" si="20"/>
        <v>0.44285714285714284</v>
      </c>
      <c r="P196" t="s">
        <v>97</v>
      </c>
      <c r="Q196" s="3">
        <v>0.5</v>
      </c>
      <c r="R196">
        <v>72</v>
      </c>
      <c r="S196">
        <v>40</v>
      </c>
      <c r="T196">
        <v>5</v>
      </c>
      <c r="U196">
        <v>27</v>
      </c>
      <c r="V196">
        <v>0</v>
      </c>
      <c r="W196">
        <v>0</v>
      </c>
      <c r="X196">
        <v>251</v>
      </c>
      <c r="Y196">
        <v>211</v>
      </c>
      <c r="Z196">
        <v>85</v>
      </c>
      <c r="AA196" s="3">
        <f t="shared" si="19"/>
        <v>0.59027777777777779</v>
      </c>
      <c r="AB196" s="4">
        <f t="shared" si="21"/>
        <v>0.55868055555555551</v>
      </c>
      <c r="AC196" s="4">
        <f t="shared" si="22"/>
        <v>-0.11582341269841268</v>
      </c>
      <c r="AD196" s="5">
        <f t="shared" si="23"/>
        <v>-8.1076388888888857</v>
      </c>
    </row>
    <row r="197" spans="1:30" x14ac:dyDescent="0.2">
      <c r="A197">
        <v>1</v>
      </c>
      <c r="B197" t="s">
        <v>102</v>
      </c>
      <c r="C197">
        <v>1960</v>
      </c>
      <c r="D197" t="s">
        <v>40</v>
      </c>
      <c r="E197" s="3">
        <v>0.5</v>
      </c>
      <c r="F197">
        <v>72</v>
      </c>
      <c r="G197">
        <v>49</v>
      </c>
      <c r="H197">
        <v>1</v>
      </c>
      <c r="I197">
        <v>22</v>
      </c>
      <c r="J197">
        <v>0</v>
      </c>
      <c r="K197">
        <v>0</v>
      </c>
      <c r="L197">
        <v>344</v>
      </c>
      <c r="M197">
        <v>206</v>
      </c>
      <c r="N197">
        <v>99</v>
      </c>
      <c r="O197" s="3">
        <f t="shared" si="20"/>
        <v>0.6875</v>
      </c>
      <c r="P197" t="s">
        <v>40</v>
      </c>
      <c r="Q197" s="3">
        <v>0.5</v>
      </c>
      <c r="R197">
        <v>72</v>
      </c>
      <c r="S197">
        <v>43</v>
      </c>
      <c r="T197">
        <v>6</v>
      </c>
      <c r="U197">
        <v>23</v>
      </c>
      <c r="V197">
        <v>0</v>
      </c>
      <c r="W197">
        <v>0</v>
      </c>
      <c r="X197">
        <v>280</v>
      </c>
      <c r="Y197">
        <v>219</v>
      </c>
      <c r="Z197">
        <v>92</v>
      </c>
      <c r="AA197" s="3">
        <f t="shared" si="19"/>
        <v>0.63888888888888884</v>
      </c>
      <c r="AB197" s="4">
        <f t="shared" si="21"/>
        <v>0.59027777777777779</v>
      </c>
      <c r="AC197" s="4">
        <f t="shared" si="22"/>
        <v>9.722222222222221E-2</v>
      </c>
      <c r="AD197" s="5">
        <f t="shared" si="23"/>
        <v>14</v>
      </c>
    </row>
    <row r="198" spans="1:30" x14ac:dyDescent="0.2">
      <c r="A198">
        <v>2</v>
      </c>
      <c r="B198" t="s">
        <v>90</v>
      </c>
      <c r="C198">
        <v>1960</v>
      </c>
      <c r="D198" t="s">
        <v>40</v>
      </c>
      <c r="E198" s="3">
        <v>0.5</v>
      </c>
      <c r="F198">
        <v>72</v>
      </c>
      <c r="G198">
        <v>49</v>
      </c>
      <c r="H198">
        <v>1</v>
      </c>
      <c r="I198">
        <v>22</v>
      </c>
      <c r="J198">
        <v>0</v>
      </c>
      <c r="K198">
        <v>0</v>
      </c>
      <c r="L198">
        <v>344</v>
      </c>
      <c r="M198">
        <v>206</v>
      </c>
      <c r="N198">
        <v>99</v>
      </c>
      <c r="O198" s="3">
        <f t="shared" si="20"/>
        <v>0.6875</v>
      </c>
      <c r="P198" t="s">
        <v>40</v>
      </c>
      <c r="Q198" s="3">
        <v>0.5</v>
      </c>
      <c r="R198">
        <v>72</v>
      </c>
      <c r="S198">
        <v>43</v>
      </c>
      <c r="T198">
        <v>6</v>
      </c>
      <c r="U198">
        <v>23</v>
      </c>
      <c r="V198">
        <v>0</v>
      </c>
      <c r="W198">
        <v>0</v>
      </c>
      <c r="X198">
        <v>280</v>
      </c>
      <c r="Y198">
        <v>219</v>
      </c>
      <c r="Z198">
        <v>92</v>
      </c>
      <c r="AA198" s="3">
        <f t="shared" si="19"/>
        <v>0.63888888888888884</v>
      </c>
      <c r="AB198" s="4">
        <f t="shared" si="21"/>
        <v>0.59027777777777779</v>
      </c>
      <c r="AC198" s="4">
        <f t="shared" si="22"/>
        <v>9.722222222222221E-2</v>
      </c>
      <c r="AD198" s="5">
        <f t="shared" si="23"/>
        <v>14</v>
      </c>
    </row>
    <row r="199" spans="1:30" x14ac:dyDescent="0.2">
      <c r="A199">
        <v>0</v>
      </c>
      <c r="B199" t="s">
        <v>96</v>
      </c>
      <c r="C199">
        <v>1961</v>
      </c>
      <c r="D199" t="s">
        <v>24</v>
      </c>
      <c r="E199" s="3">
        <v>0.5</v>
      </c>
      <c r="F199">
        <v>70</v>
      </c>
      <c r="G199">
        <v>36</v>
      </c>
      <c r="H199">
        <v>3</v>
      </c>
      <c r="I199">
        <v>31</v>
      </c>
      <c r="J199">
        <v>0</v>
      </c>
      <c r="K199">
        <v>0</v>
      </c>
      <c r="L199">
        <v>247</v>
      </c>
      <c r="M199">
        <v>219</v>
      </c>
      <c r="N199">
        <v>75</v>
      </c>
      <c r="O199" s="3">
        <f t="shared" si="20"/>
        <v>0.5357142857142857</v>
      </c>
      <c r="P199" t="s">
        <v>24</v>
      </c>
      <c r="Q199" s="3">
        <v>0.5</v>
      </c>
      <c r="R199">
        <v>72</v>
      </c>
      <c r="S199">
        <v>35</v>
      </c>
      <c r="T199">
        <v>3</v>
      </c>
      <c r="U199">
        <v>34</v>
      </c>
      <c r="V199">
        <v>0</v>
      </c>
      <c r="W199">
        <v>0</v>
      </c>
      <c r="X199">
        <v>259</v>
      </c>
      <c r="Y199">
        <v>261</v>
      </c>
      <c r="Z199">
        <v>73</v>
      </c>
      <c r="AA199" s="3">
        <f t="shared" si="19"/>
        <v>0.50694444444444442</v>
      </c>
      <c r="AB199" s="4">
        <f t="shared" si="21"/>
        <v>0.50451388888888893</v>
      </c>
      <c r="AC199" s="4">
        <f t="shared" si="22"/>
        <v>3.120039682539677E-2</v>
      </c>
      <c r="AD199" s="5">
        <f t="shared" si="23"/>
        <v>4.3680555555555429</v>
      </c>
    </row>
    <row r="200" spans="1:30" x14ac:dyDescent="0.2">
      <c r="A200">
        <v>0</v>
      </c>
      <c r="B200" t="s">
        <v>94</v>
      </c>
      <c r="C200">
        <v>1961</v>
      </c>
      <c r="D200" t="s">
        <v>28</v>
      </c>
      <c r="E200" s="3">
        <v>0.5</v>
      </c>
      <c r="F200">
        <v>70</v>
      </c>
      <c r="G200">
        <v>39</v>
      </c>
      <c r="H200">
        <v>3</v>
      </c>
      <c r="I200">
        <v>28</v>
      </c>
      <c r="J200">
        <v>0</v>
      </c>
      <c r="K200">
        <v>0</v>
      </c>
      <c r="L200">
        <v>255</v>
      </c>
      <c r="M200">
        <v>203</v>
      </c>
      <c r="N200">
        <v>81</v>
      </c>
      <c r="O200" s="3">
        <f t="shared" si="20"/>
        <v>0.57857142857142863</v>
      </c>
      <c r="P200" t="s">
        <v>28</v>
      </c>
      <c r="Q200" s="3">
        <v>0.5</v>
      </c>
      <c r="R200">
        <v>72</v>
      </c>
      <c r="S200">
        <v>36</v>
      </c>
      <c r="T200">
        <v>1</v>
      </c>
      <c r="U200">
        <v>35</v>
      </c>
      <c r="V200">
        <v>0</v>
      </c>
      <c r="W200">
        <v>0</v>
      </c>
      <c r="X200">
        <v>231</v>
      </c>
      <c r="Y200">
        <v>234</v>
      </c>
      <c r="Z200">
        <v>73</v>
      </c>
      <c r="AA200" s="3">
        <f t="shared" si="19"/>
        <v>0.50694444444444442</v>
      </c>
      <c r="AB200" s="4">
        <f t="shared" si="21"/>
        <v>0.50451388888888893</v>
      </c>
      <c r="AC200" s="4">
        <f t="shared" si="22"/>
        <v>7.4057539682539697E-2</v>
      </c>
      <c r="AD200" s="5">
        <f t="shared" si="23"/>
        <v>10.368055555555543</v>
      </c>
    </row>
    <row r="201" spans="1:30" x14ac:dyDescent="0.2">
      <c r="A201">
        <v>0</v>
      </c>
      <c r="B201" t="s">
        <v>95</v>
      </c>
      <c r="C201">
        <v>1961</v>
      </c>
      <c r="D201" t="s">
        <v>30</v>
      </c>
      <c r="E201" s="3">
        <v>0.5</v>
      </c>
      <c r="F201">
        <v>70</v>
      </c>
      <c r="G201">
        <v>37</v>
      </c>
      <c r="H201">
        <v>5</v>
      </c>
      <c r="I201">
        <v>28</v>
      </c>
      <c r="J201">
        <v>0</v>
      </c>
      <c r="K201">
        <v>0</v>
      </c>
      <c r="L201">
        <v>236</v>
      </c>
      <c r="M201">
        <v>213</v>
      </c>
      <c r="N201">
        <v>79</v>
      </c>
      <c r="O201" s="3">
        <f t="shared" si="20"/>
        <v>0.56428571428571428</v>
      </c>
      <c r="P201" t="s">
        <v>30</v>
      </c>
      <c r="Q201" s="3">
        <v>0.5</v>
      </c>
      <c r="R201">
        <v>72</v>
      </c>
      <c r="S201">
        <v>36</v>
      </c>
      <c r="T201">
        <v>4</v>
      </c>
      <c r="U201">
        <v>32</v>
      </c>
      <c r="V201">
        <v>0</v>
      </c>
      <c r="W201">
        <v>0</v>
      </c>
      <c r="X201">
        <v>218</v>
      </c>
      <c r="Y201">
        <v>210</v>
      </c>
      <c r="Z201">
        <v>76</v>
      </c>
      <c r="AA201" s="3">
        <f t="shared" si="19"/>
        <v>0.52777777777777779</v>
      </c>
      <c r="AB201" s="4">
        <f t="shared" si="21"/>
        <v>0.5180555555555556</v>
      </c>
      <c r="AC201" s="4">
        <f t="shared" si="22"/>
        <v>4.6230158730158677E-2</v>
      </c>
      <c r="AD201" s="5">
        <f t="shared" si="23"/>
        <v>6.4722222222222143</v>
      </c>
    </row>
    <row r="202" spans="1:30" x14ac:dyDescent="0.2">
      <c r="A202">
        <v>3</v>
      </c>
      <c r="B202" t="s">
        <v>80</v>
      </c>
      <c r="C202">
        <v>1961</v>
      </c>
      <c r="D202" t="s">
        <v>36</v>
      </c>
      <c r="E202" s="3">
        <v>0.5</v>
      </c>
      <c r="F202">
        <v>70</v>
      </c>
      <c r="G202">
        <v>10</v>
      </c>
      <c r="H202">
        <v>2</v>
      </c>
      <c r="I202">
        <v>58</v>
      </c>
      <c r="J202">
        <v>0</v>
      </c>
      <c r="K202">
        <v>0</v>
      </c>
      <c r="L202">
        <v>177</v>
      </c>
      <c r="M202">
        <v>367</v>
      </c>
      <c r="N202">
        <v>22</v>
      </c>
      <c r="O202" s="3">
        <f t="shared" si="20"/>
        <v>0.15714285714285714</v>
      </c>
      <c r="Q202" s="3">
        <v>0.5</v>
      </c>
      <c r="R202" t="s">
        <v>25</v>
      </c>
      <c r="AA202" s="3"/>
      <c r="AB202" s="4">
        <f t="shared" si="21"/>
        <v>0.33700000000000002</v>
      </c>
      <c r="AC202" s="4">
        <f t="shared" si="22"/>
        <v>-0.17985714285714288</v>
      </c>
      <c r="AD202" s="5">
        <f t="shared" si="23"/>
        <v>-25.18</v>
      </c>
    </row>
    <row r="203" spans="1:30" x14ac:dyDescent="0.2">
      <c r="A203">
        <v>3</v>
      </c>
      <c r="B203" t="s">
        <v>114</v>
      </c>
      <c r="C203">
        <v>1961</v>
      </c>
      <c r="D203" t="s">
        <v>36</v>
      </c>
      <c r="E203" s="3">
        <v>0.5</v>
      </c>
      <c r="F203">
        <v>70</v>
      </c>
      <c r="G203">
        <v>10</v>
      </c>
      <c r="H203">
        <v>2</v>
      </c>
      <c r="I203">
        <v>58</v>
      </c>
      <c r="J203">
        <v>0</v>
      </c>
      <c r="K203">
        <v>0</v>
      </c>
      <c r="L203">
        <v>177</v>
      </c>
      <c r="M203">
        <v>367</v>
      </c>
      <c r="N203">
        <v>22</v>
      </c>
      <c r="O203" s="3">
        <f t="shared" si="20"/>
        <v>0.15714285714285714</v>
      </c>
      <c r="Q203" s="3">
        <v>0.5</v>
      </c>
      <c r="R203" t="s">
        <v>25</v>
      </c>
      <c r="AA203" s="3"/>
      <c r="AB203" s="4">
        <f t="shared" si="21"/>
        <v>0.33700000000000002</v>
      </c>
      <c r="AC203" s="4">
        <f t="shared" si="22"/>
        <v>-0.17985714285714288</v>
      </c>
      <c r="AD203" s="5">
        <f t="shared" si="23"/>
        <v>-25.18</v>
      </c>
    </row>
    <row r="204" spans="1:30" x14ac:dyDescent="0.2">
      <c r="A204">
        <v>0</v>
      </c>
      <c r="B204" t="s">
        <v>115</v>
      </c>
      <c r="C204">
        <v>1961</v>
      </c>
      <c r="D204" t="s">
        <v>38</v>
      </c>
      <c r="E204" s="3">
        <v>0.5</v>
      </c>
      <c r="F204">
        <v>70</v>
      </c>
      <c r="G204">
        <v>36</v>
      </c>
      <c r="H204">
        <v>2</v>
      </c>
      <c r="I204">
        <v>32</v>
      </c>
      <c r="J204">
        <v>0</v>
      </c>
      <c r="K204">
        <v>0</v>
      </c>
      <c r="L204">
        <v>261</v>
      </c>
      <c r="M204">
        <v>267</v>
      </c>
      <c r="N204">
        <v>74</v>
      </c>
      <c r="O204" s="3">
        <f t="shared" si="20"/>
        <v>0.52857142857142858</v>
      </c>
      <c r="P204" t="s">
        <v>38</v>
      </c>
      <c r="Q204" s="3">
        <v>0.5</v>
      </c>
      <c r="R204">
        <v>72</v>
      </c>
      <c r="S204">
        <v>26</v>
      </c>
      <c r="T204">
        <v>0</v>
      </c>
      <c r="U204">
        <v>46</v>
      </c>
      <c r="V204">
        <v>0</v>
      </c>
      <c r="W204">
        <v>0</v>
      </c>
      <c r="X204">
        <v>225</v>
      </c>
      <c r="Y204">
        <v>333</v>
      </c>
      <c r="Z204">
        <v>52</v>
      </c>
      <c r="AA204" s="3">
        <f t="shared" ref="AA204:AA209" si="24">Z204/R204/2</f>
        <v>0.3611111111111111</v>
      </c>
      <c r="AB204" s="4">
        <f t="shared" si="21"/>
        <v>0.40972222222222221</v>
      </c>
      <c r="AC204" s="4">
        <f t="shared" si="22"/>
        <v>0.11884920634920637</v>
      </c>
      <c r="AD204" s="5">
        <f t="shared" si="23"/>
        <v>16.638888888888893</v>
      </c>
    </row>
    <row r="205" spans="1:30" x14ac:dyDescent="0.2">
      <c r="A205">
        <v>0</v>
      </c>
      <c r="B205" t="s">
        <v>116</v>
      </c>
      <c r="C205">
        <v>1961</v>
      </c>
      <c r="D205" t="s">
        <v>111</v>
      </c>
      <c r="E205" s="3">
        <v>0.5</v>
      </c>
      <c r="F205">
        <v>70</v>
      </c>
      <c r="G205">
        <v>30</v>
      </c>
      <c r="H205">
        <v>4</v>
      </c>
      <c r="I205">
        <v>36</v>
      </c>
      <c r="J205">
        <v>0</v>
      </c>
      <c r="K205">
        <v>0</v>
      </c>
      <c r="L205">
        <v>208</v>
      </c>
      <c r="M205">
        <v>207</v>
      </c>
      <c r="N205">
        <v>64</v>
      </c>
      <c r="O205" s="3">
        <f t="shared" si="20"/>
        <v>0.45714285714285713</v>
      </c>
      <c r="P205" t="s">
        <v>111</v>
      </c>
      <c r="Q205" s="3">
        <v>0.5</v>
      </c>
      <c r="R205">
        <v>72</v>
      </c>
      <c r="S205">
        <v>30</v>
      </c>
      <c r="T205">
        <v>3</v>
      </c>
      <c r="U205">
        <v>39</v>
      </c>
      <c r="V205">
        <v>0</v>
      </c>
      <c r="W205">
        <v>0</v>
      </c>
      <c r="X205">
        <v>217</v>
      </c>
      <c r="Y205">
        <v>267</v>
      </c>
      <c r="Z205">
        <v>63</v>
      </c>
      <c r="AA205" s="3">
        <f t="shared" si="24"/>
        <v>0.4375</v>
      </c>
      <c r="AB205" s="4">
        <f t="shared" si="21"/>
        <v>0.45937499999999998</v>
      </c>
      <c r="AC205" s="4">
        <f t="shared" si="22"/>
        <v>-2.2321428571428492E-3</v>
      </c>
      <c r="AD205" s="5">
        <f t="shared" si="23"/>
        <v>-0.3125</v>
      </c>
    </row>
    <row r="206" spans="1:30" x14ac:dyDescent="0.2">
      <c r="A206">
        <v>1</v>
      </c>
      <c r="B206" t="s">
        <v>117</v>
      </c>
      <c r="C206">
        <v>1961</v>
      </c>
      <c r="D206" t="s">
        <v>97</v>
      </c>
      <c r="E206" s="3">
        <v>0.5</v>
      </c>
      <c r="F206">
        <v>70</v>
      </c>
      <c r="G206">
        <v>33</v>
      </c>
      <c r="H206">
        <v>6</v>
      </c>
      <c r="I206">
        <v>31</v>
      </c>
      <c r="J206">
        <v>0</v>
      </c>
      <c r="K206">
        <v>0</v>
      </c>
      <c r="L206">
        <v>234</v>
      </c>
      <c r="M206">
        <v>240</v>
      </c>
      <c r="N206">
        <v>72</v>
      </c>
      <c r="O206" s="3">
        <f t="shared" si="20"/>
        <v>0.51428571428571423</v>
      </c>
      <c r="P206" t="s">
        <v>97</v>
      </c>
      <c r="Q206" s="3">
        <v>0.5</v>
      </c>
      <c r="R206">
        <v>72</v>
      </c>
      <c r="S206">
        <v>32</v>
      </c>
      <c r="T206">
        <v>4</v>
      </c>
      <c r="U206">
        <v>36</v>
      </c>
      <c r="V206">
        <v>0</v>
      </c>
      <c r="W206">
        <v>0</v>
      </c>
      <c r="X206">
        <v>261</v>
      </c>
      <c r="Y206">
        <v>244</v>
      </c>
      <c r="Z206">
        <v>68</v>
      </c>
      <c r="AA206" s="3">
        <f t="shared" si="24"/>
        <v>0.47222222222222221</v>
      </c>
      <c r="AB206" s="4">
        <f t="shared" si="21"/>
        <v>0.48194444444444445</v>
      </c>
      <c r="AC206" s="4">
        <f t="shared" si="22"/>
        <v>3.2341269841269782E-2</v>
      </c>
      <c r="AD206" s="5">
        <f t="shared" si="23"/>
        <v>4.5277777777777715</v>
      </c>
    </row>
    <row r="207" spans="1:30" x14ac:dyDescent="0.2">
      <c r="A207">
        <v>2</v>
      </c>
      <c r="B207" t="s">
        <v>81</v>
      </c>
      <c r="C207">
        <v>1961</v>
      </c>
      <c r="D207" t="s">
        <v>97</v>
      </c>
      <c r="E207" s="3">
        <v>0.5</v>
      </c>
      <c r="F207">
        <v>70</v>
      </c>
      <c r="G207">
        <v>33</v>
      </c>
      <c r="H207">
        <v>6</v>
      </c>
      <c r="I207">
        <v>31</v>
      </c>
      <c r="J207">
        <v>0</v>
      </c>
      <c r="K207">
        <v>0</v>
      </c>
      <c r="L207">
        <v>234</v>
      </c>
      <c r="M207">
        <v>240</v>
      </c>
      <c r="N207">
        <v>72</v>
      </c>
      <c r="O207" s="3">
        <f t="shared" si="20"/>
        <v>0.51428571428571423</v>
      </c>
      <c r="P207" t="s">
        <v>97</v>
      </c>
      <c r="Q207" s="3">
        <v>0.5</v>
      </c>
      <c r="R207">
        <v>72</v>
      </c>
      <c r="S207">
        <v>32</v>
      </c>
      <c r="T207">
        <v>4</v>
      </c>
      <c r="U207">
        <v>36</v>
      </c>
      <c r="V207">
        <v>0</v>
      </c>
      <c r="W207">
        <v>0</v>
      </c>
      <c r="X207">
        <v>261</v>
      </c>
      <c r="Y207">
        <v>244</v>
      </c>
      <c r="Z207">
        <v>68</v>
      </c>
      <c r="AA207" s="3">
        <f t="shared" si="24"/>
        <v>0.47222222222222221</v>
      </c>
      <c r="AB207" s="4">
        <f t="shared" si="21"/>
        <v>0.48194444444444445</v>
      </c>
      <c r="AC207" s="4">
        <f t="shared" si="22"/>
        <v>3.2341269841269782E-2</v>
      </c>
      <c r="AD207" s="5">
        <f t="shared" si="23"/>
        <v>4.5277777777777715</v>
      </c>
    </row>
    <row r="208" spans="1:30" x14ac:dyDescent="0.2">
      <c r="A208">
        <v>1</v>
      </c>
      <c r="B208" t="s">
        <v>102</v>
      </c>
      <c r="C208">
        <v>1961</v>
      </c>
      <c r="D208" t="s">
        <v>40</v>
      </c>
      <c r="E208" s="3">
        <v>0.5</v>
      </c>
      <c r="F208">
        <v>70</v>
      </c>
      <c r="G208">
        <v>45</v>
      </c>
      <c r="H208">
        <v>3</v>
      </c>
      <c r="I208">
        <v>22</v>
      </c>
      <c r="J208">
        <v>0</v>
      </c>
      <c r="K208">
        <v>0</v>
      </c>
      <c r="L208">
        <v>292</v>
      </c>
      <c r="M208">
        <v>194</v>
      </c>
      <c r="N208">
        <v>93</v>
      </c>
      <c r="O208" s="3">
        <f t="shared" si="20"/>
        <v>0.66428571428571426</v>
      </c>
      <c r="P208" t="s">
        <v>40</v>
      </c>
      <c r="Q208" s="3">
        <v>0.5</v>
      </c>
      <c r="R208">
        <v>72</v>
      </c>
      <c r="S208">
        <v>49</v>
      </c>
      <c r="T208">
        <v>1</v>
      </c>
      <c r="U208">
        <v>22</v>
      </c>
      <c r="V208">
        <v>0</v>
      </c>
      <c r="W208">
        <v>0</v>
      </c>
      <c r="X208">
        <v>344</v>
      </c>
      <c r="Y208">
        <v>206</v>
      </c>
      <c r="Z208">
        <v>99</v>
      </c>
      <c r="AA208" s="3">
        <f t="shared" si="24"/>
        <v>0.6875</v>
      </c>
      <c r="AB208" s="4">
        <f t="shared" si="21"/>
        <v>0.62187499999999996</v>
      </c>
      <c r="AC208" s="4">
        <f t="shared" si="22"/>
        <v>4.2410714285714302E-2</v>
      </c>
      <c r="AD208" s="5">
        <f t="shared" si="23"/>
        <v>5.9375</v>
      </c>
    </row>
    <row r="209" spans="1:30" x14ac:dyDescent="0.2">
      <c r="A209">
        <v>2</v>
      </c>
      <c r="B209" t="s">
        <v>90</v>
      </c>
      <c r="C209">
        <v>1961</v>
      </c>
      <c r="D209" t="s">
        <v>40</v>
      </c>
      <c r="E209" s="3">
        <v>0.5</v>
      </c>
      <c r="F209">
        <v>70</v>
      </c>
      <c r="G209">
        <v>45</v>
      </c>
      <c r="H209">
        <v>3</v>
      </c>
      <c r="I209">
        <v>22</v>
      </c>
      <c r="J209">
        <v>0</v>
      </c>
      <c r="K209">
        <v>0</v>
      </c>
      <c r="L209">
        <v>292</v>
      </c>
      <c r="M209">
        <v>194</v>
      </c>
      <c r="N209">
        <v>93</v>
      </c>
      <c r="O209" s="3">
        <f t="shared" si="20"/>
        <v>0.66428571428571426</v>
      </c>
      <c r="P209" t="s">
        <v>40</v>
      </c>
      <c r="Q209" s="3">
        <v>0.5</v>
      </c>
      <c r="R209">
        <v>72</v>
      </c>
      <c r="S209">
        <v>49</v>
      </c>
      <c r="T209">
        <v>1</v>
      </c>
      <c r="U209">
        <v>22</v>
      </c>
      <c r="V209">
        <v>0</v>
      </c>
      <c r="W209">
        <v>0</v>
      </c>
      <c r="X209">
        <v>344</v>
      </c>
      <c r="Y209">
        <v>206</v>
      </c>
      <c r="Z209">
        <v>99</v>
      </c>
      <c r="AA209" s="3">
        <f t="shared" si="24"/>
        <v>0.6875</v>
      </c>
      <c r="AB209" s="4">
        <f t="shared" si="21"/>
        <v>0.62187499999999996</v>
      </c>
      <c r="AC209" s="4">
        <f t="shared" si="22"/>
        <v>4.2410714285714302E-2</v>
      </c>
      <c r="AD209" s="5">
        <f t="shared" si="23"/>
        <v>5.9375</v>
      </c>
    </row>
    <row r="210" spans="1:30" x14ac:dyDescent="0.2">
      <c r="A210">
        <v>0</v>
      </c>
      <c r="B210" t="s">
        <v>118</v>
      </c>
      <c r="C210">
        <v>1962</v>
      </c>
      <c r="D210" t="s">
        <v>119</v>
      </c>
      <c r="E210" s="3">
        <v>0.5</v>
      </c>
      <c r="F210">
        <v>41</v>
      </c>
      <c r="G210">
        <v>21</v>
      </c>
      <c r="H210">
        <v>5</v>
      </c>
      <c r="I210">
        <v>15</v>
      </c>
      <c r="J210">
        <v>0</v>
      </c>
      <c r="K210">
        <v>0</v>
      </c>
      <c r="N210">
        <v>47</v>
      </c>
      <c r="O210" s="3">
        <f t="shared" si="20"/>
        <v>0.57317073170731703</v>
      </c>
      <c r="Q210" s="3">
        <v>0.5</v>
      </c>
      <c r="R210" t="s">
        <v>25</v>
      </c>
      <c r="AA210" s="3"/>
      <c r="AB210" s="4">
        <f t="shared" si="21"/>
        <v>0.33700000000000002</v>
      </c>
      <c r="AC210" s="4">
        <f t="shared" si="22"/>
        <v>0.23617073170731701</v>
      </c>
      <c r="AD210" s="5">
        <f t="shared" si="23"/>
        <v>19.366</v>
      </c>
    </row>
    <row r="211" spans="1:30" x14ac:dyDescent="0.2">
      <c r="A211">
        <v>0</v>
      </c>
      <c r="B211" t="s">
        <v>120</v>
      </c>
      <c r="C211">
        <v>1962</v>
      </c>
      <c r="D211" t="s">
        <v>119</v>
      </c>
      <c r="E211" s="3">
        <v>0.5</v>
      </c>
      <c r="F211">
        <v>31</v>
      </c>
      <c r="G211">
        <v>14</v>
      </c>
      <c r="H211">
        <v>2</v>
      </c>
      <c r="I211">
        <v>15</v>
      </c>
      <c r="J211">
        <v>0</v>
      </c>
      <c r="K211">
        <v>0</v>
      </c>
      <c r="N211">
        <v>30</v>
      </c>
      <c r="O211" s="3">
        <f t="shared" si="20"/>
        <v>0.4838709677419355</v>
      </c>
      <c r="Q211" s="3">
        <v>0.5</v>
      </c>
      <c r="R211" t="s">
        <v>25</v>
      </c>
      <c r="AA211" s="3"/>
      <c r="AB211" s="4">
        <f t="shared" si="21"/>
        <v>0.33700000000000002</v>
      </c>
      <c r="AC211" s="4">
        <f t="shared" si="22"/>
        <v>0.14687096774193548</v>
      </c>
      <c r="AD211" s="5">
        <f t="shared" si="23"/>
        <v>9.1059999999999981</v>
      </c>
    </row>
    <row r="212" spans="1:30" x14ac:dyDescent="0.2">
      <c r="A212">
        <v>0</v>
      </c>
      <c r="B212" t="s">
        <v>96</v>
      </c>
      <c r="C212">
        <v>1962</v>
      </c>
      <c r="D212" t="s">
        <v>24</v>
      </c>
      <c r="E212" s="3">
        <v>0.5</v>
      </c>
      <c r="F212">
        <v>72</v>
      </c>
      <c r="G212">
        <v>41</v>
      </c>
      <c r="H212">
        <v>7</v>
      </c>
      <c r="I212">
        <v>24</v>
      </c>
      <c r="J212">
        <v>0</v>
      </c>
      <c r="K212">
        <v>0</v>
      </c>
      <c r="L212">
        <v>237</v>
      </c>
      <c r="M212">
        <v>199</v>
      </c>
      <c r="N212">
        <v>89</v>
      </c>
      <c r="O212" s="3">
        <f t="shared" si="20"/>
        <v>0.61805555555555558</v>
      </c>
      <c r="P212" t="s">
        <v>24</v>
      </c>
      <c r="Q212" s="3">
        <v>0.5</v>
      </c>
      <c r="R212">
        <v>70</v>
      </c>
      <c r="S212">
        <v>36</v>
      </c>
      <c r="T212">
        <v>3</v>
      </c>
      <c r="U212">
        <v>31</v>
      </c>
      <c r="V212">
        <v>0</v>
      </c>
      <c r="W212">
        <v>0</v>
      </c>
      <c r="X212">
        <v>247</v>
      </c>
      <c r="Y212">
        <v>219</v>
      </c>
      <c r="Z212">
        <v>75</v>
      </c>
      <c r="AA212" s="3">
        <f t="shared" ref="AA212:AA243" si="25">Z212/R212/2</f>
        <v>0.5357142857142857</v>
      </c>
      <c r="AB212" s="4">
        <f t="shared" si="21"/>
        <v>0.52321428571428574</v>
      </c>
      <c r="AC212" s="4">
        <f t="shared" si="22"/>
        <v>9.4841269841269837E-2</v>
      </c>
      <c r="AD212" s="5">
        <f t="shared" si="23"/>
        <v>13.657142857142858</v>
      </c>
    </row>
    <row r="213" spans="1:30" x14ac:dyDescent="0.2">
      <c r="A213">
        <v>0</v>
      </c>
      <c r="B213" t="s">
        <v>121</v>
      </c>
      <c r="C213">
        <v>1962</v>
      </c>
      <c r="D213" t="s">
        <v>28</v>
      </c>
      <c r="E213" s="3">
        <v>0.5</v>
      </c>
      <c r="F213">
        <v>72</v>
      </c>
      <c r="G213">
        <v>31</v>
      </c>
      <c r="H213">
        <v>7</v>
      </c>
      <c r="I213">
        <v>34</v>
      </c>
      <c r="J213">
        <v>0</v>
      </c>
      <c r="K213">
        <v>0</v>
      </c>
      <c r="L213">
        <v>270</v>
      </c>
      <c r="M213">
        <v>253</v>
      </c>
      <c r="N213">
        <v>69</v>
      </c>
      <c r="O213" s="3">
        <f t="shared" si="20"/>
        <v>0.47916666666666669</v>
      </c>
      <c r="P213" t="s">
        <v>28</v>
      </c>
      <c r="Q213" s="3">
        <v>0.5</v>
      </c>
      <c r="R213">
        <v>70</v>
      </c>
      <c r="S213">
        <v>39</v>
      </c>
      <c r="T213">
        <v>3</v>
      </c>
      <c r="U213">
        <v>28</v>
      </c>
      <c r="V213">
        <v>0</v>
      </c>
      <c r="W213">
        <v>0</v>
      </c>
      <c r="X213">
        <v>255</v>
      </c>
      <c r="Y213">
        <v>203</v>
      </c>
      <c r="Z213">
        <v>81</v>
      </c>
      <c r="AA213" s="3">
        <f t="shared" si="25"/>
        <v>0.57857142857142863</v>
      </c>
      <c r="AB213" s="4">
        <f t="shared" si="21"/>
        <v>0.55107142857142866</v>
      </c>
      <c r="AC213" s="4">
        <f t="shared" si="22"/>
        <v>-7.1904761904761971E-2</v>
      </c>
      <c r="AD213" s="5">
        <f t="shared" si="23"/>
        <v>-10.354285714285723</v>
      </c>
    </row>
    <row r="214" spans="1:30" x14ac:dyDescent="0.2">
      <c r="A214">
        <v>0</v>
      </c>
      <c r="B214" t="s">
        <v>95</v>
      </c>
      <c r="C214">
        <v>1962</v>
      </c>
      <c r="D214" t="s">
        <v>30</v>
      </c>
      <c r="E214" s="3">
        <v>0.5</v>
      </c>
      <c r="F214">
        <v>72</v>
      </c>
      <c r="G214">
        <v>36</v>
      </c>
      <c r="H214">
        <v>8</v>
      </c>
      <c r="I214">
        <v>28</v>
      </c>
      <c r="J214">
        <v>0</v>
      </c>
      <c r="K214">
        <v>0</v>
      </c>
      <c r="L214">
        <v>262</v>
      </c>
      <c r="M214">
        <v>231</v>
      </c>
      <c r="N214">
        <v>80</v>
      </c>
      <c r="O214" s="3">
        <f t="shared" si="20"/>
        <v>0.55555555555555558</v>
      </c>
      <c r="P214" t="s">
        <v>30</v>
      </c>
      <c r="Q214" s="3">
        <v>0.5</v>
      </c>
      <c r="R214">
        <v>70</v>
      </c>
      <c r="S214">
        <v>37</v>
      </c>
      <c r="T214">
        <v>5</v>
      </c>
      <c r="U214">
        <v>28</v>
      </c>
      <c r="V214">
        <v>0</v>
      </c>
      <c r="W214">
        <v>0</v>
      </c>
      <c r="X214">
        <v>236</v>
      </c>
      <c r="Y214">
        <v>213</v>
      </c>
      <c r="Z214">
        <v>79</v>
      </c>
      <c r="AA214" s="3">
        <f t="shared" si="25"/>
        <v>0.56428571428571428</v>
      </c>
      <c r="AB214" s="4">
        <f t="shared" si="21"/>
        <v>0.54178571428571431</v>
      </c>
      <c r="AC214" s="4">
        <f t="shared" si="22"/>
        <v>1.3769841269841265E-2</v>
      </c>
      <c r="AD214" s="5">
        <f t="shared" si="23"/>
        <v>1.9828571428571422</v>
      </c>
    </row>
    <row r="215" spans="1:30" x14ac:dyDescent="0.2">
      <c r="A215">
        <v>3</v>
      </c>
      <c r="B215" t="s">
        <v>80</v>
      </c>
      <c r="C215">
        <v>1962</v>
      </c>
      <c r="D215" t="s">
        <v>36</v>
      </c>
      <c r="E215" s="3">
        <v>0.5</v>
      </c>
      <c r="F215">
        <v>72</v>
      </c>
      <c r="G215">
        <v>20</v>
      </c>
      <c r="H215">
        <v>4</v>
      </c>
      <c r="I215">
        <v>48</v>
      </c>
      <c r="J215">
        <v>0</v>
      </c>
      <c r="K215">
        <v>0</v>
      </c>
      <c r="L215">
        <v>200</v>
      </c>
      <c r="M215">
        <v>317</v>
      </c>
      <c r="N215">
        <v>44</v>
      </c>
      <c r="O215" s="3">
        <f t="shared" si="20"/>
        <v>0.30555555555555558</v>
      </c>
      <c r="P215" t="s">
        <v>36</v>
      </c>
      <c r="Q215" s="3">
        <v>0.5</v>
      </c>
      <c r="R215">
        <v>70</v>
      </c>
      <c r="S215">
        <v>10</v>
      </c>
      <c r="T215">
        <v>2</v>
      </c>
      <c r="U215">
        <v>58</v>
      </c>
      <c r="V215">
        <v>0</v>
      </c>
      <c r="W215">
        <v>0</v>
      </c>
      <c r="X215">
        <v>177</v>
      </c>
      <c r="Y215">
        <v>367</v>
      </c>
      <c r="Z215">
        <v>22</v>
      </c>
      <c r="AA215" s="3">
        <f t="shared" si="25"/>
        <v>0.15714285714285714</v>
      </c>
      <c r="AB215" s="4">
        <f t="shared" si="21"/>
        <v>0.27714285714285714</v>
      </c>
      <c r="AC215" s="4">
        <f t="shared" si="22"/>
        <v>2.8412698412698445E-2</v>
      </c>
      <c r="AD215" s="5">
        <f t="shared" si="23"/>
        <v>4.0914285714285725</v>
      </c>
    </row>
    <row r="216" spans="1:30" x14ac:dyDescent="0.2">
      <c r="A216">
        <v>3</v>
      </c>
      <c r="B216" t="s">
        <v>122</v>
      </c>
      <c r="C216">
        <v>1962</v>
      </c>
      <c r="D216" t="s">
        <v>36</v>
      </c>
      <c r="E216" s="3">
        <v>0.5</v>
      </c>
      <c r="F216">
        <v>72</v>
      </c>
      <c r="G216">
        <v>20</v>
      </c>
      <c r="H216">
        <v>4</v>
      </c>
      <c r="I216">
        <v>48</v>
      </c>
      <c r="J216">
        <v>0</v>
      </c>
      <c r="K216">
        <v>0</v>
      </c>
      <c r="L216">
        <v>200</v>
      </c>
      <c r="M216">
        <v>317</v>
      </c>
      <c r="N216">
        <v>44</v>
      </c>
      <c r="O216" s="3">
        <f t="shared" si="20"/>
        <v>0.30555555555555558</v>
      </c>
      <c r="P216" t="s">
        <v>36</v>
      </c>
      <c r="Q216" s="3">
        <v>0.5</v>
      </c>
      <c r="R216">
        <v>70</v>
      </c>
      <c r="S216">
        <v>10</v>
      </c>
      <c r="T216">
        <v>2</v>
      </c>
      <c r="U216">
        <v>58</v>
      </c>
      <c r="V216">
        <v>0</v>
      </c>
      <c r="W216">
        <v>0</v>
      </c>
      <c r="X216">
        <v>177</v>
      </c>
      <c r="Y216">
        <v>367</v>
      </c>
      <c r="Z216">
        <v>22</v>
      </c>
      <c r="AA216" s="3">
        <f t="shared" si="25"/>
        <v>0.15714285714285714</v>
      </c>
      <c r="AB216" s="4">
        <f t="shared" si="21"/>
        <v>0.27714285714285714</v>
      </c>
      <c r="AC216" s="4">
        <f t="shared" si="22"/>
        <v>2.8412698412698445E-2</v>
      </c>
      <c r="AD216" s="5">
        <f t="shared" si="23"/>
        <v>4.0914285714285725</v>
      </c>
    </row>
    <row r="217" spans="1:30" x14ac:dyDescent="0.2">
      <c r="A217">
        <v>0</v>
      </c>
      <c r="B217" t="s">
        <v>115</v>
      </c>
      <c r="C217">
        <v>1962</v>
      </c>
      <c r="D217" t="s">
        <v>38</v>
      </c>
      <c r="E217" s="3">
        <v>0.5</v>
      </c>
      <c r="F217">
        <v>72</v>
      </c>
      <c r="G217">
        <v>38</v>
      </c>
      <c r="H217">
        <v>5</v>
      </c>
      <c r="I217">
        <v>29</v>
      </c>
      <c r="J217">
        <v>0</v>
      </c>
      <c r="K217">
        <v>0</v>
      </c>
      <c r="L217">
        <v>239</v>
      </c>
      <c r="M217">
        <v>203</v>
      </c>
      <c r="N217">
        <v>81</v>
      </c>
      <c r="O217" s="3">
        <f t="shared" si="20"/>
        <v>0.5625</v>
      </c>
      <c r="P217" t="s">
        <v>38</v>
      </c>
      <c r="Q217" s="3">
        <v>0.5</v>
      </c>
      <c r="R217">
        <v>70</v>
      </c>
      <c r="S217">
        <v>36</v>
      </c>
      <c r="T217">
        <v>2</v>
      </c>
      <c r="U217">
        <v>32</v>
      </c>
      <c r="V217">
        <v>0</v>
      </c>
      <c r="W217">
        <v>0</v>
      </c>
      <c r="X217">
        <v>261</v>
      </c>
      <c r="Y217">
        <v>267</v>
      </c>
      <c r="Z217">
        <v>74</v>
      </c>
      <c r="AA217" s="3">
        <f t="shared" si="25"/>
        <v>0.52857142857142858</v>
      </c>
      <c r="AB217" s="4">
        <f t="shared" si="21"/>
        <v>0.51857142857142857</v>
      </c>
      <c r="AC217" s="4">
        <f t="shared" si="22"/>
        <v>4.3928571428571428E-2</v>
      </c>
      <c r="AD217" s="5">
        <f t="shared" si="23"/>
        <v>6.3257142857142838</v>
      </c>
    </row>
    <row r="218" spans="1:30" x14ac:dyDescent="0.2">
      <c r="A218">
        <v>0</v>
      </c>
      <c r="B218" t="s">
        <v>116</v>
      </c>
      <c r="C218">
        <v>1962</v>
      </c>
      <c r="D218" t="s">
        <v>111</v>
      </c>
      <c r="E218" s="3">
        <v>0.5</v>
      </c>
      <c r="F218">
        <v>72</v>
      </c>
      <c r="G218">
        <v>33</v>
      </c>
      <c r="H218">
        <v>11</v>
      </c>
      <c r="I218">
        <v>28</v>
      </c>
      <c r="J218">
        <v>0</v>
      </c>
      <c r="K218">
        <v>0</v>
      </c>
      <c r="L218">
        <v>206</v>
      </c>
      <c r="M218">
        <v>210</v>
      </c>
      <c r="N218">
        <v>77</v>
      </c>
      <c r="O218" s="3">
        <f t="shared" si="20"/>
        <v>0.53472222222222221</v>
      </c>
      <c r="P218" t="s">
        <v>111</v>
      </c>
      <c r="Q218" s="3">
        <v>0.5</v>
      </c>
      <c r="R218">
        <v>70</v>
      </c>
      <c r="S218">
        <v>30</v>
      </c>
      <c r="T218">
        <v>4</v>
      </c>
      <c r="U218">
        <v>36</v>
      </c>
      <c r="V218">
        <v>0</v>
      </c>
      <c r="W218">
        <v>0</v>
      </c>
      <c r="X218">
        <v>208</v>
      </c>
      <c r="Y218">
        <v>207</v>
      </c>
      <c r="Z218">
        <v>64</v>
      </c>
      <c r="AA218" s="3">
        <f t="shared" si="25"/>
        <v>0.45714285714285713</v>
      </c>
      <c r="AB218" s="4">
        <f t="shared" si="21"/>
        <v>0.47214285714285714</v>
      </c>
      <c r="AC218" s="4">
        <f t="shared" si="22"/>
        <v>6.2579365079365068E-2</v>
      </c>
      <c r="AD218" s="5">
        <f t="shared" si="23"/>
        <v>9.0114285714285671</v>
      </c>
    </row>
    <row r="219" spans="1:30" x14ac:dyDescent="0.2">
      <c r="A219">
        <v>1</v>
      </c>
      <c r="B219" t="s">
        <v>117</v>
      </c>
      <c r="C219">
        <v>1962</v>
      </c>
      <c r="D219" t="s">
        <v>97</v>
      </c>
      <c r="E219" s="3">
        <v>0.5</v>
      </c>
      <c r="F219">
        <v>72</v>
      </c>
      <c r="G219">
        <v>24</v>
      </c>
      <c r="H219">
        <v>9</v>
      </c>
      <c r="I219">
        <v>39</v>
      </c>
      <c r="J219">
        <v>0</v>
      </c>
      <c r="K219">
        <v>0</v>
      </c>
      <c r="L219">
        <v>241</v>
      </c>
      <c r="M219">
        <v>270</v>
      </c>
      <c r="N219">
        <v>57</v>
      </c>
      <c r="O219" s="3">
        <f t="shared" si="20"/>
        <v>0.39583333333333331</v>
      </c>
      <c r="P219" t="s">
        <v>97</v>
      </c>
      <c r="Q219" s="3">
        <v>0.5</v>
      </c>
      <c r="R219">
        <v>70</v>
      </c>
      <c r="S219">
        <v>33</v>
      </c>
      <c r="T219">
        <v>6</v>
      </c>
      <c r="U219">
        <v>31</v>
      </c>
      <c r="V219">
        <v>0</v>
      </c>
      <c r="W219">
        <v>0</v>
      </c>
      <c r="X219">
        <v>234</v>
      </c>
      <c r="Y219">
        <v>240</v>
      </c>
      <c r="Z219">
        <v>72</v>
      </c>
      <c r="AA219" s="3">
        <f t="shared" si="25"/>
        <v>0.51428571428571423</v>
      </c>
      <c r="AB219" s="4">
        <f t="shared" si="21"/>
        <v>0.50928571428571423</v>
      </c>
      <c r="AC219" s="4">
        <f t="shared" si="22"/>
        <v>-0.11345238095238092</v>
      </c>
      <c r="AD219" s="5">
        <f t="shared" si="23"/>
        <v>-16.337142857142851</v>
      </c>
    </row>
    <row r="220" spans="1:30" x14ac:dyDescent="0.2">
      <c r="A220">
        <v>2</v>
      </c>
      <c r="B220" t="s">
        <v>123</v>
      </c>
      <c r="C220">
        <v>1962</v>
      </c>
      <c r="D220" t="s">
        <v>97</v>
      </c>
      <c r="E220" s="3">
        <v>0.5</v>
      </c>
      <c r="F220">
        <v>72</v>
      </c>
      <c r="G220">
        <v>24</v>
      </c>
      <c r="H220">
        <v>9</v>
      </c>
      <c r="I220">
        <v>39</v>
      </c>
      <c r="J220">
        <v>0</v>
      </c>
      <c r="K220">
        <v>0</v>
      </c>
      <c r="L220">
        <v>241</v>
      </c>
      <c r="M220">
        <v>270</v>
      </c>
      <c r="N220">
        <v>57</v>
      </c>
      <c r="O220" s="3">
        <f t="shared" si="20"/>
        <v>0.39583333333333331</v>
      </c>
      <c r="P220" t="s">
        <v>97</v>
      </c>
      <c r="Q220" s="3">
        <v>0.5</v>
      </c>
      <c r="R220">
        <v>70</v>
      </c>
      <c r="S220">
        <v>33</v>
      </c>
      <c r="T220">
        <v>6</v>
      </c>
      <c r="U220">
        <v>31</v>
      </c>
      <c r="V220">
        <v>0</v>
      </c>
      <c r="W220">
        <v>0</v>
      </c>
      <c r="X220">
        <v>234</v>
      </c>
      <c r="Y220">
        <v>240</v>
      </c>
      <c r="Z220">
        <v>72</v>
      </c>
      <c r="AA220" s="3">
        <f t="shared" si="25"/>
        <v>0.51428571428571423</v>
      </c>
      <c r="AB220" s="4">
        <f t="shared" si="21"/>
        <v>0.50928571428571423</v>
      </c>
      <c r="AC220" s="4">
        <f t="shared" si="22"/>
        <v>-0.11345238095238092</v>
      </c>
      <c r="AD220" s="5">
        <f t="shared" si="23"/>
        <v>-16.337142857142851</v>
      </c>
    </row>
    <row r="221" spans="1:30" x14ac:dyDescent="0.2">
      <c r="A221">
        <v>1</v>
      </c>
      <c r="B221" t="s">
        <v>102</v>
      </c>
      <c r="C221">
        <v>1962</v>
      </c>
      <c r="D221" t="s">
        <v>40</v>
      </c>
      <c r="E221" s="3">
        <v>0.5</v>
      </c>
      <c r="F221">
        <v>72</v>
      </c>
      <c r="G221">
        <v>33</v>
      </c>
      <c r="H221">
        <v>8</v>
      </c>
      <c r="I221">
        <v>31</v>
      </c>
      <c r="J221">
        <v>0</v>
      </c>
      <c r="K221">
        <v>0</v>
      </c>
      <c r="L221">
        <v>282</v>
      </c>
      <c r="M221">
        <v>236</v>
      </c>
      <c r="N221">
        <v>74</v>
      </c>
      <c r="O221" s="3">
        <f t="shared" si="20"/>
        <v>0.51388888888888884</v>
      </c>
      <c r="P221" t="s">
        <v>40</v>
      </c>
      <c r="Q221" s="3">
        <v>0.5</v>
      </c>
      <c r="R221">
        <v>70</v>
      </c>
      <c r="S221">
        <v>45</v>
      </c>
      <c r="T221">
        <v>3</v>
      </c>
      <c r="U221">
        <v>22</v>
      </c>
      <c r="V221">
        <v>0</v>
      </c>
      <c r="W221">
        <v>0</v>
      </c>
      <c r="X221">
        <v>292</v>
      </c>
      <c r="Y221">
        <v>194</v>
      </c>
      <c r="Z221">
        <v>93</v>
      </c>
      <c r="AA221" s="3">
        <f t="shared" si="25"/>
        <v>0.66428571428571426</v>
      </c>
      <c r="AB221" s="4">
        <f t="shared" si="21"/>
        <v>0.60678571428571426</v>
      </c>
      <c r="AC221" s="4">
        <f t="shared" si="22"/>
        <v>-9.2896825396825422E-2</v>
      </c>
      <c r="AD221" s="5">
        <f t="shared" si="23"/>
        <v>-13.377142857142857</v>
      </c>
    </row>
    <row r="222" spans="1:30" x14ac:dyDescent="0.2">
      <c r="A222">
        <v>2</v>
      </c>
      <c r="B222" t="s">
        <v>90</v>
      </c>
      <c r="C222">
        <v>1962</v>
      </c>
      <c r="D222" t="s">
        <v>40</v>
      </c>
      <c r="E222" s="3">
        <v>0.5</v>
      </c>
      <c r="F222">
        <v>72</v>
      </c>
      <c r="G222">
        <v>33</v>
      </c>
      <c r="H222">
        <v>8</v>
      </c>
      <c r="I222">
        <v>31</v>
      </c>
      <c r="J222">
        <v>0</v>
      </c>
      <c r="K222">
        <v>0</v>
      </c>
      <c r="L222">
        <v>282</v>
      </c>
      <c r="M222">
        <v>236</v>
      </c>
      <c r="N222">
        <v>74</v>
      </c>
      <c r="O222" s="3">
        <f t="shared" si="20"/>
        <v>0.51388888888888884</v>
      </c>
      <c r="P222" t="s">
        <v>40</v>
      </c>
      <c r="Q222" s="3">
        <v>0.5</v>
      </c>
      <c r="R222">
        <v>70</v>
      </c>
      <c r="S222">
        <v>45</v>
      </c>
      <c r="T222">
        <v>3</v>
      </c>
      <c r="U222">
        <v>22</v>
      </c>
      <c r="V222">
        <v>0</v>
      </c>
      <c r="W222">
        <v>0</v>
      </c>
      <c r="X222">
        <v>292</v>
      </c>
      <c r="Y222">
        <v>194</v>
      </c>
      <c r="Z222">
        <v>93</v>
      </c>
      <c r="AA222" s="3">
        <f t="shared" si="25"/>
        <v>0.66428571428571426</v>
      </c>
      <c r="AB222" s="4">
        <f t="shared" si="21"/>
        <v>0.60678571428571426</v>
      </c>
      <c r="AC222" s="4">
        <f t="shared" si="22"/>
        <v>-9.2896825396825422E-2</v>
      </c>
      <c r="AD222" s="5">
        <f t="shared" si="23"/>
        <v>-13.377142857142857</v>
      </c>
    </row>
    <row r="223" spans="1:30" x14ac:dyDescent="0.2">
      <c r="A223">
        <v>0</v>
      </c>
      <c r="B223" t="s">
        <v>118</v>
      </c>
      <c r="C223">
        <v>1963</v>
      </c>
      <c r="D223" t="s">
        <v>119</v>
      </c>
      <c r="E223" s="3">
        <v>0.5</v>
      </c>
      <c r="F223">
        <v>72</v>
      </c>
      <c r="G223">
        <v>32</v>
      </c>
      <c r="H223">
        <v>3</v>
      </c>
      <c r="I223">
        <v>37</v>
      </c>
      <c r="J223">
        <v>0</v>
      </c>
      <c r="K223">
        <v>0</v>
      </c>
      <c r="L223">
        <v>200</v>
      </c>
      <c r="M223">
        <v>220</v>
      </c>
      <c r="N223">
        <v>67</v>
      </c>
      <c r="O223" s="3">
        <f t="shared" si="20"/>
        <v>0.46527777777777779</v>
      </c>
      <c r="P223" t="s">
        <v>119</v>
      </c>
      <c r="Q223" s="3">
        <v>0.5</v>
      </c>
      <c r="R223">
        <v>72</v>
      </c>
      <c r="S223">
        <v>35</v>
      </c>
      <c r="T223">
        <v>7</v>
      </c>
      <c r="U223">
        <v>30</v>
      </c>
      <c r="V223">
        <v>0</v>
      </c>
      <c r="W223">
        <v>0</v>
      </c>
      <c r="X223">
        <v>226</v>
      </c>
      <c r="Y223">
        <v>244</v>
      </c>
      <c r="Z223">
        <v>77</v>
      </c>
      <c r="AA223" s="3">
        <f t="shared" si="25"/>
        <v>0.53472222222222221</v>
      </c>
      <c r="AB223" s="4">
        <f t="shared" si="21"/>
        <v>0.52256944444444442</v>
      </c>
      <c r="AC223" s="4">
        <f t="shared" si="22"/>
        <v>-5.729166666666663E-2</v>
      </c>
      <c r="AD223" s="5">
        <f t="shared" si="23"/>
        <v>-8.25</v>
      </c>
    </row>
    <row r="224" spans="1:30" x14ac:dyDescent="0.2">
      <c r="A224">
        <v>0</v>
      </c>
      <c r="B224" t="s">
        <v>124</v>
      </c>
      <c r="C224">
        <v>1963</v>
      </c>
      <c r="D224" t="s">
        <v>24</v>
      </c>
      <c r="E224" s="3">
        <v>0.5</v>
      </c>
      <c r="F224">
        <v>72</v>
      </c>
      <c r="G224">
        <v>25</v>
      </c>
      <c r="H224">
        <v>7</v>
      </c>
      <c r="I224">
        <v>40</v>
      </c>
      <c r="J224">
        <v>0</v>
      </c>
      <c r="K224">
        <v>0</v>
      </c>
      <c r="L224">
        <v>194</v>
      </c>
      <c r="M224">
        <v>260</v>
      </c>
      <c r="N224">
        <v>57</v>
      </c>
      <c r="O224" s="3">
        <f t="shared" si="20"/>
        <v>0.39583333333333331</v>
      </c>
      <c r="P224" t="s">
        <v>24</v>
      </c>
      <c r="Q224" s="3">
        <v>0.5</v>
      </c>
      <c r="R224">
        <v>72</v>
      </c>
      <c r="S224">
        <v>41</v>
      </c>
      <c r="T224">
        <v>7</v>
      </c>
      <c r="U224">
        <v>24</v>
      </c>
      <c r="V224">
        <v>0</v>
      </c>
      <c r="W224">
        <v>0</v>
      </c>
      <c r="X224">
        <v>237</v>
      </c>
      <c r="Y224">
        <v>199</v>
      </c>
      <c r="Z224">
        <v>89</v>
      </c>
      <c r="AA224" s="3">
        <f t="shared" si="25"/>
        <v>0.61805555555555558</v>
      </c>
      <c r="AB224" s="4">
        <f t="shared" si="21"/>
        <v>0.57673611111111112</v>
      </c>
      <c r="AC224" s="4">
        <f t="shared" si="22"/>
        <v>-0.1809027777777778</v>
      </c>
      <c r="AD224" s="5">
        <f t="shared" si="23"/>
        <v>-26.049999999999997</v>
      </c>
    </row>
    <row r="225" spans="1:30" x14ac:dyDescent="0.2">
      <c r="A225">
        <v>0</v>
      </c>
      <c r="B225" t="s">
        <v>121</v>
      </c>
      <c r="C225">
        <v>1963</v>
      </c>
      <c r="D225" t="s">
        <v>28</v>
      </c>
      <c r="E225" s="3">
        <v>0.5</v>
      </c>
      <c r="F225">
        <v>72</v>
      </c>
      <c r="G225">
        <v>37</v>
      </c>
      <c r="H225">
        <v>5</v>
      </c>
      <c r="I225">
        <v>30</v>
      </c>
      <c r="J225">
        <v>0</v>
      </c>
      <c r="K225">
        <v>0</v>
      </c>
      <c r="L225">
        <v>239</v>
      </c>
      <c r="M225">
        <v>207</v>
      </c>
      <c r="N225">
        <v>79</v>
      </c>
      <c r="O225" s="3">
        <f t="shared" si="20"/>
        <v>0.54861111111111116</v>
      </c>
      <c r="P225" t="s">
        <v>28</v>
      </c>
      <c r="Q225" s="3">
        <v>0.5</v>
      </c>
      <c r="R225">
        <v>72</v>
      </c>
      <c r="S225">
        <v>31</v>
      </c>
      <c r="T225">
        <v>7</v>
      </c>
      <c r="U225">
        <v>34</v>
      </c>
      <c r="V225">
        <v>0</v>
      </c>
      <c r="W225">
        <v>0</v>
      </c>
      <c r="X225">
        <v>270</v>
      </c>
      <c r="Y225">
        <v>253</v>
      </c>
      <c r="Z225">
        <v>69</v>
      </c>
      <c r="AA225" s="3">
        <f t="shared" si="25"/>
        <v>0.47916666666666669</v>
      </c>
      <c r="AB225" s="4">
        <f t="shared" si="21"/>
        <v>0.48645833333333333</v>
      </c>
      <c r="AC225" s="4">
        <f t="shared" si="22"/>
        <v>6.2152777777777835E-2</v>
      </c>
      <c r="AD225" s="5">
        <f t="shared" si="23"/>
        <v>8.9500000000000028</v>
      </c>
    </row>
    <row r="226" spans="1:30" x14ac:dyDescent="0.2">
      <c r="A226">
        <v>0</v>
      </c>
      <c r="B226" t="s">
        <v>95</v>
      </c>
      <c r="C226">
        <v>1963</v>
      </c>
      <c r="D226" t="s">
        <v>30</v>
      </c>
      <c r="E226" s="3">
        <v>0.5</v>
      </c>
      <c r="F226">
        <v>72</v>
      </c>
      <c r="G226">
        <v>36</v>
      </c>
      <c r="H226">
        <v>5</v>
      </c>
      <c r="I226">
        <v>31</v>
      </c>
      <c r="J226">
        <v>0</v>
      </c>
      <c r="K226">
        <v>0</v>
      </c>
      <c r="L226">
        <v>236</v>
      </c>
      <c r="M226">
        <v>249</v>
      </c>
      <c r="N226">
        <v>77</v>
      </c>
      <c r="O226" s="3">
        <f t="shared" si="20"/>
        <v>0.53472222222222221</v>
      </c>
      <c r="P226" t="s">
        <v>30</v>
      </c>
      <c r="Q226" s="3">
        <v>0.5</v>
      </c>
      <c r="R226">
        <v>72</v>
      </c>
      <c r="S226">
        <v>36</v>
      </c>
      <c r="T226">
        <v>8</v>
      </c>
      <c r="U226">
        <v>28</v>
      </c>
      <c r="V226">
        <v>0</v>
      </c>
      <c r="W226">
        <v>0</v>
      </c>
      <c r="X226">
        <v>262</v>
      </c>
      <c r="Y226">
        <v>231</v>
      </c>
      <c r="Z226">
        <v>80</v>
      </c>
      <c r="AA226" s="3">
        <f t="shared" si="25"/>
        <v>0.55555555555555558</v>
      </c>
      <c r="AB226" s="4">
        <f t="shared" si="21"/>
        <v>0.53611111111111109</v>
      </c>
      <c r="AC226" s="4">
        <f t="shared" si="22"/>
        <v>-1.388888888888884E-3</v>
      </c>
      <c r="AD226" s="5">
        <f t="shared" si="23"/>
        <v>-0.20000000000000284</v>
      </c>
    </row>
    <row r="227" spans="1:30" x14ac:dyDescent="0.2">
      <c r="A227">
        <v>0</v>
      </c>
      <c r="B227" t="s">
        <v>125</v>
      </c>
      <c r="C227">
        <v>1963</v>
      </c>
      <c r="D227" t="s">
        <v>36</v>
      </c>
      <c r="E227" s="3">
        <v>0.5</v>
      </c>
      <c r="F227">
        <v>72</v>
      </c>
      <c r="G227">
        <v>40</v>
      </c>
      <c r="H227">
        <v>3</v>
      </c>
      <c r="I227">
        <v>29</v>
      </c>
      <c r="J227">
        <v>0</v>
      </c>
      <c r="K227">
        <v>0</v>
      </c>
      <c r="L227">
        <v>242</v>
      </c>
      <c r="M227">
        <v>196</v>
      </c>
      <c r="N227">
        <v>83</v>
      </c>
      <c r="O227" s="3">
        <f t="shared" si="20"/>
        <v>0.57638888888888884</v>
      </c>
      <c r="P227" t="s">
        <v>36</v>
      </c>
      <c r="Q227" s="3">
        <v>0.5</v>
      </c>
      <c r="R227">
        <v>72</v>
      </c>
      <c r="S227">
        <v>20</v>
      </c>
      <c r="T227">
        <v>4</v>
      </c>
      <c r="U227">
        <v>48</v>
      </c>
      <c r="V227">
        <v>0</v>
      </c>
      <c r="W227">
        <v>0</v>
      </c>
      <c r="X227">
        <v>200</v>
      </c>
      <c r="Y227">
        <v>317</v>
      </c>
      <c r="Z227">
        <v>44</v>
      </c>
      <c r="AA227" s="3">
        <f t="shared" si="25"/>
        <v>0.30555555555555558</v>
      </c>
      <c r="AB227" s="4">
        <f t="shared" si="21"/>
        <v>0.37361111111111112</v>
      </c>
      <c r="AC227" s="4">
        <f t="shared" si="22"/>
        <v>0.20277777777777772</v>
      </c>
      <c r="AD227" s="5">
        <f t="shared" si="23"/>
        <v>29.200000000000003</v>
      </c>
    </row>
    <row r="228" spans="1:30" x14ac:dyDescent="0.2">
      <c r="A228">
        <v>0</v>
      </c>
      <c r="B228" t="s">
        <v>115</v>
      </c>
      <c r="C228">
        <v>1963</v>
      </c>
      <c r="D228" t="s">
        <v>38</v>
      </c>
      <c r="E228" s="3">
        <v>0.5</v>
      </c>
      <c r="F228">
        <v>72</v>
      </c>
      <c r="G228">
        <v>32</v>
      </c>
      <c r="H228">
        <v>5</v>
      </c>
      <c r="I228">
        <v>35</v>
      </c>
      <c r="J228">
        <v>0</v>
      </c>
      <c r="K228">
        <v>0</v>
      </c>
      <c r="L228">
        <v>248</v>
      </c>
      <c r="M228">
        <v>239</v>
      </c>
      <c r="N228">
        <v>69</v>
      </c>
      <c r="O228" s="3">
        <f t="shared" si="20"/>
        <v>0.47916666666666669</v>
      </c>
      <c r="P228" t="s">
        <v>38</v>
      </c>
      <c r="Q228" s="3">
        <v>0.5</v>
      </c>
      <c r="R228">
        <v>72</v>
      </c>
      <c r="S228">
        <v>38</v>
      </c>
      <c r="T228">
        <v>5</v>
      </c>
      <c r="U228">
        <v>29</v>
      </c>
      <c r="V228">
        <v>0</v>
      </c>
      <c r="W228">
        <v>0</v>
      </c>
      <c r="X228">
        <v>239</v>
      </c>
      <c r="Y228">
        <v>203</v>
      </c>
      <c r="Z228">
        <v>81</v>
      </c>
      <c r="AA228" s="3">
        <f t="shared" si="25"/>
        <v>0.5625</v>
      </c>
      <c r="AB228" s="4">
        <f t="shared" si="21"/>
        <v>0.54062500000000002</v>
      </c>
      <c r="AC228" s="4">
        <f t="shared" si="22"/>
        <v>-6.1458333333333337E-2</v>
      </c>
      <c r="AD228" s="5">
        <f t="shared" si="23"/>
        <v>-8.8500000000000085</v>
      </c>
    </row>
    <row r="229" spans="1:30" x14ac:dyDescent="0.2">
      <c r="A229">
        <v>0</v>
      </c>
      <c r="B229" t="s">
        <v>116</v>
      </c>
      <c r="C229">
        <v>1963</v>
      </c>
      <c r="D229" t="s">
        <v>111</v>
      </c>
      <c r="E229" s="3">
        <v>0.5</v>
      </c>
      <c r="F229">
        <v>72</v>
      </c>
      <c r="G229">
        <v>41</v>
      </c>
      <c r="H229">
        <v>1</v>
      </c>
      <c r="I229">
        <v>30</v>
      </c>
      <c r="J229">
        <v>0</v>
      </c>
      <c r="K229">
        <v>0</v>
      </c>
      <c r="L229">
        <v>258</v>
      </c>
      <c r="M229">
        <v>225</v>
      </c>
      <c r="N229">
        <v>83</v>
      </c>
      <c r="O229" s="3">
        <f t="shared" si="20"/>
        <v>0.57638888888888884</v>
      </c>
      <c r="P229" t="s">
        <v>111</v>
      </c>
      <c r="Q229" s="3">
        <v>0.5</v>
      </c>
      <c r="R229">
        <v>72</v>
      </c>
      <c r="S229">
        <v>33</v>
      </c>
      <c r="T229">
        <v>11</v>
      </c>
      <c r="U229">
        <v>28</v>
      </c>
      <c r="V229">
        <v>0</v>
      </c>
      <c r="W229">
        <v>0</v>
      </c>
      <c r="X229">
        <v>206</v>
      </c>
      <c r="Y229">
        <v>210</v>
      </c>
      <c r="Z229">
        <v>77</v>
      </c>
      <c r="AA229" s="3">
        <f t="shared" si="25"/>
        <v>0.53472222222222221</v>
      </c>
      <c r="AB229" s="4">
        <f t="shared" si="21"/>
        <v>0.52256944444444442</v>
      </c>
      <c r="AC229" s="4">
        <f t="shared" si="22"/>
        <v>5.381944444444442E-2</v>
      </c>
      <c r="AD229" s="5">
        <f t="shared" si="23"/>
        <v>7.75</v>
      </c>
    </row>
    <row r="230" spans="1:30" x14ac:dyDescent="0.2">
      <c r="A230">
        <v>0</v>
      </c>
      <c r="B230" t="s">
        <v>126</v>
      </c>
      <c r="C230">
        <v>1963</v>
      </c>
      <c r="D230" t="s">
        <v>97</v>
      </c>
      <c r="E230" s="3">
        <v>0.5</v>
      </c>
      <c r="F230">
        <v>72</v>
      </c>
      <c r="G230">
        <v>40</v>
      </c>
      <c r="H230">
        <v>2</v>
      </c>
      <c r="I230">
        <v>30</v>
      </c>
      <c r="J230">
        <v>0</v>
      </c>
      <c r="K230">
        <v>0</v>
      </c>
      <c r="L230">
        <v>256</v>
      </c>
      <c r="M230">
        <v>223</v>
      </c>
      <c r="N230">
        <v>82</v>
      </c>
      <c r="O230" s="3">
        <f t="shared" si="20"/>
        <v>0.56944444444444442</v>
      </c>
      <c r="P230" t="s">
        <v>97</v>
      </c>
      <c r="Q230" s="3">
        <v>0.5</v>
      </c>
      <c r="R230">
        <v>72</v>
      </c>
      <c r="S230">
        <v>24</v>
      </c>
      <c r="T230">
        <v>9</v>
      </c>
      <c r="U230">
        <v>39</v>
      </c>
      <c r="V230">
        <v>0</v>
      </c>
      <c r="W230">
        <v>0</v>
      </c>
      <c r="X230">
        <v>241</v>
      </c>
      <c r="Y230">
        <v>270</v>
      </c>
      <c r="Z230">
        <v>57</v>
      </c>
      <c r="AA230" s="3">
        <f t="shared" si="25"/>
        <v>0.39583333333333331</v>
      </c>
      <c r="AB230" s="4">
        <f t="shared" si="21"/>
        <v>0.43229166666666663</v>
      </c>
      <c r="AC230" s="4">
        <f t="shared" si="22"/>
        <v>0.13715277777777779</v>
      </c>
      <c r="AD230" s="5">
        <f t="shared" si="23"/>
        <v>19.750000000000007</v>
      </c>
    </row>
    <row r="231" spans="1:30" x14ac:dyDescent="0.2">
      <c r="A231">
        <v>1</v>
      </c>
      <c r="B231" t="s">
        <v>102</v>
      </c>
      <c r="C231">
        <v>1963</v>
      </c>
      <c r="D231" t="s">
        <v>40</v>
      </c>
      <c r="E231" s="3">
        <v>0.5</v>
      </c>
      <c r="F231">
        <v>72</v>
      </c>
      <c r="G231">
        <v>23</v>
      </c>
      <c r="H231">
        <v>5</v>
      </c>
      <c r="I231">
        <v>44</v>
      </c>
      <c r="J231">
        <v>0</v>
      </c>
      <c r="K231">
        <v>0</v>
      </c>
      <c r="L231">
        <v>238</v>
      </c>
      <c r="M231">
        <v>292</v>
      </c>
      <c r="N231">
        <v>51</v>
      </c>
      <c r="O231" s="3">
        <f t="shared" si="20"/>
        <v>0.35416666666666669</v>
      </c>
      <c r="P231" t="s">
        <v>40</v>
      </c>
      <c r="Q231" s="3">
        <v>0.5</v>
      </c>
      <c r="R231">
        <v>72</v>
      </c>
      <c r="S231">
        <v>33</v>
      </c>
      <c r="T231">
        <v>8</v>
      </c>
      <c r="U231">
        <v>31</v>
      </c>
      <c r="V231">
        <v>0</v>
      </c>
      <c r="W231">
        <v>0</v>
      </c>
      <c r="X231">
        <v>282</v>
      </c>
      <c r="Y231">
        <v>236</v>
      </c>
      <c r="Z231">
        <v>74</v>
      </c>
      <c r="AA231" s="3">
        <f t="shared" si="25"/>
        <v>0.51388888888888884</v>
      </c>
      <c r="AB231" s="4">
        <f t="shared" si="21"/>
        <v>0.50902777777777775</v>
      </c>
      <c r="AC231" s="4">
        <f t="shared" si="22"/>
        <v>-0.15486111111111106</v>
      </c>
      <c r="AD231" s="5">
        <f t="shared" si="23"/>
        <v>-22.299999999999997</v>
      </c>
    </row>
    <row r="232" spans="1:30" x14ac:dyDescent="0.2">
      <c r="A232">
        <v>2</v>
      </c>
      <c r="B232" t="s">
        <v>90</v>
      </c>
      <c r="C232">
        <v>1963</v>
      </c>
      <c r="D232" t="s">
        <v>40</v>
      </c>
      <c r="E232" s="3">
        <v>0.5</v>
      </c>
      <c r="F232">
        <v>72</v>
      </c>
      <c r="G232">
        <v>23</v>
      </c>
      <c r="H232">
        <v>5</v>
      </c>
      <c r="I232">
        <v>44</v>
      </c>
      <c r="J232">
        <v>0</v>
      </c>
      <c r="K232">
        <v>0</v>
      </c>
      <c r="L232">
        <v>238</v>
      </c>
      <c r="M232">
        <v>292</v>
      </c>
      <c r="N232">
        <v>51</v>
      </c>
      <c r="O232" s="3">
        <f t="shared" si="20"/>
        <v>0.35416666666666669</v>
      </c>
      <c r="P232" t="s">
        <v>40</v>
      </c>
      <c r="Q232" s="3">
        <v>0.5</v>
      </c>
      <c r="R232">
        <v>72</v>
      </c>
      <c r="S232">
        <v>33</v>
      </c>
      <c r="T232">
        <v>8</v>
      </c>
      <c r="U232">
        <v>31</v>
      </c>
      <c r="V232">
        <v>0</v>
      </c>
      <c r="W232">
        <v>0</v>
      </c>
      <c r="X232">
        <v>282</v>
      </c>
      <c r="Y232">
        <v>236</v>
      </c>
      <c r="Z232">
        <v>74</v>
      </c>
      <c r="AA232" s="3">
        <f t="shared" si="25"/>
        <v>0.51388888888888884</v>
      </c>
      <c r="AB232" s="4">
        <f t="shared" si="21"/>
        <v>0.50902777777777775</v>
      </c>
      <c r="AC232" s="4">
        <f t="shared" si="22"/>
        <v>-0.15486111111111106</v>
      </c>
      <c r="AD232" s="5">
        <f t="shared" si="23"/>
        <v>-22.299999999999997</v>
      </c>
    </row>
    <row r="233" spans="1:30" x14ac:dyDescent="0.2">
      <c r="A233">
        <v>0</v>
      </c>
      <c r="B233" t="s">
        <v>81</v>
      </c>
      <c r="C233">
        <v>1964</v>
      </c>
      <c r="D233" t="s">
        <v>119</v>
      </c>
      <c r="E233" s="3">
        <v>0.5</v>
      </c>
      <c r="F233">
        <v>72</v>
      </c>
      <c r="G233">
        <v>35</v>
      </c>
      <c r="H233">
        <v>5</v>
      </c>
      <c r="I233">
        <v>32</v>
      </c>
      <c r="J233">
        <v>0</v>
      </c>
      <c r="K233">
        <v>0</v>
      </c>
      <c r="L233">
        <v>275</v>
      </c>
      <c r="M233">
        <v>249</v>
      </c>
      <c r="N233">
        <v>75</v>
      </c>
      <c r="O233" s="3">
        <f t="shared" si="20"/>
        <v>0.52083333333333337</v>
      </c>
      <c r="P233" t="s">
        <v>119</v>
      </c>
      <c r="Q233" s="3">
        <v>0.5</v>
      </c>
      <c r="R233">
        <v>72</v>
      </c>
      <c r="S233">
        <v>32</v>
      </c>
      <c r="T233">
        <v>3</v>
      </c>
      <c r="U233">
        <v>37</v>
      </c>
      <c r="V233">
        <v>0</v>
      </c>
      <c r="W233">
        <v>0</v>
      </c>
      <c r="X233">
        <v>200</v>
      </c>
      <c r="Y233">
        <v>220</v>
      </c>
      <c r="Z233">
        <v>67</v>
      </c>
      <c r="AA233" s="3">
        <f t="shared" si="25"/>
        <v>0.46527777777777779</v>
      </c>
      <c r="AB233" s="4">
        <f t="shared" si="21"/>
        <v>0.47743055555555558</v>
      </c>
      <c r="AC233" s="4">
        <f t="shared" si="22"/>
        <v>4.340277777777779E-2</v>
      </c>
      <c r="AD233" s="5">
        <f t="shared" si="23"/>
        <v>6.25</v>
      </c>
    </row>
    <row r="234" spans="1:30" x14ac:dyDescent="0.2">
      <c r="A234">
        <v>0</v>
      </c>
      <c r="B234" t="s">
        <v>112</v>
      </c>
      <c r="C234">
        <v>1964</v>
      </c>
      <c r="D234" t="s">
        <v>24</v>
      </c>
      <c r="E234" s="3">
        <v>0.5</v>
      </c>
      <c r="F234">
        <v>72</v>
      </c>
      <c r="G234">
        <v>40</v>
      </c>
      <c r="H234">
        <v>6</v>
      </c>
      <c r="I234">
        <v>26</v>
      </c>
      <c r="J234">
        <v>0</v>
      </c>
      <c r="K234">
        <v>0</v>
      </c>
      <c r="L234">
        <v>261</v>
      </c>
      <c r="M234">
        <v>218</v>
      </c>
      <c r="N234">
        <v>86</v>
      </c>
      <c r="O234" s="3">
        <f t="shared" si="20"/>
        <v>0.59722222222222221</v>
      </c>
      <c r="P234" t="s">
        <v>24</v>
      </c>
      <c r="Q234" s="3">
        <v>0.5</v>
      </c>
      <c r="R234">
        <v>72</v>
      </c>
      <c r="S234">
        <v>25</v>
      </c>
      <c r="T234">
        <v>7</v>
      </c>
      <c r="U234">
        <v>40</v>
      </c>
      <c r="V234">
        <v>0</v>
      </c>
      <c r="W234">
        <v>0</v>
      </c>
      <c r="X234">
        <v>194</v>
      </c>
      <c r="Y234">
        <v>260</v>
      </c>
      <c r="Z234">
        <v>57</v>
      </c>
      <c r="AA234" s="3">
        <f t="shared" si="25"/>
        <v>0.39583333333333331</v>
      </c>
      <c r="AB234" s="4">
        <f t="shared" si="21"/>
        <v>0.43229166666666663</v>
      </c>
      <c r="AC234" s="4">
        <f t="shared" si="22"/>
        <v>0.16493055555555558</v>
      </c>
      <c r="AD234" s="5">
        <f t="shared" si="23"/>
        <v>23.750000000000007</v>
      </c>
    </row>
    <row r="235" spans="1:30" x14ac:dyDescent="0.2">
      <c r="A235">
        <v>0</v>
      </c>
      <c r="B235" t="s">
        <v>121</v>
      </c>
      <c r="C235">
        <v>1964</v>
      </c>
      <c r="D235" t="s">
        <v>28</v>
      </c>
      <c r="E235" s="3">
        <v>0.5</v>
      </c>
      <c r="F235">
        <v>72</v>
      </c>
      <c r="G235">
        <v>24</v>
      </c>
      <c r="H235">
        <v>5</v>
      </c>
      <c r="I235">
        <v>43</v>
      </c>
      <c r="J235">
        <v>0</v>
      </c>
      <c r="K235">
        <v>0</v>
      </c>
      <c r="L235">
        <v>228</v>
      </c>
      <c r="M235">
        <v>285</v>
      </c>
      <c r="N235">
        <v>53</v>
      </c>
      <c r="O235" s="3">
        <f t="shared" si="20"/>
        <v>0.36805555555555558</v>
      </c>
      <c r="P235" t="s">
        <v>28</v>
      </c>
      <c r="Q235" s="3">
        <v>0.5</v>
      </c>
      <c r="R235">
        <v>72</v>
      </c>
      <c r="S235">
        <v>37</v>
      </c>
      <c r="T235">
        <v>5</v>
      </c>
      <c r="U235">
        <v>30</v>
      </c>
      <c r="V235">
        <v>0</v>
      </c>
      <c r="W235">
        <v>0</v>
      </c>
      <c r="X235">
        <v>239</v>
      </c>
      <c r="Y235">
        <v>207</v>
      </c>
      <c r="Z235">
        <v>79</v>
      </c>
      <c r="AA235" s="3">
        <f t="shared" si="25"/>
        <v>0.54861111111111116</v>
      </c>
      <c r="AB235" s="4">
        <f t="shared" si="21"/>
        <v>0.53159722222222228</v>
      </c>
      <c r="AC235" s="4">
        <f t="shared" si="22"/>
        <v>-0.1635416666666667</v>
      </c>
      <c r="AD235" s="5">
        <f t="shared" si="23"/>
        <v>-23.550000000000011</v>
      </c>
    </row>
    <row r="236" spans="1:30" x14ac:dyDescent="0.2">
      <c r="A236">
        <v>0</v>
      </c>
      <c r="B236" t="s">
        <v>95</v>
      </c>
      <c r="C236">
        <v>1964</v>
      </c>
      <c r="D236" t="s">
        <v>30</v>
      </c>
      <c r="E236" s="3">
        <v>0.5</v>
      </c>
      <c r="F236">
        <v>72</v>
      </c>
      <c r="G236">
        <v>36</v>
      </c>
      <c r="H236">
        <v>4</v>
      </c>
      <c r="I236">
        <v>32</v>
      </c>
      <c r="J236">
        <v>0</v>
      </c>
      <c r="K236">
        <v>0</v>
      </c>
      <c r="L236">
        <v>246</v>
      </c>
      <c r="M236">
        <v>243</v>
      </c>
      <c r="N236">
        <v>76</v>
      </c>
      <c r="O236" s="3">
        <f t="shared" si="20"/>
        <v>0.52777777777777779</v>
      </c>
      <c r="P236" t="s">
        <v>30</v>
      </c>
      <c r="Q236" s="3">
        <v>0.5</v>
      </c>
      <c r="R236">
        <v>72</v>
      </c>
      <c r="S236">
        <v>36</v>
      </c>
      <c r="T236">
        <v>5</v>
      </c>
      <c r="U236">
        <v>31</v>
      </c>
      <c r="V236">
        <v>0</v>
      </c>
      <c r="W236">
        <v>0</v>
      </c>
      <c r="X236">
        <v>236</v>
      </c>
      <c r="Y236">
        <v>249</v>
      </c>
      <c r="Z236">
        <v>77</v>
      </c>
      <c r="AA236" s="3">
        <f t="shared" si="25"/>
        <v>0.53472222222222221</v>
      </c>
      <c r="AB236" s="4">
        <f t="shared" si="21"/>
        <v>0.52256944444444442</v>
      </c>
      <c r="AC236" s="4">
        <f t="shared" si="22"/>
        <v>5.2083333333333703E-3</v>
      </c>
      <c r="AD236" s="5">
        <f t="shared" si="23"/>
        <v>0.75</v>
      </c>
    </row>
    <row r="237" spans="1:30" x14ac:dyDescent="0.2">
      <c r="A237">
        <v>0</v>
      </c>
      <c r="B237" t="s">
        <v>125</v>
      </c>
      <c r="C237">
        <v>1964</v>
      </c>
      <c r="D237" t="s">
        <v>36</v>
      </c>
      <c r="E237" s="3">
        <v>0.5</v>
      </c>
      <c r="F237">
        <v>72</v>
      </c>
      <c r="G237">
        <v>29</v>
      </c>
      <c r="H237">
        <v>7</v>
      </c>
      <c r="I237">
        <v>36</v>
      </c>
      <c r="J237">
        <v>0</v>
      </c>
      <c r="K237">
        <v>0</v>
      </c>
      <c r="L237">
        <v>228</v>
      </c>
      <c r="M237">
        <v>256</v>
      </c>
      <c r="N237">
        <v>65</v>
      </c>
      <c r="O237" s="3">
        <f t="shared" si="20"/>
        <v>0.4513888888888889</v>
      </c>
      <c r="P237" t="s">
        <v>36</v>
      </c>
      <c r="Q237" s="3">
        <v>0.5</v>
      </c>
      <c r="R237">
        <v>72</v>
      </c>
      <c r="S237">
        <v>40</v>
      </c>
      <c r="T237">
        <v>3</v>
      </c>
      <c r="U237">
        <v>29</v>
      </c>
      <c r="V237">
        <v>0</v>
      </c>
      <c r="W237">
        <v>0</v>
      </c>
      <c r="X237">
        <v>242</v>
      </c>
      <c r="Y237">
        <v>196</v>
      </c>
      <c r="Z237">
        <v>83</v>
      </c>
      <c r="AA237" s="3">
        <f t="shared" si="25"/>
        <v>0.57638888888888884</v>
      </c>
      <c r="AB237" s="4">
        <f t="shared" si="21"/>
        <v>0.54965277777777777</v>
      </c>
      <c r="AC237" s="4">
        <f t="shared" si="22"/>
        <v>-9.8263888888888873E-2</v>
      </c>
      <c r="AD237" s="5">
        <f t="shared" si="23"/>
        <v>-14.150000000000006</v>
      </c>
    </row>
    <row r="238" spans="1:30" x14ac:dyDescent="0.2">
      <c r="A238">
        <v>0</v>
      </c>
      <c r="B238" t="s">
        <v>115</v>
      </c>
      <c r="C238">
        <v>1964</v>
      </c>
      <c r="D238" t="s">
        <v>38</v>
      </c>
      <c r="E238" s="3">
        <v>0.5</v>
      </c>
      <c r="F238">
        <v>72</v>
      </c>
      <c r="G238">
        <v>20</v>
      </c>
      <c r="H238">
        <v>2</v>
      </c>
      <c r="I238">
        <v>50</v>
      </c>
      <c r="J238">
        <v>0</v>
      </c>
      <c r="K238">
        <v>0</v>
      </c>
      <c r="L238">
        <v>193</v>
      </c>
      <c r="M238">
        <v>312</v>
      </c>
      <c r="N238">
        <v>42</v>
      </c>
      <c r="O238" s="3">
        <f t="shared" si="20"/>
        <v>0.29166666666666669</v>
      </c>
      <c r="P238" t="s">
        <v>38</v>
      </c>
      <c r="Q238" s="3">
        <v>0.5</v>
      </c>
      <c r="R238">
        <v>72</v>
      </c>
      <c r="S238">
        <v>32</v>
      </c>
      <c r="T238">
        <v>5</v>
      </c>
      <c r="U238">
        <v>35</v>
      </c>
      <c r="V238">
        <v>0</v>
      </c>
      <c r="W238">
        <v>0</v>
      </c>
      <c r="X238">
        <v>248</v>
      </c>
      <c r="Y238">
        <v>239</v>
      </c>
      <c r="Z238">
        <v>69</v>
      </c>
      <c r="AA238" s="3">
        <f t="shared" si="25"/>
        <v>0.47916666666666669</v>
      </c>
      <c r="AB238" s="4">
        <f t="shared" si="21"/>
        <v>0.48645833333333333</v>
      </c>
      <c r="AC238" s="4">
        <f t="shared" si="22"/>
        <v>-0.19479166666666664</v>
      </c>
      <c r="AD238" s="5">
        <f t="shared" si="23"/>
        <v>-28.049999999999997</v>
      </c>
    </row>
    <row r="239" spans="1:30" x14ac:dyDescent="0.2">
      <c r="A239">
        <v>0</v>
      </c>
      <c r="B239" t="s">
        <v>127</v>
      </c>
      <c r="C239">
        <v>1964</v>
      </c>
      <c r="D239" t="s">
        <v>111</v>
      </c>
      <c r="E239" s="3">
        <v>0.5</v>
      </c>
      <c r="F239">
        <v>72</v>
      </c>
      <c r="G239">
        <v>44</v>
      </c>
      <c r="H239">
        <v>2</v>
      </c>
      <c r="I239">
        <v>26</v>
      </c>
      <c r="J239">
        <v>0</v>
      </c>
      <c r="K239">
        <v>0</v>
      </c>
      <c r="L239">
        <v>280</v>
      </c>
      <c r="M239">
        <v>223</v>
      </c>
      <c r="N239">
        <v>90</v>
      </c>
      <c r="O239" s="3">
        <f t="shared" si="20"/>
        <v>0.625</v>
      </c>
      <c r="P239" t="s">
        <v>111</v>
      </c>
      <c r="Q239" s="3">
        <v>0.5</v>
      </c>
      <c r="R239">
        <v>72</v>
      </c>
      <c r="S239">
        <v>41</v>
      </c>
      <c r="T239">
        <v>1</v>
      </c>
      <c r="U239">
        <v>30</v>
      </c>
      <c r="V239">
        <v>0</v>
      </c>
      <c r="W239">
        <v>0</v>
      </c>
      <c r="X239">
        <v>258</v>
      </c>
      <c r="Y239">
        <v>225</v>
      </c>
      <c r="Z239">
        <v>83</v>
      </c>
      <c r="AA239" s="3">
        <f t="shared" si="25"/>
        <v>0.57638888888888884</v>
      </c>
      <c r="AB239" s="4">
        <f t="shared" si="21"/>
        <v>0.54965277777777777</v>
      </c>
      <c r="AC239" s="4">
        <f t="shared" si="22"/>
        <v>7.5347222222222232E-2</v>
      </c>
      <c r="AD239" s="5">
        <f t="shared" si="23"/>
        <v>10.849999999999994</v>
      </c>
    </row>
    <row r="240" spans="1:30" x14ac:dyDescent="0.2">
      <c r="A240">
        <v>0</v>
      </c>
      <c r="B240" t="s">
        <v>126</v>
      </c>
      <c r="C240">
        <v>1964</v>
      </c>
      <c r="D240" t="s">
        <v>97</v>
      </c>
      <c r="E240" s="3">
        <v>0.5</v>
      </c>
      <c r="F240">
        <v>72</v>
      </c>
      <c r="G240">
        <v>48</v>
      </c>
      <c r="H240">
        <v>3</v>
      </c>
      <c r="I240">
        <v>21</v>
      </c>
      <c r="J240">
        <v>0</v>
      </c>
      <c r="K240">
        <v>0</v>
      </c>
      <c r="L240">
        <v>310</v>
      </c>
      <c r="M240">
        <v>199</v>
      </c>
      <c r="N240">
        <v>99</v>
      </c>
      <c r="O240" s="3">
        <f t="shared" si="20"/>
        <v>0.6875</v>
      </c>
      <c r="P240" t="s">
        <v>97</v>
      </c>
      <c r="Q240" s="3">
        <v>0.5</v>
      </c>
      <c r="R240">
        <v>72</v>
      </c>
      <c r="S240">
        <v>40</v>
      </c>
      <c r="T240">
        <v>2</v>
      </c>
      <c r="U240">
        <v>30</v>
      </c>
      <c r="V240">
        <v>0</v>
      </c>
      <c r="W240">
        <v>0</v>
      </c>
      <c r="X240">
        <v>256</v>
      </c>
      <c r="Y240">
        <v>223</v>
      </c>
      <c r="Z240">
        <v>82</v>
      </c>
      <c r="AA240" s="3">
        <f t="shared" si="25"/>
        <v>0.56944444444444442</v>
      </c>
      <c r="AB240" s="4">
        <f t="shared" si="21"/>
        <v>0.54513888888888884</v>
      </c>
      <c r="AC240" s="4">
        <f t="shared" si="22"/>
        <v>0.14236111111111116</v>
      </c>
      <c r="AD240" s="5">
        <f t="shared" si="23"/>
        <v>20.5</v>
      </c>
    </row>
    <row r="241" spans="1:30" x14ac:dyDescent="0.2">
      <c r="A241">
        <v>1</v>
      </c>
      <c r="B241" t="s">
        <v>102</v>
      </c>
      <c r="C241">
        <v>1964</v>
      </c>
      <c r="D241" t="s">
        <v>40</v>
      </c>
      <c r="E241" s="3">
        <v>0.5</v>
      </c>
      <c r="F241">
        <v>72</v>
      </c>
      <c r="G241">
        <v>29</v>
      </c>
      <c r="H241">
        <v>4</v>
      </c>
      <c r="I241">
        <v>39</v>
      </c>
      <c r="J241">
        <v>0</v>
      </c>
      <c r="K241">
        <v>0</v>
      </c>
      <c r="L241">
        <v>237</v>
      </c>
      <c r="M241">
        <v>273</v>
      </c>
      <c r="N241">
        <v>62</v>
      </c>
      <c r="O241" s="3">
        <f t="shared" si="20"/>
        <v>0.43055555555555558</v>
      </c>
      <c r="P241" t="s">
        <v>40</v>
      </c>
      <c r="Q241" s="3">
        <v>0.5</v>
      </c>
      <c r="R241">
        <v>72</v>
      </c>
      <c r="S241">
        <v>23</v>
      </c>
      <c r="T241">
        <v>5</v>
      </c>
      <c r="U241">
        <v>44</v>
      </c>
      <c r="V241">
        <v>0</v>
      </c>
      <c r="W241">
        <v>0</v>
      </c>
      <c r="X241">
        <v>238</v>
      </c>
      <c r="Y241">
        <v>292</v>
      </c>
      <c r="Z241">
        <v>51</v>
      </c>
      <c r="AA241" s="3">
        <f t="shared" si="25"/>
        <v>0.35416666666666669</v>
      </c>
      <c r="AB241" s="4">
        <f t="shared" si="21"/>
        <v>0.40520833333333334</v>
      </c>
      <c r="AC241" s="4">
        <f t="shared" si="22"/>
        <v>2.5347222222222243E-2</v>
      </c>
      <c r="AD241" s="5">
        <f t="shared" si="23"/>
        <v>3.6499999999999986</v>
      </c>
    </row>
    <row r="242" spans="1:30" x14ac:dyDescent="0.2">
      <c r="A242">
        <v>2</v>
      </c>
      <c r="B242" t="s">
        <v>90</v>
      </c>
      <c r="C242">
        <v>1964</v>
      </c>
      <c r="D242" t="s">
        <v>40</v>
      </c>
      <c r="E242" s="3">
        <v>0.5</v>
      </c>
      <c r="F242">
        <v>72</v>
      </c>
      <c r="G242">
        <v>29</v>
      </c>
      <c r="H242">
        <v>4</v>
      </c>
      <c r="I242">
        <v>39</v>
      </c>
      <c r="J242">
        <v>0</v>
      </c>
      <c r="K242">
        <v>0</v>
      </c>
      <c r="L242">
        <v>237</v>
      </c>
      <c r="M242">
        <v>273</v>
      </c>
      <c r="N242">
        <v>62</v>
      </c>
      <c r="O242" s="3">
        <f t="shared" si="20"/>
        <v>0.43055555555555558</v>
      </c>
      <c r="P242" t="s">
        <v>40</v>
      </c>
      <c r="Q242" s="3">
        <v>0.5</v>
      </c>
      <c r="R242">
        <v>72</v>
      </c>
      <c r="S242">
        <v>23</v>
      </c>
      <c r="T242">
        <v>5</v>
      </c>
      <c r="U242">
        <v>44</v>
      </c>
      <c r="V242">
        <v>0</v>
      </c>
      <c r="W242">
        <v>0</v>
      </c>
      <c r="X242">
        <v>238</v>
      </c>
      <c r="Y242">
        <v>292</v>
      </c>
      <c r="Z242">
        <v>51</v>
      </c>
      <c r="AA242" s="3">
        <f t="shared" si="25"/>
        <v>0.35416666666666669</v>
      </c>
      <c r="AB242" s="4">
        <f t="shared" si="21"/>
        <v>0.40520833333333334</v>
      </c>
      <c r="AC242" s="4">
        <f t="shared" si="22"/>
        <v>2.5347222222222243E-2</v>
      </c>
      <c r="AD242" s="5">
        <f t="shared" si="23"/>
        <v>3.6499999999999986</v>
      </c>
    </row>
    <row r="243" spans="1:30" x14ac:dyDescent="0.2">
      <c r="A243">
        <v>1</v>
      </c>
      <c r="B243" t="s">
        <v>73</v>
      </c>
      <c r="C243">
        <v>1965</v>
      </c>
      <c r="D243" t="s">
        <v>119</v>
      </c>
      <c r="E243" s="3">
        <v>0.5</v>
      </c>
      <c r="F243">
        <v>72</v>
      </c>
      <c r="G243">
        <v>27</v>
      </c>
      <c r="H243">
        <v>2</v>
      </c>
      <c r="I243">
        <v>43</v>
      </c>
      <c r="J243">
        <v>0</v>
      </c>
      <c r="K243">
        <v>0</v>
      </c>
      <c r="L243">
        <v>212</v>
      </c>
      <c r="M243">
        <v>254</v>
      </c>
      <c r="N243">
        <v>56</v>
      </c>
      <c r="O243" s="3">
        <f t="shared" si="20"/>
        <v>0.3888888888888889</v>
      </c>
      <c r="P243" t="s">
        <v>119</v>
      </c>
      <c r="Q243" s="3">
        <v>0.5</v>
      </c>
      <c r="R243">
        <v>72</v>
      </c>
      <c r="S243">
        <v>35</v>
      </c>
      <c r="T243">
        <v>5</v>
      </c>
      <c r="U243">
        <v>32</v>
      </c>
      <c r="V243">
        <v>0</v>
      </c>
      <c r="W243">
        <v>0</v>
      </c>
      <c r="X243">
        <v>275</v>
      </c>
      <c r="Y243">
        <v>249</v>
      </c>
      <c r="Z243">
        <v>75</v>
      </c>
      <c r="AA243" s="3">
        <f t="shared" si="25"/>
        <v>0.52083333333333337</v>
      </c>
      <c r="AB243" s="4">
        <f t="shared" si="21"/>
        <v>0.51354166666666667</v>
      </c>
      <c r="AC243" s="4">
        <f t="shared" si="22"/>
        <v>-0.12465277777777778</v>
      </c>
      <c r="AD243" s="5">
        <f t="shared" si="23"/>
        <v>-17.950000000000003</v>
      </c>
    </row>
    <row r="244" spans="1:30" x14ac:dyDescent="0.2">
      <c r="A244">
        <v>3</v>
      </c>
      <c r="B244" t="s">
        <v>81</v>
      </c>
      <c r="C244">
        <v>1965</v>
      </c>
      <c r="D244" t="s">
        <v>119</v>
      </c>
      <c r="E244" s="3">
        <v>0.5</v>
      </c>
      <c r="F244">
        <v>72</v>
      </c>
      <c r="G244">
        <v>27</v>
      </c>
      <c r="H244">
        <v>2</v>
      </c>
      <c r="I244">
        <v>43</v>
      </c>
      <c r="J244">
        <v>0</v>
      </c>
      <c r="K244">
        <v>0</v>
      </c>
      <c r="L244">
        <v>212</v>
      </c>
      <c r="M244">
        <v>254</v>
      </c>
      <c r="N244">
        <v>56</v>
      </c>
      <c r="O244" s="3">
        <f t="shared" si="20"/>
        <v>0.3888888888888889</v>
      </c>
      <c r="P244" t="s">
        <v>119</v>
      </c>
      <c r="Q244" s="3">
        <v>0.5</v>
      </c>
      <c r="R244">
        <v>72</v>
      </c>
      <c r="S244">
        <v>35</v>
      </c>
      <c r="T244">
        <v>5</v>
      </c>
      <c r="U244">
        <v>32</v>
      </c>
      <c r="V244">
        <v>0</v>
      </c>
      <c r="W244">
        <v>0</v>
      </c>
      <c r="X244">
        <v>275</v>
      </c>
      <c r="Y244">
        <v>249</v>
      </c>
      <c r="Z244">
        <v>75</v>
      </c>
      <c r="AA244" s="3">
        <f t="shared" ref="AA244:AA275" si="26">Z244/R244/2</f>
        <v>0.52083333333333337</v>
      </c>
      <c r="AB244" s="4">
        <f t="shared" si="21"/>
        <v>0.51354166666666667</v>
      </c>
      <c r="AC244" s="4">
        <f t="shared" si="22"/>
        <v>-0.12465277777777778</v>
      </c>
      <c r="AD244" s="5">
        <f t="shared" si="23"/>
        <v>-17.950000000000003</v>
      </c>
    </row>
    <row r="245" spans="1:30" x14ac:dyDescent="0.2">
      <c r="A245">
        <v>0</v>
      </c>
      <c r="B245" t="s">
        <v>112</v>
      </c>
      <c r="C245">
        <v>1965</v>
      </c>
      <c r="D245" t="s">
        <v>24</v>
      </c>
      <c r="E245" s="3">
        <v>0.5</v>
      </c>
      <c r="F245">
        <v>72</v>
      </c>
      <c r="G245">
        <v>29</v>
      </c>
      <c r="H245">
        <v>3</v>
      </c>
      <c r="I245">
        <v>40</v>
      </c>
      <c r="J245">
        <v>0</v>
      </c>
      <c r="K245">
        <v>0</v>
      </c>
      <c r="L245">
        <v>215</v>
      </c>
      <c r="M245">
        <v>243</v>
      </c>
      <c r="N245">
        <v>61</v>
      </c>
      <c r="O245" s="3">
        <f t="shared" si="20"/>
        <v>0.4236111111111111</v>
      </c>
      <c r="P245" t="s">
        <v>24</v>
      </c>
      <c r="Q245" s="3">
        <v>0.5</v>
      </c>
      <c r="R245">
        <v>72</v>
      </c>
      <c r="S245">
        <v>40</v>
      </c>
      <c r="T245">
        <v>6</v>
      </c>
      <c r="U245">
        <v>26</v>
      </c>
      <c r="V245">
        <v>0</v>
      </c>
      <c r="W245">
        <v>0</v>
      </c>
      <c r="X245">
        <v>261</v>
      </c>
      <c r="Y245">
        <v>218</v>
      </c>
      <c r="Z245">
        <v>86</v>
      </c>
      <c r="AA245" s="3">
        <f t="shared" si="26"/>
        <v>0.59722222222222221</v>
      </c>
      <c r="AB245" s="4">
        <f t="shared" si="21"/>
        <v>0.56319444444444444</v>
      </c>
      <c r="AC245" s="4">
        <f t="shared" si="22"/>
        <v>-0.13958333333333334</v>
      </c>
      <c r="AD245" s="5">
        <f t="shared" si="23"/>
        <v>-20.099999999999994</v>
      </c>
    </row>
    <row r="246" spans="1:30" x14ac:dyDescent="0.2">
      <c r="A246">
        <v>0</v>
      </c>
      <c r="B246" t="s">
        <v>121</v>
      </c>
      <c r="C246">
        <v>1965</v>
      </c>
      <c r="D246" t="s">
        <v>28</v>
      </c>
      <c r="E246" s="3">
        <v>0.5</v>
      </c>
      <c r="F246">
        <v>72</v>
      </c>
      <c r="G246">
        <v>38</v>
      </c>
      <c r="H246">
        <v>2</v>
      </c>
      <c r="I246">
        <v>32</v>
      </c>
      <c r="J246">
        <v>0</v>
      </c>
      <c r="K246">
        <v>0</v>
      </c>
      <c r="L246">
        <v>243</v>
      </c>
      <c r="M246">
        <v>217</v>
      </c>
      <c r="N246">
        <v>78</v>
      </c>
      <c r="O246" s="3">
        <f t="shared" si="20"/>
        <v>0.54166666666666663</v>
      </c>
      <c r="P246" t="s">
        <v>28</v>
      </c>
      <c r="Q246" s="3">
        <v>0.5</v>
      </c>
      <c r="R246">
        <v>72</v>
      </c>
      <c r="S246">
        <v>24</v>
      </c>
      <c r="T246">
        <v>5</v>
      </c>
      <c r="U246">
        <v>43</v>
      </c>
      <c r="V246">
        <v>0</v>
      </c>
      <c r="W246">
        <v>0</v>
      </c>
      <c r="X246">
        <v>228</v>
      </c>
      <c r="Y246">
        <v>285</v>
      </c>
      <c r="Z246">
        <v>53</v>
      </c>
      <c r="AA246" s="3">
        <f t="shared" si="26"/>
        <v>0.36805555555555558</v>
      </c>
      <c r="AB246" s="4">
        <f t="shared" si="21"/>
        <v>0.41423611111111114</v>
      </c>
      <c r="AC246" s="4">
        <f t="shared" si="22"/>
        <v>0.12743055555555549</v>
      </c>
      <c r="AD246" s="5">
        <f t="shared" si="23"/>
        <v>18.349999999999994</v>
      </c>
    </row>
    <row r="247" spans="1:30" x14ac:dyDescent="0.2">
      <c r="A247">
        <v>0</v>
      </c>
      <c r="B247" t="s">
        <v>95</v>
      </c>
      <c r="C247">
        <v>1965</v>
      </c>
      <c r="D247" t="s">
        <v>30</v>
      </c>
      <c r="E247" s="3">
        <v>0.5</v>
      </c>
      <c r="F247">
        <v>72</v>
      </c>
      <c r="G247">
        <v>37</v>
      </c>
      <c r="H247">
        <v>5</v>
      </c>
      <c r="I247">
        <v>30</v>
      </c>
      <c r="J247">
        <v>0</v>
      </c>
      <c r="K247">
        <v>0</v>
      </c>
      <c r="L247">
        <v>268</v>
      </c>
      <c r="M247">
        <v>232</v>
      </c>
      <c r="N247">
        <v>79</v>
      </c>
      <c r="O247" s="3">
        <f t="shared" si="20"/>
        <v>0.54861111111111116</v>
      </c>
      <c r="P247" t="s">
        <v>30</v>
      </c>
      <c r="Q247" s="3">
        <v>0.5</v>
      </c>
      <c r="R247">
        <v>72</v>
      </c>
      <c r="S247">
        <v>36</v>
      </c>
      <c r="T247">
        <v>4</v>
      </c>
      <c r="U247">
        <v>32</v>
      </c>
      <c r="V247">
        <v>0</v>
      </c>
      <c r="W247">
        <v>0</v>
      </c>
      <c r="X247">
        <v>246</v>
      </c>
      <c r="Y247">
        <v>243</v>
      </c>
      <c r="Z247">
        <v>76</v>
      </c>
      <c r="AA247" s="3">
        <f t="shared" si="26"/>
        <v>0.52777777777777779</v>
      </c>
      <c r="AB247" s="4">
        <f t="shared" si="21"/>
        <v>0.5180555555555556</v>
      </c>
      <c r="AC247" s="4">
        <f t="shared" si="22"/>
        <v>3.0555555555555558E-2</v>
      </c>
      <c r="AD247" s="5">
        <f t="shared" si="23"/>
        <v>4.3999999999999915</v>
      </c>
    </row>
    <row r="248" spans="1:30" x14ac:dyDescent="0.2">
      <c r="A248">
        <v>1</v>
      </c>
      <c r="B248" t="s">
        <v>80</v>
      </c>
      <c r="C248">
        <v>1965</v>
      </c>
      <c r="D248" t="s">
        <v>36</v>
      </c>
      <c r="E248" s="3">
        <v>0.5</v>
      </c>
      <c r="F248">
        <v>72</v>
      </c>
      <c r="G248">
        <v>38</v>
      </c>
      <c r="H248">
        <v>1</v>
      </c>
      <c r="I248">
        <v>33</v>
      </c>
      <c r="J248">
        <v>0</v>
      </c>
      <c r="K248">
        <v>0</v>
      </c>
      <c r="L248">
        <v>236</v>
      </c>
      <c r="M248">
        <v>218</v>
      </c>
      <c r="N248">
        <v>77</v>
      </c>
      <c r="O248" s="3">
        <f t="shared" si="20"/>
        <v>0.53472222222222221</v>
      </c>
      <c r="P248" t="s">
        <v>36</v>
      </c>
      <c r="Q248" s="3">
        <v>0.5</v>
      </c>
      <c r="R248">
        <v>72</v>
      </c>
      <c r="S248">
        <v>29</v>
      </c>
      <c r="T248">
        <v>7</v>
      </c>
      <c r="U248">
        <v>36</v>
      </c>
      <c r="V248">
        <v>0</v>
      </c>
      <c r="W248">
        <v>0</v>
      </c>
      <c r="X248">
        <v>228</v>
      </c>
      <c r="Y248">
        <v>256</v>
      </c>
      <c r="Z248">
        <v>65</v>
      </c>
      <c r="AA248" s="3">
        <f t="shared" si="26"/>
        <v>0.4513888888888889</v>
      </c>
      <c r="AB248" s="4">
        <f t="shared" si="21"/>
        <v>0.46840277777777778</v>
      </c>
      <c r="AC248" s="4">
        <f t="shared" si="22"/>
        <v>6.6319444444444431E-2</v>
      </c>
      <c r="AD248" s="5">
        <f t="shared" si="23"/>
        <v>9.5499999999999972</v>
      </c>
    </row>
    <row r="249" spans="1:30" x14ac:dyDescent="0.2">
      <c r="A249">
        <v>2</v>
      </c>
      <c r="B249" t="s">
        <v>128</v>
      </c>
      <c r="C249">
        <v>1965</v>
      </c>
      <c r="D249" t="s">
        <v>36</v>
      </c>
      <c r="E249" s="3">
        <v>0.5</v>
      </c>
      <c r="F249">
        <v>72</v>
      </c>
      <c r="G249">
        <v>38</v>
      </c>
      <c r="H249">
        <v>1</v>
      </c>
      <c r="I249">
        <v>33</v>
      </c>
      <c r="J249">
        <v>0</v>
      </c>
      <c r="K249">
        <v>0</v>
      </c>
      <c r="L249">
        <v>236</v>
      </c>
      <c r="M249">
        <v>218</v>
      </c>
      <c r="N249">
        <v>77</v>
      </c>
      <c r="O249" s="3">
        <f t="shared" si="20"/>
        <v>0.53472222222222221</v>
      </c>
      <c r="P249" t="s">
        <v>36</v>
      </c>
      <c r="Q249" s="3">
        <v>0.5</v>
      </c>
      <c r="R249">
        <v>72</v>
      </c>
      <c r="S249">
        <v>29</v>
      </c>
      <c r="T249">
        <v>7</v>
      </c>
      <c r="U249">
        <v>36</v>
      </c>
      <c r="V249">
        <v>0</v>
      </c>
      <c r="W249">
        <v>0</v>
      </c>
      <c r="X249">
        <v>228</v>
      </c>
      <c r="Y249">
        <v>256</v>
      </c>
      <c r="Z249">
        <v>65</v>
      </c>
      <c r="AA249" s="3">
        <f t="shared" si="26"/>
        <v>0.4513888888888889</v>
      </c>
      <c r="AB249" s="4">
        <f t="shared" si="21"/>
        <v>0.46840277777777778</v>
      </c>
      <c r="AC249" s="4">
        <f t="shared" si="22"/>
        <v>6.6319444444444431E-2</v>
      </c>
      <c r="AD249" s="5">
        <f t="shared" si="23"/>
        <v>9.5499999999999972</v>
      </c>
    </row>
    <row r="250" spans="1:30" x14ac:dyDescent="0.2">
      <c r="A250">
        <v>0</v>
      </c>
      <c r="B250" t="s">
        <v>129</v>
      </c>
      <c r="C250">
        <v>1965</v>
      </c>
      <c r="D250" t="s">
        <v>38</v>
      </c>
      <c r="E250" s="3">
        <v>0.5</v>
      </c>
      <c r="F250">
        <v>72</v>
      </c>
      <c r="G250">
        <v>20</v>
      </c>
      <c r="H250">
        <v>3</v>
      </c>
      <c r="I250">
        <v>49</v>
      </c>
      <c r="J250">
        <v>0</v>
      </c>
      <c r="K250">
        <v>0</v>
      </c>
      <c r="L250">
        <v>184</v>
      </c>
      <c r="M250">
        <v>310</v>
      </c>
      <c r="N250">
        <v>43</v>
      </c>
      <c r="O250" s="3">
        <f t="shared" si="20"/>
        <v>0.2986111111111111</v>
      </c>
      <c r="P250" t="s">
        <v>38</v>
      </c>
      <c r="Q250" s="3">
        <v>0.5</v>
      </c>
      <c r="R250">
        <v>72</v>
      </c>
      <c r="S250">
        <v>20</v>
      </c>
      <c r="T250">
        <v>2</v>
      </c>
      <c r="U250">
        <v>50</v>
      </c>
      <c r="V250">
        <v>0</v>
      </c>
      <c r="W250">
        <v>0</v>
      </c>
      <c r="X250">
        <v>193</v>
      </c>
      <c r="Y250">
        <v>312</v>
      </c>
      <c r="Z250">
        <v>42</v>
      </c>
      <c r="AA250" s="3">
        <f t="shared" si="26"/>
        <v>0.29166666666666669</v>
      </c>
      <c r="AB250" s="4">
        <f t="shared" si="21"/>
        <v>0.36458333333333337</v>
      </c>
      <c r="AC250" s="4">
        <f t="shared" si="22"/>
        <v>-6.5972222222222265E-2</v>
      </c>
      <c r="AD250" s="5">
        <f t="shared" si="23"/>
        <v>-9.5000000000000071</v>
      </c>
    </row>
    <row r="251" spans="1:30" x14ac:dyDescent="0.2">
      <c r="A251">
        <v>0</v>
      </c>
      <c r="B251" t="s">
        <v>127</v>
      </c>
      <c r="C251">
        <v>1965</v>
      </c>
      <c r="D251" t="s">
        <v>111</v>
      </c>
      <c r="E251" s="3">
        <v>0.5</v>
      </c>
      <c r="F251">
        <v>72</v>
      </c>
      <c r="G251">
        <v>47</v>
      </c>
      <c r="H251">
        <v>4</v>
      </c>
      <c r="I251">
        <v>21</v>
      </c>
      <c r="J251">
        <v>0</v>
      </c>
      <c r="K251">
        <v>0</v>
      </c>
      <c r="L251">
        <v>337</v>
      </c>
      <c r="M251">
        <v>226</v>
      </c>
      <c r="N251">
        <v>98</v>
      </c>
      <c r="O251" s="3">
        <f t="shared" si="20"/>
        <v>0.68055555555555558</v>
      </c>
      <c r="P251" t="s">
        <v>111</v>
      </c>
      <c r="Q251" s="3">
        <v>0.5</v>
      </c>
      <c r="R251">
        <v>72</v>
      </c>
      <c r="S251">
        <v>44</v>
      </c>
      <c r="T251">
        <v>2</v>
      </c>
      <c r="U251">
        <v>26</v>
      </c>
      <c r="V251">
        <v>0</v>
      </c>
      <c r="W251">
        <v>0</v>
      </c>
      <c r="X251">
        <v>280</v>
      </c>
      <c r="Y251">
        <v>223</v>
      </c>
      <c r="Z251">
        <v>90</v>
      </c>
      <c r="AA251" s="3">
        <f t="shared" si="26"/>
        <v>0.625</v>
      </c>
      <c r="AB251" s="4">
        <f t="shared" si="21"/>
        <v>0.58125000000000004</v>
      </c>
      <c r="AC251" s="4">
        <f t="shared" si="22"/>
        <v>9.9305555555555536E-2</v>
      </c>
      <c r="AD251" s="5">
        <f t="shared" si="23"/>
        <v>14.299999999999997</v>
      </c>
    </row>
    <row r="252" spans="1:30" x14ac:dyDescent="0.2">
      <c r="A252">
        <v>0</v>
      </c>
      <c r="B252" t="s">
        <v>126</v>
      </c>
      <c r="C252">
        <v>1965</v>
      </c>
      <c r="D252" t="s">
        <v>97</v>
      </c>
      <c r="E252" s="3">
        <v>0.5</v>
      </c>
      <c r="F252">
        <v>72</v>
      </c>
      <c r="G252">
        <v>46</v>
      </c>
      <c r="H252">
        <v>5</v>
      </c>
      <c r="I252">
        <v>21</v>
      </c>
      <c r="J252">
        <v>0</v>
      </c>
      <c r="K252">
        <v>0</v>
      </c>
      <c r="L252">
        <v>288</v>
      </c>
      <c r="M252">
        <v>221</v>
      </c>
      <c r="N252">
        <v>97</v>
      </c>
      <c r="O252" s="3">
        <f t="shared" si="20"/>
        <v>0.67361111111111116</v>
      </c>
      <c r="P252" t="s">
        <v>97</v>
      </c>
      <c r="Q252" s="3">
        <v>0.5</v>
      </c>
      <c r="R252">
        <v>72</v>
      </c>
      <c r="S252">
        <v>48</v>
      </c>
      <c r="T252">
        <v>3</v>
      </c>
      <c r="U252">
        <v>21</v>
      </c>
      <c r="V252">
        <v>0</v>
      </c>
      <c r="W252">
        <v>0</v>
      </c>
      <c r="X252">
        <v>310</v>
      </c>
      <c r="Y252">
        <v>199</v>
      </c>
      <c r="Z252">
        <v>99</v>
      </c>
      <c r="AA252" s="3">
        <f t="shared" si="26"/>
        <v>0.6875</v>
      </c>
      <c r="AB252" s="4">
        <f t="shared" si="21"/>
        <v>0.62187499999999996</v>
      </c>
      <c r="AC252" s="4">
        <f t="shared" si="22"/>
        <v>5.1736111111111205E-2</v>
      </c>
      <c r="AD252" s="5">
        <f t="shared" si="23"/>
        <v>7.4500000000000028</v>
      </c>
    </row>
    <row r="253" spans="1:30" x14ac:dyDescent="0.2">
      <c r="A253">
        <v>0</v>
      </c>
      <c r="B253" t="s">
        <v>130</v>
      </c>
      <c r="C253">
        <v>1965</v>
      </c>
      <c r="D253" t="s">
        <v>40</v>
      </c>
      <c r="E253" s="3">
        <v>0.5</v>
      </c>
      <c r="F253">
        <v>20</v>
      </c>
      <c r="G253">
        <v>5</v>
      </c>
      <c r="H253">
        <v>0</v>
      </c>
      <c r="I253">
        <v>15</v>
      </c>
      <c r="J253">
        <v>0</v>
      </c>
      <c r="K253">
        <v>0</v>
      </c>
      <c r="N253">
        <v>10</v>
      </c>
      <c r="O253" s="3">
        <f t="shared" si="20"/>
        <v>0.25</v>
      </c>
      <c r="P253" t="s">
        <v>40</v>
      </c>
      <c r="Q253" s="3">
        <v>0.5</v>
      </c>
      <c r="R253">
        <v>72</v>
      </c>
      <c r="S253">
        <v>29</v>
      </c>
      <c r="T253">
        <v>4</v>
      </c>
      <c r="U253">
        <v>39</v>
      </c>
      <c r="V253">
        <v>0</v>
      </c>
      <c r="W253">
        <v>0</v>
      </c>
      <c r="X253">
        <v>237</v>
      </c>
      <c r="Y253">
        <v>273</v>
      </c>
      <c r="Z253">
        <v>62</v>
      </c>
      <c r="AA253" s="3">
        <f t="shared" si="26"/>
        <v>0.43055555555555558</v>
      </c>
      <c r="AB253" s="4">
        <f t="shared" si="21"/>
        <v>0.4548611111111111</v>
      </c>
      <c r="AC253" s="4">
        <f t="shared" si="22"/>
        <v>-0.2048611111111111</v>
      </c>
      <c r="AD253" s="5">
        <f t="shared" si="23"/>
        <v>-8.1944444444444429</v>
      </c>
    </row>
    <row r="254" spans="1:30" x14ac:dyDescent="0.2">
      <c r="A254">
        <v>0</v>
      </c>
      <c r="B254" t="s">
        <v>102</v>
      </c>
      <c r="C254">
        <v>1965</v>
      </c>
      <c r="D254" t="s">
        <v>40</v>
      </c>
      <c r="E254" s="3">
        <v>0.5</v>
      </c>
      <c r="F254">
        <v>52</v>
      </c>
      <c r="G254">
        <v>26</v>
      </c>
      <c r="H254">
        <v>3</v>
      </c>
      <c r="I254">
        <v>23</v>
      </c>
      <c r="J254">
        <v>0</v>
      </c>
      <c r="K254">
        <v>0</v>
      </c>
      <c r="N254">
        <v>55</v>
      </c>
      <c r="O254" s="3">
        <f t="shared" si="20"/>
        <v>0.52884615384615385</v>
      </c>
      <c r="P254" t="s">
        <v>40</v>
      </c>
      <c r="Q254" s="3">
        <v>0.5</v>
      </c>
      <c r="R254">
        <v>72</v>
      </c>
      <c r="S254">
        <v>29</v>
      </c>
      <c r="T254">
        <v>4</v>
      </c>
      <c r="U254">
        <v>39</v>
      </c>
      <c r="V254">
        <v>0</v>
      </c>
      <c r="W254">
        <v>0</v>
      </c>
      <c r="X254">
        <v>237</v>
      </c>
      <c r="Y254">
        <v>273</v>
      </c>
      <c r="Z254">
        <v>62</v>
      </c>
      <c r="AA254" s="3">
        <f t="shared" si="26"/>
        <v>0.43055555555555558</v>
      </c>
      <c r="AB254" s="4">
        <f t="shared" si="21"/>
        <v>0.4548611111111111</v>
      </c>
      <c r="AC254" s="4">
        <f t="shared" si="22"/>
        <v>7.398504273504275E-2</v>
      </c>
      <c r="AD254" s="5">
        <f t="shared" si="23"/>
        <v>7.6944444444444429</v>
      </c>
    </row>
    <row r="255" spans="1:30" x14ac:dyDescent="0.2">
      <c r="A255">
        <v>0</v>
      </c>
      <c r="B255" t="s">
        <v>73</v>
      </c>
      <c r="C255">
        <v>1966</v>
      </c>
      <c r="D255" t="s">
        <v>119</v>
      </c>
      <c r="E255" s="3">
        <v>0.5</v>
      </c>
      <c r="F255">
        <v>72</v>
      </c>
      <c r="G255">
        <v>35</v>
      </c>
      <c r="H255">
        <v>10</v>
      </c>
      <c r="I255">
        <v>27</v>
      </c>
      <c r="J255">
        <v>0</v>
      </c>
      <c r="K255">
        <v>0</v>
      </c>
      <c r="L255">
        <v>252</v>
      </c>
      <c r="M255">
        <v>247</v>
      </c>
      <c r="N255">
        <v>80</v>
      </c>
      <c r="O255" s="3">
        <f t="shared" si="20"/>
        <v>0.55555555555555558</v>
      </c>
      <c r="P255" t="s">
        <v>119</v>
      </c>
      <c r="Q255" s="3">
        <v>0.5</v>
      </c>
      <c r="R255">
        <v>72</v>
      </c>
      <c r="S255">
        <v>27</v>
      </c>
      <c r="T255">
        <v>2</v>
      </c>
      <c r="U255">
        <v>43</v>
      </c>
      <c r="V255">
        <v>0</v>
      </c>
      <c r="W255">
        <v>0</v>
      </c>
      <c r="X255">
        <v>212</v>
      </c>
      <c r="Y255">
        <v>254</v>
      </c>
      <c r="Z255">
        <v>56</v>
      </c>
      <c r="AA255" s="3">
        <f t="shared" si="26"/>
        <v>0.3888888888888889</v>
      </c>
      <c r="AB255" s="4">
        <f t="shared" si="21"/>
        <v>0.42777777777777776</v>
      </c>
      <c r="AC255" s="4">
        <f t="shared" si="22"/>
        <v>0.12777777777777782</v>
      </c>
      <c r="AD255" s="5">
        <f t="shared" si="23"/>
        <v>18.400000000000006</v>
      </c>
    </row>
    <row r="256" spans="1:30" x14ac:dyDescent="0.2">
      <c r="A256">
        <v>0</v>
      </c>
      <c r="B256" t="s">
        <v>104</v>
      </c>
      <c r="C256">
        <v>1966</v>
      </c>
      <c r="D256" t="s">
        <v>24</v>
      </c>
      <c r="E256" s="3">
        <v>0.5</v>
      </c>
      <c r="F256">
        <v>72</v>
      </c>
      <c r="G256">
        <v>14</v>
      </c>
      <c r="H256">
        <v>7</v>
      </c>
      <c r="I256">
        <v>51</v>
      </c>
      <c r="J256">
        <v>0</v>
      </c>
      <c r="K256">
        <v>0</v>
      </c>
      <c r="L256">
        <v>207</v>
      </c>
      <c r="M256">
        <v>386</v>
      </c>
      <c r="N256">
        <v>35</v>
      </c>
      <c r="O256" s="3">
        <f t="shared" si="20"/>
        <v>0.24305555555555555</v>
      </c>
      <c r="P256" t="s">
        <v>24</v>
      </c>
      <c r="Q256" s="3">
        <v>0.5</v>
      </c>
      <c r="R256">
        <v>72</v>
      </c>
      <c r="S256">
        <v>29</v>
      </c>
      <c r="T256">
        <v>3</v>
      </c>
      <c r="U256">
        <v>40</v>
      </c>
      <c r="V256">
        <v>0</v>
      </c>
      <c r="W256">
        <v>0</v>
      </c>
      <c r="X256">
        <v>215</v>
      </c>
      <c r="Y256">
        <v>243</v>
      </c>
      <c r="Z256">
        <v>61</v>
      </c>
      <c r="AA256" s="3">
        <f t="shared" si="26"/>
        <v>0.4236111111111111</v>
      </c>
      <c r="AB256" s="4">
        <f t="shared" si="21"/>
        <v>0.45034722222222223</v>
      </c>
      <c r="AC256" s="4">
        <f t="shared" si="22"/>
        <v>-0.20729166666666668</v>
      </c>
      <c r="AD256" s="5">
        <f t="shared" si="23"/>
        <v>-29.849999999999994</v>
      </c>
    </row>
    <row r="257" spans="1:30" x14ac:dyDescent="0.2">
      <c r="A257">
        <v>0</v>
      </c>
      <c r="B257" t="s">
        <v>121</v>
      </c>
      <c r="C257">
        <v>1966</v>
      </c>
      <c r="D257" t="s">
        <v>28</v>
      </c>
      <c r="E257" s="3">
        <v>0.5</v>
      </c>
      <c r="F257">
        <v>72</v>
      </c>
      <c r="G257">
        <v>36</v>
      </c>
      <c r="H257">
        <v>9</v>
      </c>
      <c r="I257">
        <v>27</v>
      </c>
      <c r="J257">
        <v>0</v>
      </c>
      <c r="K257">
        <v>0</v>
      </c>
      <c r="L257">
        <v>284</v>
      </c>
      <c r="M257">
        <v>230</v>
      </c>
      <c r="N257">
        <v>81</v>
      </c>
      <c r="O257" s="3">
        <f t="shared" si="20"/>
        <v>0.5625</v>
      </c>
      <c r="P257" t="s">
        <v>28</v>
      </c>
      <c r="Q257" s="3">
        <v>0.5</v>
      </c>
      <c r="R257">
        <v>72</v>
      </c>
      <c r="S257">
        <v>38</v>
      </c>
      <c r="T257">
        <v>2</v>
      </c>
      <c r="U257">
        <v>32</v>
      </c>
      <c r="V257">
        <v>0</v>
      </c>
      <c r="W257">
        <v>0</v>
      </c>
      <c r="X257">
        <v>243</v>
      </c>
      <c r="Y257">
        <v>217</v>
      </c>
      <c r="Z257">
        <v>78</v>
      </c>
      <c r="AA257" s="3">
        <f t="shared" si="26"/>
        <v>0.54166666666666663</v>
      </c>
      <c r="AB257" s="4">
        <f t="shared" si="21"/>
        <v>0.52708333333333335</v>
      </c>
      <c r="AC257" s="4">
        <f t="shared" si="22"/>
        <v>3.5416666666666652E-2</v>
      </c>
      <c r="AD257" s="5">
        <f t="shared" si="23"/>
        <v>5.0999999999999943</v>
      </c>
    </row>
    <row r="258" spans="1:30" x14ac:dyDescent="0.2">
      <c r="A258">
        <v>0</v>
      </c>
      <c r="B258" t="s">
        <v>95</v>
      </c>
      <c r="C258">
        <v>1966</v>
      </c>
      <c r="D258" t="s">
        <v>30</v>
      </c>
      <c r="E258" s="3">
        <v>0.5</v>
      </c>
      <c r="F258">
        <v>72</v>
      </c>
      <c r="G258">
        <v>38</v>
      </c>
      <c r="H258">
        <v>10</v>
      </c>
      <c r="I258">
        <v>24</v>
      </c>
      <c r="J258">
        <v>0</v>
      </c>
      <c r="K258">
        <v>0</v>
      </c>
      <c r="L258">
        <v>273</v>
      </c>
      <c r="M258">
        <v>216</v>
      </c>
      <c r="N258">
        <v>86</v>
      </c>
      <c r="O258" s="3">
        <f t="shared" si="20"/>
        <v>0.59722222222222221</v>
      </c>
      <c r="P258" t="s">
        <v>30</v>
      </c>
      <c r="Q258" s="3">
        <v>0.5</v>
      </c>
      <c r="R258">
        <v>72</v>
      </c>
      <c r="S258">
        <v>37</v>
      </c>
      <c r="T258">
        <v>5</v>
      </c>
      <c r="U258">
        <v>30</v>
      </c>
      <c r="V258">
        <v>0</v>
      </c>
      <c r="W258">
        <v>0</v>
      </c>
      <c r="X258">
        <v>268</v>
      </c>
      <c r="Y258">
        <v>232</v>
      </c>
      <c r="Z258">
        <v>79</v>
      </c>
      <c r="AA258" s="3">
        <f t="shared" si="26"/>
        <v>0.54861111111111116</v>
      </c>
      <c r="AB258" s="4">
        <f t="shared" si="21"/>
        <v>0.53159722222222228</v>
      </c>
      <c r="AC258" s="4">
        <f t="shared" si="22"/>
        <v>6.5624999999999933E-2</v>
      </c>
      <c r="AD258" s="5">
        <f t="shared" si="23"/>
        <v>9.4499999999999886</v>
      </c>
    </row>
    <row r="259" spans="1:30" x14ac:dyDescent="0.2">
      <c r="A259">
        <v>0</v>
      </c>
      <c r="B259" t="s">
        <v>80</v>
      </c>
      <c r="C259">
        <v>1966</v>
      </c>
      <c r="D259" t="s">
        <v>36</v>
      </c>
      <c r="E259" s="3">
        <v>0.5</v>
      </c>
      <c r="F259">
        <v>72</v>
      </c>
      <c r="G259">
        <v>41</v>
      </c>
      <c r="H259">
        <v>10</v>
      </c>
      <c r="I259">
        <v>21</v>
      </c>
      <c r="J259">
        <v>0</v>
      </c>
      <c r="K259">
        <v>0</v>
      </c>
      <c r="L259">
        <v>282</v>
      </c>
      <c r="M259">
        <v>209</v>
      </c>
      <c r="N259">
        <v>92</v>
      </c>
      <c r="O259" s="3">
        <f t="shared" ref="O259:O322" si="27">N259/F259/2</f>
        <v>0.63888888888888884</v>
      </c>
      <c r="P259" t="s">
        <v>36</v>
      </c>
      <c r="Q259" s="3">
        <v>0.5</v>
      </c>
      <c r="R259">
        <v>72</v>
      </c>
      <c r="S259">
        <v>38</v>
      </c>
      <c r="T259">
        <v>1</v>
      </c>
      <c r="U259">
        <v>33</v>
      </c>
      <c r="V259">
        <v>0</v>
      </c>
      <c r="W259">
        <v>0</v>
      </c>
      <c r="X259">
        <v>236</v>
      </c>
      <c r="Y259">
        <v>218</v>
      </c>
      <c r="Z259">
        <v>77</v>
      </c>
      <c r="AA259" s="3">
        <f t="shared" si="26"/>
        <v>0.53472222222222221</v>
      </c>
      <c r="AB259" s="4">
        <f t="shared" ref="AB259:AB322" si="28">IF(R259&lt;&gt;" ",(AA259-$AF$1*(AA259-Q259))*(E259/Q259),IF(AND(C259&gt;1940,C259&lt;1968),$AF$2,Q259))</f>
        <v>0.52256944444444442</v>
      </c>
      <c r="AC259" s="4">
        <f t="shared" ref="AC259:AC322" si="29">O259-AB259</f>
        <v>0.11631944444444442</v>
      </c>
      <c r="AD259" s="5">
        <f t="shared" ref="AD259:AD322" si="30">N259-AB259*F259*2</f>
        <v>16.75</v>
      </c>
    </row>
    <row r="260" spans="1:30" x14ac:dyDescent="0.2">
      <c r="A260">
        <v>0</v>
      </c>
      <c r="B260" t="s">
        <v>131</v>
      </c>
      <c r="C260">
        <v>1966</v>
      </c>
      <c r="D260" t="s">
        <v>38</v>
      </c>
      <c r="E260" s="3">
        <v>0.5</v>
      </c>
      <c r="F260">
        <v>72</v>
      </c>
      <c r="G260">
        <v>13</v>
      </c>
      <c r="H260">
        <v>13</v>
      </c>
      <c r="I260">
        <v>46</v>
      </c>
      <c r="J260">
        <v>0</v>
      </c>
      <c r="K260">
        <v>0</v>
      </c>
      <c r="L260">
        <v>210</v>
      </c>
      <c r="M260">
        <v>329</v>
      </c>
      <c r="N260">
        <v>39</v>
      </c>
      <c r="O260" s="3">
        <f t="shared" si="27"/>
        <v>0.27083333333333331</v>
      </c>
      <c r="P260" t="s">
        <v>38</v>
      </c>
      <c r="Q260" s="3">
        <v>0.5</v>
      </c>
      <c r="R260">
        <v>72</v>
      </c>
      <c r="S260">
        <v>20</v>
      </c>
      <c r="T260">
        <v>3</v>
      </c>
      <c r="U260">
        <v>49</v>
      </c>
      <c r="V260">
        <v>0</v>
      </c>
      <c r="W260">
        <v>0</v>
      </c>
      <c r="X260">
        <v>184</v>
      </c>
      <c r="Y260">
        <v>310</v>
      </c>
      <c r="Z260">
        <v>43</v>
      </c>
      <c r="AA260" s="3">
        <f t="shared" si="26"/>
        <v>0.2986111111111111</v>
      </c>
      <c r="AB260" s="4">
        <f t="shared" si="28"/>
        <v>0.36909722222222219</v>
      </c>
      <c r="AC260" s="4">
        <f t="shared" si="29"/>
        <v>-9.8263888888888873E-2</v>
      </c>
      <c r="AD260" s="5">
        <f t="shared" si="30"/>
        <v>-14.149999999999991</v>
      </c>
    </row>
    <row r="261" spans="1:30" x14ac:dyDescent="0.2">
      <c r="A261">
        <v>0</v>
      </c>
      <c r="B261" t="s">
        <v>112</v>
      </c>
      <c r="C261">
        <v>1966</v>
      </c>
      <c r="D261" t="s">
        <v>111</v>
      </c>
      <c r="E261" s="3">
        <v>0.5</v>
      </c>
      <c r="F261">
        <v>72</v>
      </c>
      <c r="G261">
        <v>35</v>
      </c>
      <c r="H261">
        <v>7</v>
      </c>
      <c r="I261">
        <v>30</v>
      </c>
      <c r="J261">
        <v>0</v>
      </c>
      <c r="K261">
        <v>0</v>
      </c>
      <c r="L261">
        <v>275</v>
      </c>
      <c r="M261">
        <v>249</v>
      </c>
      <c r="N261">
        <v>77</v>
      </c>
      <c r="O261" s="3">
        <f t="shared" si="27"/>
        <v>0.53472222222222221</v>
      </c>
      <c r="P261" t="s">
        <v>111</v>
      </c>
      <c r="Q261" s="3">
        <v>0.5</v>
      </c>
      <c r="R261">
        <v>72</v>
      </c>
      <c r="S261">
        <v>47</v>
      </c>
      <c r="T261">
        <v>4</v>
      </c>
      <c r="U261">
        <v>21</v>
      </c>
      <c r="V261">
        <v>0</v>
      </c>
      <c r="W261">
        <v>0</v>
      </c>
      <c r="X261">
        <v>337</v>
      </c>
      <c r="Y261">
        <v>226</v>
      </c>
      <c r="Z261">
        <v>98</v>
      </c>
      <c r="AA261" s="3">
        <f t="shared" si="26"/>
        <v>0.68055555555555558</v>
      </c>
      <c r="AB261" s="4">
        <f t="shared" si="28"/>
        <v>0.61736111111111114</v>
      </c>
      <c r="AC261" s="4">
        <f t="shared" si="29"/>
        <v>-8.2638888888888928E-2</v>
      </c>
      <c r="AD261" s="5">
        <f t="shared" si="30"/>
        <v>-11.900000000000006</v>
      </c>
    </row>
    <row r="262" spans="1:30" x14ac:dyDescent="0.2">
      <c r="A262">
        <v>0</v>
      </c>
      <c r="B262" t="s">
        <v>126</v>
      </c>
      <c r="C262">
        <v>1966</v>
      </c>
      <c r="D262" t="s">
        <v>97</v>
      </c>
      <c r="E262" s="3">
        <v>0.5</v>
      </c>
      <c r="F262">
        <v>72</v>
      </c>
      <c r="G262">
        <v>38</v>
      </c>
      <c r="H262">
        <v>9</v>
      </c>
      <c r="I262">
        <v>25</v>
      </c>
      <c r="J262">
        <v>0</v>
      </c>
      <c r="K262">
        <v>0</v>
      </c>
      <c r="L262">
        <v>300</v>
      </c>
      <c r="M262">
        <v>223</v>
      </c>
      <c r="N262">
        <v>85</v>
      </c>
      <c r="O262" s="3">
        <f t="shared" si="27"/>
        <v>0.59027777777777779</v>
      </c>
      <c r="P262" t="s">
        <v>97</v>
      </c>
      <c r="Q262" s="3">
        <v>0.5</v>
      </c>
      <c r="R262">
        <v>72</v>
      </c>
      <c r="S262">
        <v>46</v>
      </c>
      <c r="T262">
        <v>5</v>
      </c>
      <c r="U262">
        <v>21</v>
      </c>
      <c r="V262">
        <v>0</v>
      </c>
      <c r="W262">
        <v>0</v>
      </c>
      <c r="X262">
        <v>288</v>
      </c>
      <c r="Y262">
        <v>221</v>
      </c>
      <c r="Z262">
        <v>97</v>
      </c>
      <c r="AA262" s="3">
        <f t="shared" si="26"/>
        <v>0.67361111111111116</v>
      </c>
      <c r="AB262" s="4">
        <f t="shared" si="28"/>
        <v>0.61284722222222221</v>
      </c>
      <c r="AC262" s="4">
        <f t="shared" si="29"/>
        <v>-2.256944444444442E-2</v>
      </c>
      <c r="AD262" s="5">
        <f t="shared" si="30"/>
        <v>-3.25</v>
      </c>
    </row>
    <row r="263" spans="1:30" x14ac:dyDescent="0.2">
      <c r="A263">
        <v>1</v>
      </c>
      <c r="B263" t="s">
        <v>102</v>
      </c>
      <c r="C263">
        <v>1966</v>
      </c>
      <c r="D263" t="s">
        <v>40</v>
      </c>
      <c r="E263" s="3">
        <v>0.5</v>
      </c>
      <c r="F263">
        <v>72</v>
      </c>
      <c r="G263">
        <v>32</v>
      </c>
      <c r="H263">
        <v>9</v>
      </c>
      <c r="I263">
        <v>31</v>
      </c>
      <c r="J263">
        <v>0</v>
      </c>
      <c r="K263">
        <v>0</v>
      </c>
      <c r="L263">
        <v>267</v>
      </c>
      <c r="M263">
        <v>261</v>
      </c>
      <c r="N263">
        <v>73</v>
      </c>
      <c r="O263" s="3">
        <f t="shared" si="27"/>
        <v>0.50694444444444442</v>
      </c>
      <c r="P263" t="s">
        <v>40</v>
      </c>
      <c r="Q263" s="3">
        <v>0.5</v>
      </c>
      <c r="R263">
        <v>72</v>
      </c>
      <c r="S263">
        <v>31</v>
      </c>
      <c r="T263">
        <v>3</v>
      </c>
      <c r="U263">
        <v>38</v>
      </c>
      <c r="V263">
        <v>0</v>
      </c>
      <c r="W263">
        <v>0</v>
      </c>
      <c r="X263">
        <v>207</v>
      </c>
      <c r="Y263">
        <v>235</v>
      </c>
      <c r="Z263">
        <v>65</v>
      </c>
      <c r="AA263" s="3">
        <f t="shared" si="26"/>
        <v>0.4513888888888889</v>
      </c>
      <c r="AB263" s="4">
        <f t="shared" si="28"/>
        <v>0.46840277777777778</v>
      </c>
      <c r="AC263" s="4">
        <f t="shared" si="29"/>
        <v>3.8541666666666641E-2</v>
      </c>
      <c r="AD263" s="5">
        <f t="shared" si="30"/>
        <v>5.5499999999999972</v>
      </c>
    </row>
    <row r="264" spans="1:30" x14ac:dyDescent="0.2">
      <c r="A264">
        <v>2</v>
      </c>
      <c r="B264" t="s">
        <v>132</v>
      </c>
      <c r="C264">
        <v>1966</v>
      </c>
      <c r="D264" t="s">
        <v>40</v>
      </c>
      <c r="E264" s="3">
        <v>0.5</v>
      </c>
      <c r="F264">
        <v>34</v>
      </c>
      <c r="G264">
        <v>13</v>
      </c>
      <c r="H264">
        <v>3</v>
      </c>
      <c r="I264">
        <v>18</v>
      </c>
      <c r="J264">
        <v>0</v>
      </c>
      <c r="K264">
        <v>0</v>
      </c>
      <c r="N264">
        <v>29</v>
      </c>
      <c r="O264" s="3">
        <f t="shared" si="27"/>
        <v>0.4264705882352941</v>
      </c>
      <c r="P264" t="s">
        <v>40</v>
      </c>
      <c r="Q264" s="3">
        <v>0.5</v>
      </c>
      <c r="R264">
        <v>72</v>
      </c>
      <c r="S264">
        <v>31</v>
      </c>
      <c r="T264">
        <v>3</v>
      </c>
      <c r="U264">
        <v>38</v>
      </c>
      <c r="V264">
        <v>0</v>
      </c>
      <c r="W264">
        <v>0</v>
      </c>
      <c r="X264">
        <v>207</v>
      </c>
      <c r="Y264">
        <v>235</v>
      </c>
      <c r="Z264">
        <v>65</v>
      </c>
      <c r="AA264" s="3">
        <f t="shared" si="26"/>
        <v>0.4513888888888889</v>
      </c>
      <c r="AB264" s="4">
        <f t="shared" si="28"/>
        <v>0.46840277777777778</v>
      </c>
      <c r="AC264" s="4">
        <f t="shared" si="29"/>
        <v>-4.1932189542483678E-2</v>
      </c>
      <c r="AD264" s="5">
        <f t="shared" si="30"/>
        <v>-2.8513888888888879</v>
      </c>
    </row>
    <row r="265" spans="1:30" x14ac:dyDescent="0.2">
      <c r="A265">
        <v>2</v>
      </c>
      <c r="B265" t="s">
        <v>133</v>
      </c>
      <c r="C265">
        <v>1966</v>
      </c>
      <c r="D265" t="s">
        <v>40</v>
      </c>
      <c r="E265" s="3">
        <v>0.5</v>
      </c>
      <c r="F265">
        <v>38</v>
      </c>
      <c r="G265">
        <v>19</v>
      </c>
      <c r="H265">
        <v>6</v>
      </c>
      <c r="I265">
        <v>13</v>
      </c>
      <c r="J265">
        <v>0</v>
      </c>
      <c r="K265">
        <v>0</v>
      </c>
      <c r="N265">
        <v>44</v>
      </c>
      <c r="O265" s="3">
        <f t="shared" si="27"/>
        <v>0.57894736842105265</v>
      </c>
      <c r="P265" t="s">
        <v>40</v>
      </c>
      <c r="Q265" s="3">
        <v>0.5</v>
      </c>
      <c r="R265">
        <v>72</v>
      </c>
      <c r="S265">
        <v>31</v>
      </c>
      <c r="T265">
        <v>3</v>
      </c>
      <c r="U265">
        <v>38</v>
      </c>
      <c r="V265">
        <v>0</v>
      </c>
      <c r="W265">
        <v>0</v>
      </c>
      <c r="X265">
        <v>207</v>
      </c>
      <c r="Y265">
        <v>235</v>
      </c>
      <c r="Z265">
        <v>65</v>
      </c>
      <c r="AA265" s="3">
        <f t="shared" si="26"/>
        <v>0.4513888888888889</v>
      </c>
      <c r="AB265" s="4">
        <f t="shared" si="28"/>
        <v>0.46840277777777778</v>
      </c>
      <c r="AC265" s="4">
        <f t="shared" si="29"/>
        <v>0.11054459064327488</v>
      </c>
      <c r="AD265" s="5">
        <f t="shared" si="30"/>
        <v>8.4013888888888886</v>
      </c>
    </row>
    <row r="266" spans="1:30" x14ac:dyDescent="0.2">
      <c r="A266">
        <v>0</v>
      </c>
      <c r="B266" t="s">
        <v>73</v>
      </c>
      <c r="C266">
        <v>1967</v>
      </c>
      <c r="D266" t="s">
        <v>119</v>
      </c>
      <c r="E266" s="3">
        <v>0.5</v>
      </c>
      <c r="F266">
        <v>72</v>
      </c>
      <c r="G266">
        <v>28</v>
      </c>
      <c r="H266">
        <v>10</v>
      </c>
      <c r="I266">
        <v>34</v>
      </c>
      <c r="J266">
        <v>0</v>
      </c>
      <c r="K266">
        <v>0</v>
      </c>
      <c r="L266">
        <v>236</v>
      </c>
      <c r="M266">
        <v>255</v>
      </c>
      <c r="N266">
        <v>66</v>
      </c>
      <c r="O266" s="3">
        <f t="shared" si="27"/>
        <v>0.45833333333333331</v>
      </c>
      <c r="P266" t="s">
        <v>119</v>
      </c>
      <c r="Q266" s="3">
        <v>0.5</v>
      </c>
      <c r="R266">
        <v>72</v>
      </c>
      <c r="S266">
        <v>35</v>
      </c>
      <c r="T266">
        <v>10</v>
      </c>
      <c r="U266">
        <v>27</v>
      </c>
      <c r="V266">
        <v>0</v>
      </c>
      <c r="W266">
        <v>0</v>
      </c>
      <c r="X266">
        <v>252</v>
      </c>
      <c r="Y266">
        <v>247</v>
      </c>
      <c r="Z266">
        <v>80</v>
      </c>
      <c r="AA266" s="3">
        <f t="shared" si="26"/>
        <v>0.55555555555555558</v>
      </c>
      <c r="AB266" s="4">
        <f t="shared" si="28"/>
        <v>0.53611111111111109</v>
      </c>
      <c r="AC266" s="4">
        <f t="shared" si="29"/>
        <v>-7.7777777777777779E-2</v>
      </c>
      <c r="AD266" s="5">
        <f t="shared" si="30"/>
        <v>-11.200000000000003</v>
      </c>
    </row>
    <row r="267" spans="1:30" x14ac:dyDescent="0.2">
      <c r="A267">
        <v>3</v>
      </c>
      <c r="B267" t="s">
        <v>104</v>
      </c>
      <c r="C267">
        <v>1967</v>
      </c>
      <c r="D267" t="s">
        <v>24</v>
      </c>
      <c r="E267" s="3">
        <v>0.5</v>
      </c>
      <c r="F267">
        <v>72</v>
      </c>
      <c r="G267">
        <v>32</v>
      </c>
      <c r="H267">
        <v>12</v>
      </c>
      <c r="I267">
        <v>28</v>
      </c>
      <c r="J267">
        <v>0</v>
      </c>
      <c r="K267">
        <v>0</v>
      </c>
      <c r="L267">
        <v>239</v>
      </c>
      <c r="M267">
        <v>224</v>
      </c>
      <c r="N267">
        <v>76</v>
      </c>
      <c r="O267" s="3">
        <f t="shared" si="27"/>
        <v>0.52777777777777779</v>
      </c>
      <c r="P267" t="s">
        <v>24</v>
      </c>
      <c r="Q267" s="3">
        <v>0.5</v>
      </c>
      <c r="R267">
        <v>72</v>
      </c>
      <c r="S267">
        <v>14</v>
      </c>
      <c r="T267">
        <v>7</v>
      </c>
      <c r="U267">
        <v>51</v>
      </c>
      <c r="V267">
        <v>0</v>
      </c>
      <c r="W267">
        <v>0</v>
      </c>
      <c r="X267">
        <v>207</v>
      </c>
      <c r="Y267">
        <v>386</v>
      </c>
      <c r="Z267">
        <v>35</v>
      </c>
      <c r="AA267" s="3">
        <f t="shared" si="26"/>
        <v>0.24305555555555555</v>
      </c>
      <c r="AB267" s="4">
        <f t="shared" si="28"/>
        <v>0.33298611111111109</v>
      </c>
      <c r="AC267" s="4">
        <f t="shared" si="29"/>
        <v>0.1947916666666667</v>
      </c>
      <c r="AD267" s="5">
        <f t="shared" si="30"/>
        <v>28.050000000000004</v>
      </c>
    </row>
    <row r="268" spans="1:30" x14ac:dyDescent="0.2">
      <c r="A268">
        <v>3</v>
      </c>
      <c r="B268" t="s">
        <v>134</v>
      </c>
      <c r="C268">
        <v>1967</v>
      </c>
      <c r="D268" t="s">
        <v>24</v>
      </c>
      <c r="E268" s="3">
        <v>0.5</v>
      </c>
      <c r="F268">
        <v>72</v>
      </c>
      <c r="G268">
        <v>32</v>
      </c>
      <c r="H268">
        <v>12</v>
      </c>
      <c r="I268">
        <v>28</v>
      </c>
      <c r="J268">
        <v>0</v>
      </c>
      <c r="K268">
        <v>0</v>
      </c>
      <c r="L268">
        <v>239</v>
      </c>
      <c r="M268">
        <v>224</v>
      </c>
      <c r="N268">
        <v>76</v>
      </c>
      <c r="O268" s="3">
        <f t="shared" si="27"/>
        <v>0.52777777777777779</v>
      </c>
      <c r="P268" t="s">
        <v>24</v>
      </c>
      <c r="Q268" s="3">
        <v>0.5</v>
      </c>
      <c r="R268">
        <v>72</v>
      </c>
      <c r="S268">
        <v>14</v>
      </c>
      <c r="T268">
        <v>7</v>
      </c>
      <c r="U268">
        <v>51</v>
      </c>
      <c r="V268">
        <v>0</v>
      </c>
      <c r="W268">
        <v>0</v>
      </c>
      <c r="X268">
        <v>207</v>
      </c>
      <c r="Y268">
        <v>386</v>
      </c>
      <c r="Z268">
        <v>35</v>
      </c>
      <c r="AA268" s="3">
        <f t="shared" si="26"/>
        <v>0.24305555555555555</v>
      </c>
      <c r="AB268" s="4">
        <f t="shared" si="28"/>
        <v>0.33298611111111109</v>
      </c>
      <c r="AC268" s="4">
        <f t="shared" si="29"/>
        <v>0.1947916666666667</v>
      </c>
      <c r="AD268" s="5">
        <f t="shared" si="30"/>
        <v>28.050000000000004</v>
      </c>
    </row>
    <row r="269" spans="1:30" x14ac:dyDescent="0.2">
      <c r="A269">
        <v>0</v>
      </c>
      <c r="B269" t="s">
        <v>121</v>
      </c>
      <c r="C269">
        <v>1967</v>
      </c>
      <c r="D269" t="s">
        <v>28</v>
      </c>
      <c r="E269" s="3">
        <v>0.5</v>
      </c>
      <c r="F269">
        <v>72</v>
      </c>
      <c r="G269">
        <v>28</v>
      </c>
      <c r="H269">
        <v>14</v>
      </c>
      <c r="I269">
        <v>30</v>
      </c>
      <c r="J269">
        <v>0</v>
      </c>
      <c r="K269">
        <v>0</v>
      </c>
      <c r="L269">
        <v>236</v>
      </c>
      <c r="M269">
        <v>255</v>
      </c>
      <c r="N269">
        <v>70</v>
      </c>
      <c r="O269" s="3">
        <f t="shared" si="27"/>
        <v>0.4861111111111111</v>
      </c>
      <c r="P269" t="s">
        <v>28</v>
      </c>
      <c r="Q269" s="3">
        <v>0.5</v>
      </c>
      <c r="R269">
        <v>72</v>
      </c>
      <c r="S269">
        <v>36</v>
      </c>
      <c r="T269">
        <v>9</v>
      </c>
      <c r="U269">
        <v>27</v>
      </c>
      <c r="V269">
        <v>0</v>
      </c>
      <c r="W269">
        <v>0</v>
      </c>
      <c r="X269">
        <v>284</v>
      </c>
      <c r="Y269">
        <v>230</v>
      </c>
      <c r="Z269">
        <v>81</v>
      </c>
      <c r="AA269" s="3">
        <f t="shared" si="26"/>
        <v>0.5625</v>
      </c>
      <c r="AB269" s="4">
        <f t="shared" si="28"/>
        <v>0.54062500000000002</v>
      </c>
      <c r="AC269" s="4">
        <f t="shared" si="29"/>
        <v>-5.4513888888888917E-2</v>
      </c>
      <c r="AD269" s="5">
        <f t="shared" si="30"/>
        <v>-7.8500000000000085</v>
      </c>
    </row>
    <row r="270" spans="1:30" x14ac:dyDescent="0.2">
      <c r="A270">
        <v>0</v>
      </c>
      <c r="B270" t="s">
        <v>95</v>
      </c>
      <c r="C270">
        <v>1967</v>
      </c>
      <c r="D270" t="s">
        <v>30</v>
      </c>
      <c r="E270" s="3">
        <v>0.5</v>
      </c>
      <c r="F270">
        <v>72</v>
      </c>
      <c r="G270">
        <v>34</v>
      </c>
      <c r="H270">
        <v>8</v>
      </c>
      <c r="I270">
        <v>30</v>
      </c>
      <c r="J270">
        <v>0</v>
      </c>
      <c r="K270">
        <v>0</v>
      </c>
      <c r="L270">
        <v>276</v>
      </c>
      <c r="M270">
        <v>248</v>
      </c>
      <c r="N270">
        <v>76</v>
      </c>
      <c r="O270" s="3">
        <f t="shared" si="27"/>
        <v>0.52777777777777779</v>
      </c>
      <c r="P270" t="s">
        <v>30</v>
      </c>
      <c r="Q270" s="3">
        <v>0.5</v>
      </c>
      <c r="R270">
        <v>72</v>
      </c>
      <c r="S270">
        <v>38</v>
      </c>
      <c r="T270">
        <v>10</v>
      </c>
      <c r="U270">
        <v>24</v>
      </c>
      <c r="V270">
        <v>0</v>
      </c>
      <c r="W270">
        <v>0</v>
      </c>
      <c r="X270">
        <v>273</v>
      </c>
      <c r="Y270">
        <v>216</v>
      </c>
      <c r="Z270">
        <v>86</v>
      </c>
      <c r="AA270" s="3">
        <f t="shared" si="26"/>
        <v>0.59722222222222221</v>
      </c>
      <c r="AB270" s="4">
        <f t="shared" si="28"/>
        <v>0.56319444444444444</v>
      </c>
      <c r="AC270" s="4">
        <f t="shared" si="29"/>
        <v>-3.5416666666666652E-2</v>
      </c>
      <c r="AD270" s="5">
        <f t="shared" si="30"/>
        <v>-5.0999999999999943</v>
      </c>
    </row>
    <row r="271" spans="1:30" x14ac:dyDescent="0.2">
      <c r="A271">
        <v>0</v>
      </c>
      <c r="B271" t="s">
        <v>131</v>
      </c>
      <c r="C271">
        <v>1967</v>
      </c>
      <c r="D271" t="s">
        <v>38</v>
      </c>
      <c r="E271" s="3">
        <v>0.5</v>
      </c>
      <c r="F271">
        <v>72</v>
      </c>
      <c r="G271">
        <v>30</v>
      </c>
      <c r="H271">
        <v>9</v>
      </c>
      <c r="I271">
        <v>33</v>
      </c>
      <c r="J271">
        <v>0</v>
      </c>
      <c r="K271">
        <v>0</v>
      </c>
      <c r="L271">
        <v>235</v>
      </c>
      <c r="M271">
        <v>272</v>
      </c>
      <c r="N271">
        <v>69</v>
      </c>
      <c r="O271" s="3">
        <f t="shared" si="27"/>
        <v>0.47916666666666669</v>
      </c>
      <c r="P271" t="s">
        <v>38</v>
      </c>
      <c r="Q271" s="3">
        <v>0.5</v>
      </c>
      <c r="R271">
        <v>72</v>
      </c>
      <c r="S271">
        <v>13</v>
      </c>
      <c r="T271">
        <v>13</v>
      </c>
      <c r="U271">
        <v>46</v>
      </c>
      <c r="V271">
        <v>0</v>
      </c>
      <c r="W271">
        <v>0</v>
      </c>
      <c r="X271">
        <v>210</v>
      </c>
      <c r="Y271">
        <v>329</v>
      </c>
      <c r="Z271">
        <v>39</v>
      </c>
      <c r="AA271" s="3">
        <f t="shared" si="26"/>
        <v>0.27083333333333331</v>
      </c>
      <c r="AB271" s="4">
        <f t="shared" si="28"/>
        <v>0.35104166666666664</v>
      </c>
      <c r="AC271" s="4">
        <f t="shared" si="29"/>
        <v>0.12812500000000004</v>
      </c>
      <c r="AD271" s="5">
        <f t="shared" si="30"/>
        <v>18.450000000000003</v>
      </c>
    </row>
    <row r="272" spans="1:30" x14ac:dyDescent="0.2">
      <c r="A272">
        <v>0</v>
      </c>
      <c r="B272" t="s">
        <v>125</v>
      </c>
      <c r="C272">
        <v>1967</v>
      </c>
      <c r="D272" t="s">
        <v>111</v>
      </c>
      <c r="E272" s="3">
        <v>0.5</v>
      </c>
      <c r="F272">
        <v>72</v>
      </c>
      <c r="G272">
        <v>33</v>
      </c>
      <c r="H272">
        <v>11</v>
      </c>
      <c r="I272">
        <v>28</v>
      </c>
      <c r="J272">
        <v>0</v>
      </c>
      <c r="K272">
        <v>0</v>
      </c>
      <c r="L272">
        <v>277</v>
      </c>
      <c r="M272">
        <v>240</v>
      </c>
      <c r="N272">
        <v>77</v>
      </c>
      <c r="O272" s="3">
        <f t="shared" si="27"/>
        <v>0.53472222222222221</v>
      </c>
      <c r="P272" t="s">
        <v>111</v>
      </c>
      <c r="Q272" s="3">
        <v>0.5</v>
      </c>
      <c r="R272">
        <v>72</v>
      </c>
      <c r="S272">
        <v>35</v>
      </c>
      <c r="T272">
        <v>7</v>
      </c>
      <c r="U272">
        <v>30</v>
      </c>
      <c r="V272">
        <v>0</v>
      </c>
      <c r="W272">
        <v>0</v>
      </c>
      <c r="X272">
        <v>275</v>
      </c>
      <c r="Y272">
        <v>249</v>
      </c>
      <c r="Z272">
        <v>77</v>
      </c>
      <c r="AA272" s="3">
        <f t="shared" si="26"/>
        <v>0.53472222222222221</v>
      </c>
      <c r="AB272" s="4">
        <f t="shared" si="28"/>
        <v>0.52256944444444442</v>
      </c>
      <c r="AC272" s="4">
        <f t="shared" si="29"/>
        <v>1.215277777777779E-2</v>
      </c>
      <c r="AD272" s="5">
        <f t="shared" si="30"/>
        <v>1.75</v>
      </c>
    </row>
    <row r="273" spans="1:30" x14ac:dyDescent="0.2">
      <c r="A273">
        <v>0</v>
      </c>
      <c r="B273" t="s">
        <v>126</v>
      </c>
      <c r="C273">
        <v>1967</v>
      </c>
      <c r="D273" t="s">
        <v>97</v>
      </c>
      <c r="E273" s="3">
        <v>0.5</v>
      </c>
      <c r="F273">
        <v>72</v>
      </c>
      <c r="G273">
        <v>38</v>
      </c>
      <c r="H273">
        <v>9</v>
      </c>
      <c r="I273">
        <v>25</v>
      </c>
      <c r="J273">
        <v>0</v>
      </c>
      <c r="K273">
        <v>0</v>
      </c>
      <c r="L273">
        <v>273</v>
      </c>
      <c r="M273">
        <v>233</v>
      </c>
      <c r="N273">
        <v>85</v>
      </c>
      <c r="O273" s="3">
        <f t="shared" si="27"/>
        <v>0.59027777777777779</v>
      </c>
      <c r="P273" t="s">
        <v>97</v>
      </c>
      <c r="Q273" s="3">
        <v>0.5</v>
      </c>
      <c r="R273">
        <v>72</v>
      </c>
      <c r="S273">
        <v>38</v>
      </c>
      <c r="T273">
        <v>9</v>
      </c>
      <c r="U273">
        <v>25</v>
      </c>
      <c r="V273">
        <v>0</v>
      </c>
      <c r="W273">
        <v>0</v>
      </c>
      <c r="X273">
        <v>300</v>
      </c>
      <c r="Y273">
        <v>223</v>
      </c>
      <c r="Z273">
        <v>85</v>
      </c>
      <c r="AA273" s="3">
        <f t="shared" si="26"/>
        <v>0.59027777777777779</v>
      </c>
      <c r="AB273" s="4">
        <f t="shared" si="28"/>
        <v>0.55868055555555551</v>
      </c>
      <c r="AC273" s="4">
        <f t="shared" si="29"/>
        <v>3.1597222222222276E-2</v>
      </c>
      <c r="AD273" s="5">
        <f t="shared" si="30"/>
        <v>4.5500000000000114</v>
      </c>
    </row>
    <row r="274" spans="1:30" x14ac:dyDescent="0.2">
      <c r="A274">
        <v>0</v>
      </c>
      <c r="B274" t="s">
        <v>135</v>
      </c>
      <c r="C274">
        <v>1967</v>
      </c>
      <c r="D274" t="s">
        <v>136</v>
      </c>
      <c r="E274" s="3">
        <v>0.5</v>
      </c>
      <c r="F274">
        <v>72</v>
      </c>
      <c r="G274">
        <v>31</v>
      </c>
      <c r="H274">
        <v>8</v>
      </c>
      <c r="I274">
        <v>33</v>
      </c>
      <c r="J274">
        <v>0</v>
      </c>
      <c r="K274">
        <v>0</v>
      </c>
      <c r="L274">
        <v>247</v>
      </c>
      <c r="M274">
        <v>276</v>
      </c>
      <c r="N274">
        <v>70</v>
      </c>
      <c r="O274" s="3">
        <f t="shared" si="27"/>
        <v>0.4861111111111111</v>
      </c>
      <c r="P274" t="s">
        <v>40</v>
      </c>
      <c r="Q274" s="3">
        <v>0.5</v>
      </c>
      <c r="R274">
        <v>72</v>
      </c>
      <c r="S274">
        <v>32</v>
      </c>
      <c r="T274">
        <v>9</v>
      </c>
      <c r="U274">
        <v>31</v>
      </c>
      <c r="V274">
        <v>0</v>
      </c>
      <c r="W274">
        <v>0</v>
      </c>
      <c r="X274">
        <v>267</v>
      </c>
      <c r="Y274">
        <v>261</v>
      </c>
      <c r="Z274">
        <v>73</v>
      </c>
      <c r="AA274" s="3">
        <f t="shared" si="26"/>
        <v>0.50694444444444442</v>
      </c>
      <c r="AB274" s="4">
        <f t="shared" si="28"/>
        <v>0.50451388888888893</v>
      </c>
      <c r="AC274" s="4">
        <f t="shared" si="29"/>
        <v>-1.8402777777777823E-2</v>
      </c>
      <c r="AD274" s="5">
        <f t="shared" si="30"/>
        <v>-2.6500000000000057</v>
      </c>
    </row>
    <row r="275" spans="1:30" x14ac:dyDescent="0.2">
      <c r="A275">
        <v>1</v>
      </c>
      <c r="B275" t="s">
        <v>73</v>
      </c>
      <c r="C275">
        <v>1968</v>
      </c>
      <c r="D275" t="s">
        <v>119</v>
      </c>
      <c r="E275" s="3">
        <v>0.5</v>
      </c>
      <c r="F275">
        <v>74</v>
      </c>
      <c r="G275">
        <v>33</v>
      </c>
      <c r="H275">
        <v>7</v>
      </c>
      <c r="I275">
        <v>34</v>
      </c>
      <c r="J275">
        <v>0</v>
      </c>
      <c r="K275">
        <v>0</v>
      </c>
      <c r="L275">
        <v>266</v>
      </c>
      <c r="M275">
        <v>257</v>
      </c>
      <c r="N275">
        <v>73</v>
      </c>
      <c r="O275" s="3">
        <f t="shared" si="27"/>
        <v>0.49324324324324326</v>
      </c>
      <c r="P275" t="s">
        <v>119</v>
      </c>
      <c r="Q275" s="3">
        <v>0.5</v>
      </c>
      <c r="R275">
        <v>72</v>
      </c>
      <c r="S275">
        <v>28</v>
      </c>
      <c r="T275">
        <v>10</v>
      </c>
      <c r="U275">
        <v>34</v>
      </c>
      <c r="V275">
        <v>0</v>
      </c>
      <c r="W275">
        <v>0</v>
      </c>
      <c r="X275">
        <v>236</v>
      </c>
      <c r="Y275">
        <v>255</v>
      </c>
      <c r="Z275">
        <v>66</v>
      </c>
      <c r="AA275" s="3">
        <f t="shared" si="26"/>
        <v>0.45833333333333331</v>
      </c>
      <c r="AB275" s="4">
        <f t="shared" si="28"/>
        <v>0.47291666666666665</v>
      </c>
      <c r="AC275" s="4">
        <f t="shared" si="29"/>
        <v>2.0326576576576605E-2</v>
      </c>
      <c r="AD275" s="5">
        <f t="shared" si="30"/>
        <v>3.00833333333334</v>
      </c>
    </row>
    <row r="276" spans="1:30" x14ac:dyDescent="0.2">
      <c r="A276">
        <v>2</v>
      </c>
      <c r="B276" t="s">
        <v>118</v>
      </c>
      <c r="C276">
        <v>1968</v>
      </c>
      <c r="D276" t="s">
        <v>119</v>
      </c>
      <c r="E276" s="3">
        <v>0.5</v>
      </c>
      <c r="F276">
        <v>74</v>
      </c>
      <c r="G276">
        <v>33</v>
      </c>
      <c r="H276">
        <v>7</v>
      </c>
      <c r="I276">
        <v>34</v>
      </c>
      <c r="J276">
        <v>0</v>
      </c>
      <c r="K276">
        <v>0</v>
      </c>
      <c r="L276">
        <v>266</v>
      </c>
      <c r="M276">
        <v>257</v>
      </c>
      <c r="N276">
        <v>73</v>
      </c>
      <c r="O276" s="3">
        <f t="shared" si="27"/>
        <v>0.49324324324324326</v>
      </c>
      <c r="P276" t="s">
        <v>119</v>
      </c>
      <c r="Q276" s="3">
        <v>0.5</v>
      </c>
      <c r="R276">
        <v>72</v>
      </c>
      <c r="S276">
        <v>28</v>
      </c>
      <c r="T276">
        <v>10</v>
      </c>
      <c r="U276">
        <v>34</v>
      </c>
      <c r="V276">
        <v>0</v>
      </c>
      <c r="W276">
        <v>0</v>
      </c>
      <c r="X276">
        <v>236</v>
      </c>
      <c r="Y276">
        <v>255</v>
      </c>
      <c r="Z276">
        <v>66</v>
      </c>
      <c r="AA276" s="3">
        <f t="shared" ref="AA276:AA307" si="31">Z276/R276/2</f>
        <v>0.45833333333333331</v>
      </c>
      <c r="AB276" s="4">
        <f t="shared" si="28"/>
        <v>0.47291666666666665</v>
      </c>
      <c r="AC276" s="4">
        <f t="shared" si="29"/>
        <v>2.0326576576576605E-2</v>
      </c>
      <c r="AD276" s="5">
        <f t="shared" si="30"/>
        <v>3.00833333333334</v>
      </c>
    </row>
    <row r="277" spans="1:30" x14ac:dyDescent="0.2">
      <c r="A277">
        <v>0</v>
      </c>
      <c r="B277" t="s">
        <v>134</v>
      </c>
      <c r="C277">
        <v>1968</v>
      </c>
      <c r="D277" t="s">
        <v>24</v>
      </c>
      <c r="E277" s="3">
        <v>0.5</v>
      </c>
      <c r="F277">
        <v>74</v>
      </c>
      <c r="G277">
        <v>41</v>
      </c>
      <c r="H277">
        <v>15</v>
      </c>
      <c r="I277">
        <v>18</v>
      </c>
      <c r="J277">
        <v>0</v>
      </c>
      <c r="K277">
        <v>0</v>
      </c>
      <c r="L277">
        <v>282</v>
      </c>
      <c r="M277">
        <v>192</v>
      </c>
      <c r="N277">
        <v>97</v>
      </c>
      <c r="O277" s="3">
        <f t="shared" si="27"/>
        <v>0.65540540540540537</v>
      </c>
      <c r="P277" t="s">
        <v>24</v>
      </c>
      <c r="Q277" s="3">
        <v>0.5</v>
      </c>
      <c r="R277">
        <v>72</v>
      </c>
      <c r="S277">
        <v>32</v>
      </c>
      <c r="T277">
        <v>12</v>
      </c>
      <c r="U277">
        <v>28</v>
      </c>
      <c r="V277">
        <v>0</v>
      </c>
      <c r="W277">
        <v>0</v>
      </c>
      <c r="X277">
        <v>239</v>
      </c>
      <c r="Y277">
        <v>224</v>
      </c>
      <c r="Z277">
        <v>76</v>
      </c>
      <c r="AA277" s="3">
        <f t="shared" si="31"/>
        <v>0.52777777777777779</v>
      </c>
      <c r="AB277" s="4">
        <f t="shared" si="28"/>
        <v>0.5180555555555556</v>
      </c>
      <c r="AC277" s="4">
        <f t="shared" si="29"/>
        <v>0.13734984984984977</v>
      </c>
      <c r="AD277" s="5">
        <f t="shared" si="30"/>
        <v>20.327777777777769</v>
      </c>
    </row>
    <row r="278" spans="1:30" x14ac:dyDescent="0.2">
      <c r="A278">
        <v>3</v>
      </c>
      <c r="B278" t="s">
        <v>116</v>
      </c>
      <c r="C278">
        <v>1968</v>
      </c>
      <c r="D278" t="s">
        <v>28</v>
      </c>
      <c r="E278" s="3">
        <v>0.5</v>
      </c>
      <c r="F278">
        <v>74</v>
      </c>
      <c r="G278">
        <v>30</v>
      </c>
      <c r="H278">
        <v>12</v>
      </c>
      <c r="I278">
        <v>32</v>
      </c>
      <c r="J278">
        <v>0</v>
      </c>
      <c r="K278">
        <v>0</v>
      </c>
      <c r="L278">
        <v>213</v>
      </c>
      <c r="M278">
        <v>245</v>
      </c>
      <c r="N278">
        <v>72</v>
      </c>
      <c r="O278" s="3">
        <f t="shared" si="27"/>
        <v>0.48648648648648651</v>
      </c>
      <c r="P278" t="s">
        <v>28</v>
      </c>
      <c r="Q278" s="3">
        <v>0.5</v>
      </c>
      <c r="R278">
        <v>72</v>
      </c>
      <c r="S278">
        <v>28</v>
      </c>
      <c r="T278">
        <v>14</v>
      </c>
      <c r="U278">
        <v>30</v>
      </c>
      <c r="V278">
        <v>0</v>
      </c>
      <c r="W278">
        <v>0</v>
      </c>
      <c r="X278">
        <v>236</v>
      </c>
      <c r="Y278">
        <v>255</v>
      </c>
      <c r="Z278">
        <v>70</v>
      </c>
      <c r="AA278" s="3">
        <f t="shared" si="31"/>
        <v>0.4861111111111111</v>
      </c>
      <c r="AB278" s="4">
        <f t="shared" si="28"/>
        <v>0.4909722222222222</v>
      </c>
      <c r="AC278" s="4">
        <f t="shared" si="29"/>
        <v>-4.4857357357356853E-3</v>
      </c>
      <c r="AD278" s="5">
        <f t="shared" si="30"/>
        <v>-0.66388888888889142</v>
      </c>
    </row>
    <row r="279" spans="1:30" x14ac:dyDescent="0.2">
      <c r="A279">
        <v>3</v>
      </c>
      <c r="B279" t="s">
        <v>94</v>
      </c>
      <c r="C279">
        <v>1968</v>
      </c>
      <c r="D279" t="s">
        <v>28</v>
      </c>
      <c r="E279" s="3">
        <v>0.5</v>
      </c>
      <c r="F279">
        <v>74</v>
      </c>
      <c r="G279">
        <v>30</v>
      </c>
      <c r="H279">
        <v>12</v>
      </c>
      <c r="I279">
        <v>32</v>
      </c>
      <c r="J279">
        <v>0</v>
      </c>
      <c r="K279">
        <v>0</v>
      </c>
      <c r="L279">
        <v>213</v>
      </c>
      <c r="M279">
        <v>245</v>
      </c>
      <c r="N279">
        <v>72</v>
      </c>
      <c r="O279" s="3">
        <f t="shared" si="27"/>
        <v>0.48648648648648651</v>
      </c>
      <c r="P279" t="s">
        <v>28</v>
      </c>
      <c r="Q279" s="3">
        <v>0.5</v>
      </c>
      <c r="R279">
        <v>72</v>
      </c>
      <c r="S279">
        <v>28</v>
      </c>
      <c r="T279">
        <v>14</v>
      </c>
      <c r="U279">
        <v>30</v>
      </c>
      <c r="V279">
        <v>0</v>
      </c>
      <c r="W279">
        <v>0</v>
      </c>
      <c r="X279">
        <v>236</v>
      </c>
      <c r="Y279">
        <v>255</v>
      </c>
      <c r="Z279">
        <v>70</v>
      </c>
      <c r="AA279" s="3">
        <f t="shared" si="31"/>
        <v>0.4861111111111111</v>
      </c>
      <c r="AB279" s="4">
        <f t="shared" si="28"/>
        <v>0.4909722222222222</v>
      </c>
      <c r="AC279" s="4">
        <f t="shared" si="29"/>
        <v>-4.4857357357356853E-3</v>
      </c>
      <c r="AD279" s="5">
        <f t="shared" si="30"/>
        <v>-0.66388888888889142</v>
      </c>
    </row>
    <row r="280" spans="1:30" x14ac:dyDescent="0.2">
      <c r="A280">
        <v>0</v>
      </c>
      <c r="B280" t="s">
        <v>95</v>
      </c>
      <c r="C280">
        <v>1968</v>
      </c>
      <c r="D280" t="s">
        <v>30</v>
      </c>
      <c r="E280" s="3">
        <v>0.5</v>
      </c>
      <c r="F280">
        <v>74</v>
      </c>
      <c r="G280">
        <v>41</v>
      </c>
      <c r="H280">
        <v>6</v>
      </c>
      <c r="I280">
        <v>27</v>
      </c>
      <c r="J280">
        <v>0</v>
      </c>
      <c r="K280">
        <v>0</v>
      </c>
      <c r="L280">
        <v>307</v>
      </c>
      <c r="M280">
        <v>234</v>
      </c>
      <c r="N280">
        <v>88</v>
      </c>
      <c r="O280" s="3">
        <f t="shared" si="27"/>
        <v>0.59459459459459463</v>
      </c>
      <c r="P280" t="s">
        <v>30</v>
      </c>
      <c r="Q280" s="3">
        <v>0.5</v>
      </c>
      <c r="R280">
        <v>72</v>
      </c>
      <c r="S280">
        <v>34</v>
      </c>
      <c r="T280">
        <v>8</v>
      </c>
      <c r="U280">
        <v>30</v>
      </c>
      <c r="V280">
        <v>0</v>
      </c>
      <c r="W280">
        <v>0</v>
      </c>
      <c r="X280">
        <v>276</v>
      </c>
      <c r="Y280">
        <v>248</v>
      </c>
      <c r="Z280">
        <v>76</v>
      </c>
      <c r="AA280" s="3">
        <f t="shared" si="31"/>
        <v>0.52777777777777779</v>
      </c>
      <c r="AB280" s="4">
        <f t="shared" si="28"/>
        <v>0.5180555555555556</v>
      </c>
      <c r="AC280" s="4">
        <f t="shared" si="29"/>
        <v>7.6539039039039025E-2</v>
      </c>
      <c r="AD280" s="5">
        <f t="shared" si="30"/>
        <v>11.327777777777769</v>
      </c>
    </row>
    <row r="281" spans="1:30" x14ac:dyDescent="0.2">
      <c r="A281">
        <v>0</v>
      </c>
      <c r="B281" t="s">
        <v>131</v>
      </c>
      <c r="C281">
        <v>1968</v>
      </c>
      <c r="D281" t="s">
        <v>38</v>
      </c>
      <c r="E281" s="3">
        <v>0.5</v>
      </c>
      <c r="F281">
        <v>74</v>
      </c>
      <c r="G281">
        <v>32</v>
      </c>
      <c r="H281">
        <v>6</v>
      </c>
      <c r="I281">
        <v>36</v>
      </c>
      <c r="J281">
        <v>0</v>
      </c>
      <c r="K281">
        <v>0</v>
      </c>
      <c r="L281">
        <v>242</v>
      </c>
      <c r="M281">
        <v>284</v>
      </c>
      <c r="N281">
        <v>70</v>
      </c>
      <c r="O281" s="3">
        <f t="shared" si="27"/>
        <v>0.47297297297297297</v>
      </c>
      <c r="P281" t="s">
        <v>38</v>
      </c>
      <c r="Q281" s="3">
        <v>0.5</v>
      </c>
      <c r="R281">
        <v>72</v>
      </c>
      <c r="S281">
        <v>30</v>
      </c>
      <c r="T281">
        <v>9</v>
      </c>
      <c r="U281">
        <v>33</v>
      </c>
      <c r="V281">
        <v>0</v>
      </c>
      <c r="W281">
        <v>0</v>
      </c>
      <c r="X281">
        <v>235</v>
      </c>
      <c r="Y281">
        <v>272</v>
      </c>
      <c r="Z281">
        <v>69</v>
      </c>
      <c r="AA281" s="3">
        <f t="shared" si="31"/>
        <v>0.47916666666666669</v>
      </c>
      <c r="AB281" s="4">
        <f t="shared" si="28"/>
        <v>0.48645833333333333</v>
      </c>
      <c r="AC281" s="4">
        <f t="shared" si="29"/>
        <v>-1.3485360360360354E-2</v>
      </c>
      <c r="AD281" s="5">
        <f t="shared" si="30"/>
        <v>-1.9958333333333371</v>
      </c>
    </row>
    <row r="282" spans="1:30" x14ac:dyDescent="0.2">
      <c r="A282">
        <v>0</v>
      </c>
      <c r="B282" t="s">
        <v>125</v>
      </c>
      <c r="C282">
        <v>1968</v>
      </c>
      <c r="D282" t="s">
        <v>111</v>
      </c>
      <c r="E282" s="3">
        <v>0.5</v>
      </c>
      <c r="F282">
        <v>74</v>
      </c>
      <c r="G282">
        <v>26</v>
      </c>
      <c r="H282">
        <v>14</v>
      </c>
      <c r="I282">
        <v>34</v>
      </c>
      <c r="J282">
        <v>0</v>
      </c>
      <c r="K282">
        <v>0</v>
      </c>
      <c r="L282">
        <v>235</v>
      </c>
      <c r="M282">
        <v>258</v>
      </c>
      <c r="N282">
        <v>66</v>
      </c>
      <c r="O282" s="3">
        <f t="shared" si="27"/>
        <v>0.44594594594594594</v>
      </c>
      <c r="P282" t="s">
        <v>111</v>
      </c>
      <c r="Q282" s="3">
        <v>0.5</v>
      </c>
      <c r="R282">
        <v>72</v>
      </c>
      <c r="S282">
        <v>33</v>
      </c>
      <c r="T282">
        <v>11</v>
      </c>
      <c r="U282">
        <v>28</v>
      </c>
      <c r="V282">
        <v>0</v>
      </c>
      <c r="W282">
        <v>0</v>
      </c>
      <c r="X282">
        <v>277</v>
      </c>
      <c r="Y282">
        <v>240</v>
      </c>
      <c r="Z282">
        <v>77</v>
      </c>
      <c r="AA282" s="3">
        <f t="shared" si="31"/>
        <v>0.53472222222222221</v>
      </c>
      <c r="AB282" s="4">
        <f t="shared" si="28"/>
        <v>0.52256944444444442</v>
      </c>
      <c r="AC282" s="4">
        <f t="shared" si="29"/>
        <v>-7.6623498498498477E-2</v>
      </c>
      <c r="AD282" s="5">
        <f t="shared" si="30"/>
        <v>-11.340277777777771</v>
      </c>
    </row>
    <row r="283" spans="1:30" x14ac:dyDescent="0.2">
      <c r="A283">
        <v>0</v>
      </c>
      <c r="B283" t="s">
        <v>137</v>
      </c>
      <c r="C283">
        <v>1968</v>
      </c>
      <c r="D283" t="s">
        <v>97</v>
      </c>
      <c r="E283" s="3">
        <v>0.5</v>
      </c>
      <c r="F283">
        <v>74</v>
      </c>
      <c r="G283">
        <v>25</v>
      </c>
      <c r="H283">
        <v>11</v>
      </c>
      <c r="I283">
        <v>38</v>
      </c>
      <c r="J283">
        <v>0</v>
      </c>
      <c r="K283">
        <v>0</v>
      </c>
      <c r="L283">
        <v>237</v>
      </c>
      <c r="M283">
        <v>295</v>
      </c>
      <c r="N283">
        <v>61</v>
      </c>
      <c r="O283" s="3">
        <f t="shared" si="27"/>
        <v>0.41216216216216217</v>
      </c>
      <c r="P283" t="s">
        <v>97</v>
      </c>
      <c r="Q283" s="3">
        <v>0.5</v>
      </c>
      <c r="R283">
        <v>72</v>
      </c>
      <c r="S283">
        <v>38</v>
      </c>
      <c r="T283">
        <v>9</v>
      </c>
      <c r="U283">
        <v>25</v>
      </c>
      <c r="V283">
        <v>0</v>
      </c>
      <c r="W283">
        <v>0</v>
      </c>
      <c r="X283">
        <v>273</v>
      </c>
      <c r="Y283">
        <v>233</v>
      </c>
      <c r="Z283">
        <v>85</v>
      </c>
      <c r="AA283" s="3">
        <f t="shared" si="31"/>
        <v>0.59027777777777779</v>
      </c>
      <c r="AB283" s="4">
        <f t="shared" si="28"/>
        <v>0.55868055555555551</v>
      </c>
      <c r="AC283" s="4">
        <f t="shared" si="29"/>
        <v>-0.14651839339339334</v>
      </c>
      <c r="AD283" s="5">
        <f t="shared" si="30"/>
        <v>-21.68472222222222</v>
      </c>
    </row>
    <row r="284" spans="1:30" x14ac:dyDescent="0.2">
      <c r="A284">
        <v>0</v>
      </c>
      <c r="B284" t="s">
        <v>135</v>
      </c>
      <c r="C284">
        <v>1968</v>
      </c>
      <c r="D284" t="s">
        <v>136</v>
      </c>
      <c r="E284" s="3">
        <v>0.5</v>
      </c>
      <c r="F284">
        <v>74</v>
      </c>
      <c r="G284">
        <v>27</v>
      </c>
      <c r="H284">
        <v>11</v>
      </c>
      <c r="I284">
        <v>36</v>
      </c>
      <c r="J284">
        <v>0</v>
      </c>
      <c r="K284">
        <v>0</v>
      </c>
      <c r="L284">
        <v>257</v>
      </c>
      <c r="M284">
        <v>274</v>
      </c>
      <c r="N284">
        <v>65</v>
      </c>
      <c r="O284" s="3">
        <f t="shared" si="27"/>
        <v>0.4391891891891892</v>
      </c>
      <c r="P284" t="s">
        <v>136</v>
      </c>
      <c r="Q284" s="3">
        <v>0.5</v>
      </c>
      <c r="R284">
        <v>72</v>
      </c>
      <c r="S284">
        <v>31</v>
      </c>
      <c r="T284">
        <v>8</v>
      </c>
      <c r="U284">
        <v>33</v>
      </c>
      <c r="V284">
        <v>0</v>
      </c>
      <c r="W284">
        <v>0</v>
      </c>
      <c r="X284">
        <v>247</v>
      </c>
      <c r="Y284">
        <v>276</v>
      </c>
      <c r="Z284">
        <v>70</v>
      </c>
      <c r="AA284" s="3">
        <f t="shared" si="31"/>
        <v>0.4861111111111111</v>
      </c>
      <c r="AB284" s="4">
        <f t="shared" si="28"/>
        <v>0.4909722222222222</v>
      </c>
      <c r="AC284" s="4">
        <f t="shared" si="29"/>
        <v>-5.1783033033032999E-2</v>
      </c>
      <c r="AD284" s="5">
        <f t="shared" si="30"/>
        <v>-7.6638888888888914</v>
      </c>
    </row>
    <row r="285" spans="1:30" x14ac:dyDescent="0.2">
      <c r="A285">
        <v>1</v>
      </c>
      <c r="B285" t="s">
        <v>73</v>
      </c>
      <c r="C285">
        <v>1969</v>
      </c>
      <c r="D285" t="s">
        <v>119</v>
      </c>
      <c r="E285" s="3">
        <v>0.5</v>
      </c>
      <c r="F285">
        <v>72</v>
      </c>
      <c r="G285">
        <v>25</v>
      </c>
      <c r="H285">
        <v>17</v>
      </c>
      <c r="I285">
        <v>30</v>
      </c>
      <c r="J285">
        <v>0</v>
      </c>
      <c r="K285">
        <v>0</v>
      </c>
      <c r="L285">
        <v>230</v>
      </c>
      <c r="M285">
        <v>252</v>
      </c>
      <c r="N285">
        <v>67</v>
      </c>
      <c r="O285" s="3">
        <f t="shared" si="27"/>
        <v>0.46527777777777779</v>
      </c>
      <c r="P285" t="s">
        <v>119</v>
      </c>
      <c r="Q285" s="3">
        <v>0.5</v>
      </c>
      <c r="R285">
        <v>74</v>
      </c>
      <c r="S285">
        <v>33</v>
      </c>
      <c r="T285">
        <v>7</v>
      </c>
      <c r="U285">
        <v>34</v>
      </c>
      <c r="V285">
        <v>0</v>
      </c>
      <c r="W285">
        <v>0</v>
      </c>
      <c r="X285">
        <v>266</v>
      </c>
      <c r="Y285">
        <v>257</v>
      </c>
      <c r="Z285">
        <v>73</v>
      </c>
      <c r="AA285" s="3">
        <f t="shared" si="31"/>
        <v>0.49324324324324326</v>
      </c>
      <c r="AB285" s="4">
        <f t="shared" si="28"/>
        <v>0.49560810810810813</v>
      </c>
      <c r="AC285" s="4">
        <f t="shared" si="29"/>
        <v>-3.0330330330330335E-2</v>
      </c>
      <c r="AD285" s="5">
        <f t="shared" si="30"/>
        <v>-4.3675675675675762</v>
      </c>
    </row>
    <row r="286" spans="1:30" x14ac:dyDescent="0.2">
      <c r="A286">
        <v>2</v>
      </c>
      <c r="B286" t="s">
        <v>123</v>
      </c>
      <c r="C286">
        <v>1969</v>
      </c>
      <c r="D286" t="s">
        <v>119</v>
      </c>
      <c r="E286" s="3">
        <v>0.5</v>
      </c>
      <c r="F286">
        <v>72</v>
      </c>
      <c r="G286">
        <v>25</v>
      </c>
      <c r="H286">
        <v>17</v>
      </c>
      <c r="I286">
        <v>30</v>
      </c>
      <c r="J286">
        <v>0</v>
      </c>
      <c r="K286">
        <v>0</v>
      </c>
      <c r="L286">
        <v>230</v>
      </c>
      <c r="M286">
        <v>252</v>
      </c>
      <c r="N286">
        <v>67</v>
      </c>
      <c r="O286" s="3">
        <f t="shared" si="27"/>
        <v>0.46527777777777779</v>
      </c>
      <c r="P286" t="s">
        <v>119</v>
      </c>
      <c r="Q286" s="3">
        <v>0.5</v>
      </c>
      <c r="R286">
        <v>74</v>
      </c>
      <c r="S286">
        <v>33</v>
      </c>
      <c r="T286">
        <v>7</v>
      </c>
      <c r="U286">
        <v>34</v>
      </c>
      <c r="V286">
        <v>0</v>
      </c>
      <c r="W286">
        <v>0</v>
      </c>
      <c r="X286">
        <v>266</v>
      </c>
      <c r="Y286">
        <v>257</v>
      </c>
      <c r="Z286">
        <v>73</v>
      </c>
      <c r="AA286" s="3">
        <f t="shared" si="31"/>
        <v>0.49324324324324326</v>
      </c>
      <c r="AB286" s="4">
        <f t="shared" si="28"/>
        <v>0.49560810810810813</v>
      </c>
      <c r="AC286" s="4">
        <f t="shared" si="29"/>
        <v>-3.0330330330330335E-2</v>
      </c>
      <c r="AD286" s="5">
        <f t="shared" si="30"/>
        <v>-4.3675675675675762</v>
      </c>
    </row>
    <row r="287" spans="1:30" x14ac:dyDescent="0.2">
      <c r="A287">
        <v>0</v>
      </c>
      <c r="B287" t="s">
        <v>134</v>
      </c>
      <c r="C287">
        <v>1969</v>
      </c>
      <c r="D287" t="s">
        <v>24</v>
      </c>
      <c r="E287" s="3">
        <v>0.5</v>
      </c>
      <c r="F287">
        <v>72</v>
      </c>
      <c r="G287">
        <v>40</v>
      </c>
      <c r="H287">
        <v>15</v>
      </c>
      <c r="I287">
        <v>17</v>
      </c>
      <c r="J287">
        <v>0</v>
      </c>
      <c r="K287">
        <v>0</v>
      </c>
      <c r="L287">
        <v>280</v>
      </c>
      <c r="M287">
        <v>193</v>
      </c>
      <c r="N287">
        <v>95</v>
      </c>
      <c r="O287" s="3">
        <f t="shared" si="27"/>
        <v>0.65972222222222221</v>
      </c>
      <c r="P287" t="s">
        <v>24</v>
      </c>
      <c r="Q287" s="3">
        <v>0.5</v>
      </c>
      <c r="R287">
        <v>74</v>
      </c>
      <c r="S287">
        <v>41</v>
      </c>
      <c r="T287">
        <v>15</v>
      </c>
      <c r="U287">
        <v>18</v>
      </c>
      <c r="V287">
        <v>0</v>
      </c>
      <c r="W287">
        <v>0</v>
      </c>
      <c r="X287">
        <v>282</v>
      </c>
      <c r="Y287">
        <v>192</v>
      </c>
      <c r="Z287">
        <v>97</v>
      </c>
      <c r="AA287" s="3">
        <f t="shared" si="31"/>
        <v>0.65540540540540537</v>
      </c>
      <c r="AB287" s="4">
        <f t="shared" si="28"/>
        <v>0.60101351351351351</v>
      </c>
      <c r="AC287" s="4">
        <f t="shared" si="29"/>
        <v>5.8708708708708701E-2</v>
      </c>
      <c r="AD287" s="5">
        <f t="shared" si="30"/>
        <v>8.4540540540540547</v>
      </c>
    </row>
    <row r="288" spans="1:30" x14ac:dyDescent="0.2">
      <c r="A288">
        <v>0</v>
      </c>
      <c r="B288" t="s">
        <v>94</v>
      </c>
      <c r="C288">
        <v>1969</v>
      </c>
      <c r="D288" t="s">
        <v>28</v>
      </c>
      <c r="E288" s="3">
        <v>0.5</v>
      </c>
      <c r="F288">
        <v>72</v>
      </c>
      <c r="G288">
        <v>23</v>
      </c>
      <c r="H288">
        <v>16</v>
      </c>
      <c r="I288">
        <v>33</v>
      </c>
      <c r="J288">
        <v>0</v>
      </c>
      <c r="K288">
        <v>0</v>
      </c>
      <c r="L288">
        <v>222</v>
      </c>
      <c r="M288">
        <v>255</v>
      </c>
      <c r="N288">
        <v>62</v>
      </c>
      <c r="O288" s="3">
        <f t="shared" si="27"/>
        <v>0.43055555555555558</v>
      </c>
      <c r="P288" t="s">
        <v>28</v>
      </c>
      <c r="Q288" s="3">
        <v>0.5</v>
      </c>
      <c r="R288">
        <v>74</v>
      </c>
      <c r="S288">
        <v>30</v>
      </c>
      <c r="T288">
        <v>12</v>
      </c>
      <c r="U288">
        <v>32</v>
      </c>
      <c r="V288">
        <v>0</v>
      </c>
      <c r="W288">
        <v>0</v>
      </c>
      <c r="X288">
        <v>213</v>
      </c>
      <c r="Y288">
        <v>245</v>
      </c>
      <c r="Z288">
        <v>72</v>
      </c>
      <c r="AA288" s="3">
        <f t="shared" si="31"/>
        <v>0.48648648648648651</v>
      </c>
      <c r="AB288" s="4">
        <f t="shared" si="28"/>
        <v>0.49121621621621625</v>
      </c>
      <c r="AC288" s="4">
        <f t="shared" si="29"/>
        <v>-6.066066066066067E-2</v>
      </c>
      <c r="AD288" s="5">
        <f t="shared" si="30"/>
        <v>-8.7351351351351383</v>
      </c>
    </row>
    <row r="289" spans="1:30" x14ac:dyDescent="0.2">
      <c r="A289">
        <v>0</v>
      </c>
      <c r="B289" t="s">
        <v>95</v>
      </c>
      <c r="C289">
        <v>1969</v>
      </c>
      <c r="D289" t="s">
        <v>30</v>
      </c>
      <c r="E289" s="3">
        <v>0.5</v>
      </c>
      <c r="F289">
        <v>72</v>
      </c>
      <c r="G289">
        <v>28</v>
      </c>
      <c r="H289">
        <v>16</v>
      </c>
      <c r="I289">
        <v>28</v>
      </c>
      <c r="J289">
        <v>0</v>
      </c>
      <c r="K289">
        <v>0</v>
      </c>
      <c r="L289">
        <v>247</v>
      </c>
      <c r="M289">
        <v>249</v>
      </c>
      <c r="N289">
        <v>72</v>
      </c>
      <c r="O289" s="3">
        <f t="shared" si="27"/>
        <v>0.5</v>
      </c>
      <c r="P289" t="s">
        <v>30</v>
      </c>
      <c r="Q289" s="3">
        <v>0.5</v>
      </c>
      <c r="R289">
        <v>74</v>
      </c>
      <c r="S289">
        <v>41</v>
      </c>
      <c r="T289">
        <v>6</v>
      </c>
      <c r="U289">
        <v>27</v>
      </c>
      <c r="V289">
        <v>0</v>
      </c>
      <c r="W289">
        <v>0</v>
      </c>
      <c r="X289">
        <v>307</v>
      </c>
      <c r="Y289">
        <v>234</v>
      </c>
      <c r="Z289">
        <v>88</v>
      </c>
      <c r="AA289" s="3">
        <f t="shared" si="31"/>
        <v>0.59459459459459463</v>
      </c>
      <c r="AB289" s="4">
        <f t="shared" si="28"/>
        <v>0.56148648648648647</v>
      </c>
      <c r="AC289" s="4">
        <f t="shared" si="29"/>
        <v>-6.1486486486486469E-2</v>
      </c>
      <c r="AD289" s="5">
        <f t="shared" si="30"/>
        <v>-8.8540540540540462</v>
      </c>
    </row>
    <row r="290" spans="1:30" x14ac:dyDescent="0.2">
      <c r="A290">
        <v>0</v>
      </c>
      <c r="B290" t="s">
        <v>138</v>
      </c>
      <c r="C290">
        <v>1969</v>
      </c>
      <c r="D290" t="s">
        <v>139</v>
      </c>
      <c r="E290" s="3">
        <v>0.5</v>
      </c>
      <c r="F290">
        <v>72</v>
      </c>
      <c r="G290">
        <v>43</v>
      </c>
      <c r="H290">
        <v>14</v>
      </c>
      <c r="I290">
        <v>15</v>
      </c>
      <c r="J290">
        <v>0</v>
      </c>
      <c r="K290">
        <v>0</v>
      </c>
      <c r="L290">
        <v>327</v>
      </c>
      <c r="M290">
        <v>195</v>
      </c>
      <c r="N290">
        <v>100</v>
      </c>
      <c r="O290" s="3">
        <f t="shared" si="27"/>
        <v>0.69444444444444442</v>
      </c>
      <c r="Q290" s="3">
        <v>0.5</v>
      </c>
      <c r="R290" t="s">
        <v>25</v>
      </c>
      <c r="AA290" s="3"/>
      <c r="AB290" s="4">
        <f t="shared" si="28"/>
        <v>0.5</v>
      </c>
      <c r="AC290" s="4">
        <f t="shared" si="29"/>
        <v>0.19444444444444442</v>
      </c>
      <c r="AD290" s="5">
        <f t="shared" si="30"/>
        <v>28</v>
      </c>
    </row>
    <row r="291" spans="1:30" x14ac:dyDescent="0.2">
      <c r="A291">
        <v>0</v>
      </c>
      <c r="B291" t="s">
        <v>131</v>
      </c>
      <c r="C291">
        <v>1969</v>
      </c>
      <c r="D291" t="s">
        <v>38</v>
      </c>
      <c r="E291" s="3">
        <v>0.5</v>
      </c>
      <c r="F291">
        <v>72</v>
      </c>
      <c r="G291">
        <v>23</v>
      </c>
      <c r="H291">
        <v>13</v>
      </c>
      <c r="I291">
        <v>36</v>
      </c>
      <c r="J291">
        <v>0</v>
      </c>
      <c r="K291">
        <v>0</v>
      </c>
      <c r="L291">
        <v>218</v>
      </c>
      <c r="M291">
        <v>267</v>
      </c>
      <c r="N291">
        <v>59</v>
      </c>
      <c r="O291" s="3">
        <f t="shared" si="27"/>
        <v>0.40972222222222221</v>
      </c>
      <c r="P291" t="s">
        <v>38</v>
      </c>
      <c r="Q291" s="3">
        <v>0.5</v>
      </c>
      <c r="R291">
        <v>74</v>
      </c>
      <c r="S291">
        <v>32</v>
      </c>
      <c r="T291">
        <v>6</v>
      </c>
      <c r="U291">
        <v>36</v>
      </c>
      <c r="V291">
        <v>0</v>
      </c>
      <c r="W291">
        <v>0</v>
      </c>
      <c r="X291">
        <v>242</v>
      </c>
      <c r="Y291">
        <v>284</v>
      </c>
      <c r="Z291">
        <v>70</v>
      </c>
      <c r="AA291" s="3">
        <f t="shared" ref="AA291:AA308" si="32">Z291/R291/2</f>
        <v>0.47297297297297297</v>
      </c>
      <c r="AB291" s="4">
        <f t="shared" si="28"/>
        <v>0.48243243243243245</v>
      </c>
      <c r="AC291" s="4">
        <f t="shared" si="29"/>
        <v>-7.2710210210210235E-2</v>
      </c>
      <c r="AD291" s="5">
        <f t="shared" si="30"/>
        <v>-10.470270270270277</v>
      </c>
    </row>
    <row r="292" spans="1:30" x14ac:dyDescent="0.2">
      <c r="A292">
        <v>0</v>
      </c>
      <c r="B292" t="s">
        <v>140</v>
      </c>
      <c r="C292">
        <v>1969</v>
      </c>
      <c r="D292" t="s">
        <v>111</v>
      </c>
      <c r="E292" s="3">
        <v>0.5</v>
      </c>
      <c r="F292">
        <v>72</v>
      </c>
      <c r="G292">
        <v>27</v>
      </c>
      <c r="H292">
        <v>6</v>
      </c>
      <c r="I292">
        <v>39</v>
      </c>
      <c r="J292">
        <v>0</v>
      </c>
      <c r="K292">
        <v>0</v>
      </c>
      <c r="L292">
        <v>221</v>
      </c>
      <c r="M292">
        <v>272</v>
      </c>
      <c r="N292">
        <v>60</v>
      </c>
      <c r="O292" s="3">
        <f t="shared" si="27"/>
        <v>0.41666666666666669</v>
      </c>
      <c r="P292" t="s">
        <v>111</v>
      </c>
      <c r="Q292" s="3">
        <v>0.5</v>
      </c>
      <c r="R292">
        <v>74</v>
      </c>
      <c r="S292">
        <v>26</v>
      </c>
      <c r="T292">
        <v>14</v>
      </c>
      <c r="U292">
        <v>34</v>
      </c>
      <c r="V292">
        <v>0</v>
      </c>
      <c r="W292">
        <v>0</v>
      </c>
      <c r="X292">
        <v>235</v>
      </c>
      <c r="Y292">
        <v>258</v>
      </c>
      <c r="Z292">
        <v>66</v>
      </c>
      <c r="AA292" s="3">
        <f t="shared" si="32"/>
        <v>0.44594594594594594</v>
      </c>
      <c r="AB292" s="4">
        <f t="shared" si="28"/>
        <v>0.46486486486486489</v>
      </c>
      <c r="AC292" s="4">
        <f t="shared" si="29"/>
        <v>-4.8198198198198205E-2</v>
      </c>
      <c r="AD292" s="5">
        <f t="shared" si="30"/>
        <v>-6.9405405405405389</v>
      </c>
    </row>
    <row r="293" spans="1:30" x14ac:dyDescent="0.2">
      <c r="A293">
        <v>0</v>
      </c>
      <c r="B293" t="s">
        <v>137</v>
      </c>
      <c r="C293">
        <v>1969</v>
      </c>
      <c r="D293" t="s">
        <v>97</v>
      </c>
      <c r="E293" s="3">
        <v>0.5</v>
      </c>
      <c r="F293">
        <v>72</v>
      </c>
      <c r="G293">
        <v>18</v>
      </c>
      <c r="H293">
        <v>16</v>
      </c>
      <c r="I293">
        <v>38</v>
      </c>
      <c r="J293">
        <v>0</v>
      </c>
      <c r="K293">
        <v>0</v>
      </c>
      <c r="L293">
        <v>253</v>
      </c>
      <c r="M293">
        <v>315</v>
      </c>
      <c r="N293">
        <v>52</v>
      </c>
      <c r="O293" s="3">
        <f t="shared" si="27"/>
        <v>0.3611111111111111</v>
      </c>
      <c r="P293" t="s">
        <v>97</v>
      </c>
      <c r="Q293" s="3">
        <v>0.5</v>
      </c>
      <c r="R293">
        <v>74</v>
      </c>
      <c r="S293">
        <v>25</v>
      </c>
      <c r="T293">
        <v>11</v>
      </c>
      <c r="U293">
        <v>38</v>
      </c>
      <c r="V293">
        <v>0</v>
      </c>
      <c r="W293">
        <v>0</v>
      </c>
      <c r="X293">
        <v>237</v>
      </c>
      <c r="Y293">
        <v>295</v>
      </c>
      <c r="Z293">
        <v>61</v>
      </c>
      <c r="AA293" s="3">
        <f t="shared" si="32"/>
        <v>0.41216216216216217</v>
      </c>
      <c r="AB293" s="4">
        <f t="shared" si="28"/>
        <v>0.44290540540540541</v>
      </c>
      <c r="AC293" s="4">
        <f t="shared" si="29"/>
        <v>-8.1794294294294301E-2</v>
      </c>
      <c r="AD293" s="5">
        <f t="shared" si="30"/>
        <v>-11.778378378378378</v>
      </c>
    </row>
    <row r="294" spans="1:30" x14ac:dyDescent="0.2">
      <c r="A294">
        <v>3</v>
      </c>
      <c r="B294" t="s">
        <v>141</v>
      </c>
      <c r="C294">
        <v>1969</v>
      </c>
      <c r="D294" t="s">
        <v>136</v>
      </c>
      <c r="E294" s="3">
        <v>0.5</v>
      </c>
      <c r="F294">
        <v>72</v>
      </c>
      <c r="G294">
        <v>38</v>
      </c>
      <c r="H294">
        <v>5</v>
      </c>
      <c r="I294">
        <v>29</v>
      </c>
      <c r="J294">
        <v>0</v>
      </c>
      <c r="K294">
        <v>0</v>
      </c>
      <c r="L294">
        <v>287</v>
      </c>
      <c r="M294">
        <v>287</v>
      </c>
      <c r="N294">
        <v>81</v>
      </c>
      <c r="O294" s="3">
        <f t="shared" si="27"/>
        <v>0.5625</v>
      </c>
      <c r="P294" t="s">
        <v>136</v>
      </c>
      <c r="Q294" s="3">
        <v>0.5</v>
      </c>
      <c r="R294">
        <v>74</v>
      </c>
      <c r="S294">
        <v>27</v>
      </c>
      <c r="T294">
        <v>11</v>
      </c>
      <c r="U294">
        <v>36</v>
      </c>
      <c r="V294">
        <v>0</v>
      </c>
      <c r="W294">
        <v>0</v>
      </c>
      <c r="X294">
        <v>257</v>
      </c>
      <c r="Y294">
        <v>274</v>
      </c>
      <c r="Z294">
        <v>65</v>
      </c>
      <c r="AA294" s="3">
        <f t="shared" si="32"/>
        <v>0.4391891891891892</v>
      </c>
      <c r="AB294" s="4">
        <f t="shared" si="28"/>
        <v>0.46047297297297296</v>
      </c>
      <c r="AC294" s="4">
        <f t="shared" si="29"/>
        <v>0.10202702702702704</v>
      </c>
      <c r="AD294" s="5">
        <f t="shared" si="30"/>
        <v>14.691891891891899</v>
      </c>
    </row>
    <row r="295" spans="1:30" x14ac:dyDescent="0.2">
      <c r="A295">
        <v>3</v>
      </c>
      <c r="B295" t="s">
        <v>135</v>
      </c>
      <c r="C295">
        <v>1969</v>
      </c>
      <c r="D295" t="s">
        <v>136</v>
      </c>
      <c r="E295" s="3">
        <v>0.5</v>
      </c>
      <c r="F295">
        <v>72</v>
      </c>
      <c r="G295">
        <v>38</v>
      </c>
      <c r="H295">
        <v>5</v>
      </c>
      <c r="I295">
        <v>29</v>
      </c>
      <c r="J295">
        <v>0</v>
      </c>
      <c r="K295">
        <v>0</v>
      </c>
      <c r="L295">
        <v>287</v>
      </c>
      <c r="M295">
        <v>287</v>
      </c>
      <c r="N295">
        <v>81</v>
      </c>
      <c r="O295" s="3">
        <f t="shared" si="27"/>
        <v>0.5625</v>
      </c>
      <c r="P295" t="s">
        <v>136</v>
      </c>
      <c r="Q295" s="3">
        <v>0.5</v>
      </c>
      <c r="R295">
        <v>74</v>
      </c>
      <c r="S295">
        <v>27</v>
      </c>
      <c r="T295">
        <v>11</v>
      </c>
      <c r="U295">
        <v>36</v>
      </c>
      <c r="V295">
        <v>0</v>
      </c>
      <c r="W295">
        <v>0</v>
      </c>
      <c r="X295">
        <v>257</v>
      </c>
      <c r="Y295">
        <v>274</v>
      </c>
      <c r="Z295">
        <v>65</v>
      </c>
      <c r="AA295" s="3">
        <f t="shared" si="32"/>
        <v>0.4391891891891892</v>
      </c>
      <c r="AB295" s="4">
        <f t="shared" si="28"/>
        <v>0.46047297297297296</v>
      </c>
      <c r="AC295" s="4">
        <f t="shared" si="29"/>
        <v>0.10202702702702704</v>
      </c>
      <c r="AD295" s="5">
        <f t="shared" si="30"/>
        <v>14.691891891891899</v>
      </c>
    </row>
    <row r="296" spans="1:30" x14ac:dyDescent="0.2">
      <c r="A296">
        <v>0</v>
      </c>
      <c r="B296" t="s">
        <v>73</v>
      </c>
      <c r="C296">
        <v>1970</v>
      </c>
      <c r="D296" t="s">
        <v>119</v>
      </c>
      <c r="E296" s="3">
        <v>0.5</v>
      </c>
      <c r="F296">
        <v>72</v>
      </c>
      <c r="G296">
        <v>40</v>
      </c>
      <c r="H296">
        <v>9</v>
      </c>
      <c r="I296">
        <v>23</v>
      </c>
      <c r="J296">
        <v>0</v>
      </c>
      <c r="K296">
        <v>0</v>
      </c>
      <c r="L296">
        <v>263</v>
      </c>
      <c r="M296">
        <v>224</v>
      </c>
      <c r="N296">
        <v>89</v>
      </c>
      <c r="O296" s="3">
        <f t="shared" si="27"/>
        <v>0.61805555555555558</v>
      </c>
      <c r="P296" t="s">
        <v>119</v>
      </c>
      <c r="Q296" s="3">
        <v>0.5</v>
      </c>
      <c r="R296">
        <v>72</v>
      </c>
      <c r="S296">
        <v>25</v>
      </c>
      <c r="T296">
        <v>17</v>
      </c>
      <c r="U296">
        <v>30</v>
      </c>
      <c r="V296">
        <v>0</v>
      </c>
      <c r="W296">
        <v>0</v>
      </c>
      <c r="X296">
        <v>230</v>
      </c>
      <c r="Y296">
        <v>252</v>
      </c>
      <c r="Z296">
        <v>67</v>
      </c>
      <c r="AA296" s="3">
        <f t="shared" si="32"/>
        <v>0.46527777777777779</v>
      </c>
      <c r="AB296" s="4">
        <f t="shared" si="28"/>
        <v>0.47743055555555558</v>
      </c>
      <c r="AC296" s="4">
        <f t="shared" si="29"/>
        <v>0.140625</v>
      </c>
      <c r="AD296" s="5">
        <f t="shared" si="30"/>
        <v>20.25</v>
      </c>
    </row>
    <row r="297" spans="1:30" x14ac:dyDescent="0.2">
      <c r="A297">
        <v>3</v>
      </c>
      <c r="B297" t="s">
        <v>142</v>
      </c>
      <c r="C297">
        <v>1970</v>
      </c>
      <c r="D297" t="s">
        <v>28</v>
      </c>
      <c r="E297" s="3">
        <v>0.5</v>
      </c>
      <c r="F297">
        <v>72</v>
      </c>
      <c r="G297">
        <v>39</v>
      </c>
      <c r="H297">
        <v>7</v>
      </c>
      <c r="I297">
        <v>26</v>
      </c>
      <c r="J297">
        <v>0</v>
      </c>
      <c r="K297">
        <v>0</v>
      </c>
      <c r="L297">
        <v>272</v>
      </c>
      <c r="M297">
        <v>208</v>
      </c>
      <c r="N297">
        <v>85</v>
      </c>
      <c r="O297" s="3">
        <f t="shared" si="27"/>
        <v>0.59027777777777779</v>
      </c>
      <c r="P297" t="s">
        <v>28</v>
      </c>
      <c r="Q297" s="3">
        <v>0.5</v>
      </c>
      <c r="R297">
        <v>72</v>
      </c>
      <c r="S297">
        <v>23</v>
      </c>
      <c r="T297">
        <v>16</v>
      </c>
      <c r="U297">
        <v>33</v>
      </c>
      <c r="V297">
        <v>0</v>
      </c>
      <c r="W297">
        <v>0</v>
      </c>
      <c r="X297">
        <v>222</v>
      </c>
      <c r="Y297">
        <v>255</v>
      </c>
      <c r="Z297">
        <v>62</v>
      </c>
      <c r="AA297" s="3">
        <f t="shared" si="32"/>
        <v>0.43055555555555558</v>
      </c>
      <c r="AB297" s="4">
        <f t="shared" si="28"/>
        <v>0.4548611111111111</v>
      </c>
      <c r="AC297" s="4">
        <f t="shared" si="29"/>
        <v>0.13541666666666669</v>
      </c>
      <c r="AD297" s="5">
        <f t="shared" si="30"/>
        <v>19.5</v>
      </c>
    </row>
    <row r="298" spans="1:30" x14ac:dyDescent="0.2">
      <c r="A298">
        <v>3</v>
      </c>
      <c r="B298" t="s">
        <v>143</v>
      </c>
      <c r="C298">
        <v>1970</v>
      </c>
      <c r="D298" t="s">
        <v>28</v>
      </c>
      <c r="E298" s="3">
        <v>0.5</v>
      </c>
      <c r="F298">
        <v>72</v>
      </c>
      <c r="G298">
        <v>39</v>
      </c>
      <c r="H298">
        <v>7</v>
      </c>
      <c r="I298">
        <v>26</v>
      </c>
      <c r="J298">
        <v>0</v>
      </c>
      <c r="K298">
        <v>0</v>
      </c>
      <c r="L298">
        <v>272</v>
      </c>
      <c r="M298">
        <v>208</v>
      </c>
      <c r="N298">
        <v>85</v>
      </c>
      <c r="O298" s="3">
        <f t="shared" si="27"/>
        <v>0.59027777777777779</v>
      </c>
      <c r="P298" t="s">
        <v>28</v>
      </c>
      <c r="Q298" s="3">
        <v>0.5</v>
      </c>
      <c r="R298">
        <v>72</v>
      </c>
      <c r="S298">
        <v>23</v>
      </c>
      <c r="T298">
        <v>16</v>
      </c>
      <c r="U298">
        <v>33</v>
      </c>
      <c r="V298">
        <v>0</v>
      </c>
      <c r="W298">
        <v>0</v>
      </c>
      <c r="X298">
        <v>222</v>
      </c>
      <c r="Y298">
        <v>255</v>
      </c>
      <c r="Z298">
        <v>62</v>
      </c>
      <c r="AA298" s="3">
        <f t="shared" si="32"/>
        <v>0.43055555555555558</v>
      </c>
      <c r="AB298" s="4">
        <f t="shared" si="28"/>
        <v>0.4548611111111111</v>
      </c>
      <c r="AC298" s="4">
        <f t="shared" si="29"/>
        <v>0.13541666666666669</v>
      </c>
      <c r="AD298" s="5">
        <f t="shared" si="30"/>
        <v>19.5</v>
      </c>
    </row>
    <row r="299" spans="1:30" x14ac:dyDescent="0.2">
      <c r="A299">
        <v>0</v>
      </c>
      <c r="B299" t="s">
        <v>95</v>
      </c>
      <c r="C299">
        <v>1970</v>
      </c>
      <c r="D299" t="s">
        <v>30</v>
      </c>
      <c r="E299" s="3">
        <v>0.5</v>
      </c>
      <c r="F299">
        <v>72</v>
      </c>
      <c r="G299">
        <v>31</v>
      </c>
      <c r="H299">
        <v>10</v>
      </c>
      <c r="I299">
        <v>31</v>
      </c>
      <c r="J299">
        <v>0</v>
      </c>
      <c r="K299">
        <v>0</v>
      </c>
      <c r="L299">
        <v>238</v>
      </c>
      <c r="M299">
        <v>212</v>
      </c>
      <c r="N299">
        <v>72</v>
      </c>
      <c r="O299" s="3">
        <f t="shared" si="27"/>
        <v>0.5</v>
      </c>
      <c r="P299" t="s">
        <v>30</v>
      </c>
      <c r="Q299" s="3">
        <v>0.5</v>
      </c>
      <c r="R299">
        <v>72</v>
      </c>
      <c r="S299">
        <v>28</v>
      </c>
      <c r="T299">
        <v>16</v>
      </c>
      <c r="U299">
        <v>28</v>
      </c>
      <c r="V299">
        <v>0</v>
      </c>
      <c r="W299">
        <v>0</v>
      </c>
      <c r="X299">
        <v>247</v>
      </c>
      <c r="Y299">
        <v>249</v>
      </c>
      <c r="Z299">
        <v>72</v>
      </c>
      <c r="AA299" s="3">
        <f t="shared" si="32"/>
        <v>0.5</v>
      </c>
      <c r="AB299" s="4">
        <f t="shared" si="28"/>
        <v>0.5</v>
      </c>
      <c r="AC299" s="4">
        <f t="shared" si="29"/>
        <v>0</v>
      </c>
      <c r="AD299" s="5">
        <f t="shared" si="30"/>
        <v>0</v>
      </c>
    </row>
    <row r="300" spans="1:30" x14ac:dyDescent="0.2">
      <c r="A300">
        <v>3</v>
      </c>
      <c r="B300" t="s">
        <v>116</v>
      </c>
      <c r="C300">
        <v>1970</v>
      </c>
      <c r="D300" t="s">
        <v>139</v>
      </c>
      <c r="E300" s="3">
        <v>0.5</v>
      </c>
      <c r="F300">
        <v>72</v>
      </c>
      <c r="G300">
        <v>27</v>
      </c>
      <c r="H300">
        <v>14</v>
      </c>
      <c r="I300">
        <v>31</v>
      </c>
      <c r="J300">
        <v>0</v>
      </c>
      <c r="K300">
        <v>0</v>
      </c>
      <c r="L300">
        <v>215</v>
      </c>
      <c r="M300">
        <v>239</v>
      </c>
      <c r="N300">
        <v>68</v>
      </c>
      <c r="O300" s="3">
        <f t="shared" si="27"/>
        <v>0.47222222222222221</v>
      </c>
      <c r="P300" t="s">
        <v>139</v>
      </c>
      <c r="Q300" s="3">
        <v>0.5</v>
      </c>
      <c r="R300">
        <v>72</v>
      </c>
      <c r="S300">
        <v>43</v>
      </c>
      <c r="T300">
        <v>14</v>
      </c>
      <c r="U300">
        <v>15</v>
      </c>
      <c r="V300">
        <v>0</v>
      </c>
      <c r="W300">
        <v>0</v>
      </c>
      <c r="X300">
        <v>327</v>
      </c>
      <c r="Y300">
        <v>195</v>
      </c>
      <c r="Z300">
        <v>100</v>
      </c>
      <c r="AA300" s="3">
        <f t="shared" si="32"/>
        <v>0.69444444444444442</v>
      </c>
      <c r="AB300" s="4">
        <f t="shared" si="28"/>
        <v>0.62638888888888888</v>
      </c>
      <c r="AC300" s="4">
        <f t="shared" si="29"/>
        <v>-0.15416666666666667</v>
      </c>
      <c r="AD300" s="5">
        <f t="shared" si="30"/>
        <v>-22.200000000000003</v>
      </c>
    </row>
    <row r="301" spans="1:30" x14ac:dyDescent="0.2">
      <c r="A301">
        <v>3</v>
      </c>
      <c r="B301" t="s">
        <v>144</v>
      </c>
      <c r="C301">
        <v>1970</v>
      </c>
      <c r="D301" t="s">
        <v>139</v>
      </c>
      <c r="E301" s="3">
        <v>0.5</v>
      </c>
      <c r="F301">
        <v>72</v>
      </c>
      <c r="G301">
        <v>27</v>
      </c>
      <c r="H301">
        <v>14</v>
      </c>
      <c r="I301">
        <v>31</v>
      </c>
      <c r="J301">
        <v>0</v>
      </c>
      <c r="K301">
        <v>0</v>
      </c>
      <c r="L301">
        <v>215</v>
      </c>
      <c r="M301">
        <v>239</v>
      </c>
      <c r="N301">
        <v>68</v>
      </c>
      <c r="O301" s="3">
        <f t="shared" si="27"/>
        <v>0.47222222222222221</v>
      </c>
      <c r="P301" t="s">
        <v>139</v>
      </c>
      <c r="Q301" s="3">
        <v>0.5</v>
      </c>
      <c r="R301">
        <v>72</v>
      </c>
      <c r="S301">
        <v>43</v>
      </c>
      <c r="T301">
        <v>14</v>
      </c>
      <c r="U301">
        <v>15</v>
      </c>
      <c r="V301">
        <v>0</v>
      </c>
      <c r="W301">
        <v>0</v>
      </c>
      <c r="X301">
        <v>327</v>
      </c>
      <c r="Y301">
        <v>195</v>
      </c>
      <c r="Z301">
        <v>100</v>
      </c>
      <c r="AA301" s="3">
        <f t="shared" si="32"/>
        <v>0.69444444444444442</v>
      </c>
      <c r="AB301" s="4">
        <f t="shared" si="28"/>
        <v>0.62638888888888888</v>
      </c>
      <c r="AC301" s="4">
        <f t="shared" si="29"/>
        <v>-0.15416666666666667</v>
      </c>
      <c r="AD301" s="5">
        <f t="shared" si="30"/>
        <v>-22.200000000000003</v>
      </c>
    </row>
    <row r="302" spans="1:30" x14ac:dyDescent="0.2">
      <c r="A302">
        <v>0</v>
      </c>
      <c r="B302" t="s">
        <v>145</v>
      </c>
      <c r="C302">
        <v>1970</v>
      </c>
      <c r="D302" t="s">
        <v>38</v>
      </c>
      <c r="E302" s="3">
        <v>0.5</v>
      </c>
      <c r="F302">
        <v>72</v>
      </c>
      <c r="G302">
        <v>28</v>
      </c>
      <c r="H302">
        <v>13</v>
      </c>
      <c r="I302">
        <v>31</v>
      </c>
      <c r="J302">
        <v>0</v>
      </c>
      <c r="K302">
        <v>0</v>
      </c>
      <c r="L302">
        <v>257</v>
      </c>
      <c r="M302">
        <v>270</v>
      </c>
      <c r="N302">
        <v>69</v>
      </c>
      <c r="O302" s="3">
        <f t="shared" si="27"/>
        <v>0.47916666666666669</v>
      </c>
      <c r="P302" t="s">
        <v>38</v>
      </c>
      <c r="Q302" s="3">
        <v>0.5</v>
      </c>
      <c r="R302">
        <v>72</v>
      </c>
      <c r="S302">
        <v>23</v>
      </c>
      <c r="T302">
        <v>13</v>
      </c>
      <c r="U302">
        <v>36</v>
      </c>
      <c r="V302">
        <v>0</v>
      </c>
      <c r="W302">
        <v>0</v>
      </c>
      <c r="X302">
        <v>218</v>
      </c>
      <c r="Y302">
        <v>267</v>
      </c>
      <c r="Z302">
        <v>59</v>
      </c>
      <c r="AA302" s="3">
        <f t="shared" si="32"/>
        <v>0.40972222222222221</v>
      </c>
      <c r="AB302" s="4">
        <f t="shared" si="28"/>
        <v>0.44131944444444443</v>
      </c>
      <c r="AC302" s="4">
        <f t="shared" si="29"/>
        <v>3.7847222222222254E-2</v>
      </c>
      <c r="AD302" s="5">
        <f t="shared" si="30"/>
        <v>5.4500000000000028</v>
      </c>
    </row>
    <row r="303" spans="1:30" x14ac:dyDescent="0.2">
      <c r="A303">
        <v>0</v>
      </c>
      <c r="B303" t="s">
        <v>128</v>
      </c>
      <c r="C303">
        <v>1970</v>
      </c>
      <c r="D303" t="s">
        <v>111</v>
      </c>
      <c r="E303" s="3">
        <v>0.5</v>
      </c>
      <c r="F303">
        <v>72</v>
      </c>
      <c r="G303">
        <v>25</v>
      </c>
      <c r="H303">
        <v>16</v>
      </c>
      <c r="I303">
        <v>31</v>
      </c>
      <c r="J303">
        <v>0</v>
      </c>
      <c r="K303">
        <v>0</v>
      </c>
      <c r="L303">
        <v>211</v>
      </c>
      <c r="M303">
        <v>240</v>
      </c>
      <c r="N303">
        <v>66</v>
      </c>
      <c r="O303" s="3">
        <f t="shared" si="27"/>
        <v>0.45833333333333331</v>
      </c>
      <c r="P303" t="s">
        <v>111</v>
      </c>
      <c r="Q303" s="3">
        <v>0.5</v>
      </c>
      <c r="R303">
        <v>72</v>
      </c>
      <c r="S303">
        <v>27</v>
      </c>
      <c r="T303">
        <v>6</v>
      </c>
      <c r="U303">
        <v>39</v>
      </c>
      <c r="V303">
        <v>0</v>
      </c>
      <c r="W303">
        <v>0</v>
      </c>
      <c r="X303">
        <v>221</v>
      </c>
      <c r="Y303">
        <v>272</v>
      </c>
      <c r="Z303">
        <v>60</v>
      </c>
      <c r="AA303" s="3">
        <f t="shared" si="32"/>
        <v>0.41666666666666669</v>
      </c>
      <c r="AB303" s="4">
        <f t="shared" si="28"/>
        <v>0.44583333333333336</v>
      </c>
      <c r="AC303" s="4">
        <f t="shared" si="29"/>
        <v>1.2499999999999956E-2</v>
      </c>
      <c r="AD303" s="5">
        <f t="shared" si="30"/>
        <v>1.7999999999999972</v>
      </c>
    </row>
    <row r="304" spans="1:30" x14ac:dyDescent="0.2">
      <c r="A304">
        <v>0</v>
      </c>
      <c r="B304" t="s">
        <v>137</v>
      </c>
      <c r="C304">
        <v>1970</v>
      </c>
      <c r="D304" t="s">
        <v>97</v>
      </c>
      <c r="E304" s="3">
        <v>0.5</v>
      </c>
      <c r="F304">
        <v>49</v>
      </c>
      <c r="G304">
        <v>18</v>
      </c>
      <c r="H304">
        <v>7</v>
      </c>
      <c r="I304">
        <v>24</v>
      </c>
      <c r="J304">
        <v>0</v>
      </c>
      <c r="K304">
        <v>0</v>
      </c>
      <c r="N304">
        <v>43</v>
      </c>
      <c r="O304" s="3">
        <f t="shared" si="27"/>
        <v>0.43877551020408162</v>
      </c>
      <c r="P304" t="s">
        <v>97</v>
      </c>
      <c r="Q304" s="3">
        <v>0.5</v>
      </c>
      <c r="R304">
        <v>72</v>
      </c>
      <c r="S304">
        <v>18</v>
      </c>
      <c r="T304">
        <v>16</v>
      </c>
      <c r="U304">
        <v>38</v>
      </c>
      <c r="V304">
        <v>0</v>
      </c>
      <c r="W304">
        <v>0</v>
      </c>
      <c r="X304">
        <v>253</v>
      </c>
      <c r="Y304">
        <v>315</v>
      </c>
      <c r="Z304">
        <v>52</v>
      </c>
      <c r="AA304" s="3">
        <f t="shared" si="32"/>
        <v>0.3611111111111111</v>
      </c>
      <c r="AB304" s="4">
        <f t="shared" si="28"/>
        <v>0.40972222222222221</v>
      </c>
      <c r="AC304" s="4">
        <f t="shared" si="29"/>
        <v>2.905328798185941E-2</v>
      </c>
      <c r="AD304" s="5">
        <f t="shared" si="30"/>
        <v>2.8472222222222214</v>
      </c>
    </row>
    <row r="305" spans="1:53" x14ac:dyDescent="0.2">
      <c r="A305">
        <v>0</v>
      </c>
      <c r="B305" t="s">
        <v>146</v>
      </c>
      <c r="C305">
        <v>1970</v>
      </c>
      <c r="D305" t="s">
        <v>97</v>
      </c>
      <c r="E305" s="3">
        <v>0.5</v>
      </c>
      <c r="F305">
        <v>23</v>
      </c>
      <c r="G305">
        <v>7</v>
      </c>
      <c r="H305">
        <v>4</v>
      </c>
      <c r="I305">
        <v>12</v>
      </c>
      <c r="J305">
        <v>0</v>
      </c>
      <c r="K305">
        <v>0</v>
      </c>
      <c r="N305">
        <v>18</v>
      </c>
      <c r="O305" s="3">
        <f t="shared" si="27"/>
        <v>0.39130434782608697</v>
      </c>
      <c r="P305" t="s">
        <v>97</v>
      </c>
      <c r="Q305" s="3">
        <v>0.5</v>
      </c>
      <c r="R305">
        <v>72</v>
      </c>
      <c r="S305">
        <v>18</v>
      </c>
      <c r="T305">
        <v>16</v>
      </c>
      <c r="U305">
        <v>38</v>
      </c>
      <c r="V305">
        <v>0</v>
      </c>
      <c r="W305">
        <v>0</v>
      </c>
      <c r="X305">
        <v>253</v>
      </c>
      <c r="Y305">
        <v>315</v>
      </c>
      <c r="Z305">
        <v>52</v>
      </c>
      <c r="AA305" s="3">
        <f t="shared" si="32"/>
        <v>0.3611111111111111</v>
      </c>
      <c r="AB305" s="4">
        <f t="shared" si="28"/>
        <v>0.40972222222222221</v>
      </c>
      <c r="AC305" s="4">
        <f t="shared" si="29"/>
        <v>-1.8417874396135236E-2</v>
      </c>
      <c r="AD305" s="5">
        <f t="shared" si="30"/>
        <v>-0.84722222222222143</v>
      </c>
    </row>
    <row r="306" spans="1:53" x14ac:dyDescent="0.2">
      <c r="A306">
        <v>0</v>
      </c>
      <c r="B306" t="s">
        <v>135</v>
      </c>
      <c r="C306">
        <v>1970</v>
      </c>
      <c r="D306" t="s">
        <v>136</v>
      </c>
      <c r="E306" s="3">
        <v>0.5</v>
      </c>
      <c r="F306">
        <v>72</v>
      </c>
      <c r="G306">
        <v>29</v>
      </c>
      <c r="H306">
        <v>8</v>
      </c>
      <c r="I306">
        <v>35</v>
      </c>
      <c r="J306">
        <v>0</v>
      </c>
      <c r="K306">
        <v>0</v>
      </c>
      <c r="L306">
        <v>244</v>
      </c>
      <c r="M306">
        <v>281</v>
      </c>
      <c r="N306">
        <v>66</v>
      </c>
      <c r="O306" s="3">
        <f t="shared" si="27"/>
        <v>0.45833333333333331</v>
      </c>
      <c r="P306" t="s">
        <v>136</v>
      </c>
      <c r="Q306" s="3">
        <v>0.5</v>
      </c>
      <c r="R306">
        <v>72</v>
      </c>
      <c r="S306">
        <v>38</v>
      </c>
      <c r="T306">
        <v>5</v>
      </c>
      <c r="U306">
        <v>29</v>
      </c>
      <c r="V306">
        <v>0</v>
      </c>
      <c r="W306">
        <v>0</v>
      </c>
      <c r="X306">
        <v>287</v>
      </c>
      <c r="Y306">
        <v>287</v>
      </c>
      <c r="Z306">
        <v>81</v>
      </c>
      <c r="AA306" s="3">
        <f t="shared" si="32"/>
        <v>0.5625</v>
      </c>
      <c r="AB306" s="4">
        <f t="shared" si="28"/>
        <v>0.54062500000000002</v>
      </c>
      <c r="AC306" s="4">
        <f t="shared" si="29"/>
        <v>-8.2291666666666707E-2</v>
      </c>
      <c r="AD306" s="5">
        <f t="shared" si="30"/>
        <v>-11.850000000000009</v>
      </c>
    </row>
    <row r="307" spans="1:53" x14ac:dyDescent="0.2">
      <c r="A307">
        <v>1</v>
      </c>
      <c r="B307" t="s">
        <v>73</v>
      </c>
      <c r="C307">
        <v>1971</v>
      </c>
      <c r="D307" t="s">
        <v>119</v>
      </c>
      <c r="E307" s="3">
        <v>0.5</v>
      </c>
      <c r="F307">
        <v>76</v>
      </c>
      <c r="G307">
        <v>34</v>
      </c>
      <c r="H307">
        <v>11</v>
      </c>
      <c r="I307">
        <v>31</v>
      </c>
      <c r="J307">
        <v>0</v>
      </c>
      <c r="K307">
        <v>0</v>
      </c>
      <c r="L307">
        <v>266</v>
      </c>
      <c r="M307">
        <v>253</v>
      </c>
      <c r="N307">
        <v>79</v>
      </c>
      <c r="O307" s="3">
        <f t="shared" si="27"/>
        <v>0.51973684210526316</v>
      </c>
      <c r="P307" t="s">
        <v>119</v>
      </c>
      <c r="Q307" s="3">
        <v>0.5</v>
      </c>
      <c r="R307">
        <v>72</v>
      </c>
      <c r="S307">
        <v>40</v>
      </c>
      <c r="T307">
        <v>9</v>
      </c>
      <c r="U307">
        <v>23</v>
      </c>
      <c r="V307">
        <v>0</v>
      </c>
      <c r="W307">
        <v>0</v>
      </c>
      <c r="X307">
        <v>263</v>
      </c>
      <c r="Y307">
        <v>224</v>
      </c>
      <c r="Z307">
        <v>89</v>
      </c>
      <c r="AA307" s="3">
        <f t="shared" si="32"/>
        <v>0.61805555555555558</v>
      </c>
      <c r="AB307" s="4">
        <f t="shared" si="28"/>
        <v>0.57673611111111112</v>
      </c>
      <c r="AC307" s="4">
        <f t="shared" si="29"/>
        <v>-5.6999269005847952E-2</v>
      </c>
      <c r="AD307" s="5">
        <f t="shared" si="30"/>
        <v>-8.6638888888888914</v>
      </c>
    </row>
    <row r="308" spans="1:53" x14ac:dyDescent="0.2">
      <c r="A308">
        <v>3</v>
      </c>
      <c r="B308" t="s">
        <v>147</v>
      </c>
      <c r="C308">
        <v>1971</v>
      </c>
      <c r="D308" t="s">
        <v>119</v>
      </c>
      <c r="E308" s="3">
        <v>0.5</v>
      </c>
      <c r="F308">
        <v>76</v>
      </c>
      <c r="G308">
        <v>34</v>
      </c>
      <c r="H308">
        <v>11</v>
      </c>
      <c r="I308">
        <v>31</v>
      </c>
      <c r="J308">
        <v>0</v>
      </c>
      <c r="K308">
        <v>0</v>
      </c>
      <c r="L308">
        <v>266</v>
      </c>
      <c r="M308">
        <v>253</v>
      </c>
      <c r="N308">
        <v>79</v>
      </c>
      <c r="O308" s="3">
        <f t="shared" si="27"/>
        <v>0.51973684210526316</v>
      </c>
      <c r="P308" t="s">
        <v>119</v>
      </c>
      <c r="Q308" s="3">
        <v>0.5</v>
      </c>
      <c r="R308">
        <v>72</v>
      </c>
      <c r="S308">
        <v>40</v>
      </c>
      <c r="T308">
        <v>9</v>
      </c>
      <c r="U308">
        <v>23</v>
      </c>
      <c r="V308">
        <v>0</v>
      </c>
      <c r="W308">
        <v>0</v>
      </c>
      <c r="X308">
        <v>263</v>
      </c>
      <c r="Y308">
        <v>224</v>
      </c>
      <c r="Z308">
        <v>89</v>
      </c>
      <c r="AA308" s="3">
        <f t="shared" si="32"/>
        <v>0.61805555555555558</v>
      </c>
      <c r="AB308" s="4">
        <f t="shared" si="28"/>
        <v>0.57673611111111112</v>
      </c>
      <c r="AC308" s="4">
        <f t="shared" si="29"/>
        <v>-5.6999269005847952E-2</v>
      </c>
      <c r="AD308" s="5">
        <f t="shared" si="30"/>
        <v>-8.6638888888888914</v>
      </c>
    </row>
    <row r="309" spans="1:53" x14ac:dyDescent="0.2">
      <c r="A309">
        <v>0</v>
      </c>
      <c r="B309" t="s">
        <v>148</v>
      </c>
      <c r="C309">
        <v>1971</v>
      </c>
      <c r="D309" t="s">
        <v>149</v>
      </c>
      <c r="E309" s="3">
        <v>0.5</v>
      </c>
      <c r="F309">
        <v>76</v>
      </c>
      <c r="G309">
        <v>41</v>
      </c>
      <c r="H309">
        <v>14</v>
      </c>
      <c r="I309">
        <v>21</v>
      </c>
      <c r="J309">
        <v>0</v>
      </c>
      <c r="K309">
        <v>0</v>
      </c>
      <c r="L309">
        <v>260</v>
      </c>
      <c r="M309">
        <v>191</v>
      </c>
      <c r="N309">
        <v>96</v>
      </c>
      <c r="O309" s="3">
        <f t="shared" si="27"/>
        <v>0.63157894736842102</v>
      </c>
      <c r="Q309" s="3">
        <v>0.5</v>
      </c>
      <c r="R309" t="s">
        <v>25</v>
      </c>
      <c r="AA309" s="3"/>
      <c r="AB309" s="4">
        <f t="shared" si="28"/>
        <v>0.5</v>
      </c>
      <c r="AC309" s="4">
        <f t="shared" si="29"/>
        <v>0.13157894736842102</v>
      </c>
      <c r="AD309" s="5">
        <f t="shared" si="30"/>
        <v>20</v>
      </c>
    </row>
    <row r="310" spans="1:53" x14ac:dyDescent="0.2">
      <c r="A310">
        <v>3</v>
      </c>
      <c r="B310" t="s">
        <v>150</v>
      </c>
      <c r="C310">
        <v>1971</v>
      </c>
      <c r="D310" t="s">
        <v>151</v>
      </c>
      <c r="E310" s="3">
        <v>0.5</v>
      </c>
      <c r="F310">
        <v>76</v>
      </c>
      <c r="G310">
        <v>30</v>
      </c>
      <c r="H310">
        <v>18</v>
      </c>
      <c r="I310">
        <v>28</v>
      </c>
      <c r="J310">
        <v>0</v>
      </c>
      <c r="K310">
        <v>0</v>
      </c>
      <c r="L310">
        <v>252</v>
      </c>
      <c r="M310">
        <v>258</v>
      </c>
      <c r="N310">
        <v>78</v>
      </c>
      <c r="O310" s="3">
        <f t="shared" si="27"/>
        <v>0.51315789473684215</v>
      </c>
      <c r="Q310" s="3">
        <v>0.5</v>
      </c>
      <c r="R310" t="s">
        <v>25</v>
      </c>
      <c r="AA310" s="3"/>
      <c r="AB310" s="4">
        <f t="shared" si="28"/>
        <v>0.5</v>
      </c>
      <c r="AC310" s="4">
        <f t="shared" si="29"/>
        <v>1.3157894736842146E-2</v>
      </c>
      <c r="AD310" s="5">
        <f t="shared" si="30"/>
        <v>2</v>
      </c>
    </row>
    <row r="311" spans="1:53" x14ac:dyDescent="0.2">
      <c r="A311">
        <v>3</v>
      </c>
      <c r="B311" t="s">
        <v>126</v>
      </c>
      <c r="C311">
        <v>1971</v>
      </c>
      <c r="D311" t="s">
        <v>151</v>
      </c>
      <c r="E311" s="3">
        <v>0.5</v>
      </c>
      <c r="F311">
        <v>76</v>
      </c>
      <c r="G311">
        <v>30</v>
      </c>
      <c r="H311">
        <v>18</v>
      </c>
      <c r="I311">
        <v>28</v>
      </c>
      <c r="J311">
        <v>0</v>
      </c>
      <c r="K311">
        <v>0</v>
      </c>
      <c r="L311">
        <v>252</v>
      </c>
      <c r="M311">
        <v>258</v>
      </c>
      <c r="N311">
        <v>78</v>
      </c>
      <c r="O311" s="3">
        <f t="shared" si="27"/>
        <v>0.51315789473684215</v>
      </c>
      <c r="Q311" s="3">
        <v>0.5</v>
      </c>
      <c r="R311" t="s">
        <v>25</v>
      </c>
      <c r="AA311" s="3"/>
      <c r="AB311" s="4">
        <f t="shared" si="28"/>
        <v>0.5</v>
      </c>
      <c r="AC311" s="4">
        <f t="shared" si="29"/>
        <v>1.3157894736842146E-2</v>
      </c>
      <c r="AD311" s="5">
        <f t="shared" si="30"/>
        <v>2</v>
      </c>
    </row>
    <row r="312" spans="1:53" x14ac:dyDescent="0.2">
      <c r="A312">
        <v>0</v>
      </c>
      <c r="B312" t="s">
        <v>142</v>
      </c>
      <c r="C312">
        <v>1971</v>
      </c>
      <c r="D312" t="s">
        <v>28</v>
      </c>
      <c r="E312" s="3">
        <v>0.5</v>
      </c>
      <c r="F312">
        <v>76</v>
      </c>
      <c r="G312">
        <v>32</v>
      </c>
      <c r="H312">
        <v>10</v>
      </c>
      <c r="I312">
        <v>34</v>
      </c>
      <c r="J312">
        <v>0</v>
      </c>
      <c r="K312">
        <v>0</v>
      </c>
      <c r="L312">
        <v>269</v>
      </c>
      <c r="M312">
        <v>263</v>
      </c>
      <c r="N312">
        <v>74</v>
      </c>
      <c r="O312" s="3">
        <f t="shared" si="27"/>
        <v>0.48684210526315791</v>
      </c>
      <c r="P312" t="s">
        <v>28</v>
      </c>
      <c r="Q312" s="3">
        <v>0.5</v>
      </c>
      <c r="R312">
        <v>72</v>
      </c>
      <c r="S312">
        <v>39</v>
      </c>
      <c r="T312">
        <v>7</v>
      </c>
      <c r="U312">
        <v>26</v>
      </c>
      <c r="V312">
        <v>0</v>
      </c>
      <c r="W312">
        <v>0</v>
      </c>
      <c r="X312">
        <v>272</v>
      </c>
      <c r="Y312">
        <v>208</v>
      </c>
      <c r="Z312">
        <v>85</v>
      </c>
      <c r="AA312" s="3">
        <f t="shared" ref="AA312:AA319" si="33">Z312/R312/2</f>
        <v>0.59027777777777779</v>
      </c>
      <c r="AB312" s="4">
        <f t="shared" si="28"/>
        <v>0.55868055555555551</v>
      </c>
      <c r="AC312" s="4">
        <f t="shared" si="29"/>
        <v>-7.1838450292397604E-2</v>
      </c>
      <c r="AD312" s="5">
        <f t="shared" si="30"/>
        <v>-10.919444444444437</v>
      </c>
    </row>
    <row r="313" spans="1:53" x14ac:dyDescent="0.2">
      <c r="A313">
        <v>0</v>
      </c>
      <c r="B313" t="s">
        <v>95</v>
      </c>
      <c r="C313">
        <v>1971</v>
      </c>
      <c r="D313" t="s">
        <v>30</v>
      </c>
      <c r="E313" s="3">
        <v>0.5</v>
      </c>
      <c r="F313">
        <v>76</v>
      </c>
      <c r="G313">
        <v>33</v>
      </c>
      <c r="H313">
        <v>13</v>
      </c>
      <c r="I313">
        <v>30</v>
      </c>
      <c r="J313">
        <v>0</v>
      </c>
      <c r="K313">
        <v>0</v>
      </c>
      <c r="L313">
        <v>266</v>
      </c>
      <c r="M313">
        <v>253</v>
      </c>
      <c r="N313">
        <v>79</v>
      </c>
      <c r="O313" s="3">
        <f t="shared" si="27"/>
        <v>0.51973684210526316</v>
      </c>
      <c r="P313" t="s">
        <v>30</v>
      </c>
      <c r="Q313" s="3">
        <v>0.5</v>
      </c>
      <c r="R313">
        <v>72</v>
      </c>
      <c r="S313">
        <v>31</v>
      </c>
      <c r="T313">
        <v>10</v>
      </c>
      <c r="U313">
        <v>31</v>
      </c>
      <c r="V313">
        <v>0</v>
      </c>
      <c r="W313">
        <v>0</v>
      </c>
      <c r="X313">
        <v>238</v>
      </c>
      <c r="Y313">
        <v>212</v>
      </c>
      <c r="Z313">
        <v>72</v>
      </c>
      <c r="AA313" s="3">
        <f t="shared" si="33"/>
        <v>0.5</v>
      </c>
      <c r="AB313" s="4">
        <f t="shared" si="28"/>
        <v>0.5</v>
      </c>
      <c r="AC313" s="4">
        <f t="shared" si="29"/>
        <v>1.9736842105263164E-2</v>
      </c>
      <c r="AD313" s="5">
        <f t="shared" si="30"/>
        <v>3</v>
      </c>
      <c r="BA313" s="3"/>
    </row>
    <row r="314" spans="1:53" x14ac:dyDescent="0.2">
      <c r="A314">
        <v>0</v>
      </c>
      <c r="B314" t="s">
        <v>138</v>
      </c>
      <c r="C314">
        <v>1971</v>
      </c>
      <c r="D314" t="s">
        <v>152</v>
      </c>
      <c r="E314" s="3">
        <v>0.5</v>
      </c>
      <c r="F314">
        <v>76</v>
      </c>
      <c r="G314">
        <v>41</v>
      </c>
      <c r="H314">
        <v>14</v>
      </c>
      <c r="I314">
        <v>21</v>
      </c>
      <c r="J314">
        <v>0</v>
      </c>
      <c r="K314">
        <v>0</v>
      </c>
      <c r="L314">
        <v>274</v>
      </c>
      <c r="M314">
        <v>202</v>
      </c>
      <c r="N314">
        <v>96</v>
      </c>
      <c r="O314" s="3">
        <f t="shared" si="27"/>
        <v>0.63157894736842102</v>
      </c>
      <c r="P314" t="s">
        <v>139</v>
      </c>
      <c r="Q314" s="3">
        <v>0.5</v>
      </c>
      <c r="R314">
        <v>72</v>
      </c>
      <c r="S314">
        <v>27</v>
      </c>
      <c r="T314">
        <v>14</v>
      </c>
      <c r="U314">
        <v>31</v>
      </c>
      <c r="V314">
        <v>0</v>
      </c>
      <c r="W314">
        <v>0</v>
      </c>
      <c r="X314">
        <v>215</v>
      </c>
      <c r="Y314">
        <v>239</v>
      </c>
      <c r="Z314">
        <v>68</v>
      </c>
      <c r="AA314" s="3">
        <f t="shared" si="33"/>
        <v>0.47222222222222221</v>
      </c>
      <c r="AB314" s="4">
        <f t="shared" si="28"/>
        <v>0.48194444444444445</v>
      </c>
      <c r="AC314" s="4">
        <f t="shared" si="29"/>
        <v>0.14963450292397656</v>
      </c>
      <c r="AD314" s="5">
        <f t="shared" si="30"/>
        <v>22.74444444444444</v>
      </c>
      <c r="BA314" s="3"/>
    </row>
    <row r="315" spans="1:53" x14ac:dyDescent="0.2">
      <c r="A315">
        <v>0</v>
      </c>
      <c r="B315" t="s">
        <v>145</v>
      </c>
      <c r="C315">
        <v>1971</v>
      </c>
      <c r="D315" t="s">
        <v>38</v>
      </c>
      <c r="E315" s="3">
        <v>0.5</v>
      </c>
      <c r="F315">
        <v>76</v>
      </c>
      <c r="G315">
        <v>28</v>
      </c>
      <c r="H315">
        <v>11</v>
      </c>
      <c r="I315">
        <v>37</v>
      </c>
      <c r="J315">
        <v>0</v>
      </c>
      <c r="K315">
        <v>0</v>
      </c>
      <c r="L315">
        <v>250</v>
      </c>
      <c r="M315">
        <v>274</v>
      </c>
      <c r="N315">
        <v>67</v>
      </c>
      <c r="O315" s="3">
        <f t="shared" si="27"/>
        <v>0.44078947368421051</v>
      </c>
      <c r="P315" t="s">
        <v>38</v>
      </c>
      <c r="Q315" s="3">
        <v>0.5</v>
      </c>
      <c r="R315">
        <v>72</v>
      </c>
      <c r="S315">
        <v>28</v>
      </c>
      <c r="T315">
        <v>13</v>
      </c>
      <c r="U315">
        <v>31</v>
      </c>
      <c r="V315">
        <v>0</v>
      </c>
      <c r="W315">
        <v>0</v>
      </c>
      <c r="X315">
        <v>257</v>
      </c>
      <c r="Y315">
        <v>270</v>
      </c>
      <c r="Z315">
        <v>69</v>
      </c>
      <c r="AA315" s="3">
        <f t="shared" si="33"/>
        <v>0.47916666666666669</v>
      </c>
      <c r="AB315" s="4">
        <f t="shared" si="28"/>
        <v>0.48645833333333333</v>
      </c>
      <c r="AC315" s="4">
        <f t="shared" si="29"/>
        <v>-4.5668859649122817E-2</v>
      </c>
      <c r="AD315" s="5">
        <f t="shared" si="30"/>
        <v>-6.9416666666666629</v>
      </c>
      <c r="BA315" s="3"/>
    </row>
    <row r="316" spans="1:53" x14ac:dyDescent="0.2">
      <c r="A316">
        <v>0</v>
      </c>
      <c r="B316" t="s">
        <v>128</v>
      </c>
      <c r="C316">
        <v>1971</v>
      </c>
      <c r="D316" t="s">
        <v>153</v>
      </c>
      <c r="E316" s="3">
        <v>0.5</v>
      </c>
      <c r="F316">
        <v>76</v>
      </c>
      <c r="G316">
        <v>29</v>
      </c>
      <c r="H316">
        <v>13</v>
      </c>
      <c r="I316">
        <v>34</v>
      </c>
      <c r="J316">
        <v>0</v>
      </c>
      <c r="K316">
        <v>0</v>
      </c>
      <c r="L316">
        <v>237</v>
      </c>
      <c r="M316">
        <v>218</v>
      </c>
      <c r="N316">
        <v>71</v>
      </c>
      <c r="O316" s="3">
        <f t="shared" si="27"/>
        <v>0.46710526315789475</v>
      </c>
      <c r="P316" t="s">
        <v>111</v>
      </c>
      <c r="Q316" s="3">
        <v>0.5</v>
      </c>
      <c r="R316">
        <v>72</v>
      </c>
      <c r="S316">
        <v>25</v>
      </c>
      <c r="T316">
        <v>16</v>
      </c>
      <c r="U316">
        <v>31</v>
      </c>
      <c r="V316">
        <v>0</v>
      </c>
      <c r="W316">
        <v>0</v>
      </c>
      <c r="X316">
        <v>211</v>
      </c>
      <c r="Y316">
        <v>240</v>
      </c>
      <c r="Z316">
        <v>66</v>
      </c>
      <c r="AA316" s="3">
        <f t="shared" si="33"/>
        <v>0.45833333333333331</v>
      </c>
      <c r="AB316" s="4">
        <f t="shared" si="28"/>
        <v>0.47291666666666665</v>
      </c>
      <c r="AC316" s="4">
        <f t="shared" si="29"/>
        <v>-5.8114035087719063E-3</v>
      </c>
      <c r="AD316" s="5">
        <f t="shared" si="30"/>
        <v>-0.88333333333332575</v>
      </c>
    </row>
    <row r="317" spans="1:53" x14ac:dyDescent="0.2">
      <c r="A317">
        <v>0</v>
      </c>
      <c r="B317" t="s">
        <v>154</v>
      </c>
      <c r="C317">
        <v>1971</v>
      </c>
      <c r="D317" t="s">
        <v>97</v>
      </c>
      <c r="E317" s="3">
        <v>0.5</v>
      </c>
      <c r="F317">
        <v>39</v>
      </c>
      <c r="G317">
        <v>16</v>
      </c>
      <c r="H317">
        <v>5</v>
      </c>
      <c r="I317">
        <v>18</v>
      </c>
      <c r="J317">
        <v>0</v>
      </c>
      <c r="K317">
        <v>0</v>
      </c>
      <c r="N317">
        <v>37</v>
      </c>
      <c r="O317" s="3">
        <f t="shared" si="27"/>
        <v>0.47435897435897434</v>
      </c>
      <c r="P317" t="s">
        <v>97</v>
      </c>
      <c r="Q317" s="3">
        <v>0.5</v>
      </c>
      <c r="R317">
        <v>72</v>
      </c>
      <c r="S317">
        <v>25</v>
      </c>
      <c r="T317">
        <v>11</v>
      </c>
      <c r="U317">
        <v>36</v>
      </c>
      <c r="V317">
        <v>0</v>
      </c>
      <c r="W317">
        <v>0</v>
      </c>
      <c r="X317">
        <v>222</v>
      </c>
      <c r="Y317">
        <v>248</v>
      </c>
      <c r="Z317">
        <v>61</v>
      </c>
      <c r="AA317" s="3">
        <f t="shared" si="33"/>
        <v>0.4236111111111111</v>
      </c>
      <c r="AB317" s="4">
        <f t="shared" si="28"/>
        <v>0.45034722222222223</v>
      </c>
      <c r="AC317" s="4">
        <f t="shared" si="29"/>
        <v>2.4011752136752107E-2</v>
      </c>
      <c r="AD317" s="5">
        <f t="shared" si="30"/>
        <v>1.8729166666666686</v>
      </c>
    </row>
    <row r="318" spans="1:53" x14ac:dyDescent="0.2">
      <c r="A318">
        <v>0</v>
      </c>
      <c r="B318" t="s">
        <v>155</v>
      </c>
      <c r="C318">
        <v>1971</v>
      </c>
      <c r="D318" t="s">
        <v>97</v>
      </c>
      <c r="E318" s="3">
        <v>0.5</v>
      </c>
      <c r="F318">
        <v>37</v>
      </c>
      <c r="G318">
        <v>12</v>
      </c>
      <c r="H318">
        <v>5</v>
      </c>
      <c r="I318">
        <v>20</v>
      </c>
      <c r="J318">
        <v>0</v>
      </c>
      <c r="K318">
        <v>0</v>
      </c>
      <c r="N318">
        <v>29</v>
      </c>
      <c r="O318" s="3">
        <f t="shared" si="27"/>
        <v>0.39189189189189189</v>
      </c>
      <c r="P318" t="s">
        <v>97</v>
      </c>
      <c r="Q318" s="3">
        <v>0.5</v>
      </c>
      <c r="R318">
        <v>72</v>
      </c>
      <c r="S318">
        <v>25</v>
      </c>
      <c r="T318">
        <v>11</v>
      </c>
      <c r="U318">
        <v>36</v>
      </c>
      <c r="V318">
        <v>0</v>
      </c>
      <c r="W318">
        <v>0</v>
      </c>
      <c r="X318">
        <v>222</v>
      </c>
      <c r="Y318">
        <v>248</v>
      </c>
      <c r="Z318">
        <v>61</v>
      </c>
      <c r="AA318" s="3">
        <f t="shared" si="33"/>
        <v>0.4236111111111111</v>
      </c>
      <c r="AB318" s="4">
        <f t="shared" si="28"/>
        <v>0.45034722222222223</v>
      </c>
      <c r="AC318" s="4">
        <f t="shared" si="29"/>
        <v>-5.8455330330330346E-2</v>
      </c>
      <c r="AD318" s="5">
        <f t="shared" si="30"/>
        <v>-4.3256944444444443</v>
      </c>
    </row>
    <row r="319" spans="1:53" x14ac:dyDescent="0.2">
      <c r="A319">
        <v>0</v>
      </c>
      <c r="B319" t="s">
        <v>156</v>
      </c>
      <c r="C319">
        <v>1971</v>
      </c>
      <c r="D319" t="s">
        <v>136</v>
      </c>
      <c r="E319" s="3">
        <v>0.5</v>
      </c>
      <c r="F319">
        <v>76</v>
      </c>
      <c r="G319">
        <v>31</v>
      </c>
      <c r="H319">
        <v>15</v>
      </c>
      <c r="I319">
        <v>30</v>
      </c>
      <c r="J319">
        <v>0</v>
      </c>
      <c r="K319">
        <v>0</v>
      </c>
      <c r="L319">
        <v>273</v>
      </c>
      <c r="M319">
        <v>266</v>
      </c>
      <c r="N319">
        <v>77</v>
      </c>
      <c r="O319" s="3">
        <f t="shared" si="27"/>
        <v>0.50657894736842102</v>
      </c>
      <c r="P319" t="s">
        <v>136</v>
      </c>
      <c r="Q319" s="3">
        <v>0.5</v>
      </c>
      <c r="R319">
        <v>72</v>
      </c>
      <c r="S319">
        <v>29</v>
      </c>
      <c r="T319">
        <v>8</v>
      </c>
      <c r="U319">
        <v>35</v>
      </c>
      <c r="V319">
        <v>0</v>
      </c>
      <c r="W319">
        <v>0</v>
      </c>
      <c r="X319">
        <v>244</v>
      </c>
      <c r="Y319">
        <v>281</v>
      </c>
      <c r="Z319">
        <v>66</v>
      </c>
      <c r="AA319" s="3">
        <f t="shared" si="33"/>
        <v>0.45833333333333331</v>
      </c>
      <c r="AB319" s="4">
        <f t="shared" si="28"/>
        <v>0.47291666666666665</v>
      </c>
      <c r="AC319" s="4">
        <f t="shared" si="29"/>
        <v>3.3662280701754366E-2</v>
      </c>
      <c r="AD319" s="5">
        <f t="shared" si="30"/>
        <v>5.1166666666666742</v>
      </c>
    </row>
    <row r="320" spans="1:53" x14ac:dyDescent="0.2">
      <c r="A320">
        <v>3</v>
      </c>
      <c r="B320" t="s">
        <v>157</v>
      </c>
      <c r="C320">
        <v>1971</v>
      </c>
      <c r="D320" t="s">
        <v>158</v>
      </c>
      <c r="E320" s="3">
        <v>0.5</v>
      </c>
      <c r="F320">
        <v>76</v>
      </c>
      <c r="G320">
        <v>22</v>
      </c>
      <c r="H320">
        <v>9</v>
      </c>
      <c r="I320">
        <v>45</v>
      </c>
      <c r="J320">
        <v>0</v>
      </c>
      <c r="K320">
        <v>0</v>
      </c>
      <c r="L320">
        <v>197</v>
      </c>
      <c r="M320">
        <v>275</v>
      </c>
      <c r="N320">
        <v>53</v>
      </c>
      <c r="O320" s="3">
        <f t="shared" si="27"/>
        <v>0.34868421052631576</v>
      </c>
      <c r="Q320" s="3">
        <v>0.5</v>
      </c>
      <c r="R320" t="s">
        <v>25</v>
      </c>
      <c r="AA320" s="3"/>
      <c r="AB320" s="4">
        <f t="shared" si="28"/>
        <v>0.5</v>
      </c>
      <c r="AC320" s="4">
        <f t="shared" si="29"/>
        <v>-0.15131578947368424</v>
      </c>
      <c r="AD320" s="5">
        <f t="shared" si="30"/>
        <v>-23</v>
      </c>
    </row>
    <row r="321" spans="1:30" x14ac:dyDescent="0.2">
      <c r="A321">
        <v>3</v>
      </c>
      <c r="B321" t="s">
        <v>157</v>
      </c>
      <c r="C321">
        <v>1971</v>
      </c>
      <c r="D321" t="s">
        <v>158</v>
      </c>
      <c r="E321" s="3">
        <v>0.5</v>
      </c>
      <c r="F321">
        <v>76</v>
      </c>
      <c r="G321">
        <v>22</v>
      </c>
      <c r="H321">
        <v>9</v>
      </c>
      <c r="I321">
        <v>45</v>
      </c>
      <c r="J321">
        <v>0</v>
      </c>
      <c r="K321">
        <v>0</v>
      </c>
      <c r="L321">
        <v>197</v>
      </c>
      <c r="M321">
        <v>275</v>
      </c>
      <c r="N321">
        <v>53</v>
      </c>
      <c r="O321" s="3">
        <f t="shared" si="27"/>
        <v>0.34868421052631576</v>
      </c>
      <c r="Q321" s="3">
        <v>0.5</v>
      </c>
      <c r="R321" t="s">
        <v>25</v>
      </c>
      <c r="AA321" s="3"/>
      <c r="AB321" s="4">
        <f t="shared" si="28"/>
        <v>0.5</v>
      </c>
      <c r="AC321" s="4">
        <f t="shared" si="29"/>
        <v>-0.15131578947368424</v>
      </c>
      <c r="AD321" s="5">
        <f t="shared" si="30"/>
        <v>-23</v>
      </c>
    </row>
    <row r="322" spans="1:30" x14ac:dyDescent="0.2">
      <c r="A322">
        <v>3</v>
      </c>
      <c r="B322" t="s">
        <v>135</v>
      </c>
      <c r="C322">
        <v>1971</v>
      </c>
      <c r="D322" t="s">
        <v>158</v>
      </c>
      <c r="E322" s="3">
        <v>0.5</v>
      </c>
      <c r="F322">
        <v>76</v>
      </c>
      <c r="G322">
        <v>22</v>
      </c>
      <c r="H322">
        <v>9</v>
      </c>
      <c r="I322">
        <v>45</v>
      </c>
      <c r="J322">
        <v>0</v>
      </c>
      <c r="K322">
        <v>0</v>
      </c>
      <c r="L322">
        <v>197</v>
      </c>
      <c r="M322">
        <v>275</v>
      </c>
      <c r="N322">
        <v>53</v>
      </c>
      <c r="O322" s="3">
        <f t="shared" si="27"/>
        <v>0.34868421052631576</v>
      </c>
      <c r="Q322" s="3">
        <v>0.5</v>
      </c>
      <c r="R322" t="s">
        <v>25</v>
      </c>
      <c r="AA322" s="3"/>
      <c r="AB322" s="4">
        <f t="shared" si="28"/>
        <v>0.5</v>
      </c>
      <c r="AC322" s="4">
        <f t="shared" si="29"/>
        <v>-0.15131578947368424</v>
      </c>
      <c r="AD322" s="5">
        <f t="shared" si="30"/>
        <v>-23</v>
      </c>
    </row>
    <row r="323" spans="1:30" x14ac:dyDescent="0.2">
      <c r="A323">
        <v>1</v>
      </c>
      <c r="B323" t="s">
        <v>73</v>
      </c>
      <c r="C323">
        <v>1972</v>
      </c>
      <c r="D323" t="s">
        <v>119</v>
      </c>
      <c r="E323" s="3">
        <v>0.5</v>
      </c>
      <c r="F323">
        <v>76</v>
      </c>
      <c r="G323">
        <v>17</v>
      </c>
      <c r="H323">
        <v>11</v>
      </c>
      <c r="I323">
        <v>48</v>
      </c>
      <c r="J323">
        <v>0</v>
      </c>
      <c r="K323">
        <v>0</v>
      </c>
      <c r="L323">
        <v>210</v>
      </c>
      <c r="M323">
        <v>315</v>
      </c>
      <c r="N323">
        <v>45</v>
      </c>
      <c r="O323" s="3">
        <f t="shared" ref="O323:O386" si="34">N323/F323/2</f>
        <v>0.29605263157894735</v>
      </c>
      <c r="P323" t="s">
        <v>119</v>
      </c>
      <c r="Q323" s="3">
        <v>0.5</v>
      </c>
      <c r="R323">
        <v>76</v>
      </c>
      <c r="S323">
        <v>34</v>
      </c>
      <c r="T323">
        <v>11</v>
      </c>
      <c r="U323">
        <v>31</v>
      </c>
      <c r="V323">
        <v>0</v>
      </c>
      <c r="W323">
        <v>0</v>
      </c>
      <c r="X323">
        <v>266</v>
      </c>
      <c r="Y323">
        <v>253</v>
      </c>
      <c r="Z323">
        <v>79</v>
      </c>
      <c r="AA323" s="3">
        <f t="shared" ref="AA323:AA329" si="35">Z323/R323/2</f>
        <v>0.51973684210526316</v>
      </c>
      <c r="AB323" s="4">
        <f t="shared" ref="AB323:AB386" si="36">IF(R323&lt;&gt;" ",(AA323-$AF$1*(AA323-Q323))*(E323/Q323),IF(AND(C323&gt;1940,C323&lt;1968),$AF$2,Q323))</f>
        <v>0.51282894736842111</v>
      </c>
      <c r="AC323" s="4">
        <f t="shared" ref="AC323:AC386" si="37">O323-AB323</f>
        <v>-0.21677631578947376</v>
      </c>
      <c r="AD323" s="5">
        <f t="shared" ref="AD323:AD386" si="38">N323-AB323*F323*2</f>
        <v>-32.950000000000003</v>
      </c>
    </row>
    <row r="324" spans="1:30" x14ac:dyDescent="0.2">
      <c r="A324">
        <v>3</v>
      </c>
      <c r="B324" t="s">
        <v>147</v>
      </c>
      <c r="C324">
        <v>1972</v>
      </c>
      <c r="D324" t="s">
        <v>119</v>
      </c>
      <c r="E324" s="3">
        <v>0.5</v>
      </c>
      <c r="F324">
        <v>76</v>
      </c>
      <c r="G324">
        <v>17</v>
      </c>
      <c r="H324">
        <v>11</v>
      </c>
      <c r="I324">
        <v>48</v>
      </c>
      <c r="J324">
        <v>0</v>
      </c>
      <c r="K324">
        <v>0</v>
      </c>
      <c r="L324">
        <v>210</v>
      </c>
      <c r="M324">
        <v>315</v>
      </c>
      <c r="N324">
        <v>45</v>
      </c>
      <c r="O324" s="3">
        <f t="shared" si="34"/>
        <v>0.29605263157894735</v>
      </c>
      <c r="P324" t="s">
        <v>119</v>
      </c>
      <c r="Q324" s="3">
        <v>0.5</v>
      </c>
      <c r="R324">
        <v>76</v>
      </c>
      <c r="S324">
        <v>34</v>
      </c>
      <c r="T324">
        <v>11</v>
      </c>
      <c r="U324">
        <v>31</v>
      </c>
      <c r="V324">
        <v>0</v>
      </c>
      <c r="W324">
        <v>0</v>
      </c>
      <c r="X324">
        <v>266</v>
      </c>
      <c r="Y324">
        <v>253</v>
      </c>
      <c r="Z324">
        <v>79</v>
      </c>
      <c r="AA324" s="3">
        <f t="shared" si="35"/>
        <v>0.51973684210526316</v>
      </c>
      <c r="AB324" s="4">
        <f t="shared" si="36"/>
        <v>0.51282894736842111</v>
      </c>
      <c r="AC324" s="4">
        <f t="shared" si="37"/>
        <v>-0.21677631578947376</v>
      </c>
      <c r="AD324" s="5">
        <f t="shared" si="38"/>
        <v>-32.950000000000003</v>
      </c>
    </row>
    <row r="325" spans="1:30" x14ac:dyDescent="0.2">
      <c r="A325">
        <v>3</v>
      </c>
      <c r="B325" t="s">
        <v>159</v>
      </c>
      <c r="C325">
        <v>1972</v>
      </c>
      <c r="D325" t="s">
        <v>149</v>
      </c>
      <c r="E325" s="3">
        <v>0.5</v>
      </c>
      <c r="F325">
        <v>76</v>
      </c>
      <c r="G325">
        <v>34</v>
      </c>
      <c r="H325">
        <v>13</v>
      </c>
      <c r="I325">
        <v>29</v>
      </c>
      <c r="J325">
        <v>0</v>
      </c>
      <c r="K325">
        <v>0</v>
      </c>
      <c r="L325">
        <v>248</v>
      </c>
      <c r="M325">
        <v>256</v>
      </c>
      <c r="N325">
        <v>81</v>
      </c>
      <c r="O325" s="3">
        <f t="shared" si="34"/>
        <v>0.53289473684210531</v>
      </c>
      <c r="P325" t="s">
        <v>149</v>
      </c>
      <c r="Q325" s="3">
        <v>0.5</v>
      </c>
      <c r="R325">
        <v>76</v>
      </c>
      <c r="S325">
        <v>41</v>
      </c>
      <c r="T325">
        <v>14</v>
      </c>
      <c r="U325">
        <v>21</v>
      </c>
      <c r="V325">
        <v>0</v>
      </c>
      <c r="W325">
        <v>0</v>
      </c>
      <c r="X325">
        <v>260</v>
      </c>
      <c r="Y325">
        <v>191</v>
      </c>
      <c r="Z325">
        <v>96</v>
      </c>
      <c r="AA325" s="3">
        <f t="shared" si="35"/>
        <v>0.63157894736842102</v>
      </c>
      <c r="AB325" s="4">
        <f t="shared" si="36"/>
        <v>0.58552631578947367</v>
      </c>
      <c r="AC325" s="4">
        <f t="shared" si="37"/>
        <v>-5.2631578947368363E-2</v>
      </c>
      <c r="AD325" s="5">
        <f t="shared" si="38"/>
        <v>-8</v>
      </c>
    </row>
    <row r="326" spans="1:30" x14ac:dyDescent="0.2">
      <c r="A326">
        <v>3</v>
      </c>
      <c r="B326" t="s">
        <v>160</v>
      </c>
      <c r="C326">
        <v>1972</v>
      </c>
      <c r="D326" t="s">
        <v>149</v>
      </c>
      <c r="E326" s="3">
        <v>0.5</v>
      </c>
      <c r="F326">
        <v>76</v>
      </c>
      <c r="G326">
        <v>34</v>
      </c>
      <c r="H326">
        <v>13</v>
      </c>
      <c r="I326">
        <v>29</v>
      </c>
      <c r="J326">
        <v>0</v>
      </c>
      <c r="K326">
        <v>0</v>
      </c>
      <c r="L326">
        <v>248</v>
      </c>
      <c r="M326">
        <v>256</v>
      </c>
      <c r="N326">
        <v>81</v>
      </c>
      <c r="O326" s="3">
        <f t="shared" si="34"/>
        <v>0.53289473684210531</v>
      </c>
      <c r="P326" t="s">
        <v>149</v>
      </c>
      <c r="Q326" s="3">
        <v>0.5</v>
      </c>
      <c r="R326">
        <v>76</v>
      </c>
      <c r="S326">
        <v>41</v>
      </c>
      <c r="T326">
        <v>14</v>
      </c>
      <c r="U326">
        <v>21</v>
      </c>
      <c r="V326">
        <v>0</v>
      </c>
      <c r="W326">
        <v>0</v>
      </c>
      <c r="X326">
        <v>260</v>
      </c>
      <c r="Y326">
        <v>191</v>
      </c>
      <c r="Z326">
        <v>96</v>
      </c>
      <c r="AA326" s="3">
        <f t="shared" si="35"/>
        <v>0.63157894736842102</v>
      </c>
      <c r="AB326" s="4">
        <f t="shared" si="36"/>
        <v>0.58552631578947367</v>
      </c>
      <c r="AC326" s="4">
        <f t="shared" si="37"/>
        <v>-5.2631578947368363E-2</v>
      </c>
      <c r="AD326" s="5">
        <f t="shared" si="38"/>
        <v>-8</v>
      </c>
    </row>
    <row r="327" spans="1:30" x14ac:dyDescent="0.2">
      <c r="A327">
        <v>0</v>
      </c>
      <c r="B327" t="s">
        <v>150</v>
      </c>
      <c r="C327">
        <v>1972</v>
      </c>
      <c r="D327" t="s">
        <v>151</v>
      </c>
      <c r="E327" s="3">
        <v>0.5</v>
      </c>
      <c r="F327">
        <v>76</v>
      </c>
      <c r="G327">
        <v>54</v>
      </c>
      <c r="H327">
        <v>5</v>
      </c>
      <c r="I327">
        <v>17</v>
      </c>
      <c r="J327">
        <v>0</v>
      </c>
      <c r="K327">
        <v>0</v>
      </c>
      <c r="L327">
        <v>351</v>
      </c>
      <c r="M327">
        <v>206</v>
      </c>
      <c r="N327">
        <v>113</v>
      </c>
      <c r="O327" s="3">
        <f t="shared" si="34"/>
        <v>0.74342105263157898</v>
      </c>
      <c r="P327" t="s">
        <v>151</v>
      </c>
      <c r="Q327" s="3">
        <v>0.5</v>
      </c>
      <c r="R327">
        <v>76</v>
      </c>
      <c r="S327">
        <v>30</v>
      </c>
      <c r="T327">
        <v>18</v>
      </c>
      <c r="U327">
        <v>28</v>
      </c>
      <c r="V327">
        <v>0</v>
      </c>
      <c r="W327">
        <v>0</v>
      </c>
      <c r="X327">
        <v>252</v>
      </c>
      <c r="Y327">
        <v>258</v>
      </c>
      <c r="Z327">
        <v>78</v>
      </c>
      <c r="AA327" s="3">
        <f t="shared" si="35"/>
        <v>0.51315789473684215</v>
      </c>
      <c r="AB327" s="4">
        <f t="shared" si="36"/>
        <v>0.50855263157894737</v>
      </c>
      <c r="AC327" s="4">
        <f t="shared" si="37"/>
        <v>0.23486842105263162</v>
      </c>
      <c r="AD327" s="5">
        <f t="shared" si="38"/>
        <v>35.700000000000003</v>
      </c>
    </row>
    <row r="328" spans="1:30" x14ac:dyDescent="0.2">
      <c r="A328">
        <v>0</v>
      </c>
      <c r="B328" t="s">
        <v>142</v>
      </c>
      <c r="C328">
        <v>1972</v>
      </c>
      <c r="D328" t="s">
        <v>28</v>
      </c>
      <c r="E328" s="3">
        <v>0.5</v>
      </c>
      <c r="F328">
        <v>76</v>
      </c>
      <c r="G328">
        <v>23</v>
      </c>
      <c r="H328">
        <v>9</v>
      </c>
      <c r="I328">
        <v>44</v>
      </c>
      <c r="J328">
        <v>0</v>
      </c>
      <c r="K328">
        <v>0</v>
      </c>
      <c r="L328">
        <v>251</v>
      </c>
      <c r="M328">
        <v>329</v>
      </c>
      <c r="N328">
        <v>55</v>
      </c>
      <c r="O328" s="3">
        <f t="shared" si="34"/>
        <v>0.36184210526315791</v>
      </c>
      <c r="P328" t="s">
        <v>28</v>
      </c>
      <c r="Q328" s="3">
        <v>0.5</v>
      </c>
      <c r="R328">
        <v>76</v>
      </c>
      <c r="S328">
        <v>32</v>
      </c>
      <c r="T328">
        <v>10</v>
      </c>
      <c r="U328">
        <v>34</v>
      </c>
      <c r="V328">
        <v>0</v>
      </c>
      <c r="W328">
        <v>0</v>
      </c>
      <c r="X328">
        <v>269</v>
      </c>
      <c r="Y328">
        <v>263</v>
      </c>
      <c r="Z328">
        <v>74</v>
      </c>
      <c r="AA328" s="3">
        <f t="shared" si="35"/>
        <v>0.48684210526315791</v>
      </c>
      <c r="AB328" s="4">
        <f t="shared" si="36"/>
        <v>0.49144736842105263</v>
      </c>
      <c r="AC328" s="4">
        <f t="shared" si="37"/>
        <v>-0.12960526315789472</v>
      </c>
      <c r="AD328" s="5">
        <f t="shared" si="38"/>
        <v>-19.700000000000003</v>
      </c>
    </row>
    <row r="329" spans="1:30" x14ac:dyDescent="0.2">
      <c r="A329">
        <v>0</v>
      </c>
      <c r="B329" t="s">
        <v>95</v>
      </c>
      <c r="C329">
        <v>1972</v>
      </c>
      <c r="D329" t="s">
        <v>30</v>
      </c>
      <c r="E329" s="3">
        <v>0.5</v>
      </c>
      <c r="F329">
        <v>76</v>
      </c>
      <c r="G329">
        <v>42</v>
      </c>
      <c r="H329">
        <v>11</v>
      </c>
      <c r="I329">
        <v>23</v>
      </c>
      <c r="J329">
        <v>0</v>
      </c>
      <c r="K329">
        <v>0</v>
      </c>
      <c r="L329">
        <v>326</v>
      </c>
      <c r="M329">
        <v>231</v>
      </c>
      <c r="N329">
        <v>95</v>
      </c>
      <c r="O329" s="3">
        <f t="shared" si="34"/>
        <v>0.625</v>
      </c>
      <c r="P329" t="s">
        <v>30</v>
      </c>
      <c r="Q329" s="3">
        <v>0.5</v>
      </c>
      <c r="R329">
        <v>76</v>
      </c>
      <c r="S329">
        <v>33</v>
      </c>
      <c r="T329">
        <v>13</v>
      </c>
      <c r="U329">
        <v>30</v>
      </c>
      <c r="V329">
        <v>0</v>
      </c>
      <c r="W329">
        <v>0</v>
      </c>
      <c r="X329">
        <v>266</v>
      </c>
      <c r="Y329">
        <v>253</v>
      </c>
      <c r="Z329">
        <v>79</v>
      </c>
      <c r="AA329" s="3">
        <f t="shared" si="35"/>
        <v>0.51973684210526316</v>
      </c>
      <c r="AB329" s="4">
        <f t="shared" si="36"/>
        <v>0.51282894736842111</v>
      </c>
      <c r="AC329" s="4">
        <f t="shared" si="37"/>
        <v>0.11217105263157889</v>
      </c>
      <c r="AD329" s="5">
        <f t="shared" si="38"/>
        <v>17.049999999999997</v>
      </c>
    </row>
    <row r="330" spans="1:30" x14ac:dyDescent="0.2">
      <c r="A330">
        <v>0</v>
      </c>
      <c r="B330" t="s">
        <v>143</v>
      </c>
      <c r="C330">
        <v>1972</v>
      </c>
      <c r="D330" t="s">
        <v>161</v>
      </c>
      <c r="E330" s="3">
        <v>0.5</v>
      </c>
      <c r="F330">
        <v>76</v>
      </c>
      <c r="G330">
        <v>16</v>
      </c>
      <c r="H330">
        <v>20</v>
      </c>
      <c r="I330">
        <v>40</v>
      </c>
      <c r="J330">
        <v>0</v>
      </c>
      <c r="K330">
        <v>0</v>
      </c>
      <c r="L330">
        <v>246</v>
      </c>
      <c r="M330">
        <v>331</v>
      </c>
      <c r="N330">
        <v>52</v>
      </c>
      <c r="O330" s="3">
        <f t="shared" si="34"/>
        <v>0.34210526315789475</v>
      </c>
      <c r="Q330" s="3">
        <v>0.5</v>
      </c>
      <c r="R330" t="s">
        <v>25</v>
      </c>
      <c r="AA330" s="3"/>
      <c r="AB330" s="4">
        <f t="shared" si="36"/>
        <v>0.5</v>
      </c>
      <c r="AC330" s="4">
        <f t="shared" si="37"/>
        <v>-0.15789473684210525</v>
      </c>
      <c r="AD330" s="5">
        <f t="shared" si="38"/>
        <v>-24</v>
      </c>
    </row>
    <row r="331" spans="1:30" x14ac:dyDescent="0.2">
      <c r="A331">
        <v>0</v>
      </c>
      <c r="B331" t="s">
        <v>138</v>
      </c>
      <c r="C331">
        <v>1972</v>
      </c>
      <c r="D331" t="s">
        <v>152</v>
      </c>
      <c r="E331" s="3">
        <v>0.5</v>
      </c>
      <c r="F331">
        <v>76</v>
      </c>
      <c r="G331">
        <v>43</v>
      </c>
      <c r="H331">
        <v>15</v>
      </c>
      <c r="I331">
        <v>18</v>
      </c>
      <c r="J331">
        <v>0</v>
      </c>
      <c r="K331">
        <v>0</v>
      </c>
      <c r="L331">
        <v>316</v>
      </c>
      <c r="M331">
        <v>191</v>
      </c>
      <c r="N331">
        <v>101</v>
      </c>
      <c r="O331" s="3">
        <f t="shared" si="34"/>
        <v>0.66447368421052633</v>
      </c>
      <c r="P331" t="s">
        <v>152</v>
      </c>
      <c r="Q331" s="3">
        <v>0.5</v>
      </c>
      <c r="R331">
        <v>76</v>
      </c>
      <c r="S331">
        <v>41</v>
      </c>
      <c r="T331">
        <v>14</v>
      </c>
      <c r="U331">
        <v>21</v>
      </c>
      <c r="V331">
        <v>0</v>
      </c>
      <c r="W331">
        <v>0</v>
      </c>
      <c r="X331">
        <v>274</v>
      </c>
      <c r="Y331">
        <v>202</v>
      </c>
      <c r="Z331">
        <v>96</v>
      </c>
      <c r="AA331" s="3">
        <f t="shared" ref="AA331:AA362" si="39">Z331/R331/2</f>
        <v>0.63157894736842102</v>
      </c>
      <c r="AB331" s="4">
        <f t="shared" si="36"/>
        <v>0.58552631578947367</v>
      </c>
      <c r="AC331" s="4">
        <f t="shared" si="37"/>
        <v>7.8947368421052655E-2</v>
      </c>
      <c r="AD331" s="5">
        <f t="shared" si="38"/>
        <v>12</v>
      </c>
    </row>
    <row r="332" spans="1:30" x14ac:dyDescent="0.2">
      <c r="A332">
        <v>0</v>
      </c>
      <c r="B332" t="s">
        <v>162</v>
      </c>
      <c r="C332">
        <v>1972</v>
      </c>
      <c r="D332" t="s">
        <v>38</v>
      </c>
      <c r="E332" s="3">
        <v>0.5</v>
      </c>
      <c r="F332">
        <v>76</v>
      </c>
      <c r="G332">
        <v>32</v>
      </c>
      <c r="H332">
        <v>14</v>
      </c>
      <c r="I332">
        <v>30</v>
      </c>
      <c r="J332">
        <v>0</v>
      </c>
      <c r="K332">
        <v>0</v>
      </c>
      <c r="L332">
        <v>253</v>
      </c>
      <c r="M332">
        <v>255</v>
      </c>
      <c r="N332">
        <v>78</v>
      </c>
      <c r="O332" s="3">
        <f t="shared" si="34"/>
        <v>0.51315789473684215</v>
      </c>
      <c r="P332" t="s">
        <v>38</v>
      </c>
      <c r="Q332" s="3">
        <v>0.5</v>
      </c>
      <c r="R332">
        <v>76</v>
      </c>
      <c r="S332">
        <v>28</v>
      </c>
      <c r="T332">
        <v>11</v>
      </c>
      <c r="U332">
        <v>37</v>
      </c>
      <c r="V332">
        <v>0</v>
      </c>
      <c r="W332">
        <v>0</v>
      </c>
      <c r="X332">
        <v>250</v>
      </c>
      <c r="Y332">
        <v>274</v>
      </c>
      <c r="Z332">
        <v>67</v>
      </c>
      <c r="AA332" s="3">
        <f t="shared" si="39"/>
        <v>0.44078947368421051</v>
      </c>
      <c r="AB332" s="4">
        <f t="shared" si="36"/>
        <v>0.46151315789473685</v>
      </c>
      <c r="AC332" s="4">
        <f t="shared" si="37"/>
        <v>5.1644736842105299E-2</v>
      </c>
      <c r="AD332" s="5">
        <f t="shared" si="38"/>
        <v>7.8499999999999943</v>
      </c>
    </row>
    <row r="333" spans="1:30" x14ac:dyDescent="0.2">
      <c r="A333">
        <v>0</v>
      </c>
      <c r="B333" t="s">
        <v>145</v>
      </c>
      <c r="C333">
        <v>1972</v>
      </c>
      <c r="D333" t="s">
        <v>153</v>
      </c>
      <c r="E333" s="3">
        <v>0.5</v>
      </c>
      <c r="F333">
        <v>76</v>
      </c>
      <c r="G333">
        <v>30</v>
      </c>
      <c r="H333">
        <v>10</v>
      </c>
      <c r="I333">
        <v>36</v>
      </c>
      <c r="J333">
        <v>0</v>
      </c>
      <c r="K333">
        <v>0</v>
      </c>
      <c r="L333">
        <v>272</v>
      </c>
      <c r="M333">
        <v>280</v>
      </c>
      <c r="N333">
        <v>70</v>
      </c>
      <c r="O333" s="3">
        <f t="shared" si="34"/>
        <v>0.46052631578947367</v>
      </c>
      <c r="P333" t="s">
        <v>153</v>
      </c>
      <c r="Q333" s="3">
        <v>0.5</v>
      </c>
      <c r="R333">
        <v>76</v>
      </c>
      <c r="S333">
        <v>29</v>
      </c>
      <c r="T333">
        <v>13</v>
      </c>
      <c r="U333">
        <v>34</v>
      </c>
      <c r="V333">
        <v>0</v>
      </c>
      <c r="W333">
        <v>0</v>
      </c>
      <c r="X333">
        <v>237</v>
      </c>
      <c r="Y333">
        <v>218</v>
      </c>
      <c r="Z333">
        <v>71</v>
      </c>
      <c r="AA333" s="3">
        <f t="shared" si="39"/>
        <v>0.46710526315789475</v>
      </c>
      <c r="AB333" s="4">
        <f t="shared" si="36"/>
        <v>0.47861842105263158</v>
      </c>
      <c r="AC333" s="4">
        <f t="shared" si="37"/>
        <v>-1.8092105263157909E-2</v>
      </c>
      <c r="AD333" s="5">
        <f t="shared" si="38"/>
        <v>-2.75</v>
      </c>
    </row>
    <row r="334" spans="1:30" x14ac:dyDescent="0.2">
      <c r="A334">
        <v>0</v>
      </c>
      <c r="B334" t="s">
        <v>154</v>
      </c>
      <c r="C334">
        <v>1972</v>
      </c>
      <c r="D334" t="s">
        <v>97</v>
      </c>
      <c r="E334" s="3">
        <v>0.5</v>
      </c>
      <c r="F334">
        <v>76</v>
      </c>
      <c r="G334">
        <v>33</v>
      </c>
      <c r="H334">
        <v>12</v>
      </c>
      <c r="I334">
        <v>31</v>
      </c>
      <c r="J334">
        <v>0</v>
      </c>
      <c r="K334">
        <v>0</v>
      </c>
      <c r="L334">
        <v>239</v>
      </c>
      <c r="M334">
        <v>276</v>
      </c>
      <c r="N334">
        <v>78</v>
      </c>
      <c r="O334" s="3">
        <f t="shared" si="34"/>
        <v>0.51315789473684215</v>
      </c>
      <c r="P334" t="s">
        <v>97</v>
      </c>
      <c r="Q334" s="3">
        <v>0.5</v>
      </c>
      <c r="R334">
        <v>76</v>
      </c>
      <c r="S334">
        <v>28</v>
      </c>
      <c r="T334">
        <v>10</v>
      </c>
      <c r="U334">
        <v>38</v>
      </c>
      <c r="V334">
        <v>0</v>
      </c>
      <c r="W334">
        <v>0</v>
      </c>
      <c r="X334">
        <v>242</v>
      </c>
      <c r="Y334">
        <v>311</v>
      </c>
      <c r="Z334">
        <v>66</v>
      </c>
      <c r="AA334" s="3">
        <f t="shared" si="39"/>
        <v>0.43421052631578949</v>
      </c>
      <c r="AB334" s="4">
        <f t="shared" si="36"/>
        <v>0.45723684210526316</v>
      </c>
      <c r="AC334" s="4">
        <f t="shared" si="37"/>
        <v>5.5921052631578982E-2</v>
      </c>
      <c r="AD334" s="5">
        <f t="shared" si="38"/>
        <v>8.5</v>
      </c>
    </row>
    <row r="335" spans="1:30" x14ac:dyDescent="0.2">
      <c r="A335">
        <v>0</v>
      </c>
      <c r="B335" t="s">
        <v>163</v>
      </c>
      <c r="C335">
        <v>1972</v>
      </c>
      <c r="D335" t="s">
        <v>136</v>
      </c>
      <c r="E335" s="3">
        <v>0.5</v>
      </c>
      <c r="F335">
        <v>76</v>
      </c>
      <c r="G335">
        <v>18</v>
      </c>
      <c r="H335">
        <v>16</v>
      </c>
      <c r="I335">
        <v>42</v>
      </c>
      <c r="J335">
        <v>0</v>
      </c>
      <c r="K335">
        <v>0</v>
      </c>
      <c r="L335">
        <v>265</v>
      </c>
      <c r="M335">
        <v>344</v>
      </c>
      <c r="N335">
        <v>52</v>
      </c>
      <c r="O335" s="3">
        <f t="shared" si="34"/>
        <v>0.34210526315789475</v>
      </c>
      <c r="P335" t="s">
        <v>136</v>
      </c>
      <c r="Q335" s="3">
        <v>0.5</v>
      </c>
      <c r="R335">
        <v>76</v>
      </c>
      <c r="S335">
        <v>31</v>
      </c>
      <c r="T335">
        <v>15</v>
      </c>
      <c r="U335">
        <v>30</v>
      </c>
      <c r="V335">
        <v>0</v>
      </c>
      <c r="W335">
        <v>0</v>
      </c>
      <c r="X335">
        <v>273</v>
      </c>
      <c r="Y335">
        <v>266</v>
      </c>
      <c r="Z335">
        <v>77</v>
      </c>
      <c r="AA335" s="3">
        <f t="shared" si="39"/>
        <v>0.50657894736842102</v>
      </c>
      <c r="AB335" s="4">
        <f t="shared" si="36"/>
        <v>0.50427631578947363</v>
      </c>
      <c r="AC335" s="4">
        <f t="shared" si="37"/>
        <v>-0.16217105263157888</v>
      </c>
      <c r="AD335" s="5">
        <f t="shared" si="38"/>
        <v>-24.649999999999991</v>
      </c>
    </row>
    <row r="336" spans="1:30" x14ac:dyDescent="0.2">
      <c r="A336">
        <v>0</v>
      </c>
      <c r="B336" t="s">
        <v>157</v>
      </c>
      <c r="C336">
        <v>1972</v>
      </c>
      <c r="D336" t="s">
        <v>164</v>
      </c>
      <c r="E336" s="3">
        <v>0.5</v>
      </c>
      <c r="F336">
        <v>76</v>
      </c>
      <c r="G336">
        <v>38</v>
      </c>
      <c r="H336">
        <v>16</v>
      </c>
      <c r="I336">
        <v>22</v>
      </c>
      <c r="J336">
        <v>0</v>
      </c>
      <c r="K336">
        <v>0</v>
      </c>
      <c r="L336">
        <v>258</v>
      </c>
      <c r="M336">
        <v>221</v>
      </c>
      <c r="N336">
        <v>92</v>
      </c>
      <c r="O336" s="3">
        <f t="shared" si="34"/>
        <v>0.60526315789473684</v>
      </c>
      <c r="P336" t="s">
        <v>158</v>
      </c>
      <c r="Q336" s="3">
        <v>0.5</v>
      </c>
      <c r="R336">
        <v>76</v>
      </c>
      <c r="S336">
        <v>22</v>
      </c>
      <c r="T336">
        <v>9</v>
      </c>
      <c r="U336">
        <v>45</v>
      </c>
      <c r="V336">
        <v>0</v>
      </c>
      <c r="W336">
        <v>0</v>
      </c>
      <c r="X336">
        <v>197</v>
      </c>
      <c r="Y336">
        <v>275</v>
      </c>
      <c r="Z336">
        <v>53</v>
      </c>
      <c r="AA336" s="3">
        <f t="shared" si="39"/>
        <v>0.34868421052631576</v>
      </c>
      <c r="AB336" s="4">
        <f t="shared" si="36"/>
        <v>0.40164473684210522</v>
      </c>
      <c r="AC336" s="4">
        <f t="shared" si="37"/>
        <v>0.20361842105263162</v>
      </c>
      <c r="AD336" s="5">
        <f t="shared" si="38"/>
        <v>30.950000000000003</v>
      </c>
    </row>
    <row r="337" spans="1:53" x14ac:dyDescent="0.2">
      <c r="A337">
        <v>1</v>
      </c>
      <c r="B337" t="s">
        <v>73</v>
      </c>
      <c r="C337">
        <v>1973</v>
      </c>
      <c r="D337" t="s">
        <v>119</v>
      </c>
      <c r="E337" s="3">
        <v>0.5</v>
      </c>
      <c r="F337">
        <v>76</v>
      </c>
      <c r="G337">
        <v>42</v>
      </c>
      <c r="H337">
        <v>10</v>
      </c>
      <c r="I337">
        <v>24</v>
      </c>
      <c r="J337">
        <v>0</v>
      </c>
      <c r="K337">
        <v>0</v>
      </c>
      <c r="L337">
        <v>310</v>
      </c>
      <c r="M337">
        <v>232</v>
      </c>
      <c r="N337">
        <v>94</v>
      </c>
      <c r="O337" s="3">
        <f t="shared" si="34"/>
        <v>0.61842105263157898</v>
      </c>
      <c r="P337" t="s">
        <v>119</v>
      </c>
      <c r="Q337" s="3">
        <v>0.5</v>
      </c>
      <c r="R337">
        <v>76</v>
      </c>
      <c r="S337">
        <v>17</v>
      </c>
      <c r="T337">
        <v>11</v>
      </c>
      <c r="U337">
        <v>48</v>
      </c>
      <c r="V337">
        <v>0</v>
      </c>
      <c r="W337">
        <v>0</v>
      </c>
      <c r="X337">
        <v>210</v>
      </c>
      <c r="Y337">
        <v>315</v>
      </c>
      <c r="Z337">
        <v>45</v>
      </c>
      <c r="AA337" s="3">
        <f t="shared" si="39"/>
        <v>0.29605263157894735</v>
      </c>
      <c r="AB337" s="4">
        <f t="shared" si="36"/>
        <v>0.36743421052631575</v>
      </c>
      <c r="AC337" s="4">
        <f t="shared" si="37"/>
        <v>0.25098684210526323</v>
      </c>
      <c r="AD337" s="5">
        <f t="shared" si="38"/>
        <v>38.150000000000006</v>
      </c>
    </row>
    <row r="338" spans="1:53" x14ac:dyDescent="0.2">
      <c r="A338">
        <v>3</v>
      </c>
      <c r="B338" t="s">
        <v>147</v>
      </c>
      <c r="C338">
        <v>1973</v>
      </c>
      <c r="D338" t="s">
        <v>119</v>
      </c>
      <c r="E338" s="3">
        <v>0.5</v>
      </c>
      <c r="F338">
        <v>76</v>
      </c>
      <c r="G338">
        <v>42</v>
      </c>
      <c r="H338">
        <v>10</v>
      </c>
      <c r="I338">
        <v>24</v>
      </c>
      <c r="J338">
        <v>0</v>
      </c>
      <c r="K338">
        <v>0</v>
      </c>
      <c r="L338">
        <v>310</v>
      </c>
      <c r="M338">
        <v>232</v>
      </c>
      <c r="N338">
        <v>94</v>
      </c>
      <c r="O338" s="3">
        <f t="shared" si="34"/>
        <v>0.61842105263157898</v>
      </c>
      <c r="P338" t="s">
        <v>119</v>
      </c>
      <c r="Q338" s="3">
        <v>0.5</v>
      </c>
      <c r="R338">
        <v>76</v>
      </c>
      <c r="S338">
        <v>17</v>
      </c>
      <c r="T338">
        <v>11</v>
      </c>
      <c r="U338">
        <v>48</v>
      </c>
      <c r="V338">
        <v>0</v>
      </c>
      <c r="W338">
        <v>0</v>
      </c>
      <c r="X338">
        <v>210</v>
      </c>
      <c r="Y338">
        <v>315</v>
      </c>
      <c r="Z338">
        <v>45</v>
      </c>
      <c r="AA338" s="3">
        <f t="shared" si="39"/>
        <v>0.29605263157894735</v>
      </c>
      <c r="AB338" s="4">
        <f t="shared" si="36"/>
        <v>0.36743421052631575</v>
      </c>
      <c r="AC338" s="4">
        <f t="shared" si="37"/>
        <v>0.25098684210526323</v>
      </c>
      <c r="AD338" s="5">
        <f t="shared" si="38"/>
        <v>38.150000000000006</v>
      </c>
    </row>
    <row r="339" spans="1:53" x14ac:dyDescent="0.2">
      <c r="A339">
        <v>0</v>
      </c>
      <c r="B339" t="s">
        <v>159</v>
      </c>
      <c r="C339">
        <v>1973</v>
      </c>
      <c r="D339" t="s">
        <v>149</v>
      </c>
      <c r="E339" s="3">
        <v>0.5</v>
      </c>
      <c r="F339">
        <v>76</v>
      </c>
      <c r="G339">
        <v>23</v>
      </c>
      <c r="H339">
        <v>13</v>
      </c>
      <c r="I339">
        <v>40</v>
      </c>
      <c r="J339">
        <v>0</v>
      </c>
      <c r="K339">
        <v>0</v>
      </c>
      <c r="L339">
        <v>239</v>
      </c>
      <c r="M339">
        <v>297</v>
      </c>
      <c r="N339">
        <v>59</v>
      </c>
      <c r="O339" s="3">
        <f t="shared" si="34"/>
        <v>0.38815789473684209</v>
      </c>
      <c r="P339" t="s">
        <v>149</v>
      </c>
      <c r="Q339" s="3">
        <v>0.5</v>
      </c>
      <c r="R339">
        <v>76</v>
      </c>
      <c r="S339">
        <v>34</v>
      </c>
      <c r="T339">
        <v>13</v>
      </c>
      <c r="U339">
        <v>29</v>
      </c>
      <c r="V339">
        <v>0</v>
      </c>
      <c r="W339">
        <v>0</v>
      </c>
      <c r="X339">
        <v>248</v>
      </c>
      <c r="Y339">
        <v>256</v>
      </c>
      <c r="Z339">
        <v>81</v>
      </c>
      <c r="AA339" s="3">
        <f t="shared" si="39"/>
        <v>0.53289473684210531</v>
      </c>
      <c r="AB339" s="4">
        <f t="shared" si="36"/>
        <v>0.52138157894736847</v>
      </c>
      <c r="AC339" s="4">
        <f t="shared" si="37"/>
        <v>-0.13322368421052638</v>
      </c>
      <c r="AD339" s="5">
        <f t="shared" si="38"/>
        <v>-20.250000000000014</v>
      </c>
    </row>
    <row r="340" spans="1:53" x14ac:dyDescent="0.2">
      <c r="A340">
        <v>0</v>
      </c>
      <c r="B340" t="s">
        <v>150</v>
      </c>
      <c r="C340">
        <v>1973</v>
      </c>
      <c r="D340" t="s">
        <v>151</v>
      </c>
      <c r="E340" s="3">
        <v>0.5</v>
      </c>
      <c r="F340">
        <v>76</v>
      </c>
      <c r="G340">
        <v>40</v>
      </c>
      <c r="H340">
        <v>11</v>
      </c>
      <c r="I340">
        <v>25</v>
      </c>
      <c r="J340">
        <v>0</v>
      </c>
      <c r="K340">
        <v>0</v>
      </c>
      <c r="L340">
        <v>273</v>
      </c>
      <c r="M340">
        <v>233</v>
      </c>
      <c r="N340">
        <v>91</v>
      </c>
      <c r="O340" s="3">
        <f t="shared" si="34"/>
        <v>0.59868421052631582</v>
      </c>
      <c r="P340" t="s">
        <v>151</v>
      </c>
      <c r="Q340" s="3">
        <v>0.5</v>
      </c>
      <c r="R340">
        <v>76</v>
      </c>
      <c r="S340">
        <v>54</v>
      </c>
      <c r="T340">
        <v>5</v>
      </c>
      <c r="U340">
        <v>17</v>
      </c>
      <c r="V340">
        <v>0</v>
      </c>
      <c r="W340">
        <v>0</v>
      </c>
      <c r="X340">
        <v>351</v>
      </c>
      <c r="Y340">
        <v>206</v>
      </c>
      <c r="Z340">
        <v>113</v>
      </c>
      <c r="AA340" s="3">
        <f t="shared" si="39"/>
        <v>0.74342105263157898</v>
      </c>
      <c r="AB340" s="4">
        <f t="shared" si="36"/>
        <v>0.65822368421052635</v>
      </c>
      <c r="AC340" s="4">
        <f t="shared" si="37"/>
        <v>-5.9539473684210531E-2</v>
      </c>
      <c r="AD340" s="5">
        <f t="shared" si="38"/>
        <v>-9.0500000000000114</v>
      </c>
    </row>
    <row r="341" spans="1:53" x14ac:dyDescent="0.2">
      <c r="A341">
        <v>0</v>
      </c>
      <c r="B341" t="s">
        <v>165</v>
      </c>
      <c r="C341">
        <v>1973</v>
      </c>
      <c r="D341" t="s">
        <v>30</v>
      </c>
      <c r="E341" s="3">
        <v>0.5</v>
      </c>
      <c r="F341">
        <v>76</v>
      </c>
      <c r="G341">
        <v>39</v>
      </c>
      <c r="H341">
        <v>14</v>
      </c>
      <c r="I341">
        <v>23</v>
      </c>
      <c r="J341">
        <v>0</v>
      </c>
      <c r="K341">
        <v>0</v>
      </c>
      <c r="L341">
        <v>320</v>
      </c>
      <c r="M341">
        <v>241</v>
      </c>
      <c r="N341">
        <v>92</v>
      </c>
      <c r="O341" s="3">
        <f t="shared" si="34"/>
        <v>0.60526315789473684</v>
      </c>
      <c r="P341" t="s">
        <v>30</v>
      </c>
      <c r="Q341" s="3">
        <v>0.5</v>
      </c>
      <c r="R341">
        <v>76</v>
      </c>
      <c r="S341">
        <v>42</v>
      </c>
      <c r="T341">
        <v>11</v>
      </c>
      <c r="U341">
        <v>23</v>
      </c>
      <c r="V341">
        <v>0</v>
      </c>
      <c r="W341">
        <v>0</v>
      </c>
      <c r="X341">
        <v>326</v>
      </c>
      <c r="Y341">
        <v>231</v>
      </c>
      <c r="Z341">
        <v>95</v>
      </c>
      <c r="AA341" s="3">
        <f t="shared" si="39"/>
        <v>0.625</v>
      </c>
      <c r="AB341" s="4">
        <f t="shared" si="36"/>
        <v>0.58125000000000004</v>
      </c>
      <c r="AC341" s="4">
        <f t="shared" si="37"/>
        <v>2.4013157894736792E-2</v>
      </c>
      <c r="AD341" s="5">
        <f t="shared" si="38"/>
        <v>3.6499999999999915</v>
      </c>
    </row>
    <row r="342" spans="1:53" x14ac:dyDescent="0.2">
      <c r="A342">
        <v>0</v>
      </c>
      <c r="B342" t="s">
        <v>166</v>
      </c>
      <c r="C342">
        <v>1973</v>
      </c>
      <c r="D342" t="s">
        <v>167</v>
      </c>
      <c r="E342" s="3">
        <v>0.5</v>
      </c>
      <c r="F342">
        <v>76</v>
      </c>
      <c r="G342">
        <v>24</v>
      </c>
      <c r="H342">
        <v>8</v>
      </c>
      <c r="I342">
        <v>44</v>
      </c>
      <c r="J342">
        <v>0</v>
      </c>
      <c r="K342">
        <v>0</v>
      </c>
      <c r="L342">
        <v>244</v>
      </c>
      <c r="M342">
        <v>334</v>
      </c>
      <c r="N342">
        <v>56</v>
      </c>
      <c r="O342" s="3">
        <f t="shared" si="34"/>
        <v>0.36842105263157893</v>
      </c>
      <c r="P342" t="s">
        <v>28</v>
      </c>
      <c r="Q342" s="3">
        <v>0.5</v>
      </c>
      <c r="R342">
        <v>76</v>
      </c>
      <c r="S342">
        <v>23</v>
      </c>
      <c r="T342">
        <v>9</v>
      </c>
      <c r="U342">
        <v>44</v>
      </c>
      <c r="V342">
        <v>0</v>
      </c>
      <c r="W342">
        <v>0</v>
      </c>
      <c r="X342">
        <v>251</v>
      </c>
      <c r="Y342">
        <v>329</v>
      </c>
      <c r="Z342">
        <v>55</v>
      </c>
      <c r="AA342" s="3">
        <f t="shared" si="39"/>
        <v>0.36184210526315791</v>
      </c>
      <c r="AB342" s="4">
        <f t="shared" si="36"/>
        <v>0.41019736842105264</v>
      </c>
      <c r="AC342" s="4">
        <f t="shared" si="37"/>
        <v>-4.1776315789473717E-2</v>
      </c>
      <c r="AD342" s="5">
        <f t="shared" si="38"/>
        <v>-6.3500000000000014</v>
      </c>
    </row>
    <row r="343" spans="1:53" x14ac:dyDescent="0.2">
      <c r="A343">
        <v>3</v>
      </c>
      <c r="B343" t="s">
        <v>168</v>
      </c>
      <c r="C343">
        <v>1973</v>
      </c>
      <c r="D343" t="s">
        <v>161</v>
      </c>
      <c r="E343" s="3">
        <v>0.5</v>
      </c>
      <c r="F343">
        <v>76</v>
      </c>
      <c r="G343">
        <v>35</v>
      </c>
      <c r="H343">
        <v>10</v>
      </c>
      <c r="I343">
        <v>31</v>
      </c>
      <c r="J343">
        <v>0</v>
      </c>
      <c r="K343">
        <v>0</v>
      </c>
      <c r="L343">
        <v>291</v>
      </c>
      <c r="M343">
        <v>275</v>
      </c>
      <c r="N343">
        <v>80</v>
      </c>
      <c r="O343" s="3">
        <f t="shared" si="34"/>
        <v>0.52631578947368418</v>
      </c>
      <c r="P343" t="s">
        <v>161</v>
      </c>
      <c r="Q343" s="3">
        <v>0.5</v>
      </c>
      <c r="R343">
        <v>76</v>
      </c>
      <c r="S343">
        <v>16</v>
      </c>
      <c r="T343">
        <v>20</v>
      </c>
      <c r="U343">
        <v>40</v>
      </c>
      <c r="V343">
        <v>0</v>
      </c>
      <c r="W343">
        <v>0</v>
      </c>
      <c r="X343">
        <v>246</v>
      </c>
      <c r="Y343">
        <v>331</v>
      </c>
      <c r="Z343">
        <v>52</v>
      </c>
      <c r="AA343" s="3">
        <f t="shared" si="39"/>
        <v>0.34210526315789475</v>
      </c>
      <c r="AB343" s="4">
        <f t="shared" si="36"/>
        <v>0.39736842105263159</v>
      </c>
      <c r="AC343" s="4">
        <f t="shared" si="37"/>
        <v>0.12894736842105259</v>
      </c>
      <c r="AD343" s="5">
        <f t="shared" si="38"/>
        <v>19.599999999999994</v>
      </c>
    </row>
    <row r="344" spans="1:53" x14ac:dyDescent="0.2">
      <c r="A344">
        <v>3</v>
      </c>
      <c r="B344" t="s">
        <v>143</v>
      </c>
      <c r="C344">
        <v>1973</v>
      </c>
      <c r="D344" t="s">
        <v>161</v>
      </c>
      <c r="E344" s="3">
        <v>0.5</v>
      </c>
      <c r="F344">
        <v>76</v>
      </c>
      <c r="G344">
        <v>35</v>
      </c>
      <c r="H344">
        <v>10</v>
      </c>
      <c r="I344">
        <v>31</v>
      </c>
      <c r="J344">
        <v>0</v>
      </c>
      <c r="K344">
        <v>0</v>
      </c>
      <c r="L344">
        <v>291</v>
      </c>
      <c r="M344">
        <v>275</v>
      </c>
      <c r="N344">
        <v>80</v>
      </c>
      <c r="O344" s="3">
        <f t="shared" si="34"/>
        <v>0.52631578947368418</v>
      </c>
      <c r="P344" t="s">
        <v>161</v>
      </c>
      <c r="Q344" s="3">
        <v>0.5</v>
      </c>
      <c r="R344">
        <v>76</v>
      </c>
      <c r="S344">
        <v>16</v>
      </c>
      <c r="T344">
        <v>20</v>
      </c>
      <c r="U344">
        <v>40</v>
      </c>
      <c r="V344">
        <v>0</v>
      </c>
      <c r="W344">
        <v>0</v>
      </c>
      <c r="X344">
        <v>246</v>
      </c>
      <c r="Y344">
        <v>331</v>
      </c>
      <c r="Z344">
        <v>52</v>
      </c>
      <c r="AA344" s="3">
        <f t="shared" si="39"/>
        <v>0.34210526315789475</v>
      </c>
      <c r="AB344" s="4">
        <f t="shared" si="36"/>
        <v>0.39736842105263159</v>
      </c>
      <c r="AC344" s="4">
        <f t="shared" si="37"/>
        <v>0.12894736842105259</v>
      </c>
      <c r="AD344" s="5">
        <f t="shared" si="38"/>
        <v>19.599999999999994</v>
      </c>
    </row>
    <row r="345" spans="1:53" x14ac:dyDescent="0.2">
      <c r="A345">
        <v>0</v>
      </c>
      <c r="B345" t="s">
        <v>138</v>
      </c>
      <c r="C345">
        <v>1973</v>
      </c>
      <c r="D345" t="s">
        <v>152</v>
      </c>
      <c r="E345" s="3">
        <v>0.5</v>
      </c>
      <c r="F345">
        <v>76</v>
      </c>
      <c r="G345">
        <v>37</v>
      </c>
      <c r="H345">
        <v>12</v>
      </c>
      <c r="I345">
        <v>27</v>
      </c>
      <c r="J345">
        <v>0</v>
      </c>
      <c r="K345">
        <v>0</v>
      </c>
      <c r="L345">
        <v>263</v>
      </c>
      <c r="M345">
        <v>223</v>
      </c>
      <c r="N345">
        <v>86</v>
      </c>
      <c r="O345" s="3">
        <f t="shared" si="34"/>
        <v>0.56578947368421051</v>
      </c>
      <c r="P345" t="s">
        <v>152</v>
      </c>
      <c r="Q345" s="3">
        <v>0.5</v>
      </c>
      <c r="R345">
        <v>76</v>
      </c>
      <c r="S345">
        <v>43</v>
      </c>
      <c r="T345">
        <v>15</v>
      </c>
      <c r="U345">
        <v>18</v>
      </c>
      <c r="V345">
        <v>0</v>
      </c>
      <c r="W345">
        <v>0</v>
      </c>
      <c r="X345">
        <v>316</v>
      </c>
      <c r="Y345">
        <v>191</v>
      </c>
      <c r="Z345">
        <v>101</v>
      </c>
      <c r="AA345" s="3">
        <f t="shared" si="39"/>
        <v>0.66447368421052633</v>
      </c>
      <c r="AB345" s="4">
        <f t="shared" si="36"/>
        <v>0.60690789473684215</v>
      </c>
      <c r="AC345" s="4">
        <f t="shared" si="37"/>
        <v>-4.1118421052631637E-2</v>
      </c>
      <c r="AD345" s="5">
        <f t="shared" si="38"/>
        <v>-6.25</v>
      </c>
    </row>
    <row r="346" spans="1:53" x14ac:dyDescent="0.2">
      <c r="A346">
        <v>0</v>
      </c>
      <c r="B346" t="s">
        <v>142</v>
      </c>
      <c r="C346">
        <v>1973</v>
      </c>
      <c r="D346" t="s">
        <v>38</v>
      </c>
      <c r="E346" s="3">
        <v>0.5</v>
      </c>
      <c r="F346">
        <v>76</v>
      </c>
      <c r="G346">
        <v>38</v>
      </c>
      <c r="H346">
        <v>12</v>
      </c>
      <c r="I346">
        <v>26</v>
      </c>
      <c r="J346">
        <v>0</v>
      </c>
      <c r="K346">
        <v>0</v>
      </c>
      <c r="L346">
        <v>330</v>
      </c>
      <c r="M346">
        <v>244</v>
      </c>
      <c r="N346">
        <v>88</v>
      </c>
      <c r="O346" s="3">
        <f t="shared" si="34"/>
        <v>0.57894736842105265</v>
      </c>
      <c r="P346" t="s">
        <v>38</v>
      </c>
      <c r="Q346" s="3">
        <v>0.5</v>
      </c>
      <c r="R346">
        <v>76</v>
      </c>
      <c r="S346">
        <v>32</v>
      </c>
      <c r="T346">
        <v>14</v>
      </c>
      <c r="U346">
        <v>30</v>
      </c>
      <c r="V346">
        <v>0</v>
      </c>
      <c r="W346">
        <v>0</v>
      </c>
      <c r="X346">
        <v>253</v>
      </c>
      <c r="Y346">
        <v>255</v>
      </c>
      <c r="Z346">
        <v>78</v>
      </c>
      <c r="AA346" s="3">
        <f t="shared" si="39"/>
        <v>0.51315789473684215</v>
      </c>
      <c r="AB346" s="4">
        <f t="shared" si="36"/>
        <v>0.50855263157894737</v>
      </c>
      <c r="AC346" s="4">
        <f t="shared" si="37"/>
        <v>7.0394736842105288E-2</v>
      </c>
      <c r="AD346" s="5">
        <f t="shared" si="38"/>
        <v>10.700000000000003</v>
      </c>
    </row>
    <row r="347" spans="1:53" x14ac:dyDescent="0.2">
      <c r="A347">
        <v>0</v>
      </c>
      <c r="B347" t="s">
        <v>145</v>
      </c>
      <c r="C347">
        <v>1973</v>
      </c>
      <c r="D347" t="s">
        <v>153</v>
      </c>
      <c r="E347" s="3">
        <v>0.5</v>
      </c>
      <c r="F347">
        <v>76</v>
      </c>
      <c r="G347">
        <v>22</v>
      </c>
      <c r="H347">
        <v>14</v>
      </c>
      <c r="I347">
        <v>40</v>
      </c>
      <c r="J347">
        <v>0</v>
      </c>
      <c r="K347">
        <v>0</v>
      </c>
      <c r="L347">
        <v>248</v>
      </c>
      <c r="M347">
        <v>320</v>
      </c>
      <c r="N347">
        <v>58</v>
      </c>
      <c r="O347" s="3">
        <f t="shared" si="34"/>
        <v>0.38157894736842107</v>
      </c>
      <c r="P347" t="s">
        <v>153</v>
      </c>
      <c r="Q347" s="3">
        <v>0.5</v>
      </c>
      <c r="R347">
        <v>76</v>
      </c>
      <c r="S347">
        <v>30</v>
      </c>
      <c r="T347">
        <v>10</v>
      </c>
      <c r="U347">
        <v>36</v>
      </c>
      <c r="V347">
        <v>0</v>
      </c>
      <c r="W347">
        <v>0</v>
      </c>
      <c r="X347">
        <v>272</v>
      </c>
      <c r="Y347">
        <v>280</v>
      </c>
      <c r="Z347">
        <v>70</v>
      </c>
      <c r="AA347" s="3">
        <f t="shared" si="39"/>
        <v>0.46052631578947367</v>
      </c>
      <c r="AB347" s="4">
        <f t="shared" si="36"/>
        <v>0.4743421052631579</v>
      </c>
      <c r="AC347" s="4">
        <f t="shared" si="37"/>
        <v>-9.2763157894736825E-2</v>
      </c>
      <c r="AD347" s="5">
        <f t="shared" si="38"/>
        <v>-14.099999999999994</v>
      </c>
    </row>
    <row r="348" spans="1:53" x14ac:dyDescent="0.2">
      <c r="A348">
        <v>0</v>
      </c>
      <c r="B348" t="s">
        <v>154</v>
      </c>
      <c r="C348">
        <v>1973</v>
      </c>
      <c r="D348" t="s">
        <v>97</v>
      </c>
      <c r="E348" s="3">
        <v>0.5</v>
      </c>
      <c r="F348">
        <v>76</v>
      </c>
      <c r="G348">
        <v>42</v>
      </c>
      <c r="H348">
        <v>13</v>
      </c>
      <c r="I348">
        <v>21</v>
      </c>
      <c r="J348">
        <v>0</v>
      </c>
      <c r="K348">
        <v>0</v>
      </c>
      <c r="L348">
        <v>296</v>
      </c>
      <c r="M348">
        <v>248</v>
      </c>
      <c r="N348">
        <v>97</v>
      </c>
      <c r="O348" s="3">
        <f t="shared" si="34"/>
        <v>0.63815789473684215</v>
      </c>
      <c r="P348" t="s">
        <v>97</v>
      </c>
      <c r="Q348" s="3">
        <v>0.5</v>
      </c>
      <c r="R348">
        <v>76</v>
      </c>
      <c r="S348">
        <v>33</v>
      </c>
      <c r="T348">
        <v>12</v>
      </c>
      <c r="U348">
        <v>31</v>
      </c>
      <c r="V348">
        <v>0</v>
      </c>
      <c r="W348">
        <v>0</v>
      </c>
      <c r="X348">
        <v>239</v>
      </c>
      <c r="Y348">
        <v>276</v>
      </c>
      <c r="Z348">
        <v>78</v>
      </c>
      <c r="AA348" s="3">
        <f t="shared" si="39"/>
        <v>0.51315789473684215</v>
      </c>
      <c r="AB348" s="4">
        <f t="shared" si="36"/>
        <v>0.50855263157894737</v>
      </c>
      <c r="AC348" s="4">
        <f t="shared" si="37"/>
        <v>0.12960526315789478</v>
      </c>
      <c r="AD348" s="5">
        <f t="shared" si="38"/>
        <v>19.700000000000003</v>
      </c>
    </row>
    <row r="349" spans="1:53" x14ac:dyDescent="0.2">
      <c r="A349">
        <v>0</v>
      </c>
      <c r="B349" t="s">
        <v>163</v>
      </c>
      <c r="C349">
        <v>1973</v>
      </c>
      <c r="D349" t="s">
        <v>136</v>
      </c>
      <c r="E349" s="3">
        <v>0.5</v>
      </c>
      <c r="F349">
        <v>76</v>
      </c>
      <c r="G349">
        <v>21</v>
      </c>
      <c r="H349">
        <v>15</v>
      </c>
      <c r="I349">
        <v>40</v>
      </c>
      <c r="J349">
        <v>0</v>
      </c>
      <c r="K349">
        <v>0</v>
      </c>
      <c r="L349">
        <v>251</v>
      </c>
      <c r="M349">
        <v>327</v>
      </c>
      <c r="N349">
        <v>57</v>
      </c>
      <c r="O349" s="3">
        <f t="shared" si="34"/>
        <v>0.375</v>
      </c>
      <c r="P349" t="s">
        <v>136</v>
      </c>
      <c r="Q349" s="3">
        <v>0.5</v>
      </c>
      <c r="R349">
        <v>76</v>
      </c>
      <c r="S349">
        <v>18</v>
      </c>
      <c r="T349">
        <v>16</v>
      </c>
      <c r="U349">
        <v>42</v>
      </c>
      <c r="V349">
        <v>0</v>
      </c>
      <c r="W349">
        <v>0</v>
      </c>
      <c r="X349">
        <v>265</v>
      </c>
      <c r="Y349">
        <v>344</v>
      </c>
      <c r="Z349">
        <v>52</v>
      </c>
      <c r="AA349" s="3">
        <f t="shared" si="39"/>
        <v>0.34210526315789475</v>
      </c>
      <c r="AB349" s="4">
        <f t="shared" si="36"/>
        <v>0.39736842105263159</v>
      </c>
      <c r="AC349" s="4">
        <f t="shared" si="37"/>
        <v>-2.2368421052631593E-2</v>
      </c>
      <c r="AD349" s="5">
        <f t="shared" si="38"/>
        <v>-3.4000000000000057</v>
      </c>
      <c r="BA349" s="3"/>
    </row>
    <row r="350" spans="1:53" x14ac:dyDescent="0.2">
      <c r="A350">
        <v>0</v>
      </c>
      <c r="B350" t="s">
        <v>169</v>
      </c>
      <c r="C350">
        <v>1973</v>
      </c>
      <c r="D350" t="s">
        <v>164</v>
      </c>
      <c r="E350" s="3">
        <v>0.5</v>
      </c>
      <c r="F350">
        <v>76</v>
      </c>
      <c r="G350">
        <v>22</v>
      </c>
      <c r="H350">
        <v>10</v>
      </c>
      <c r="I350">
        <v>44</v>
      </c>
      <c r="J350">
        <v>0</v>
      </c>
      <c r="K350">
        <v>0</v>
      </c>
      <c r="L350">
        <v>216</v>
      </c>
      <c r="M350">
        <v>307</v>
      </c>
      <c r="N350">
        <v>54</v>
      </c>
      <c r="O350" s="3">
        <f t="shared" si="34"/>
        <v>0.35526315789473684</v>
      </c>
      <c r="P350" t="s">
        <v>164</v>
      </c>
      <c r="Q350" s="3">
        <v>0.5</v>
      </c>
      <c r="R350">
        <v>76</v>
      </c>
      <c r="S350">
        <v>38</v>
      </c>
      <c r="T350">
        <v>16</v>
      </c>
      <c r="U350">
        <v>22</v>
      </c>
      <c r="V350">
        <v>0</v>
      </c>
      <c r="W350">
        <v>0</v>
      </c>
      <c r="X350">
        <v>258</v>
      </c>
      <c r="Y350">
        <v>221</v>
      </c>
      <c r="Z350">
        <v>92</v>
      </c>
      <c r="AA350" s="3">
        <f t="shared" si="39"/>
        <v>0.60526315789473684</v>
      </c>
      <c r="AB350" s="4">
        <f t="shared" si="36"/>
        <v>0.56842105263157894</v>
      </c>
      <c r="AC350" s="4">
        <f t="shared" si="37"/>
        <v>-0.2131578947368421</v>
      </c>
      <c r="AD350" s="5">
        <f t="shared" si="38"/>
        <v>-32.400000000000006</v>
      </c>
    </row>
    <row r="351" spans="1:53" x14ac:dyDescent="0.2">
      <c r="A351">
        <v>1</v>
      </c>
      <c r="B351" t="s">
        <v>73</v>
      </c>
      <c r="C351">
        <v>1974</v>
      </c>
      <c r="D351" t="s">
        <v>119</v>
      </c>
      <c r="E351" s="3">
        <v>0.5</v>
      </c>
      <c r="F351">
        <v>46</v>
      </c>
      <c r="G351">
        <v>14</v>
      </c>
      <c r="H351">
        <v>10</v>
      </c>
      <c r="I351">
        <v>22</v>
      </c>
      <c r="J351">
        <v>0</v>
      </c>
      <c r="K351">
        <v>0</v>
      </c>
      <c r="L351">
        <v>136</v>
      </c>
      <c r="M351">
        <v>180</v>
      </c>
      <c r="N351">
        <v>38</v>
      </c>
      <c r="O351" s="3">
        <f t="shared" si="34"/>
        <v>0.41304347826086957</v>
      </c>
      <c r="P351" t="s">
        <v>119</v>
      </c>
      <c r="Q351" s="3">
        <v>0.5</v>
      </c>
      <c r="R351">
        <v>76</v>
      </c>
      <c r="S351">
        <v>42</v>
      </c>
      <c r="T351">
        <v>10</v>
      </c>
      <c r="U351">
        <v>24</v>
      </c>
      <c r="V351">
        <v>0</v>
      </c>
      <c r="W351">
        <v>0</v>
      </c>
      <c r="X351">
        <v>310</v>
      </c>
      <c r="Y351">
        <v>232</v>
      </c>
      <c r="Z351">
        <v>94</v>
      </c>
      <c r="AA351" s="3">
        <f t="shared" si="39"/>
        <v>0.61842105263157898</v>
      </c>
      <c r="AB351" s="4">
        <f t="shared" si="36"/>
        <v>0.57697368421052631</v>
      </c>
      <c r="AC351" s="4">
        <f t="shared" si="37"/>
        <v>-0.16393020594965674</v>
      </c>
      <c r="AD351" s="5">
        <f t="shared" si="38"/>
        <v>-15.081578947368421</v>
      </c>
    </row>
    <row r="352" spans="1:53" x14ac:dyDescent="0.2">
      <c r="A352">
        <v>3</v>
      </c>
      <c r="B352" t="s">
        <v>170</v>
      </c>
      <c r="C352">
        <v>1974</v>
      </c>
      <c r="D352" t="s">
        <v>119</v>
      </c>
      <c r="E352" s="3">
        <v>0.5</v>
      </c>
      <c r="F352">
        <v>46</v>
      </c>
      <c r="G352">
        <v>14</v>
      </c>
      <c r="H352">
        <v>10</v>
      </c>
      <c r="I352">
        <v>22</v>
      </c>
      <c r="J352">
        <v>0</v>
      </c>
      <c r="K352">
        <v>0</v>
      </c>
      <c r="L352">
        <v>136</v>
      </c>
      <c r="M352">
        <v>180</v>
      </c>
      <c r="N352">
        <v>38</v>
      </c>
      <c r="O352" s="3">
        <f t="shared" si="34"/>
        <v>0.41304347826086957</v>
      </c>
      <c r="P352" t="s">
        <v>119</v>
      </c>
      <c r="Q352" s="3">
        <v>0.5</v>
      </c>
      <c r="R352">
        <v>76</v>
      </c>
      <c r="S352">
        <v>42</v>
      </c>
      <c r="T352">
        <v>10</v>
      </c>
      <c r="U352">
        <v>24</v>
      </c>
      <c r="V352">
        <v>0</v>
      </c>
      <c r="W352">
        <v>0</v>
      </c>
      <c r="X352">
        <v>310</v>
      </c>
      <c r="Y352">
        <v>232</v>
      </c>
      <c r="Z352">
        <v>94</v>
      </c>
      <c r="AA352" s="3">
        <f t="shared" si="39"/>
        <v>0.61842105263157898</v>
      </c>
      <c r="AB352" s="4">
        <f t="shared" si="36"/>
        <v>0.57697368421052631</v>
      </c>
      <c r="AC352" s="4">
        <f t="shared" si="37"/>
        <v>-0.16393020594965674</v>
      </c>
      <c r="AD352" s="5">
        <f t="shared" si="38"/>
        <v>-15.081578947368421</v>
      </c>
    </row>
    <row r="353" spans="1:30" x14ac:dyDescent="0.2">
      <c r="A353">
        <v>0</v>
      </c>
      <c r="B353" t="s">
        <v>165</v>
      </c>
      <c r="C353">
        <v>1974</v>
      </c>
      <c r="D353" t="s">
        <v>30</v>
      </c>
      <c r="E353" s="3">
        <v>0.5</v>
      </c>
      <c r="F353">
        <v>75</v>
      </c>
      <c r="G353">
        <v>27</v>
      </c>
      <c r="H353">
        <v>10</v>
      </c>
      <c r="I353">
        <v>38</v>
      </c>
      <c r="J353">
        <v>0</v>
      </c>
      <c r="K353">
        <v>0</v>
      </c>
      <c r="L353">
        <v>259</v>
      </c>
      <c r="M353">
        <v>303</v>
      </c>
      <c r="N353">
        <v>64</v>
      </c>
      <c r="O353" s="3">
        <f t="shared" si="34"/>
        <v>0.42666666666666669</v>
      </c>
      <c r="P353" t="s">
        <v>30</v>
      </c>
      <c r="Q353" s="3">
        <v>0.5</v>
      </c>
      <c r="R353">
        <v>76</v>
      </c>
      <c r="S353">
        <v>39</v>
      </c>
      <c r="T353">
        <v>14</v>
      </c>
      <c r="U353">
        <v>23</v>
      </c>
      <c r="V353">
        <v>0</v>
      </c>
      <c r="W353">
        <v>0</v>
      </c>
      <c r="X353">
        <v>320</v>
      </c>
      <c r="Y353">
        <v>241</v>
      </c>
      <c r="Z353">
        <v>92</v>
      </c>
      <c r="AA353" s="3">
        <f t="shared" si="39"/>
        <v>0.60526315789473684</v>
      </c>
      <c r="AB353" s="4">
        <f t="shared" si="36"/>
        <v>0.56842105263157894</v>
      </c>
      <c r="AC353" s="4">
        <f t="shared" si="37"/>
        <v>-0.14175438596491224</v>
      </c>
      <c r="AD353" s="5">
        <f t="shared" si="38"/>
        <v>-21.263157894736835</v>
      </c>
    </row>
    <row r="354" spans="1:30" x14ac:dyDescent="0.2">
      <c r="A354">
        <v>0</v>
      </c>
      <c r="B354" t="s">
        <v>171</v>
      </c>
      <c r="C354">
        <v>1974</v>
      </c>
      <c r="D354" t="s">
        <v>161</v>
      </c>
      <c r="E354" s="3">
        <v>0.5</v>
      </c>
      <c r="F354">
        <v>76</v>
      </c>
      <c r="G354">
        <v>30</v>
      </c>
      <c r="H354">
        <v>11</v>
      </c>
      <c r="I354">
        <v>35</v>
      </c>
      <c r="J354">
        <v>0</v>
      </c>
      <c r="K354">
        <v>0</v>
      </c>
      <c r="L354">
        <v>282</v>
      </c>
      <c r="M354">
        <v>302</v>
      </c>
      <c r="N354">
        <v>71</v>
      </c>
      <c r="O354" s="3">
        <f t="shared" si="34"/>
        <v>0.46710526315789475</v>
      </c>
      <c r="P354" t="s">
        <v>161</v>
      </c>
      <c r="Q354" s="3">
        <v>0.5</v>
      </c>
      <c r="R354">
        <v>76</v>
      </c>
      <c r="S354">
        <v>35</v>
      </c>
      <c r="T354">
        <v>10</v>
      </c>
      <c r="U354">
        <v>31</v>
      </c>
      <c r="V354">
        <v>0</v>
      </c>
      <c r="W354">
        <v>0</v>
      </c>
      <c r="X354">
        <v>291</v>
      </c>
      <c r="Y354">
        <v>275</v>
      </c>
      <c r="Z354">
        <v>80</v>
      </c>
      <c r="AA354" s="3">
        <f t="shared" si="39"/>
        <v>0.52631578947368418</v>
      </c>
      <c r="AB354" s="4">
        <f t="shared" si="36"/>
        <v>0.51710526315789473</v>
      </c>
      <c r="AC354" s="4">
        <f t="shared" si="37"/>
        <v>-4.9999999999999989E-2</v>
      </c>
      <c r="AD354" s="5">
        <f t="shared" si="38"/>
        <v>-7.5999999999999943</v>
      </c>
    </row>
    <row r="355" spans="1:30" x14ac:dyDescent="0.2">
      <c r="A355">
        <v>0</v>
      </c>
      <c r="B355" t="s">
        <v>138</v>
      </c>
      <c r="C355">
        <v>1974</v>
      </c>
      <c r="D355" t="s">
        <v>152</v>
      </c>
      <c r="E355" s="3">
        <v>0.5</v>
      </c>
      <c r="F355">
        <v>75</v>
      </c>
      <c r="G355">
        <v>40</v>
      </c>
      <c r="H355">
        <v>9</v>
      </c>
      <c r="I355">
        <v>26</v>
      </c>
      <c r="J355">
        <v>0</v>
      </c>
      <c r="K355">
        <v>0</v>
      </c>
      <c r="L355">
        <v>270</v>
      </c>
      <c r="M355">
        <v>227</v>
      </c>
      <c r="N355">
        <v>89</v>
      </c>
      <c r="O355" s="3">
        <f t="shared" si="34"/>
        <v>0.59333333333333338</v>
      </c>
      <c r="P355" t="s">
        <v>152</v>
      </c>
      <c r="Q355" s="3">
        <v>0.5</v>
      </c>
      <c r="R355">
        <v>76</v>
      </c>
      <c r="S355">
        <v>37</v>
      </c>
      <c r="T355">
        <v>12</v>
      </c>
      <c r="U355">
        <v>27</v>
      </c>
      <c r="V355">
        <v>0</v>
      </c>
      <c r="W355">
        <v>0</v>
      </c>
      <c r="X355">
        <v>263</v>
      </c>
      <c r="Y355">
        <v>223</v>
      </c>
      <c r="Z355">
        <v>86</v>
      </c>
      <c r="AA355" s="3">
        <f t="shared" si="39"/>
        <v>0.56578947368421051</v>
      </c>
      <c r="AB355" s="4">
        <f t="shared" si="36"/>
        <v>0.54276315789473684</v>
      </c>
      <c r="AC355" s="4">
        <f t="shared" si="37"/>
        <v>5.0570175438596543E-2</v>
      </c>
      <c r="AD355" s="5">
        <f t="shared" si="38"/>
        <v>7.5855263157894797</v>
      </c>
    </row>
    <row r="356" spans="1:30" x14ac:dyDescent="0.2">
      <c r="A356">
        <v>0</v>
      </c>
      <c r="B356" t="s">
        <v>142</v>
      </c>
      <c r="C356">
        <v>1974</v>
      </c>
      <c r="D356" t="s">
        <v>38</v>
      </c>
      <c r="E356" s="3">
        <v>0.5</v>
      </c>
      <c r="F356">
        <v>76</v>
      </c>
      <c r="G356">
        <v>43</v>
      </c>
      <c r="H356">
        <v>12</v>
      </c>
      <c r="I356">
        <v>21</v>
      </c>
      <c r="J356">
        <v>0</v>
      </c>
      <c r="K356">
        <v>0</v>
      </c>
      <c r="L356">
        <v>317</v>
      </c>
      <c r="M356">
        <v>263</v>
      </c>
      <c r="N356">
        <v>98</v>
      </c>
      <c r="O356" s="3">
        <f t="shared" si="34"/>
        <v>0.64473684210526316</v>
      </c>
      <c r="P356" t="s">
        <v>38</v>
      </c>
      <c r="Q356" s="3">
        <v>0.5</v>
      </c>
      <c r="R356">
        <v>76</v>
      </c>
      <c r="S356">
        <v>38</v>
      </c>
      <c r="T356">
        <v>12</v>
      </c>
      <c r="U356">
        <v>26</v>
      </c>
      <c r="V356">
        <v>0</v>
      </c>
      <c r="W356">
        <v>0</v>
      </c>
      <c r="X356">
        <v>330</v>
      </c>
      <c r="Y356">
        <v>244</v>
      </c>
      <c r="Z356">
        <v>88</v>
      </c>
      <c r="AA356" s="3">
        <f t="shared" si="39"/>
        <v>0.57894736842105265</v>
      </c>
      <c r="AB356" s="4">
        <f t="shared" si="36"/>
        <v>0.5513157894736842</v>
      </c>
      <c r="AC356" s="4">
        <f t="shared" si="37"/>
        <v>9.342105263157896E-2</v>
      </c>
      <c r="AD356" s="5">
        <f t="shared" si="38"/>
        <v>14.200000000000003</v>
      </c>
    </row>
    <row r="357" spans="1:30" x14ac:dyDescent="0.2">
      <c r="A357">
        <v>0</v>
      </c>
      <c r="B357" t="s">
        <v>145</v>
      </c>
      <c r="C357">
        <v>1974</v>
      </c>
      <c r="D357" t="s">
        <v>153</v>
      </c>
      <c r="E357" s="3">
        <v>0.5</v>
      </c>
      <c r="F357">
        <v>75</v>
      </c>
      <c r="G357">
        <v>29</v>
      </c>
      <c r="H357">
        <v>7</v>
      </c>
      <c r="I357">
        <v>39</v>
      </c>
      <c r="J357">
        <v>0</v>
      </c>
      <c r="K357">
        <v>0</v>
      </c>
      <c r="L357">
        <v>261</v>
      </c>
      <c r="M357">
        <v>293</v>
      </c>
      <c r="N357">
        <v>65</v>
      </c>
      <c r="O357" s="3">
        <f t="shared" si="34"/>
        <v>0.43333333333333335</v>
      </c>
      <c r="P357" t="s">
        <v>153</v>
      </c>
      <c r="Q357" s="3">
        <v>0.5</v>
      </c>
      <c r="R357">
        <v>76</v>
      </c>
      <c r="S357">
        <v>22</v>
      </c>
      <c r="T357">
        <v>14</v>
      </c>
      <c r="U357">
        <v>40</v>
      </c>
      <c r="V357">
        <v>0</v>
      </c>
      <c r="W357">
        <v>0</v>
      </c>
      <c r="X357">
        <v>248</v>
      </c>
      <c r="Y357">
        <v>320</v>
      </c>
      <c r="Z357">
        <v>58</v>
      </c>
      <c r="AA357" s="3">
        <f t="shared" si="39"/>
        <v>0.38157894736842107</v>
      </c>
      <c r="AB357" s="4">
        <f t="shared" si="36"/>
        <v>0.42302631578947369</v>
      </c>
      <c r="AC357" s="4">
        <f t="shared" si="37"/>
        <v>1.0307017543859653E-2</v>
      </c>
      <c r="AD357" s="5">
        <f t="shared" si="38"/>
        <v>1.5460526315789451</v>
      </c>
    </row>
    <row r="358" spans="1:30" x14ac:dyDescent="0.2">
      <c r="A358">
        <v>0</v>
      </c>
      <c r="B358" t="s">
        <v>172</v>
      </c>
      <c r="C358">
        <v>1974</v>
      </c>
      <c r="D358" t="s">
        <v>97</v>
      </c>
      <c r="E358" s="3">
        <v>0.5</v>
      </c>
      <c r="F358">
        <v>76</v>
      </c>
      <c r="G358">
        <v>42</v>
      </c>
      <c r="H358">
        <v>9</v>
      </c>
      <c r="I358">
        <v>25</v>
      </c>
      <c r="J358">
        <v>0</v>
      </c>
      <c r="K358">
        <v>0</v>
      </c>
      <c r="L358">
        <v>317</v>
      </c>
      <c r="M358">
        <v>243</v>
      </c>
      <c r="N358">
        <v>93</v>
      </c>
      <c r="O358" s="3">
        <f t="shared" si="34"/>
        <v>0.61184210526315785</v>
      </c>
      <c r="P358" t="s">
        <v>97</v>
      </c>
      <c r="Q358" s="3">
        <v>0.5</v>
      </c>
      <c r="R358">
        <v>76</v>
      </c>
      <c r="S358">
        <v>42</v>
      </c>
      <c r="T358">
        <v>13</v>
      </c>
      <c r="U358">
        <v>21</v>
      </c>
      <c r="V358">
        <v>0</v>
      </c>
      <c r="W358">
        <v>0</v>
      </c>
      <c r="X358">
        <v>296</v>
      </c>
      <c r="Y358">
        <v>248</v>
      </c>
      <c r="Z358">
        <v>97</v>
      </c>
      <c r="AA358" s="3">
        <f t="shared" si="39"/>
        <v>0.63815789473684215</v>
      </c>
      <c r="AB358" s="4">
        <f t="shared" si="36"/>
        <v>0.58980263157894741</v>
      </c>
      <c r="AC358" s="4">
        <f t="shared" si="37"/>
        <v>2.2039473684210442E-2</v>
      </c>
      <c r="AD358" s="5">
        <f t="shared" si="38"/>
        <v>3.3499999999999943</v>
      </c>
    </row>
    <row r="359" spans="1:30" x14ac:dyDescent="0.2">
      <c r="A359">
        <v>0</v>
      </c>
      <c r="B359" t="s">
        <v>173</v>
      </c>
      <c r="C359">
        <v>1974</v>
      </c>
      <c r="D359" t="s">
        <v>40</v>
      </c>
      <c r="E359" s="3">
        <v>0.5</v>
      </c>
      <c r="F359">
        <v>75</v>
      </c>
      <c r="G359">
        <v>33</v>
      </c>
      <c r="H359">
        <v>12</v>
      </c>
      <c r="I359">
        <v>30</v>
      </c>
      <c r="J359">
        <v>0</v>
      </c>
      <c r="K359">
        <v>0</v>
      </c>
      <c r="L359">
        <v>299</v>
      </c>
      <c r="M359">
        <v>256</v>
      </c>
      <c r="N359">
        <v>78</v>
      </c>
      <c r="O359" s="3">
        <f t="shared" si="34"/>
        <v>0.52</v>
      </c>
      <c r="P359" t="s">
        <v>136</v>
      </c>
      <c r="Q359" s="3">
        <v>0.5</v>
      </c>
      <c r="R359">
        <v>76</v>
      </c>
      <c r="S359">
        <v>21</v>
      </c>
      <c r="T359">
        <v>15</v>
      </c>
      <c r="U359">
        <v>40</v>
      </c>
      <c r="V359">
        <v>0</v>
      </c>
      <c r="W359">
        <v>0</v>
      </c>
      <c r="X359">
        <v>251</v>
      </c>
      <c r="Y359">
        <v>327</v>
      </c>
      <c r="Z359">
        <v>57</v>
      </c>
      <c r="AA359" s="3">
        <f t="shared" si="39"/>
        <v>0.375</v>
      </c>
      <c r="AB359" s="4">
        <f t="shared" si="36"/>
        <v>0.41875000000000001</v>
      </c>
      <c r="AC359" s="4">
        <f t="shared" si="37"/>
        <v>0.10125000000000001</v>
      </c>
      <c r="AD359" s="5">
        <f t="shared" si="38"/>
        <v>15.1875</v>
      </c>
    </row>
    <row r="360" spans="1:30" x14ac:dyDescent="0.2">
      <c r="A360">
        <v>0</v>
      </c>
      <c r="B360" t="s">
        <v>174</v>
      </c>
      <c r="C360">
        <v>1974</v>
      </c>
      <c r="D360" t="s">
        <v>175</v>
      </c>
      <c r="E360" s="3">
        <v>0.5</v>
      </c>
      <c r="F360">
        <v>46</v>
      </c>
      <c r="G360">
        <v>10</v>
      </c>
      <c r="H360">
        <v>7</v>
      </c>
      <c r="I360">
        <v>29</v>
      </c>
      <c r="J360">
        <v>0</v>
      </c>
      <c r="K360">
        <v>0</v>
      </c>
      <c r="N360">
        <v>27</v>
      </c>
      <c r="O360" s="3">
        <f t="shared" si="34"/>
        <v>0.29347826086956524</v>
      </c>
      <c r="P360" t="s">
        <v>167</v>
      </c>
      <c r="Q360" s="3">
        <v>0.5</v>
      </c>
      <c r="R360">
        <v>76</v>
      </c>
      <c r="S360">
        <v>24</v>
      </c>
      <c r="T360">
        <v>8</v>
      </c>
      <c r="U360">
        <v>44</v>
      </c>
      <c r="V360">
        <v>0</v>
      </c>
      <c r="W360">
        <v>0</v>
      </c>
      <c r="X360">
        <v>244</v>
      </c>
      <c r="Y360">
        <v>334</v>
      </c>
      <c r="Z360">
        <v>56</v>
      </c>
      <c r="AA360" s="3">
        <f t="shared" si="39"/>
        <v>0.36842105263157893</v>
      </c>
      <c r="AB360" s="4">
        <f t="shared" si="36"/>
        <v>0.41447368421052633</v>
      </c>
      <c r="AC360" s="4">
        <f t="shared" si="37"/>
        <v>-0.12099542334096108</v>
      </c>
      <c r="AD360" s="5">
        <f t="shared" si="38"/>
        <v>-11.131578947368425</v>
      </c>
    </row>
    <row r="361" spans="1:30" x14ac:dyDescent="0.2">
      <c r="A361">
        <v>0</v>
      </c>
      <c r="B361" t="s">
        <v>166</v>
      </c>
      <c r="C361">
        <v>1974</v>
      </c>
      <c r="D361" t="s">
        <v>175</v>
      </c>
      <c r="E361" s="3">
        <v>0.5</v>
      </c>
      <c r="F361">
        <v>29</v>
      </c>
      <c r="G361">
        <v>11</v>
      </c>
      <c r="H361">
        <v>4</v>
      </c>
      <c r="I361">
        <v>14</v>
      </c>
      <c r="J361">
        <v>0</v>
      </c>
      <c r="K361">
        <v>0</v>
      </c>
      <c r="N361">
        <v>26</v>
      </c>
      <c r="O361" s="3">
        <f t="shared" si="34"/>
        <v>0.44827586206896552</v>
      </c>
      <c r="P361" t="s">
        <v>167</v>
      </c>
      <c r="Q361" s="3">
        <v>0.5</v>
      </c>
      <c r="R361">
        <v>76</v>
      </c>
      <c r="S361">
        <v>24</v>
      </c>
      <c r="T361">
        <v>8</v>
      </c>
      <c r="U361">
        <v>44</v>
      </c>
      <c r="V361">
        <v>0</v>
      </c>
      <c r="W361">
        <v>0</v>
      </c>
      <c r="X361">
        <v>244</v>
      </c>
      <c r="Y361">
        <v>334</v>
      </c>
      <c r="Z361">
        <v>56</v>
      </c>
      <c r="AA361" s="3">
        <f t="shared" si="39"/>
        <v>0.36842105263157893</v>
      </c>
      <c r="AB361" s="4">
        <f t="shared" si="36"/>
        <v>0.41447368421052633</v>
      </c>
      <c r="AC361" s="4">
        <f t="shared" si="37"/>
        <v>3.3802177858439197E-2</v>
      </c>
      <c r="AD361" s="5">
        <f t="shared" si="38"/>
        <v>1.9605263157894726</v>
      </c>
    </row>
    <row r="362" spans="1:30" x14ac:dyDescent="0.2">
      <c r="A362">
        <v>0</v>
      </c>
      <c r="B362" t="s">
        <v>157</v>
      </c>
      <c r="C362">
        <v>1974</v>
      </c>
      <c r="D362" t="s">
        <v>164</v>
      </c>
      <c r="E362" s="3">
        <v>0.5</v>
      </c>
      <c r="F362">
        <v>75</v>
      </c>
      <c r="G362">
        <v>31</v>
      </c>
      <c r="H362">
        <v>13</v>
      </c>
      <c r="I362">
        <v>31</v>
      </c>
      <c r="J362">
        <v>0</v>
      </c>
      <c r="K362">
        <v>0</v>
      </c>
      <c r="L362">
        <v>254</v>
      </c>
      <c r="M362">
        <v>250</v>
      </c>
      <c r="N362">
        <v>75</v>
      </c>
      <c r="O362" s="3">
        <f t="shared" si="34"/>
        <v>0.5</v>
      </c>
      <c r="P362" t="s">
        <v>164</v>
      </c>
      <c r="Q362" s="3">
        <v>0.5</v>
      </c>
      <c r="R362">
        <v>76</v>
      </c>
      <c r="S362">
        <v>22</v>
      </c>
      <c r="T362">
        <v>10</v>
      </c>
      <c r="U362">
        <v>44</v>
      </c>
      <c r="V362">
        <v>0</v>
      </c>
      <c r="W362">
        <v>0</v>
      </c>
      <c r="X362">
        <v>216</v>
      </c>
      <c r="Y362">
        <v>307</v>
      </c>
      <c r="Z362">
        <v>54</v>
      </c>
      <c r="AA362" s="3">
        <f t="shared" si="39"/>
        <v>0.35526315789473684</v>
      </c>
      <c r="AB362" s="4">
        <f t="shared" si="36"/>
        <v>0.40592105263157896</v>
      </c>
      <c r="AC362" s="4">
        <f t="shared" si="37"/>
        <v>9.407894736842104E-2</v>
      </c>
      <c r="AD362" s="5">
        <f t="shared" si="38"/>
        <v>14.111842105263158</v>
      </c>
    </row>
    <row r="363" spans="1:30" x14ac:dyDescent="0.2">
      <c r="A363">
        <v>1</v>
      </c>
      <c r="B363" t="s">
        <v>73</v>
      </c>
      <c r="C363">
        <v>1975</v>
      </c>
      <c r="D363" t="s">
        <v>119</v>
      </c>
      <c r="E363" s="3">
        <v>0.5</v>
      </c>
      <c r="F363">
        <v>76</v>
      </c>
      <c r="G363">
        <v>21</v>
      </c>
      <c r="H363">
        <v>7</v>
      </c>
      <c r="I363">
        <v>48</v>
      </c>
      <c r="J363">
        <v>0</v>
      </c>
      <c r="K363">
        <v>0</v>
      </c>
      <c r="L363">
        <v>238</v>
      </c>
      <c r="M363">
        <v>316</v>
      </c>
      <c r="N363">
        <v>49</v>
      </c>
      <c r="O363" s="3">
        <f t="shared" si="34"/>
        <v>0.32236842105263158</v>
      </c>
      <c r="Q363" s="3">
        <v>0.5</v>
      </c>
      <c r="R363" t="s">
        <v>25</v>
      </c>
      <c r="AA363" s="3"/>
      <c r="AB363" s="4">
        <f t="shared" si="36"/>
        <v>0.5</v>
      </c>
      <c r="AC363" s="4">
        <f t="shared" si="37"/>
        <v>-0.17763157894736842</v>
      </c>
      <c r="AD363" s="5">
        <f t="shared" si="38"/>
        <v>-27</v>
      </c>
    </row>
    <row r="364" spans="1:30" x14ac:dyDescent="0.2">
      <c r="A364">
        <v>3</v>
      </c>
      <c r="B364" t="s">
        <v>170</v>
      </c>
      <c r="C364">
        <v>1975</v>
      </c>
      <c r="D364" t="s">
        <v>119</v>
      </c>
      <c r="E364" s="3">
        <v>0.5</v>
      </c>
      <c r="F364">
        <v>76</v>
      </c>
      <c r="G364">
        <v>21</v>
      </c>
      <c r="H364">
        <v>7</v>
      </c>
      <c r="I364">
        <v>48</v>
      </c>
      <c r="J364">
        <v>0</v>
      </c>
      <c r="K364">
        <v>0</v>
      </c>
      <c r="L364">
        <v>238</v>
      </c>
      <c r="M364">
        <v>316</v>
      </c>
      <c r="N364">
        <v>49</v>
      </c>
      <c r="O364" s="3">
        <f t="shared" si="34"/>
        <v>0.32236842105263158</v>
      </c>
      <c r="Q364" s="3">
        <v>0.5</v>
      </c>
      <c r="R364" t="s">
        <v>25</v>
      </c>
      <c r="AA364" s="3"/>
      <c r="AB364" s="4">
        <f t="shared" si="36"/>
        <v>0.5</v>
      </c>
      <c r="AC364" s="4">
        <f t="shared" si="37"/>
        <v>-0.17763157894736842</v>
      </c>
      <c r="AD364" s="5">
        <f t="shared" si="38"/>
        <v>-27</v>
      </c>
    </row>
    <row r="365" spans="1:30" x14ac:dyDescent="0.2">
      <c r="A365">
        <v>0</v>
      </c>
      <c r="B365" t="s">
        <v>165</v>
      </c>
      <c r="C365">
        <v>1975</v>
      </c>
      <c r="D365" t="s">
        <v>30</v>
      </c>
      <c r="E365" s="3">
        <v>0.5</v>
      </c>
      <c r="F365">
        <v>76</v>
      </c>
      <c r="G365">
        <v>39</v>
      </c>
      <c r="H365">
        <v>6</v>
      </c>
      <c r="I365">
        <v>31</v>
      </c>
      <c r="J365">
        <v>0</v>
      </c>
      <c r="K365">
        <v>0</v>
      </c>
      <c r="L365">
        <v>304</v>
      </c>
      <c r="M365">
        <v>275</v>
      </c>
      <c r="N365">
        <v>84</v>
      </c>
      <c r="O365" s="3">
        <f t="shared" si="34"/>
        <v>0.55263157894736847</v>
      </c>
      <c r="P365" t="s">
        <v>30</v>
      </c>
      <c r="Q365" s="3">
        <v>0.5</v>
      </c>
      <c r="R365">
        <v>75</v>
      </c>
      <c r="S365">
        <v>27</v>
      </c>
      <c r="T365">
        <v>10</v>
      </c>
      <c r="U365">
        <v>38</v>
      </c>
      <c r="V365">
        <v>0</v>
      </c>
      <c r="W365">
        <v>0</v>
      </c>
      <c r="X365">
        <v>259</v>
      </c>
      <c r="Y365">
        <v>303</v>
      </c>
      <c r="Z365">
        <v>64</v>
      </c>
      <c r="AA365" s="3">
        <f t="shared" ref="AA365:AA379" si="40">Z365/R365/2</f>
        <v>0.42666666666666669</v>
      </c>
      <c r="AB365" s="4">
        <f t="shared" si="36"/>
        <v>0.45233333333333337</v>
      </c>
      <c r="AC365" s="4">
        <f t="shared" si="37"/>
        <v>0.10029824561403511</v>
      </c>
      <c r="AD365" s="5">
        <f t="shared" si="38"/>
        <v>15.245333333333335</v>
      </c>
    </row>
    <row r="366" spans="1:30" x14ac:dyDescent="0.2">
      <c r="A366">
        <v>0</v>
      </c>
      <c r="B366" t="s">
        <v>143</v>
      </c>
      <c r="C366">
        <v>1975</v>
      </c>
      <c r="D366" t="s">
        <v>161</v>
      </c>
      <c r="E366" s="3">
        <v>0.5</v>
      </c>
      <c r="F366">
        <v>76</v>
      </c>
      <c r="G366">
        <v>29</v>
      </c>
      <c r="H366">
        <v>8</v>
      </c>
      <c r="I366">
        <v>39</v>
      </c>
      <c r="J366">
        <v>0</v>
      </c>
      <c r="K366">
        <v>0</v>
      </c>
      <c r="L366">
        <v>261</v>
      </c>
      <c r="M366">
        <v>295</v>
      </c>
      <c r="N366">
        <v>66</v>
      </c>
      <c r="O366" s="3">
        <f t="shared" si="34"/>
        <v>0.43421052631578949</v>
      </c>
      <c r="P366" t="s">
        <v>161</v>
      </c>
      <c r="Q366" s="3">
        <v>0.5</v>
      </c>
      <c r="R366">
        <v>76</v>
      </c>
      <c r="S366">
        <v>30</v>
      </c>
      <c r="T366">
        <v>11</v>
      </c>
      <c r="U366">
        <v>35</v>
      </c>
      <c r="V366">
        <v>0</v>
      </c>
      <c r="W366">
        <v>0</v>
      </c>
      <c r="X366">
        <v>282</v>
      </c>
      <c r="Y366">
        <v>302</v>
      </c>
      <c r="Z366">
        <v>71</v>
      </c>
      <c r="AA366" s="3">
        <f t="shared" si="40"/>
        <v>0.46710526315789475</v>
      </c>
      <c r="AB366" s="4">
        <f t="shared" si="36"/>
        <v>0.47861842105263158</v>
      </c>
      <c r="AC366" s="4">
        <f t="shared" si="37"/>
        <v>-4.4407894736842091E-2</v>
      </c>
      <c r="AD366" s="5">
        <f t="shared" si="38"/>
        <v>-6.75</v>
      </c>
    </row>
    <row r="367" spans="1:30" x14ac:dyDescent="0.2">
      <c r="A367">
        <v>0</v>
      </c>
      <c r="B367" t="s">
        <v>138</v>
      </c>
      <c r="C367">
        <v>1975</v>
      </c>
      <c r="D367" t="s">
        <v>152</v>
      </c>
      <c r="E367" s="3">
        <v>0.5</v>
      </c>
      <c r="F367">
        <v>76</v>
      </c>
      <c r="G367">
        <v>48</v>
      </c>
      <c r="H367">
        <v>8</v>
      </c>
      <c r="I367">
        <v>20</v>
      </c>
      <c r="J367">
        <v>0</v>
      </c>
      <c r="K367">
        <v>0</v>
      </c>
      <c r="L367">
        <v>326</v>
      </c>
      <c r="M367">
        <v>209</v>
      </c>
      <c r="N367">
        <v>104</v>
      </c>
      <c r="O367" s="3">
        <f t="shared" si="34"/>
        <v>0.68421052631578949</v>
      </c>
      <c r="P367" t="s">
        <v>152</v>
      </c>
      <c r="Q367" s="3">
        <v>0.5</v>
      </c>
      <c r="R367">
        <v>75</v>
      </c>
      <c r="S367">
        <v>40</v>
      </c>
      <c r="T367">
        <v>9</v>
      </c>
      <c r="U367">
        <v>26</v>
      </c>
      <c r="V367">
        <v>0</v>
      </c>
      <c r="W367">
        <v>0</v>
      </c>
      <c r="X367">
        <v>270</v>
      </c>
      <c r="Y367">
        <v>227</v>
      </c>
      <c r="Z367">
        <v>89</v>
      </c>
      <c r="AA367" s="3">
        <f t="shared" si="40"/>
        <v>0.59333333333333338</v>
      </c>
      <c r="AB367" s="4">
        <f t="shared" si="36"/>
        <v>0.56066666666666665</v>
      </c>
      <c r="AC367" s="4">
        <f t="shared" si="37"/>
        <v>0.12354385964912284</v>
      </c>
      <c r="AD367" s="5">
        <f t="shared" si="38"/>
        <v>18.778666666666666</v>
      </c>
    </row>
    <row r="368" spans="1:30" x14ac:dyDescent="0.2">
      <c r="A368">
        <v>0</v>
      </c>
      <c r="B368" t="s">
        <v>142</v>
      </c>
      <c r="C368">
        <v>1975</v>
      </c>
      <c r="D368" t="s">
        <v>38</v>
      </c>
      <c r="E368" s="3">
        <v>0.5</v>
      </c>
      <c r="F368">
        <v>76</v>
      </c>
      <c r="G368">
        <v>34</v>
      </c>
      <c r="H368">
        <v>8</v>
      </c>
      <c r="I368">
        <v>34</v>
      </c>
      <c r="J368">
        <v>0</v>
      </c>
      <c r="K368">
        <v>0</v>
      </c>
      <c r="L368">
        <v>294</v>
      </c>
      <c r="M368">
        <v>300</v>
      </c>
      <c r="N368">
        <v>76</v>
      </c>
      <c r="O368" s="3">
        <f t="shared" si="34"/>
        <v>0.5</v>
      </c>
      <c r="P368" t="s">
        <v>38</v>
      </c>
      <c r="Q368" s="3">
        <v>0.5</v>
      </c>
      <c r="R368">
        <v>76</v>
      </c>
      <c r="S368">
        <v>43</v>
      </c>
      <c r="T368">
        <v>12</v>
      </c>
      <c r="U368">
        <v>21</v>
      </c>
      <c r="V368">
        <v>0</v>
      </c>
      <c r="W368">
        <v>0</v>
      </c>
      <c r="X368">
        <v>317</v>
      </c>
      <c r="Y368">
        <v>263</v>
      </c>
      <c r="Z368">
        <v>98</v>
      </c>
      <c r="AA368" s="3">
        <f t="shared" si="40"/>
        <v>0.64473684210526316</v>
      </c>
      <c r="AB368" s="4">
        <f t="shared" si="36"/>
        <v>0.59407894736842104</v>
      </c>
      <c r="AC368" s="4">
        <f t="shared" si="37"/>
        <v>-9.407894736842104E-2</v>
      </c>
      <c r="AD368" s="5">
        <f t="shared" si="38"/>
        <v>-14.299999999999997</v>
      </c>
    </row>
    <row r="369" spans="1:30" x14ac:dyDescent="0.2">
      <c r="A369">
        <v>0</v>
      </c>
      <c r="B369" t="s">
        <v>145</v>
      </c>
      <c r="C369">
        <v>1975</v>
      </c>
      <c r="D369" t="s">
        <v>153</v>
      </c>
      <c r="E369" s="3">
        <v>0.5</v>
      </c>
      <c r="F369">
        <v>76</v>
      </c>
      <c r="G369">
        <v>29</v>
      </c>
      <c r="H369">
        <v>8</v>
      </c>
      <c r="I369">
        <v>39</v>
      </c>
      <c r="J369">
        <v>0</v>
      </c>
      <c r="K369">
        <v>0</v>
      </c>
      <c r="L369">
        <v>262</v>
      </c>
      <c r="M369">
        <v>297</v>
      </c>
      <c r="N369">
        <v>66</v>
      </c>
      <c r="O369" s="3">
        <f t="shared" si="34"/>
        <v>0.43421052631578949</v>
      </c>
      <c r="P369" t="s">
        <v>153</v>
      </c>
      <c r="Q369" s="3">
        <v>0.5</v>
      </c>
      <c r="R369">
        <v>75</v>
      </c>
      <c r="S369">
        <v>29</v>
      </c>
      <c r="T369">
        <v>7</v>
      </c>
      <c r="U369">
        <v>39</v>
      </c>
      <c r="V369">
        <v>0</v>
      </c>
      <c r="W369">
        <v>0</v>
      </c>
      <c r="X369">
        <v>261</v>
      </c>
      <c r="Y369">
        <v>293</v>
      </c>
      <c r="Z369">
        <v>65</v>
      </c>
      <c r="AA369" s="3">
        <f t="shared" si="40"/>
        <v>0.43333333333333335</v>
      </c>
      <c r="AB369" s="4">
        <f t="shared" si="36"/>
        <v>0.45666666666666667</v>
      </c>
      <c r="AC369" s="4">
        <f t="shared" si="37"/>
        <v>-2.2456140350877174E-2</v>
      </c>
      <c r="AD369" s="5">
        <f t="shared" si="38"/>
        <v>-3.4133333333333269</v>
      </c>
    </row>
    <row r="370" spans="1:30" x14ac:dyDescent="0.2">
      <c r="A370">
        <v>0</v>
      </c>
      <c r="B370" t="s">
        <v>172</v>
      </c>
      <c r="C370">
        <v>1975</v>
      </c>
      <c r="D370" t="s">
        <v>97</v>
      </c>
      <c r="E370" s="3">
        <v>0.5</v>
      </c>
      <c r="F370">
        <v>76</v>
      </c>
      <c r="G370">
        <v>42</v>
      </c>
      <c r="H370">
        <v>9</v>
      </c>
      <c r="I370">
        <v>25</v>
      </c>
      <c r="J370">
        <v>0</v>
      </c>
      <c r="K370">
        <v>0</v>
      </c>
      <c r="L370">
        <v>304</v>
      </c>
      <c r="M370">
        <v>243</v>
      </c>
      <c r="N370">
        <v>93</v>
      </c>
      <c r="O370" s="3">
        <f t="shared" si="34"/>
        <v>0.61184210526315785</v>
      </c>
      <c r="P370" t="s">
        <v>97</v>
      </c>
      <c r="Q370" s="3">
        <v>0.5</v>
      </c>
      <c r="R370">
        <v>76</v>
      </c>
      <c r="S370">
        <v>42</v>
      </c>
      <c r="T370">
        <v>9</v>
      </c>
      <c r="U370">
        <v>25</v>
      </c>
      <c r="V370">
        <v>0</v>
      </c>
      <c r="W370">
        <v>0</v>
      </c>
      <c r="X370">
        <v>317</v>
      </c>
      <c r="Y370">
        <v>243</v>
      </c>
      <c r="Z370">
        <v>93</v>
      </c>
      <c r="AA370" s="3">
        <f t="shared" si="40"/>
        <v>0.61184210526315785</v>
      </c>
      <c r="AB370" s="4">
        <f t="shared" si="36"/>
        <v>0.57269736842105257</v>
      </c>
      <c r="AC370" s="4">
        <f t="shared" si="37"/>
        <v>3.9144736842105288E-2</v>
      </c>
      <c r="AD370" s="5">
        <f t="shared" si="38"/>
        <v>5.9500000000000171</v>
      </c>
    </row>
    <row r="371" spans="1:30" x14ac:dyDescent="0.2">
      <c r="A371">
        <v>0</v>
      </c>
      <c r="B371" t="s">
        <v>141</v>
      </c>
      <c r="C371">
        <v>1975</v>
      </c>
      <c r="D371" t="s">
        <v>40</v>
      </c>
      <c r="E371" s="3">
        <v>0.5</v>
      </c>
      <c r="F371">
        <v>76</v>
      </c>
      <c r="G371">
        <v>33</v>
      </c>
      <c r="H371">
        <v>4</v>
      </c>
      <c r="I371">
        <v>39</v>
      </c>
      <c r="J371">
        <v>0</v>
      </c>
      <c r="K371">
        <v>0</v>
      </c>
      <c r="L371">
        <v>267</v>
      </c>
      <c r="M371">
        <v>321</v>
      </c>
      <c r="N371">
        <v>70</v>
      </c>
      <c r="O371" s="3">
        <f t="shared" si="34"/>
        <v>0.46052631578947367</v>
      </c>
      <c r="P371" t="s">
        <v>40</v>
      </c>
      <c r="Q371" s="3">
        <v>0.5</v>
      </c>
      <c r="R371">
        <v>75</v>
      </c>
      <c r="S371">
        <v>33</v>
      </c>
      <c r="T371">
        <v>12</v>
      </c>
      <c r="U371">
        <v>30</v>
      </c>
      <c r="V371">
        <v>0</v>
      </c>
      <c r="W371">
        <v>0</v>
      </c>
      <c r="X371">
        <v>299</v>
      </c>
      <c r="Y371">
        <v>256</v>
      </c>
      <c r="Z371">
        <v>78</v>
      </c>
      <c r="AA371" s="3">
        <f t="shared" si="40"/>
        <v>0.52</v>
      </c>
      <c r="AB371" s="4">
        <f t="shared" si="36"/>
        <v>0.51300000000000001</v>
      </c>
      <c r="AC371" s="4">
        <f t="shared" si="37"/>
        <v>-5.2473684210526339E-2</v>
      </c>
      <c r="AD371" s="5">
        <f t="shared" si="38"/>
        <v>-7.9759999999999991</v>
      </c>
    </row>
    <row r="372" spans="1:30" x14ac:dyDescent="0.2">
      <c r="A372">
        <v>0</v>
      </c>
      <c r="B372" t="s">
        <v>165</v>
      </c>
      <c r="C372">
        <v>1976</v>
      </c>
      <c r="D372" t="s">
        <v>30</v>
      </c>
      <c r="E372" s="3">
        <v>0.5</v>
      </c>
      <c r="F372">
        <v>80</v>
      </c>
      <c r="G372">
        <v>36</v>
      </c>
      <c r="H372">
        <v>6</v>
      </c>
      <c r="I372">
        <v>38</v>
      </c>
      <c r="J372">
        <v>0</v>
      </c>
      <c r="K372">
        <v>0</v>
      </c>
      <c r="L372">
        <v>282</v>
      </c>
      <c r="M372">
        <v>293</v>
      </c>
      <c r="N372">
        <v>78</v>
      </c>
      <c r="O372" s="3">
        <f t="shared" si="34"/>
        <v>0.48749999999999999</v>
      </c>
      <c r="P372" t="s">
        <v>30</v>
      </c>
      <c r="Q372" s="3">
        <v>0.5</v>
      </c>
      <c r="R372">
        <v>76</v>
      </c>
      <c r="S372">
        <v>39</v>
      </c>
      <c r="T372">
        <v>6</v>
      </c>
      <c r="U372">
        <v>31</v>
      </c>
      <c r="V372">
        <v>0</v>
      </c>
      <c r="W372">
        <v>0</v>
      </c>
      <c r="X372">
        <v>304</v>
      </c>
      <c r="Y372">
        <v>275</v>
      </c>
      <c r="Z372">
        <v>84</v>
      </c>
      <c r="AA372" s="3">
        <f t="shared" si="40"/>
        <v>0.55263157894736847</v>
      </c>
      <c r="AB372" s="4">
        <f t="shared" si="36"/>
        <v>0.53421052631578947</v>
      </c>
      <c r="AC372" s="4">
        <f t="shared" si="37"/>
        <v>-4.671052631578948E-2</v>
      </c>
      <c r="AD372" s="5">
        <f t="shared" si="38"/>
        <v>-7.473684210526315</v>
      </c>
    </row>
    <row r="373" spans="1:30" x14ac:dyDescent="0.2">
      <c r="A373">
        <v>0</v>
      </c>
      <c r="B373" t="s">
        <v>143</v>
      </c>
      <c r="C373">
        <v>1976</v>
      </c>
      <c r="D373" t="s">
        <v>161</v>
      </c>
      <c r="E373" s="3">
        <v>0.5</v>
      </c>
      <c r="F373">
        <v>80</v>
      </c>
      <c r="G373">
        <v>43</v>
      </c>
      <c r="H373">
        <v>6</v>
      </c>
      <c r="I373">
        <v>31</v>
      </c>
      <c r="J373">
        <v>0</v>
      </c>
      <c r="K373">
        <v>0</v>
      </c>
      <c r="L373">
        <v>333</v>
      </c>
      <c r="M373">
        <v>287</v>
      </c>
      <c r="N373">
        <v>92</v>
      </c>
      <c r="O373" s="3">
        <f t="shared" si="34"/>
        <v>0.57499999999999996</v>
      </c>
      <c r="P373" t="s">
        <v>161</v>
      </c>
      <c r="Q373" s="3">
        <v>0.5</v>
      </c>
      <c r="R373">
        <v>76</v>
      </c>
      <c r="S373">
        <v>29</v>
      </c>
      <c r="T373">
        <v>8</v>
      </c>
      <c r="U373">
        <v>39</v>
      </c>
      <c r="V373">
        <v>0</v>
      </c>
      <c r="W373">
        <v>0</v>
      </c>
      <c r="X373">
        <v>261</v>
      </c>
      <c r="Y373">
        <v>295</v>
      </c>
      <c r="Z373">
        <v>66</v>
      </c>
      <c r="AA373" s="3">
        <f t="shared" si="40"/>
        <v>0.43421052631578949</v>
      </c>
      <c r="AB373" s="4">
        <f t="shared" si="36"/>
        <v>0.45723684210526316</v>
      </c>
      <c r="AC373" s="4">
        <f t="shared" si="37"/>
        <v>0.11776315789473679</v>
      </c>
      <c r="AD373" s="5">
        <f t="shared" si="38"/>
        <v>18.84210526315789</v>
      </c>
    </row>
    <row r="374" spans="1:30" x14ac:dyDescent="0.2">
      <c r="A374">
        <v>0</v>
      </c>
      <c r="B374" t="s">
        <v>138</v>
      </c>
      <c r="C374">
        <v>1976</v>
      </c>
      <c r="D374" t="s">
        <v>152</v>
      </c>
      <c r="E374" s="3">
        <v>0.5</v>
      </c>
      <c r="F374">
        <v>80</v>
      </c>
      <c r="G374">
        <v>52</v>
      </c>
      <c r="H374">
        <v>6</v>
      </c>
      <c r="I374">
        <v>22</v>
      </c>
      <c r="J374">
        <v>0</v>
      </c>
      <c r="K374">
        <v>0</v>
      </c>
      <c r="L374">
        <v>308</v>
      </c>
      <c r="M374">
        <v>225</v>
      </c>
      <c r="N374">
        <v>110</v>
      </c>
      <c r="O374" s="3">
        <f t="shared" si="34"/>
        <v>0.6875</v>
      </c>
      <c r="P374" t="s">
        <v>152</v>
      </c>
      <c r="Q374" s="3">
        <v>0.5</v>
      </c>
      <c r="R374">
        <v>76</v>
      </c>
      <c r="S374">
        <v>48</v>
      </c>
      <c r="T374">
        <v>8</v>
      </c>
      <c r="U374">
        <v>20</v>
      </c>
      <c r="V374">
        <v>0</v>
      </c>
      <c r="W374">
        <v>0</v>
      </c>
      <c r="X374">
        <v>326</v>
      </c>
      <c r="Y374">
        <v>209</v>
      </c>
      <c r="Z374">
        <v>104</v>
      </c>
      <c r="AA374" s="3">
        <f t="shared" si="40"/>
        <v>0.68421052631578949</v>
      </c>
      <c r="AB374" s="4">
        <f t="shared" si="36"/>
        <v>0.61973684210526314</v>
      </c>
      <c r="AC374" s="4">
        <f t="shared" si="37"/>
        <v>6.7763157894736858E-2</v>
      </c>
      <c r="AD374" s="5">
        <f t="shared" si="38"/>
        <v>10.84210526315789</v>
      </c>
    </row>
    <row r="375" spans="1:30" x14ac:dyDescent="0.2">
      <c r="A375">
        <v>0</v>
      </c>
      <c r="B375" t="s">
        <v>142</v>
      </c>
      <c r="C375">
        <v>1976</v>
      </c>
      <c r="D375" t="s">
        <v>176</v>
      </c>
      <c r="E375" s="3">
        <v>0.5</v>
      </c>
      <c r="F375">
        <v>80</v>
      </c>
      <c r="G375">
        <v>25</v>
      </c>
      <c r="H375">
        <v>4</v>
      </c>
      <c r="I375">
        <v>51</v>
      </c>
      <c r="J375">
        <v>0</v>
      </c>
      <c r="K375">
        <v>0</v>
      </c>
      <c r="L375">
        <v>282</v>
      </c>
      <c r="M375">
        <v>359</v>
      </c>
      <c r="N375">
        <v>54</v>
      </c>
      <c r="O375" s="3">
        <f t="shared" si="34"/>
        <v>0.33750000000000002</v>
      </c>
      <c r="P375" t="s">
        <v>38</v>
      </c>
      <c r="Q375" s="3">
        <v>0.5</v>
      </c>
      <c r="R375">
        <v>76</v>
      </c>
      <c r="S375">
        <v>34</v>
      </c>
      <c r="T375">
        <v>8</v>
      </c>
      <c r="U375">
        <v>34</v>
      </c>
      <c r="V375">
        <v>0</v>
      </c>
      <c r="W375">
        <v>0</v>
      </c>
      <c r="X375">
        <v>294</v>
      </c>
      <c r="Y375">
        <v>300</v>
      </c>
      <c r="Z375">
        <v>76</v>
      </c>
      <c r="AA375" s="3">
        <f t="shared" si="40"/>
        <v>0.5</v>
      </c>
      <c r="AB375" s="4">
        <f t="shared" si="36"/>
        <v>0.5</v>
      </c>
      <c r="AC375" s="4">
        <f t="shared" si="37"/>
        <v>-0.16249999999999998</v>
      </c>
      <c r="AD375" s="5">
        <f t="shared" si="38"/>
        <v>-26</v>
      </c>
    </row>
    <row r="376" spans="1:30" x14ac:dyDescent="0.2">
      <c r="A376">
        <v>0</v>
      </c>
      <c r="B376" t="s">
        <v>177</v>
      </c>
      <c r="C376">
        <v>1976</v>
      </c>
      <c r="D376" t="s">
        <v>97</v>
      </c>
      <c r="E376" s="3">
        <v>0.5</v>
      </c>
      <c r="F376">
        <v>80</v>
      </c>
      <c r="G376">
        <v>42</v>
      </c>
      <c r="H376">
        <v>5</v>
      </c>
      <c r="I376">
        <v>33</v>
      </c>
      <c r="J376">
        <v>0</v>
      </c>
      <c r="K376">
        <v>0</v>
      </c>
      <c r="L376">
        <v>320</v>
      </c>
      <c r="M376">
        <v>273</v>
      </c>
      <c r="N376">
        <v>89</v>
      </c>
      <c r="O376" s="3">
        <f t="shared" si="34"/>
        <v>0.55625000000000002</v>
      </c>
      <c r="P376" t="s">
        <v>97</v>
      </c>
      <c r="Q376" s="3">
        <v>0.5</v>
      </c>
      <c r="R376">
        <v>76</v>
      </c>
      <c r="S376">
        <v>42</v>
      </c>
      <c r="T376">
        <v>9</v>
      </c>
      <c r="U376">
        <v>25</v>
      </c>
      <c r="V376">
        <v>0</v>
      </c>
      <c r="W376">
        <v>0</v>
      </c>
      <c r="X376">
        <v>304</v>
      </c>
      <c r="Y376">
        <v>243</v>
      </c>
      <c r="Z376">
        <v>93</v>
      </c>
      <c r="AA376" s="3">
        <f t="shared" si="40"/>
        <v>0.61184210526315785</v>
      </c>
      <c r="AB376" s="4">
        <f t="shared" si="36"/>
        <v>0.57269736842105257</v>
      </c>
      <c r="AC376" s="4">
        <f t="shared" si="37"/>
        <v>-1.6447368421052544E-2</v>
      </c>
      <c r="AD376" s="5">
        <f t="shared" si="38"/>
        <v>-2.6315789473684106</v>
      </c>
    </row>
    <row r="377" spans="1:30" x14ac:dyDescent="0.2">
      <c r="A377">
        <v>0</v>
      </c>
      <c r="B377" t="s">
        <v>156</v>
      </c>
      <c r="C377">
        <v>1976</v>
      </c>
      <c r="D377" t="s">
        <v>40</v>
      </c>
      <c r="E377" s="3">
        <v>0.5</v>
      </c>
      <c r="F377">
        <v>44</v>
      </c>
      <c r="G377">
        <v>16</v>
      </c>
      <c r="H377">
        <v>1</v>
      </c>
      <c r="I377">
        <v>27</v>
      </c>
      <c r="J377">
        <v>0</v>
      </c>
      <c r="K377">
        <v>0</v>
      </c>
      <c r="N377">
        <v>33</v>
      </c>
      <c r="O377" s="3">
        <f t="shared" si="34"/>
        <v>0.375</v>
      </c>
      <c r="P377" t="s">
        <v>40</v>
      </c>
      <c r="Q377" s="3">
        <v>0.5</v>
      </c>
      <c r="R377">
        <v>76</v>
      </c>
      <c r="S377">
        <v>33</v>
      </c>
      <c r="T377">
        <v>4</v>
      </c>
      <c r="U377">
        <v>39</v>
      </c>
      <c r="V377">
        <v>0</v>
      </c>
      <c r="W377">
        <v>0</v>
      </c>
      <c r="X377">
        <v>267</v>
      </c>
      <c r="Y377">
        <v>321</v>
      </c>
      <c r="Z377">
        <v>70</v>
      </c>
      <c r="AA377" s="3">
        <f t="shared" si="40"/>
        <v>0.46052631578947367</v>
      </c>
      <c r="AB377" s="4">
        <f t="shared" si="36"/>
        <v>0.4743421052631579</v>
      </c>
      <c r="AC377" s="4">
        <f t="shared" si="37"/>
        <v>-9.9342105263157898E-2</v>
      </c>
      <c r="AD377" s="5">
        <f t="shared" si="38"/>
        <v>-8.7421052631578959</v>
      </c>
    </row>
    <row r="378" spans="1:30" x14ac:dyDescent="0.2">
      <c r="A378">
        <v>0</v>
      </c>
      <c r="B378" t="s">
        <v>166</v>
      </c>
      <c r="C378">
        <v>1976</v>
      </c>
      <c r="D378" t="s">
        <v>40</v>
      </c>
      <c r="E378" s="3">
        <v>0.5</v>
      </c>
      <c r="F378">
        <v>36</v>
      </c>
      <c r="G378">
        <v>12</v>
      </c>
      <c r="H378">
        <v>0</v>
      </c>
      <c r="I378">
        <v>24</v>
      </c>
      <c r="J378">
        <v>0</v>
      </c>
      <c r="K378">
        <v>0</v>
      </c>
      <c r="N378">
        <v>24</v>
      </c>
      <c r="O378" s="3">
        <f t="shared" si="34"/>
        <v>0.33333333333333331</v>
      </c>
      <c r="P378" t="s">
        <v>40</v>
      </c>
      <c r="Q378" s="3">
        <v>0.5</v>
      </c>
      <c r="R378">
        <v>76</v>
      </c>
      <c r="S378">
        <v>33</v>
      </c>
      <c r="T378">
        <v>4</v>
      </c>
      <c r="U378">
        <v>39</v>
      </c>
      <c r="V378">
        <v>0</v>
      </c>
      <c r="W378">
        <v>0</v>
      </c>
      <c r="X378">
        <v>267</v>
      </c>
      <c r="Y378">
        <v>321</v>
      </c>
      <c r="Z378">
        <v>70</v>
      </c>
      <c r="AA378" s="3">
        <f t="shared" si="40"/>
        <v>0.46052631578947367</v>
      </c>
      <c r="AB378" s="4">
        <f t="shared" si="36"/>
        <v>0.4743421052631579</v>
      </c>
      <c r="AC378" s="4">
        <f t="shared" si="37"/>
        <v>-0.14100877192982458</v>
      </c>
      <c r="AD378" s="5">
        <f t="shared" si="38"/>
        <v>-10.152631578947371</v>
      </c>
    </row>
    <row r="379" spans="1:30" x14ac:dyDescent="0.2">
      <c r="A379">
        <v>0</v>
      </c>
      <c r="B379" t="s">
        <v>178</v>
      </c>
      <c r="C379">
        <v>1977</v>
      </c>
      <c r="D379" t="s">
        <v>179</v>
      </c>
      <c r="E379" s="3">
        <v>0.5</v>
      </c>
      <c r="F379">
        <v>81</v>
      </c>
      <c r="G379">
        <v>27</v>
      </c>
      <c r="H379">
        <v>8</v>
      </c>
      <c r="I379">
        <v>46</v>
      </c>
      <c r="J379">
        <v>0</v>
      </c>
      <c r="K379">
        <v>0</v>
      </c>
      <c r="L379">
        <v>287</v>
      </c>
      <c r="M379">
        <v>377</v>
      </c>
      <c r="N379">
        <v>62</v>
      </c>
      <c r="O379" s="3">
        <f t="shared" si="34"/>
        <v>0.38271604938271603</v>
      </c>
      <c r="P379" t="s">
        <v>176</v>
      </c>
      <c r="Q379" s="3">
        <v>0.5</v>
      </c>
      <c r="R379">
        <v>80</v>
      </c>
      <c r="S379">
        <v>25</v>
      </c>
      <c r="T379">
        <v>4</v>
      </c>
      <c r="U379">
        <v>51</v>
      </c>
      <c r="V379">
        <v>0</v>
      </c>
      <c r="W379">
        <v>0</v>
      </c>
      <c r="X379">
        <v>282</v>
      </c>
      <c r="Y379">
        <v>359</v>
      </c>
      <c r="Z379">
        <v>54</v>
      </c>
      <c r="AA379" s="3">
        <f t="shared" si="40"/>
        <v>0.33750000000000002</v>
      </c>
      <c r="AB379" s="4">
        <f t="shared" si="36"/>
        <v>0.39437500000000003</v>
      </c>
      <c r="AC379" s="4">
        <f t="shared" si="37"/>
        <v>-1.1658950617284003E-2</v>
      </c>
      <c r="AD379" s="5">
        <f t="shared" si="38"/>
        <v>-1.8887500000000017</v>
      </c>
    </row>
    <row r="380" spans="1:30" x14ac:dyDescent="0.2">
      <c r="A380">
        <v>0</v>
      </c>
      <c r="B380" t="s">
        <v>180</v>
      </c>
      <c r="C380">
        <v>1977</v>
      </c>
      <c r="D380" t="s">
        <v>181</v>
      </c>
      <c r="E380" s="3">
        <v>0.5</v>
      </c>
      <c r="F380">
        <v>46</v>
      </c>
      <c r="G380">
        <v>15</v>
      </c>
      <c r="H380">
        <v>3</v>
      </c>
      <c r="I380">
        <v>28</v>
      </c>
      <c r="J380">
        <v>0</v>
      </c>
      <c r="K380">
        <v>0</v>
      </c>
      <c r="L380">
        <v>142</v>
      </c>
      <c r="M380">
        <v>171</v>
      </c>
      <c r="N380">
        <v>33</v>
      </c>
      <c r="O380" s="3">
        <f t="shared" si="34"/>
        <v>0.35869565217391303</v>
      </c>
      <c r="Q380" s="3">
        <v>0.5</v>
      </c>
      <c r="R380" t="s">
        <v>25</v>
      </c>
      <c r="AB380" s="4">
        <f t="shared" si="36"/>
        <v>0.5</v>
      </c>
      <c r="AC380" s="4">
        <f t="shared" si="37"/>
        <v>-0.14130434782608697</v>
      </c>
      <c r="AD380" s="5">
        <f t="shared" si="38"/>
        <v>-13</v>
      </c>
    </row>
    <row r="381" spans="1:30" x14ac:dyDescent="0.2">
      <c r="A381">
        <v>0</v>
      </c>
      <c r="B381" t="s">
        <v>165</v>
      </c>
      <c r="C381">
        <v>1977</v>
      </c>
      <c r="D381" t="s">
        <v>30</v>
      </c>
      <c r="E381" s="3">
        <v>0.5</v>
      </c>
      <c r="F381">
        <v>81</v>
      </c>
      <c r="G381">
        <v>27</v>
      </c>
      <c r="H381">
        <v>10</v>
      </c>
      <c r="I381">
        <v>44</v>
      </c>
      <c r="J381">
        <v>0</v>
      </c>
      <c r="K381">
        <v>0</v>
      </c>
      <c r="L381">
        <v>281</v>
      </c>
      <c r="M381">
        <v>324</v>
      </c>
      <c r="N381">
        <v>64</v>
      </c>
      <c r="O381" s="3">
        <f t="shared" si="34"/>
        <v>0.39506172839506171</v>
      </c>
      <c r="P381" t="s">
        <v>30</v>
      </c>
      <c r="Q381" s="3">
        <v>0.5</v>
      </c>
      <c r="R381">
        <v>80</v>
      </c>
      <c r="S381">
        <v>36</v>
      </c>
      <c r="T381">
        <v>6</v>
      </c>
      <c r="U381">
        <v>38</v>
      </c>
      <c r="V381">
        <v>0</v>
      </c>
      <c r="W381">
        <v>0</v>
      </c>
      <c r="X381">
        <v>282</v>
      </c>
      <c r="Y381">
        <v>293</v>
      </c>
      <c r="Z381">
        <v>78</v>
      </c>
      <c r="AA381" s="3">
        <f>Z381/R381/2</f>
        <v>0.48749999999999999</v>
      </c>
      <c r="AB381" s="4">
        <f t="shared" si="36"/>
        <v>0.49187500000000001</v>
      </c>
      <c r="AC381" s="4">
        <f t="shared" si="37"/>
        <v>-9.68132716049383E-2</v>
      </c>
      <c r="AD381" s="5">
        <f t="shared" si="38"/>
        <v>-15.683750000000003</v>
      </c>
    </row>
    <row r="382" spans="1:30" x14ac:dyDescent="0.2">
      <c r="A382">
        <v>3</v>
      </c>
      <c r="B382" t="s">
        <v>182</v>
      </c>
      <c r="C382">
        <v>1977</v>
      </c>
      <c r="D382" t="s">
        <v>183</v>
      </c>
      <c r="E382" s="3">
        <v>0.5</v>
      </c>
      <c r="F382">
        <v>80</v>
      </c>
      <c r="G382">
        <v>43</v>
      </c>
      <c r="H382">
        <v>9</v>
      </c>
      <c r="I382">
        <v>28</v>
      </c>
      <c r="J382">
        <v>0</v>
      </c>
      <c r="K382">
        <v>0</v>
      </c>
      <c r="L382">
        <v>305</v>
      </c>
      <c r="M382">
        <v>256</v>
      </c>
      <c r="N382">
        <v>95</v>
      </c>
      <c r="O382" s="3">
        <f t="shared" si="34"/>
        <v>0.59375</v>
      </c>
      <c r="Q382" s="3">
        <v>0.5</v>
      </c>
      <c r="R382" t="s">
        <v>25</v>
      </c>
      <c r="AB382" s="4">
        <f t="shared" si="36"/>
        <v>0.5</v>
      </c>
      <c r="AC382" s="4">
        <f t="shared" si="37"/>
        <v>9.375E-2</v>
      </c>
      <c r="AD382" s="5">
        <f t="shared" si="38"/>
        <v>15</v>
      </c>
    </row>
    <row r="383" spans="1:30" x14ac:dyDescent="0.2">
      <c r="A383">
        <v>3</v>
      </c>
      <c r="B383" t="s">
        <v>184</v>
      </c>
      <c r="C383">
        <v>1977</v>
      </c>
      <c r="D383" t="s">
        <v>183</v>
      </c>
      <c r="E383" s="3">
        <v>0.5</v>
      </c>
      <c r="F383">
        <v>80</v>
      </c>
      <c r="G383">
        <v>43</v>
      </c>
      <c r="H383">
        <v>9</v>
      </c>
      <c r="I383">
        <v>28</v>
      </c>
      <c r="J383">
        <v>0</v>
      </c>
      <c r="K383">
        <v>0</v>
      </c>
      <c r="L383">
        <v>305</v>
      </c>
      <c r="M383">
        <v>256</v>
      </c>
      <c r="N383">
        <v>95</v>
      </c>
      <c r="O383" s="3">
        <f t="shared" si="34"/>
        <v>0.59375</v>
      </c>
      <c r="Q383" s="3">
        <v>0.5</v>
      </c>
      <c r="R383" t="s">
        <v>25</v>
      </c>
      <c r="AB383" s="4">
        <f t="shared" si="36"/>
        <v>0.5</v>
      </c>
      <c r="AC383" s="4">
        <f t="shared" si="37"/>
        <v>9.375E-2</v>
      </c>
      <c r="AD383" s="5">
        <f t="shared" si="38"/>
        <v>15</v>
      </c>
    </row>
    <row r="384" spans="1:30" x14ac:dyDescent="0.2">
      <c r="A384">
        <v>0</v>
      </c>
      <c r="B384" t="s">
        <v>143</v>
      </c>
      <c r="C384">
        <v>1977</v>
      </c>
      <c r="D384" t="s">
        <v>161</v>
      </c>
      <c r="E384" s="3">
        <v>0.5</v>
      </c>
      <c r="F384">
        <v>80</v>
      </c>
      <c r="G384">
        <v>38</v>
      </c>
      <c r="H384">
        <v>11</v>
      </c>
      <c r="I384">
        <v>31</v>
      </c>
      <c r="J384">
        <v>0</v>
      </c>
      <c r="K384">
        <v>0</v>
      </c>
      <c r="L384">
        <v>313</v>
      </c>
      <c r="M384">
        <v>292</v>
      </c>
      <c r="N384">
        <v>87</v>
      </c>
      <c r="O384" s="3">
        <f t="shared" si="34"/>
        <v>0.54374999999999996</v>
      </c>
      <c r="P384" t="s">
        <v>161</v>
      </c>
      <c r="Q384" s="3">
        <v>0.5</v>
      </c>
      <c r="R384">
        <v>80</v>
      </c>
      <c r="S384">
        <v>43</v>
      </c>
      <c r="T384">
        <v>6</v>
      </c>
      <c r="U384">
        <v>31</v>
      </c>
      <c r="V384">
        <v>0</v>
      </c>
      <c r="W384">
        <v>0</v>
      </c>
      <c r="X384">
        <v>333</v>
      </c>
      <c r="Y384">
        <v>287</v>
      </c>
      <c r="Z384">
        <v>92</v>
      </c>
      <c r="AA384" s="3">
        <f>Z384/R384/2</f>
        <v>0.57499999999999996</v>
      </c>
      <c r="AB384" s="4">
        <f t="shared" si="36"/>
        <v>0.54874999999999996</v>
      </c>
      <c r="AC384" s="4">
        <f t="shared" si="37"/>
        <v>-5.0000000000000044E-3</v>
      </c>
      <c r="AD384" s="5">
        <f t="shared" si="38"/>
        <v>-0.79999999999999716</v>
      </c>
    </row>
    <row r="385" spans="1:30" x14ac:dyDescent="0.2">
      <c r="A385">
        <v>0</v>
      </c>
      <c r="B385" t="s">
        <v>185</v>
      </c>
      <c r="C385">
        <v>1977</v>
      </c>
      <c r="D385" t="s">
        <v>152</v>
      </c>
      <c r="E385" s="3">
        <v>0.5</v>
      </c>
      <c r="F385">
        <v>81</v>
      </c>
      <c r="G385">
        <v>37</v>
      </c>
      <c r="H385">
        <v>16</v>
      </c>
      <c r="I385">
        <v>28</v>
      </c>
      <c r="J385">
        <v>0</v>
      </c>
      <c r="K385">
        <v>0</v>
      </c>
      <c r="L385">
        <v>304</v>
      </c>
      <c r="M385">
        <v>250</v>
      </c>
      <c r="N385">
        <v>90</v>
      </c>
      <c r="O385" s="3">
        <f t="shared" si="34"/>
        <v>0.55555555555555558</v>
      </c>
      <c r="P385" t="s">
        <v>152</v>
      </c>
      <c r="Q385" s="3">
        <v>0.5</v>
      </c>
      <c r="R385">
        <v>80</v>
      </c>
      <c r="S385">
        <v>52</v>
      </c>
      <c r="T385">
        <v>6</v>
      </c>
      <c r="U385">
        <v>22</v>
      </c>
      <c r="V385">
        <v>0</v>
      </c>
      <c r="W385">
        <v>0</v>
      </c>
      <c r="X385">
        <v>308</v>
      </c>
      <c r="Y385">
        <v>225</v>
      </c>
      <c r="Z385">
        <v>110</v>
      </c>
      <c r="AA385" s="3">
        <f>Z385/R385/2</f>
        <v>0.6875</v>
      </c>
      <c r="AB385" s="4">
        <f t="shared" si="36"/>
        <v>0.62187499999999996</v>
      </c>
      <c r="AC385" s="4">
        <f t="shared" si="37"/>
        <v>-6.6319444444444375E-2</v>
      </c>
      <c r="AD385" s="5">
        <f t="shared" si="38"/>
        <v>-10.743749999999991</v>
      </c>
    </row>
    <row r="386" spans="1:30" x14ac:dyDescent="0.2">
      <c r="A386">
        <v>0</v>
      </c>
      <c r="B386" t="s">
        <v>186</v>
      </c>
      <c r="C386">
        <v>1977</v>
      </c>
      <c r="D386" t="s">
        <v>187</v>
      </c>
      <c r="E386" s="3">
        <v>0.5</v>
      </c>
      <c r="F386">
        <v>81</v>
      </c>
      <c r="G386">
        <v>35</v>
      </c>
      <c r="H386">
        <v>11</v>
      </c>
      <c r="I386">
        <v>35</v>
      </c>
      <c r="J386">
        <v>0</v>
      </c>
      <c r="K386">
        <v>0</v>
      </c>
      <c r="L386">
        <v>294</v>
      </c>
      <c r="M386">
        <v>290</v>
      </c>
      <c r="N386">
        <v>81</v>
      </c>
      <c r="O386" s="3">
        <f t="shared" si="34"/>
        <v>0.5</v>
      </c>
      <c r="Q386" s="3">
        <v>0.5</v>
      </c>
      <c r="R386" t="s">
        <v>25</v>
      </c>
      <c r="AB386" s="4">
        <f t="shared" si="36"/>
        <v>0.5</v>
      </c>
      <c r="AC386" s="4">
        <f t="shared" si="37"/>
        <v>0</v>
      </c>
      <c r="AD386" s="5">
        <f t="shared" si="38"/>
        <v>0</v>
      </c>
    </row>
    <row r="387" spans="1:30" x14ac:dyDescent="0.2">
      <c r="A387">
        <v>0</v>
      </c>
      <c r="B387" t="s">
        <v>177</v>
      </c>
      <c r="C387">
        <v>1977</v>
      </c>
      <c r="D387" t="s">
        <v>97</v>
      </c>
      <c r="E387" s="3">
        <v>0.5</v>
      </c>
      <c r="F387">
        <v>81</v>
      </c>
      <c r="G387">
        <v>43</v>
      </c>
      <c r="H387">
        <v>7</v>
      </c>
      <c r="I387">
        <v>31</v>
      </c>
      <c r="J387">
        <v>0</v>
      </c>
      <c r="K387">
        <v>0</v>
      </c>
      <c r="L387">
        <v>332</v>
      </c>
      <c r="M387">
        <v>296</v>
      </c>
      <c r="N387">
        <v>93</v>
      </c>
      <c r="O387" s="3">
        <f t="shared" ref="O387:O450" si="41">N387/F387/2</f>
        <v>0.57407407407407407</v>
      </c>
      <c r="P387" t="s">
        <v>97</v>
      </c>
      <c r="Q387" s="3">
        <v>0.5</v>
      </c>
      <c r="R387">
        <v>80</v>
      </c>
      <c r="S387">
        <v>42</v>
      </c>
      <c r="T387">
        <v>5</v>
      </c>
      <c r="U387">
        <v>33</v>
      </c>
      <c r="V387">
        <v>0</v>
      </c>
      <c r="W387">
        <v>0</v>
      </c>
      <c r="X387">
        <v>320</v>
      </c>
      <c r="Y387">
        <v>273</v>
      </c>
      <c r="Z387">
        <v>89</v>
      </c>
      <c r="AA387" s="3">
        <f t="shared" ref="AA387:AA394" si="42">Z387/R387/2</f>
        <v>0.55625000000000002</v>
      </c>
      <c r="AB387" s="4">
        <f t="shared" ref="AB387:AB450" si="43">IF(R387&lt;&gt;" ",(AA387-$AF$1*(AA387-Q387))*(E387/Q387),IF(AND(C387&gt;1940,C387&lt;1968),$AF$2,Q387))</f>
        <v>0.53656250000000005</v>
      </c>
      <c r="AC387" s="4">
        <f t="shared" ref="AC387:AC450" si="44">O387-AB387</f>
        <v>3.7511574074074017E-2</v>
      </c>
      <c r="AD387" s="5">
        <f t="shared" ref="AD387:AD450" si="45">N387-AB387*F387*2</f>
        <v>6.0768749999999869</v>
      </c>
    </row>
    <row r="388" spans="1:30" x14ac:dyDescent="0.2">
      <c r="A388">
        <v>0</v>
      </c>
      <c r="B388" t="s">
        <v>188</v>
      </c>
      <c r="C388">
        <v>1977</v>
      </c>
      <c r="D388" t="s">
        <v>40</v>
      </c>
      <c r="E388" s="3">
        <v>0.5</v>
      </c>
      <c r="F388">
        <v>23</v>
      </c>
      <c r="G388">
        <v>12</v>
      </c>
      <c r="H388">
        <v>3</v>
      </c>
      <c r="I388">
        <v>8</v>
      </c>
      <c r="J388">
        <v>0</v>
      </c>
      <c r="K388">
        <v>0</v>
      </c>
      <c r="N388">
        <v>27</v>
      </c>
      <c r="O388" s="3">
        <f t="shared" si="41"/>
        <v>0.58695652173913049</v>
      </c>
      <c r="P388" t="s">
        <v>40</v>
      </c>
      <c r="Q388" s="3">
        <v>0.5</v>
      </c>
      <c r="R388">
        <v>80</v>
      </c>
      <c r="S388">
        <v>28</v>
      </c>
      <c r="T388">
        <v>1</v>
      </c>
      <c r="U388">
        <v>51</v>
      </c>
      <c r="V388">
        <v>0</v>
      </c>
      <c r="W388">
        <v>0</v>
      </c>
      <c r="X388">
        <v>302</v>
      </c>
      <c r="Y388">
        <v>390</v>
      </c>
      <c r="Z388">
        <v>57</v>
      </c>
      <c r="AA388" s="3">
        <f t="shared" si="42"/>
        <v>0.35625000000000001</v>
      </c>
      <c r="AB388" s="4">
        <f t="shared" si="43"/>
        <v>0.40656249999999999</v>
      </c>
      <c r="AC388" s="4">
        <f t="shared" si="44"/>
        <v>0.18039402173913049</v>
      </c>
      <c r="AD388" s="5">
        <f t="shared" si="45"/>
        <v>8.2981249999999989</v>
      </c>
    </row>
    <row r="389" spans="1:30" x14ac:dyDescent="0.2">
      <c r="A389">
        <v>0</v>
      </c>
      <c r="B389" t="s">
        <v>156</v>
      </c>
      <c r="C389">
        <v>1977</v>
      </c>
      <c r="D389" t="s">
        <v>40</v>
      </c>
      <c r="E389" s="3">
        <v>0.5</v>
      </c>
      <c r="F389">
        <v>58</v>
      </c>
      <c r="G389">
        <v>27</v>
      </c>
      <c r="H389">
        <v>6</v>
      </c>
      <c r="I389">
        <v>25</v>
      </c>
      <c r="J389">
        <v>0</v>
      </c>
      <c r="K389">
        <v>0</v>
      </c>
      <c r="N389">
        <v>60</v>
      </c>
      <c r="O389" s="3">
        <f t="shared" si="41"/>
        <v>0.51724137931034486</v>
      </c>
      <c r="P389" t="s">
        <v>40</v>
      </c>
      <c r="Q389" s="3">
        <v>0.5</v>
      </c>
      <c r="R389">
        <v>80</v>
      </c>
      <c r="S389">
        <v>28</v>
      </c>
      <c r="T389">
        <v>1</v>
      </c>
      <c r="U389">
        <v>51</v>
      </c>
      <c r="V389">
        <v>0</v>
      </c>
      <c r="W389">
        <v>0</v>
      </c>
      <c r="X389">
        <v>302</v>
      </c>
      <c r="Y389">
        <v>390</v>
      </c>
      <c r="Z389">
        <v>57</v>
      </c>
      <c r="AA389" s="3">
        <f t="shared" si="42"/>
        <v>0.35625000000000001</v>
      </c>
      <c r="AB389" s="4">
        <f t="shared" si="43"/>
        <v>0.40656249999999999</v>
      </c>
      <c r="AC389" s="4">
        <f t="shared" si="44"/>
        <v>0.11067887931034487</v>
      </c>
      <c r="AD389" s="5">
        <f t="shared" si="45"/>
        <v>12.838749999999997</v>
      </c>
    </row>
    <row r="390" spans="1:30" x14ac:dyDescent="0.2">
      <c r="A390">
        <v>0</v>
      </c>
      <c r="B390" t="s">
        <v>189</v>
      </c>
      <c r="C390">
        <v>1978</v>
      </c>
      <c r="D390" t="s">
        <v>179</v>
      </c>
      <c r="E390" s="3">
        <v>0.5</v>
      </c>
      <c r="F390">
        <v>79</v>
      </c>
      <c r="G390">
        <v>32</v>
      </c>
      <c r="H390">
        <v>5</v>
      </c>
      <c r="I390">
        <v>42</v>
      </c>
      <c r="J390">
        <v>0</v>
      </c>
      <c r="K390">
        <v>0</v>
      </c>
      <c r="L390">
        <v>300</v>
      </c>
      <c r="M390">
        <v>320</v>
      </c>
      <c r="N390">
        <v>69</v>
      </c>
      <c r="O390" s="3">
        <f t="shared" si="41"/>
        <v>0.43670886075949367</v>
      </c>
      <c r="P390" t="s">
        <v>179</v>
      </c>
      <c r="Q390" s="3">
        <v>0.5</v>
      </c>
      <c r="R390">
        <v>81</v>
      </c>
      <c r="S390">
        <v>27</v>
      </c>
      <c r="T390">
        <v>8</v>
      </c>
      <c r="U390">
        <v>46</v>
      </c>
      <c r="V390">
        <v>0</v>
      </c>
      <c r="W390">
        <v>0</v>
      </c>
      <c r="X390">
        <v>287</v>
      </c>
      <c r="Y390">
        <v>377</v>
      </c>
      <c r="Z390">
        <v>62</v>
      </c>
      <c r="AA390" s="3">
        <f t="shared" si="42"/>
        <v>0.38271604938271603</v>
      </c>
      <c r="AB390" s="4">
        <f t="shared" si="43"/>
        <v>0.42376543209876544</v>
      </c>
      <c r="AC390" s="4">
        <f t="shared" si="44"/>
        <v>1.2943428660728229E-2</v>
      </c>
      <c r="AD390" s="5">
        <f t="shared" si="45"/>
        <v>2.045061728395055</v>
      </c>
    </row>
    <row r="391" spans="1:30" x14ac:dyDescent="0.2">
      <c r="A391">
        <v>0</v>
      </c>
      <c r="B391" t="s">
        <v>165</v>
      </c>
      <c r="C391">
        <v>1978</v>
      </c>
      <c r="D391" t="s">
        <v>30</v>
      </c>
      <c r="E391" s="3">
        <v>0.5</v>
      </c>
      <c r="F391">
        <v>48</v>
      </c>
      <c r="G391">
        <v>27</v>
      </c>
      <c r="H391">
        <v>4</v>
      </c>
      <c r="I391">
        <v>17</v>
      </c>
      <c r="J391">
        <v>0</v>
      </c>
      <c r="K391">
        <v>0</v>
      </c>
      <c r="N391">
        <v>58</v>
      </c>
      <c r="O391" s="3">
        <f t="shared" si="41"/>
        <v>0.60416666666666663</v>
      </c>
      <c r="P391" t="s">
        <v>30</v>
      </c>
      <c r="Q391" s="3">
        <v>0.5</v>
      </c>
      <c r="R391">
        <v>81</v>
      </c>
      <c r="S391">
        <v>27</v>
      </c>
      <c r="T391">
        <v>10</v>
      </c>
      <c r="U391">
        <v>44</v>
      </c>
      <c r="V391">
        <v>0</v>
      </c>
      <c r="W391">
        <v>0</v>
      </c>
      <c r="X391">
        <v>281</v>
      </c>
      <c r="Y391">
        <v>324</v>
      </c>
      <c r="Z391">
        <v>64</v>
      </c>
      <c r="AA391" s="3">
        <f t="shared" si="42"/>
        <v>0.39506172839506171</v>
      </c>
      <c r="AB391" s="4">
        <f t="shared" si="43"/>
        <v>0.43179012345679013</v>
      </c>
      <c r="AC391" s="4">
        <f t="shared" si="44"/>
        <v>0.1723765432098765</v>
      </c>
      <c r="AD391" s="5">
        <f t="shared" si="45"/>
        <v>16.548148148148144</v>
      </c>
    </row>
    <row r="392" spans="1:30" x14ac:dyDescent="0.2">
      <c r="A392">
        <v>0</v>
      </c>
      <c r="B392" t="s">
        <v>190</v>
      </c>
      <c r="C392">
        <v>1978</v>
      </c>
      <c r="D392" t="s">
        <v>30</v>
      </c>
      <c r="E392" s="3">
        <v>0.5</v>
      </c>
      <c r="F392">
        <v>31</v>
      </c>
      <c r="G392">
        <v>8</v>
      </c>
      <c r="H392">
        <v>4</v>
      </c>
      <c r="I392">
        <v>19</v>
      </c>
      <c r="J392">
        <v>0</v>
      </c>
      <c r="K392">
        <v>0</v>
      </c>
      <c r="N392">
        <v>20</v>
      </c>
      <c r="O392" s="3">
        <f t="shared" si="41"/>
        <v>0.32258064516129031</v>
      </c>
      <c r="P392" t="s">
        <v>30</v>
      </c>
      <c r="Q392" s="3">
        <v>0.5</v>
      </c>
      <c r="R392">
        <v>81</v>
      </c>
      <c r="S392">
        <v>27</v>
      </c>
      <c r="T392">
        <v>10</v>
      </c>
      <c r="U392">
        <v>44</v>
      </c>
      <c r="V392">
        <v>0</v>
      </c>
      <c r="W392">
        <v>0</v>
      </c>
      <c r="X392">
        <v>281</v>
      </c>
      <c r="Y392">
        <v>324</v>
      </c>
      <c r="Z392">
        <v>64</v>
      </c>
      <c r="AA392" s="3">
        <f t="shared" si="42"/>
        <v>0.39506172839506171</v>
      </c>
      <c r="AB392" s="4">
        <f t="shared" si="43"/>
        <v>0.43179012345679013</v>
      </c>
      <c r="AC392" s="4">
        <f t="shared" si="44"/>
        <v>-0.10920947829549982</v>
      </c>
      <c r="AD392" s="5">
        <f t="shared" si="45"/>
        <v>-6.7709876543209866</v>
      </c>
    </row>
    <row r="393" spans="1:30" x14ac:dyDescent="0.2">
      <c r="A393">
        <v>0</v>
      </c>
      <c r="B393" t="s">
        <v>182</v>
      </c>
      <c r="C393">
        <v>1978</v>
      </c>
      <c r="D393" t="s">
        <v>183</v>
      </c>
      <c r="E393" s="3">
        <v>0.5</v>
      </c>
      <c r="F393">
        <v>33</v>
      </c>
      <c r="G393">
        <v>18</v>
      </c>
      <c r="H393">
        <v>6</v>
      </c>
      <c r="I393">
        <v>9</v>
      </c>
      <c r="J393">
        <v>0</v>
      </c>
      <c r="K393">
        <v>0</v>
      </c>
      <c r="N393">
        <v>42</v>
      </c>
      <c r="O393" s="3">
        <f t="shared" si="41"/>
        <v>0.63636363636363635</v>
      </c>
      <c r="P393" t="s">
        <v>183</v>
      </c>
      <c r="Q393" s="3">
        <v>0.5</v>
      </c>
      <c r="R393">
        <v>80</v>
      </c>
      <c r="S393">
        <v>43</v>
      </c>
      <c r="T393">
        <v>9</v>
      </c>
      <c r="U393">
        <v>28</v>
      </c>
      <c r="V393">
        <v>0</v>
      </c>
      <c r="W393">
        <v>0</v>
      </c>
      <c r="X393">
        <v>305</v>
      </c>
      <c r="Y393">
        <v>256</v>
      </c>
      <c r="Z393">
        <v>95</v>
      </c>
      <c r="AA393" s="3">
        <f t="shared" si="42"/>
        <v>0.59375</v>
      </c>
      <c r="AB393" s="4">
        <f t="shared" si="43"/>
        <v>0.56093749999999998</v>
      </c>
      <c r="AC393" s="4">
        <f t="shared" si="44"/>
        <v>7.5426136363636376E-2</v>
      </c>
      <c r="AD393" s="5">
        <f t="shared" si="45"/>
        <v>4.9781249999999986</v>
      </c>
    </row>
    <row r="394" spans="1:30" x14ac:dyDescent="0.2">
      <c r="A394">
        <v>0</v>
      </c>
      <c r="B394" t="s">
        <v>191</v>
      </c>
      <c r="C394">
        <v>1978</v>
      </c>
      <c r="D394" t="s">
        <v>183</v>
      </c>
      <c r="E394" s="3">
        <v>0.5</v>
      </c>
      <c r="F394">
        <v>47</v>
      </c>
      <c r="G394">
        <v>27</v>
      </c>
      <c r="H394">
        <v>7</v>
      </c>
      <c r="I394">
        <v>13</v>
      </c>
      <c r="J394">
        <v>0</v>
      </c>
      <c r="K394">
        <v>0</v>
      </c>
      <c r="N394">
        <v>61</v>
      </c>
      <c r="O394" s="3">
        <f t="shared" si="41"/>
        <v>0.64893617021276595</v>
      </c>
      <c r="P394" t="s">
        <v>183</v>
      </c>
      <c r="Q394" s="3">
        <v>0.5</v>
      </c>
      <c r="R394">
        <v>80</v>
      </c>
      <c r="S394">
        <v>43</v>
      </c>
      <c r="T394">
        <v>9</v>
      </c>
      <c r="U394">
        <v>28</v>
      </c>
      <c r="V394">
        <v>0</v>
      </c>
      <c r="W394">
        <v>0</v>
      </c>
      <c r="X394">
        <v>305</v>
      </c>
      <c r="Y394">
        <v>256</v>
      </c>
      <c r="Z394">
        <v>95</v>
      </c>
      <c r="AA394" s="3">
        <f t="shared" si="42"/>
        <v>0.59375</v>
      </c>
      <c r="AB394" s="4">
        <f t="shared" si="43"/>
        <v>0.56093749999999998</v>
      </c>
      <c r="AC394" s="4">
        <f t="shared" si="44"/>
        <v>8.7998670212765973E-2</v>
      </c>
      <c r="AD394" s="5">
        <f t="shared" si="45"/>
        <v>8.2718750000000014</v>
      </c>
    </row>
    <row r="395" spans="1:30" x14ac:dyDescent="0.2">
      <c r="A395">
        <v>0</v>
      </c>
      <c r="B395" t="s">
        <v>192</v>
      </c>
      <c r="C395">
        <v>1978</v>
      </c>
      <c r="D395" t="s">
        <v>193</v>
      </c>
      <c r="E395" s="3">
        <v>0.5</v>
      </c>
      <c r="F395">
        <v>80</v>
      </c>
      <c r="G395">
        <v>41</v>
      </c>
      <c r="H395">
        <v>10</v>
      </c>
      <c r="I395">
        <v>29</v>
      </c>
      <c r="J395">
        <v>0</v>
      </c>
      <c r="K395">
        <v>0</v>
      </c>
      <c r="L395">
        <v>315</v>
      </c>
      <c r="M395">
        <v>288</v>
      </c>
      <c r="N395">
        <v>92</v>
      </c>
      <c r="O395" s="3">
        <f t="shared" si="41"/>
        <v>0.57499999999999996</v>
      </c>
      <c r="Q395" s="3">
        <v>0.5</v>
      </c>
      <c r="R395" t="s">
        <v>25</v>
      </c>
      <c r="AA395" s="3"/>
      <c r="AB395" s="4">
        <f t="shared" si="43"/>
        <v>0.5</v>
      </c>
      <c r="AC395" s="4">
        <f t="shared" si="44"/>
        <v>7.4999999999999956E-2</v>
      </c>
      <c r="AD395" s="5">
        <f t="shared" si="45"/>
        <v>12</v>
      </c>
    </row>
    <row r="396" spans="1:30" x14ac:dyDescent="0.2">
      <c r="A396">
        <v>0</v>
      </c>
      <c r="B396" t="s">
        <v>143</v>
      </c>
      <c r="C396">
        <v>1978</v>
      </c>
      <c r="D396" t="s">
        <v>161</v>
      </c>
      <c r="E396" s="3">
        <v>0.5</v>
      </c>
      <c r="F396">
        <v>80</v>
      </c>
      <c r="G396">
        <v>46</v>
      </c>
      <c r="H396">
        <v>9</v>
      </c>
      <c r="I396">
        <v>25</v>
      </c>
      <c r="J396">
        <v>0</v>
      </c>
      <c r="K396">
        <v>0</v>
      </c>
      <c r="L396">
        <v>346</v>
      </c>
      <c r="M396">
        <v>271</v>
      </c>
      <c r="N396">
        <v>101</v>
      </c>
      <c r="O396" s="3">
        <f t="shared" si="41"/>
        <v>0.63124999999999998</v>
      </c>
      <c r="P396" t="s">
        <v>161</v>
      </c>
      <c r="Q396" s="3">
        <v>0.5</v>
      </c>
      <c r="R396">
        <v>80</v>
      </c>
      <c r="S396">
        <v>38</v>
      </c>
      <c r="T396">
        <v>11</v>
      </c>
      <c r="U396">
        <v>31</v>
      </c>
      <c r="V396">
        <v>0</v>
      </c>
      <c r="W396">
        <v>0</v>
      </c>
      <c r="X396">
        <v>313</v>
      </c>
      <c r="Y396">
        <v>292</v>
      </c>
      <c r="Z396">
        <v>87</v>
      </c>
      <c r="AA396" s="3">
        <f t="shared" ref="AA396:AA404" si="46">Z396/R396/2</f>
        <v>0.54374999999999996</v>
      </c>
      <c r="AB396" s="4">
        <f t="shared" si="43"/>
        <v>0.5284375</v>
      </c>
      <c r="AC396" s="4">
        <f t="shared" si="44"/>
        <v>0.10281249999999997</v>
      </c>
      <c r="AD396" s="5">
        <f t="shared" si="45"/>
        <v>16.450000000000003</v>
      </c>
    </row>
    <row r="397" spans="1:30" x14ac:dyDescent="0.2">
      <c r="A397">
        <v>0</v>
      </c>
      <c r="B397" t="s">
        <v>185</v>
      </c>
      <c r="C397">
        <v>1978</v>
      </c>
      <c r="D397" t="s">
        <v>152</v>
      </c>
      <c r="E397" s="3">
        <v>0.5</v>
      </c>
      <c r="F397">
        <v>80</v>
      </c>
      <c r="G397">
        <v>39</v>
      </c>
      <c r="H397">
        <v>4</v>
      </c>
      <c r="I397">
        <v>37</v>
      </c>
      <c r="J397">
        <v>0</v>
      </c>
      <c r="K397">
        <v>0</v>
      </c>
      <c r="L397">
        <v>313</v>
      </c>
      <c r="M397">
        <v>302</v>
      </c>
      <c r="N397">
        <v>82</v>
      </c>
      <c r="O397" s="3">
        <f t="shared" si="41"/>
        <v>0.51249999999999996</v>
      </c>
      <c r="P397" t="s">
        <v>152</v>
      </c>
      <c r="Q397" s="3">
        <v>0.5</v>
      </c>
      <c r="R397">
        <v>81</v>
      </c>
      <c r="S397">
        <v>37</v>
      </c>
      <c r="T397">
        <v>16</v>
      </c>
      <c r="U397">
        <v>28</v>
      </c>
      <c r="V397">
        <v>0</v>
      </c>
      <c r="W397">
        <v>0</v>
      </c>
      <c r="X397">
        <v>304</v>
      </c>
      <c r="Y397">
        <v>250</v>
      </c>
      <c r="Z397">
        <v>90</v>
      </c>
      <c r="AA397" s="3">
        <f t="shared" si="46"/>
        <v>0.55555555555555558</v>
      </c>
      <c r="AB397" s="4">
        <f t="shared" si="43"/>
        <v>0.53611111111111109</v>
      </c>
      <c r="AC397" s="4">
        <f t="shared" si="44"/>
        <v>-2.3611111111111138E-2</v>
      </c>
      <c r="AD397" s="5">
        <f t="shared" si="45"/>
        <v>-3.7777777777777715</v>
      </c>
    </row>
    <row r="398" spans="1:30" x14ac:dyDescent="0.2">
      <c r="A398">
        <v>0</v>
      </c>
      <c r="B398" t="s">
        <v>148</v>
      </c>
      <c r="C398">
        <v>1978</v>
      </c>
      <c r="D398" t="s">
        <v>187</v>
      </c>
      <c r="E398" s="3">
        <v>0.5</v>
      </c>
      <c r="F398">
        <v>80</v>
      </c>
      <c r="G398">
        <v>23</v>
      </c>
      <c r="H398">
        <v>8</v>
      </c>
      <c r="I398">
        <v>49</v>
      </c>
      <c r="J398">
        <v>0</v>
      </c>
      <c r="K398">
        <v>0</v>
      </c>
      <c r="L398">
        <v>230</v>
      </c>
      <c r="M398">
        <v>347</v>
      </c>
      <c r="N398">
        <v>54</v>
      </c>
      <c r="O398" s="3">
        <f t="shared" si="41"/>
        <v>0.33750000000000002</v>
      </c>
      <c r="P398" t="s">
        <v>187</v>
      </c>
      <c r="Q398" s="3">
        <v>0.5</v>
      </c>
      <c r="R398">
        <v>81</v>
      </c>
      <c r="S398">
        <v>35</v>
      </c>
      <c r="T398">
        <v>11</v>
      </c>
      <c r="U398">
        <v>35</v>
      </c>
      <c r="V398">
        <v>0</v>
      </c>
      <c r="W398">
        <v>0</v>
      </c>
      <c r="X398">
        <v>294</v>
      </c>
      <c r="Y398">
        <v>290</v>
      </c>
      <c r="Z398">
        <v>81</v>
      </c>
      <c r="AA398" s="3">
        <f t="shared" si="46"/>
        <v>0.5</v>
      </c>
      <c r="AB398" s="4">
        <f t="shared" si="43"/>
        <v>0.5</v>
      </c>
      <c r="AC398" s="4">
        <f t="shared" si="44"/>
        <v>-0.16249999999999998</v>
      </c>
      <c r="AD398" s="5">
        <f t="shared" si="45"/>
        <v>-26</v>
      </c>
    </row>
    <row r="399" spans="1:30" x14ac:dyDescent="0.2">
      <c r="A399">
        <v>0</v>
      </c>
      <c r="B399" t="s">
        <v>177</v>
      </c>
      <c r="C399">
        <v>1978</v>
      </c>
      <c r="D399" t="s">
        <v>97</v>
      </c>
      <c r="E399" s="3">
        <v>0.5</v>
      </c>
      <c r="F399">
        <v>17</v>
      </c>
      <c r="G399">
        <v>6</v>
      </c>
      <c r="H399">
        <v>2</v>
      </c>
      <c r="I399">
        <v>9</v>
      </c>
      <c r="J399">
        <v>0</v>
      </c>
      <c r="K399">
        <v>0</v>
      </c>
      <c r="N399">
        <v>14</v>
      </c>
      <c r="O399" s="3">
        <f t="shared" si="41"/>
        <v>0.41176470588235292</v>
      </c>
      <c r="P399" t="s">
        <v>97</v>
      </c>
      <c r="Q399" s="3">
        <v>0.5</v>
      </c>
      <c r="R399">
        <v>81</v>
      </c>
      <c r="S399">
        <v>43</v>
      </c>
      <c r="T399">
        <v>7</v>
      </c>
      <c r="U399">
        <v>31</v>
      </c>
      <c r="V399">
        <v>0</v>
      </c>
      <c r="W399">
        <v>0</v>
      </c>
      <c r="X399">
        <v>332</v>
      </c>
      <c r="Y399">
        <v>296</v>
      </c>
      <c r="Z399">
        <v>93</v>
      </c>
      <c r="AA399" s="3">
        <f t="shared" si="46"/>
        <v>0.57407407407407407</v>
      </c>
      <c r="AB399" s="4">
        <f t="shared" si="43"/>
        <v>0.54814814814814816</v>
      </c>
      <c r="AC399" s="4">
        <f t="shared" si="44"/>
        <v>-0.13638344226579524</v>
      </c>
      <c r="AD399" s="5">
        <f t="shared" si="45"/>
        <v>-4.637037037037036</v>
      </c>
    </row>
    <row r="400" spans="1:30" x14ac:dyDescent="0.2">
      <c r="A400">
        <v>0</v>
      </c>
      <c r="B400" t="s">
        <v>194</v>
      </c>
      <c r="C400">
        <v>1978</v>
      </c>
      <c r="D400" t="s">
        <v>97</v>
      </c>
      <c r="E400" s="3">
        <v>0.5</v>
      </c>
      <c r="F400">
        <v>10</v>
      </c>
      <c r="G400">
        <v>4</v>
      </c>
      <c r="H400">
        <v>1</v>
      </c>
      <c r="I400">
        <v>5</v>
      </c>
      <c r="J400">
        <v>0</v>
      </c>
      <c r="K400">
        <v>0</v>
      </c>
      <c r="N400">
        <v>9</v>
      </c>
      <c r="O400" s="3">
        <f t="shared" si="41"/>
        <v>0.45</v>
      </c>
      <c r="P400" t="s">
        <v>97</v>
      </c>
      <c r="Q400" s="3">
        <v>0.5</v>
      </c>
      <c r="R400">
        <v>81</v>
      </c>
      <c r="S400">
        <v>43</v>
      </c>
      <c r="T400">
        <v>7</v>
      </c>
      <c r="U400">
        <v>31</v>
      </c>
      <c r="V400">
        <v>0</v>
      </c>
      <c r="W400">
        <v>0</v>
      </c>
      <c r="X400">
        <v>332</v>
      </c>
      <c r="Y400">
        <v>296</v>
      </c>
      <c r="Z400">
        <v>93</v>
      </c>
      <c r="AA400" s="3">
        <f t="shared" si="46"/>
        <v>0.57407407407407407</v>
      </c>
      <c r="AB400" s="4">
        <f t="shared" si="43"/>
        <v>0.54814814814814816</v>
      </c>
      <c r="AC400" s="4">
        <f t="shared" si="44"/>
        <v>-9.8148148148148151E-2</v>
      </c>
      <c r="AD400" s="5">
        <f t="shared" si="45"/>
        <v>-1.9629629629629637</v>
      </c>
    </row>
    <row r="401" spans="1:30" x14ac:dyDescent="0.2">
      <c r="A401">
        <v>0</v>
      </c>
      <c r="B401" t="s">
        <v>195</v>
      </c>
      <c r="C401">
        <v>1978</v>
      </c>
      <c r="D401" t="s">
        <v>97</v>
      </c>
      <c r="E401" s="3">
        <v>0.5</v>
      </c>
      <c r="F401">
        <v>52</v>
      </c>
      <c r="G401">
        <v>16</v>
      </c>
      <c r="H401">
        <v>9</v>
      </c>
      <c r="I401">
        <v>27</v>
      </c>
      <c r="J401">
        <v>0</v>
      </c>
      <c r="K401">
        <v>0</v>
      </c>
      <c r="N401">
        <v>41</v>
      </c>
      <c r="O401" s="3">
        <f t="shared" si="41"/>
        <v>0.39423076923076922</v>
      </c>
      <c r="P401" t="s">
        <v>97</v>
      </c>
      <c r="Q401" s="3">
        <v>0.5</v>
      </c>
      <c r="R401">
        <v>81</v>
      </c>
      <c r="S401">
        <v>43</v>
      </c>
      <c r="T401">
        <v>7</v>
      </c>
      <c r="U401">
        <v>31</v>
      </c>
      <c r="V401">
        <v>0</v>
      </c>
      <c r="W401">
        <v>0</v>
      </c>
      <c r="X401">
        <v>332</v>
      </c>
      <c r="Y401">
        <v>296</v>
      </c>
      <c r="Z401">
        <v>93</v>
      </c>
      <c r="AA401" s="3">
        <f t="shared" si="46"/>
        <v>0.57407407407407407</v>
      </c>
      <c r="AB401" s="4">
        <f t="shared" si="43"/>
        <v>0.54814814814814816</v>
      </c>
      <c r="AC401" s="4">
        <f t="shared" si="44"/>
        <v>-0.15391737891737894</v>
      </c>
      <c r="AD401" s="5">
        <f t="shared" si="45"/>
        <v>-16.007407407407406</v>
      </c>
    </row>
    <row r="402" spans="1:30" x14ac:dyDescent="0.2">
      <c r="A402">
        <v>0</v>
      </c>
      <c r="B402" t="s">
        <v>196</v>
      </c>
      <c r="C402">
        <v>1978</v>
      </c>
      <c r="D402" t="s">
        <v>97</v>
      </c>
      <c r="E402" s="3">
        <v>0.5</v>
      </c>
      <c r="F402">
        <v>1</v>
      </c>
      <c r="G402">
        <v>0</v>
      </c>
      <c r="H402">
        <v>0</v>
      </c>
      <c r="I402">
        <v>1</v>
      </c>
      <c r="J402">
        <v>0</v>
      </c>
      <c r="K402">
        <v>0</v>
      </c>
      <c r="N402">
        <v>0</v>
      </c>
      <c r="O402" s="3">
        <f t="shared" si="41"/>
        <v>0</v>
      </c>
      <c r="P402" t="s">
        <v>97</v>
      </c>
      <c r="Q402" s="3">
        <v>0.5</v>
      </c>
      <c r="R402">
        <v>81</v>
      </c>
      <c r="S402">
        <v>43</v>
      </c>
      <c r="T402">
        <v>7</v>
      </c>
      <c r="U402">
        <v>31</v>
      </c>
      <c r="V402">
        <v>0</v>
      </c>
      <c r="W402">
        <v>0</v>
      </c>
      <c r="X402">
        <v>332</v>
      </c>
      <c r="Y402">
        <v>296</v>
      </c>
      <c r="Z402">
        <v>93</v>
      </c>
      <c r="AA402" s="3">
        <f t="shared" si="46"/>
        <v>0.57407407407407407</v>
      </c>
      <c r="AB402" s="4">
        <f t="shared" si="43"/>
        <v>0.54814814814814816</v>
      </c>
      <c r="AC402" s="4">
        <f t="shared" si="44"/>
        <v>-0.54814814814814816</v>
      </c>
      <c r="AD402" s="5">
        <f t="shared" si="45"/>
        <v>-1.0962962962962963</v>
      </c>
    </row>
    <row r="403" spans="1:30" x14ac:dyDescent="0.2">
      <c r="A403">
        <v>3</v>
      </c>
      <c r="B403" t="s">
        <v>197</v>
      </c>
      <c r="C403">
        <v>1978</v>
      </c>
      <c r="D403" t="s">
        <v>40</v>
      </c>
      <c r="E403" s="3">
        <v>0.5</v>
      </c>
      <c r="F403">
        <v>80</v>
      </c>
      <c r="G403">
        <v>33</v>
      </c>
      <c r="H403">
        <v>9</v>
      </c>
      <c r="I403">
        <v>38</v>
      </c>
      <c r="J403">
        <v>0</v>
      </c>
      <c r="K403">
        <v>0</v>
      </c>
      <c r="L403">
        <v>289</v>
      </c>
      <c r="M403">
        <v>290</v>
      </c>
      <c r="N403">
        <v>75</v>
      </c>
      <c r="O403" s="3">
        <f t="shared" si="41"/>
        <v>0.46875</v>
      </c>
      <c r="P403" t="s">
        <v>40</v>
      </c>
      <c r="Q403" s="3">
        <v>0.5</v>
      </c>
      <c r="R403">
        <v>81</v>
      </c>
      <c r="S403">
        <v>39</v>
      </c>
      <c r="T403">
        <v>9</v>
      </c>
      <c r="U403">
        <v>33</v>
      </c>
      <c r="V403">
        <v>0</v>
      </c>
      <c r="W403">
        <v>0</v>
      </c>
      <c r="X403">
        <v>348</v>
      </c>
      <c r="Y403">
        <v>350</v>
      </c>
      <c r="Z403">
        <v>87</v>
      </c>
      <c r="AA403" s="3">
        <f t="shared" si="46"/>
        <v>0.53703703703703709</v>
      </c>
      <c r="AB403" s="4">
        <f t="shared" si="43"/>
        <v>0.52407407407407414</v>
      </c>
      <c r="AC403" s="4">
        <f t="shared" si="44"/>
        <v>-5.5324074074074137E-2</v>
      </c>
      <c r="AD403" s="5">
        <f t="shared" si="45"/>
        <v>-8.8518518518518619</v>
      </c>
    </row>
    <row r="404" spans="1:30" x14ac:dyDescent="0.2">
      <c r="A404">
        <v>3</v>
      </c>
      <c r="B404" t="s">
        <v>198</v>
      </c>
      <c r="C404">
        <v>1978</v>
      </c>
      <c r="D404" t="s">
        <v>40</v>
      </c>
      <c r="E404" s="3">
        <v>0.5</v>
      </c>
      <c r="F404">
        <v>80</v>
      </c>
      <c r="G404">
        <v>33</v>
      </c>
      <c r="H404">
        <v>9</v>
      </c>
      <c r="I404">
        <v>38</v>
      </c>
      <c r="J404">
        <v>0</v>
      </c>
      <c r="K404">
        <v>0</v>
      </c>
      <c r="L404">
        <v>289</v>
      </c>
      <c r="M404">
        <v>290</v>
      </c>
      <c r="N404">
        <v>75</v>
      </c>
      <c r="O404" s="3">
        <f t="shared" si="41"/>
        <v>0.46875</v>
      </c>
      <c r="P404" t="s">
        <v>40</v>
      </c>
      <c r="Q404" s="3">
        <v>0.5</v>
      </c>
      <c r="R404">
        <v>81</v>
      </c>
      <c r="S404">
        <v>39</v>
      </c>
      <c r="T404">
        <v>9</v>
      </c>
      <c r="U404">
        <v>33</v>
      </c>
      <c r="V404">
        <v>0</v>
      </c>
      <c r="W404">
        <v>0</v>
      </c>
      <c r="X404">
        <v>348</v>
      </c>
      <c r="Y404">
        <v>350</v>
      </c>
      <c r="Z404">
        <v>87</v>
      </c>
      <c r="AA404" s="3">
        <f t="shared" si="46"/>
        <v>0.53703703703703709</v>
      </c>
      <c r="AB404" s="4">
        <f t="shared" si="43"/>
        <v>0.52407407407407414</v>
      </c>
      <c r="AC404" s="4">
        <f t="shared" si="44"/>
        <v>-5.5324074074074137E-2</v>
      </c>
      <c r="AD404" s="5">
        <f t="shared" si="45"/>
        <v>-8.8518518518518619</v>
      </c>
    </row>
    <row r="405" spans="1:30" x14ac:dyDescent="0.2">
      <c r="A405">
        <v>3</v>
      </c>
      <c r="B405" t="s">
        <v>199</v>
      </c>
      <c r="C405">
        <v>1979</v>
      </c>
      <c r="D405" t="s">
        <v>200</v>
      </c>
      <c r="E405" s="3">
        <v>0.5</v>
      </c>
      <c r="F405">
        <v>80</v>
      </c>
      <c r="G405">
        <v>32</v>
      </c>
      <c r="H405">
        <v>11</v>
      </c>
      <c r="I405">
        <v>37</v>
      </c>
      <c r="J405">
        <v>0</v>
      </c>
      <c r="K405">
        <v>0</v>
      </c>
      <c r="L405">
        <v>297</v>
      </c>
      <c r="M405">
        <v>309</v>
      </c>
      <c r="N405">
        <v>75</v>
      </c>
      <c r="O405" s="3">
        <f t="shared" si="41"/>
        <v>0.46875</v>
      </c>
      <c r="Q405" s="3">
        <v>0.5</v>
      </c>
      <c r="R405" t="s">
        <v>25</v>
      </c>
      <c r="AA405" s="3"/>
      <c r="AB405" s="4">
        <f t="shared" si="43"/>
        <v>0.5</v>
      </c>
      <c r="AC405" s="4">
        <f t="shared" si="44"/>
        <v>-3.125E-2</v>
      </c>
      <c r="AD405" s="5">
        <f t="shared" si="45"/>
        <v>-5</v>
      </c>
    </row>
    <row r="406" spans="1:30" x14ac:dyDescent="0.2">
      <c r="A406">
        <v>3</v>
      </c>
      <c r="B406" t="s">
        <v>201</v>
      </c>
      <c r="C406">
        <v>1979</v>
      </c>
      <c r="D406" t="s">
        <v>200</v>
      </c>
      <c r="E406" s="3">
        <v>0.5</v>
      </c>
      <c r="F406">
        <v>80</v>
      </c>
      <c r="G406">
        <v>32</v>
      </c>
      <c r="H406">
        <v>11</v>
      </c>
      <c r="I406">
        <v>37</v>
      </c>
      <c r="J406">
        <v>0</v>
      </c>
      <c r="K406">
        <v>0</v>
      </c>
      <c r="L406">
        <v>297</v>
      </c>
      <c r="M406">
        <v>309</v>
      </c>
      <c r="N406">
        <v>75</v>
      </c>
      <c r="O406" s="3">
        <f t="shared" si="41"/>
        <v>0.46875</v>
      </c>
      <c r="Q406" s="3">
        <v>0.5</v>
      </c>
      <c r="R406" t="s">
        <v>25</v>
      </c>
      <c r="AA406" s="3"/>
      <c r="AB406" s="4">
        <f t="shared" si="43"/>
        <v>0.5</v>
      </c>
      <c r="AC406" s="4">
        <f t="shared" si="44"/>
        <v>-3.125E-2</v>
      </c>
      <c r="AD406" s="5">
        <f t="shared" si="45"/>
        <v>-5</v>
      </c>
    </row>
    <row r="407" spans="1:30" x14ac:dyDescent="0.2">
      <c r="A407">
        <v>3</v>
      </c>
      <c r="B407" t="s">
        <v>202</v>
      </c>
      <c r="C407">
        <v>1979</v>
      </c>
      <c r="D407" t="s">
        <v>200</v>
      </c>
      <c r="E407" s="3">
        <v>0.5</v>
      </c>
      <c r="F407">
        <v>80</v>
      </c>
      <c r="G407">
        <v>32</v>
      </c>
      <c r="H407">
        <v>11</v>
      </c>
      <c r="I407">
        <v>37</v>
      </c>
      <c r="J407">
        <v>0</v>
      </c>
      <c r="K407">
        <v>0</v>
      </c>
      <c r="L407">
        <v>297</v>
      </c>
      <c r="M407">
        <v>309</v>
      </c>
      <c r="N407">
        <v>75</v>
      </c>
      <c r="O407" s="3">
        <f t="shared" si="41"/>
        <v>0.46875</v>
      </c>
      <c r="Q407" s="3">
        <v>0.5</v>
      </c>
      <c r="R407" t="s">
        <v>25</v>
      </c>
      <c r="AA407" s="3"/>
      <c r="AB407" s="4">
        <f t="shared" si="43"/>
        <v>0.5</v>
      </c>
      <c r="AC407" s="4">
        <f t="shared" si="44"/>
        <v>-3.125E-2</v>
      </c>
      <c r="AD407" s="5">
        <f t="shared" si="45"/>
        <v>-5</v>
      </c>
    </row>
    <row r="408" spans="1:30" x14ac:dyDescent="0.2">
      <c r="A408">
        <v>0</v>
      </c>
      <c r="B408" t="s">
        <v>203</v>
      </c>
      <c r="C408">
        <v>1979</v>
      </c>
      <c r="D408" t="s">
        <v>179</v>
      </c>
      <c r="E408" s="3">
        <v>0.5</v>
      </c>
      <c r="F408">
        <v>50</v>
      </c>
      <c r="G408">
        <v>16</v>
      </c>
      <c r="H408">
        <v>4</v>
      </c>
      <c r="I408">
        <v>30</v>
      </c>
      <c r="J408">
        <v>0</v>
      </c>
      <c r="K408">
        <v>0</v>
      </c>
      <c r="N408">
        <v>36</v>
      </c>
      <c r="O408" s="3">
        <f t="shared" si="41"/>
        <v>0.36</v>
      </c>
      <c r="P408" t="s">
        <v>179</v>
      </c>
      <c r="Q408" s="3">
        <v>0.5</v>
      </c>
      <c r="R408">
        <v>79</v>
      </c>
      <c r="S408">
        <v>32</v>
      </c>
      <c r="T408">
        <v>5</v>
      </c>
      <c r="U408">
        <v>42</v>
      </c>
      <c r="V408">
        <v>0</v>
      </c>
      <c r="W408">
        <v>0</v>
      </c>
      <c r="X408">
        <v>300</v>
      </c>
      <c r="Y408">
        <v>320</v>
      </c>
      <c r="Z408">
        <v>69</v>
      </c>
      <c r="AA408" s="3">
        <f t="shared" ref="AA408:AA433" si="47">Z408/R408/2</f>
        <v>0.43670886075949367</v>
      </c>
      <c r="AB408" s="4">
        <f t="shared" si="43"/>
        <v>0.45886075949367089</v>
      </c>
      <c r="AC408" s="4">
        <f t="shared" si="44"/>
        <v>-9.8860759493670902E-2</v>
      </c>
      <c r="AD408" s="5">
        <f t="shared" si="45"/>
        <v>-9.8860759493670898</v>
      </c>
    </row>
    <row r="409" spans="1:30" x14ac:dyDescent="0.2">
      <c r="A409">
        <v>0</v>
      </c>
      <c r="B409" t="s">
        <v>195</v>
      </c>
      <c r="C409">
        <v>1979</v>
      </c>
      <c r="D409" t="s">
        <v>179</v>
      </c>
      <c r="E409" s="3">
        <v>0.5</v>
      </c>
      <c r="F409">
        <v>30</v>
      </c>
      <c r="G409">
        <v>8</v>
      </c>
      <c r="H409">
        <v>3</v>
      </c>
      <c r="I409">
        <v>19</v>
      </c>
      <c r="J409">
        <v>0</v>
      </c>
      <c r="K409">
        <v>0</v>
      </c>
      <c r="N409">
        <v>19</v>
      </c>
      <c r="O409" s="3">
        <f t="shared" si="41"/>
        <v>0.31666666666666665</v>
      </c>
      <c r="P409" t="s">
        <v>179</v>
      </c>
      <c r="Q409" s="3">
        <v>0.5</v>
      </c>
      <c r="R409">
        <v>79</v>
      </c>
      <c r="S409">
        <v>32</v>
      </c>
      <c r="T409">
        <v>5</v>
      </c>
      <c r="U409">
        <v>42</v>
      </c>
      <c r="V409">
        <v>0</v>
      </c>
      <c r="W409">
        <v>0</v>
      </c>
      <c r="X409">
        <v>300</v>
      </c>
      <c r="Y409">
        <v>320</v>
      </c>
      <c r="Z409">
        <v>69</v>
      </c>
      <c r="AA409" s="3">
        <f t="shared" si="47"/>
        <v>0.43670886075949367</v>
      </c>
      <c r="AB409" s="4">
        <f t="shared" si="43"/>
        <v>0.45886075949367089</v>
      </c>
      <c r="AC409" s="4">
        <f t="shared" si="44"/>
        <v>-0.14219409282700424</v>
      </c>
      <c r="AD409" s="5">
        <f t="shared" si="45"/>
        <v>-8.5316455696202524</v>
      </c>
    </row>
    <row r="410" spans="1:30" x14ac:dyDescent="0.2">
      <c r="A410">
        <v>0</v>
      </c>
      <c r="B410" t="s">
        <v>204</v>
      </c>
      <c r="C410">
        <v>1979</v>
      </c>
      <c r="D410" t="s">
        <v>30</v>
      </c>
      <c r="E410" s="3">
        <v>0.5</v>
      </c>
      <c r="F410">
        <v>56</v>
      </c>
      <c r="G410">
        <v>29</v>
      </c>
      <c r="H410">
        <v>5</v>
      </c>
      <c r="I410">
        <v>32</v>
      </c>
      <c r="J410">
        <v>0</v>
      </c>
      <c r="K410">
        <v>0</v>
      </c>
      <c r="N410">
        <v>63</v>
      </c>
      <c r="O410" s="3">
        <f t="shared" si="41"/>
        <v>0.5625</v>
      </c>
      <c r="P410" t="s">
        <v>30</v>
      </c>
      <c r="Q410" s="3">
        <v>0.5</v>
      </c>
      <c r="R410">
        <v>79</v>
      </c>
      <c r="S410">
        <v>35</v>
      </c>
      <c r="T410">
        <v>8</v>
      </c>
      <c r="U410">
        <v>36</v>
      </c>
      <c r="V410">
        <v>0</v>
      </c>
      <c r="W410">
        <v>0</v>
      </c>
      <c r="X410">
        <v>311</v>
      </c>
      <c r="Y410">
        <v>324</v>
      </c>
      <c r="Z410">
        <v>78</v>
      </c>
      <c r="AA410" s="3">
        <f t="shared" si="47"/>
        <v>0.49367088607594939</v>
      </c>
      <c r="AB410" s="4">
        <f t="shared" si="43"/>
        <v>0.49588607594936712</v>
      </c>
      <c r="AC410" s="4">
        <f t="shared" si="44"/>
        <v>6.6613924050632878E-2</v>
      </c>
      <c r="AD410" s="5">
        <f t="shared" si="45"/>
        <v>7.460759493670885</v>
      </c>
    </row>
    <row r="411" spans="1:30" x14ac:dyDescent="0.2">
      <c r="A411">
        <v>0</v>
      </c>
      <c r="B411" t="s">
        <v>205</v>
      </c>
      <c r="C411">
        <v>1979</v>
      </c>
      <c r="D411" t="s">
        <v>30</v>
      </c>
      <c r="E411" s="3">
        <v>0.5</v>
      </c>
      <c r="F411">
        <v>14</v>
      </c>
      <c r="G411">
        <v>6</v>
      </c>
      <c r="H411">
        <v>1</v>
      </c>
      <c r="I411">
        <v>7</v>
      </c>
      <c r="J411">
        <v>0</v>
      </c>
      <c r="K411">
        <v>0</v>
      </c>
      <c r="N411">
        <v>13</v>
      </c>
      <c r="O411" s="3">
        <f t="shared" si="41"/>
        <v>0.4642857142857143</v>
      </c>
      <c r="P411" t="s">
        <v>30</v>
      </c>
      <c r="Q411" s="3">
        <v>0.5</v>
      </c>
      <c r="R411">
        <v>79</v>
      </c>
      <c r="S411">
        <v>35</v>
      </c>
      <c r="T411">
        <v>8</v>
      </c>
      <c r="U411">
        <v>36</v>
      </c>
      <c r="V411">
        <v>0</v>
      </c>
      <c r="W411">
        <v>0</v>
      </c>
      <c r="X411">
        <v>311</v>
      </c>
      <c r="Y411">
        <v>324</v>
      </c>
      <c r="Z411">
        <v>78</v>
      </c>
      <c r="AA411" s="3">
        <f t="shared" si="47"/>
        <v>0.49367088607594939</v>
      </c>
      <c r="AB411" s="4">
        <f t="shared" si="43"/>
        <v>0.49588607594936712</v>
      </c>
      <c r="AC411" s="4">
        <f t="shared" si="44"/>
        <v>-3.1600361663652821E-2</v>
      </c>
      <c r="AD411" s="5">
        <f t="shared" si="45"/>
        <v>-0.88481012658227876</v>
      </c>
    </row>
    <row r="412" spans="1:30" x14ac:dyDescent="0.2">
      <c r="A412">
        <v>1</v>
      </c>
      <c r="B412" t="s">
        <v>184</v>
      </c>
      <c r="C412">
        <v>1979</v>
      </c>
      <c r="D412" t="s">
        <v>183</v>
      </c>
      <c r="E412" s="3">
        <v>0.5</v>
      </c>
      <c r="F412">
        <v>80</v>
      </c>
      <c r="G412">
        <v>41</v>
      </c>
      <c r="H412">
        <v>11</v>
      </c>
      <c r="I412">
        <v>28</v>
      </c>
      <c r="J412">
        <v>0</v>
      </c>
      <c r="K412">
        <v>0</v>
      </c>
      <c r="L412">
        <v>307</v>
      </c>
      <c r="M412">
        <v>266</v>
      </c>
      <c r="N412">
        <v>93</v>
      </c>
      <c r="O412" s="3">
        <f t="shared" si="41"/>
        <v>0.58125000000000004</v>
      </c>
      <c r="P412" t="s">
        <v>183</v>
      </c>
      <c r="Q412" s="3">
        <v>0.5</v>
      </c>
      <c r="R412">
        <v>80</v>
      </c>
      <c r="S412">
        <v>45</v>
      </c>
      <c r="T412">
        <v>13</v>
      </c>
      <c r="U412">
        <v>22</v>
      </c>
      <c r="V412">
        <v>0</v>
      </c>
      <c r="W412">
        <v>0</v>
      </c>
      <c r="X412">
        <v>350</v>
      </c>
      <c r="Y412">
        <v>252</v>
      </c>
      <c r="Z412">
        <v>103</v>
      </c>
      <c r="AA412" s="3">
        <f t="shared" si="47"/>
        <v>0.64375000000000004</v>
      </c>
      <c r="AB412" s="4">
        <f t="shared" si="43"/>
        <v>0.59343750000000006</v>
      </c>
      <c r="AC412" s="4">
        <f t="shared" si="44"/>
        <v>-1.2187500000000018E-2</v>
      </c>
      <c r="AD412" s="5">
        <f t="shared" si="45"/>
        <v>-1.9500000000000171</v>
      </c>
    </row>
    <row r="413" spans="1:30" x14ac:dyDescent="0.2">
      <c r="A413">
        <v>2</v>
      </c>
      <c r="B413" t="s">
        <v>182</v>
      </c>
      <c r="C413">
        <v>1979</v>
      </c>
      <c r="D413" t="s">
        <v>183</v>
      </c>
      <c r="E413" s="3">
        <v>0.5</v>
      </c>
      <c r="F413">
        <v>80</v>
      </c>
      <c r="G413">
        <v>41</v>
      </c>
      <c r="H413">
        <v>11</v>
      </c>
      <c r="I413">
        <v>28</v>
      </c>
      <c r="J413">
        <v>0</v>
      </c>
      <c r="K413">
        <v>0</v>
      </c>
      <c r="L413">
        <v>307</v>
      </c>
      <c r="M413">
        <v>266</v>
      </c>
      <c r="N413">
        <v>93</v>
      </c>
      <c r="O413" s="3">
        <f t="shared" si="41"/>
        <v>0.58125000000000004</v>
      </c>
      <c r="P413" t="s">
        <v>183</v>
      </c>
      <c r="Q413" s="3">
        <v>0.5</v>
      </c>
      <c r="R413">
        <v>80</v>
      </c>
      <c r="S413">
        <v>45</v>
      </c>
      <c r="T413">
        <v>13</v>
      </c>
      <c r="U413">
        <v>22</v>
      </c>
      <c r="V413">
        <v>0</v>
      </c>
      <c r="W413">
        <v>0</v>
      </c>
      <c r="X413">
        <v>350</v>
      </c>
      <c r="Y413">
        <v>252</v>
      </c>
      <c r="Z413">
        <v>103</v>
      </c>
      <c r="AA413" s="3">
        <f t="shared" si="47"/>
        <v>0.64375000000000004</v>
      </c>
      <c r="AB413" s="4">
        <f t="shared" si="43"/>
        <v>0.59343750000000006</v>
      </c>
      <c r="AC413" s="4">
        <f t="shared" si="44"/>
        <v>-1.2187500000000018E-2</v>
      </c>
      <c r="AD413" s="5">
        <f t="shared" si="45"/>
        <v>-1.9500000000000171</v>
      </c>
    </row>
    <row r="414" spans="1:30" x14ac:dyDescent="0.2">
      <c r="A414">
        <v>3</v>
      </c>
      <c r="B414" t="s">
        <v>126</v>
      </c>
      <c r="C414">
        <v>1979</v>
      </c>
      <c r="D414" t="s">
        <v>193</v>
      </c>
      <c r="E414" s="3">
        <v>0.5</v>
      </c>
      <c r="F414">
        <v>79</v>
      </c>
      <c r="G414">
        <v>44</v>
      </c>
      <c r="H414">
        <v>8</v>
      </c>
      <c r="I414">
        <v>27</v>
      </c>
      <c r="J414">
        <v>0</v>
      </c>
      <c r="K414">
        <v>0</v>
      </c>
      <c r="L414">
        <v>325</v>
      </c>
      <c r="M414">
        <v>271</v>
      </c>
      <c r="N414">
        <v>96</v>
      </c>
      <c r="O414" s="3">
        <f t="shared" si="41"/>
        <v>0.60759493670886078</v>
      </c>
      <c r="P414" t="s">
        <v>193</v>
      </c>
      <c r="Q414" s="3">
        <v>0.5</v>
      </c>
      <c r="R414">
        <v>80</v>
      </c>
      <c r="S414">
        <v>41</v>
      </c>
      <c r="T414">
        <v>10</v>
      </c>
      <c r="U414">
        <v>29</v>
      </c>
      <c r="V414">
        <v>0</v>
      </c>
      <c r="W414">
        <v>0</v>
      </c>
      <c r="X414">
        <v>315</v>
      </c>
      <c r="Y414">
        <v>288</v>
      </c>
      <c r="Z414">
        <v>92</v>
      </c>
      <c r="AA414" s="3">
        <f t="shared" si="47"/>
        <v>0.57499999999999996</v>
      </c>
      <c r="AB414" s="4">
        <f t="shared" si="43"/>
        <v>0.54874999999999996</v>
      </c>
      <c r="AC414" s="4">
        <f t="shared" si="44"/>
        <v>5.8844936708860818E-2</v>
      </c>
      <c r="AD414" s="5">
        <f t="shared" si="45"/>
        <v>9.2974999999999994</v>
      </c>
    </row>
    <row r="415" spans="1:30" x14ac:dyDescent="0.2">
      <c r="A415">
        <v>3</v>
      </c>
      <c r="B415" t="s">
        <v>206</v>
      </c>
      <c r="C415">
        <v>1979</v>
      </c>
      <c r="D415" t="s">
        <v>193</v>
      </c>
      <c r="E415" s="3">
        <v>0.5</v>
      </c>
      <c r="F415">
        <v>79</v>
      </c>
      <c r="G415">
        <v>44</v>
      </c>
      <c r="H415">
        <v>8</v>
      </c>
      <c r="I415">
        <v>27</v>
      </c>
      <c r="J415">
        <v>0</v>
      </c>
      <c r="K415">
        <v>0</v>
      </c>
      <c r="L415">
        <v>325</v>
      </c>
      <c r="M415">
        <v>271</v>
      </c>
      <c r="N415">
        <v>96</v>
      </c>
      <c r="O415" s="3">
        <f t="shared" si="41"/>
        <v>0.60759493670886078</v>
      </c>
      <c r="P415" t="s">
        <v>193</v>
      </c>
      <c r="Q415" s="3">
        <v>0.5</v>
      </c>
      <c r="R415">
        <v>80</v>
      </c>
      <c r="S415">
        <v>41</v>
      </c>
      <c r="T415">
        <v>10</v>
      </c>
      <c r="U415">
        <v>29</v>
      </c>
      <c r="V415">
        <v>0</v>
      </c>
      <c r="W415">
        <v>0</v>
      </c>
      <c r="X415">
        <v>315</v>
      </c>
      <c r="Y415">
        <v>288</v>
      </c>
      <c r="Z415">
        <v>92</v>
      </c>
      <c r="AA415" s="3">
        <f t="shared" si="47"/>
        <v>0.57499999999999996</v>
      </c>
      <c r="AB415" s="4">
        <f t="shared" si="43"/>
        <v>0.54874999999999996</v>
      </c>
      <c r="AC415" s="4">
        <f t="shared" si="44"/>
        <v>5.8844936708860818E-2</v>
      </c>
      <c r="AD415" s="5">
        <f t="shared" si="45"/>
        <v>9.2974999999999994</v>
      </c>
    </row>
    <row r="416" spans="1:30" x14ac:dyDescent="0.2">
      <c r="A416">
        <v>0</v>
      </c>
      <c r="B416" t="s">
        <v>143</v>
      </c>
      <c r="C416">
        <v>1979</v>
      </c>
      <c r="D416" t="s">
        <v>161</v>
      </c>
      <c r="E416" s="3">
        <v>0.5</v>
      </c>
      <c r="F416">
        <v>80</v>
      </c>
      <c r="G416">
        <v>46</v>
      </c>
      <c r="H416">
        <v>9</v>
      </c>
      <c r="I416">
        <v>25</v>
      </c>
      <c r="J416">
        <v>0</v>
      </c>
      <c r="K416">
        <v>0</v>
      </c>
      <c r="L416">
        <v>350</v>
      </c>
      <c r="M416">
        <v>305</v>
      </c>
      <c r="N416">
        <v>101</v>
      </c>
      <c r="O416" s="3">
        <f t="shared" si="41"/>
        <v>0.63124999999999998</v>
      </c>
      <c r="P416" t="s">
        <v>161</v>
      </c>
      <c r="Q416" s="3">
        <v>0.5</v>
      </c>
      <c r="R416">
        <v>80</v>
      </c>
      <c r="S416">
        <v>46</v>
      </c>
      <c r="T416">
        <v>9</v>
      </c>
      <c r="U416">
        <v>25</v>
      </c>
      <c r="V416">
        <v>0</v>
      </c>
      <c r="W416">
        <v>0</v>
      </c>
      <c r="X416">
        <v>346</v>
      </c>
      <c r="Y416">
        <v>271</v>
      </c>
      <c r="Z416">
        <v>101</v>
      </c>
      <c r="AA416" s="3">
        <f t="shared" si="47"/>
        <v>0.63124999999999998</v>
      </c>
      <c r="AB416" s="4">
        <f t="shared" si="43"/>
        <v>0.58531250000000001</v>
      </c>
      <c r="AC416" s="4">
        <f t="shared" si="44"/>
        <v>4.5937499999999964E-2</v>
      </c>
      <c r="AD416" s="5">
        <f t="shared" si="45"/>
        <v>7.3499999999999943</v>
      </c>
    </row>
    <row r="417" spans="1:30" x14ac:dyDescent="0.2">
      <c r="A417">
        <v>0</v>
      </c>
      <c r="B417" t="s">
        <v>207</v>
      </c>
      <c r="C417">
        <v>1979</v>
      </c>
      <c r="D417" t="s">
        <v>152</v>
      </c>
      <c r="E417" s="3">
        <v>0.5</v>
      </c>
      <c r="F417">
        <v>79</v>
      </c>
      <c r="G417">
        <v>43</v>
      </c>
      <c r="H417">
        <v>7</v>
      </c>
      <c r="I417">
        <v>29</v>
      </c>
      <c r="J417">
        <v>0</v>
      </c>
      <c r="K417">
        <v>0</v>
      </c>
      <c r="L417">
        <v>331</v>
      </c>
      <c r="M417">
        <v>271</v>
      </c>
      <c r="N417">
        <v>93</v>
      </c>
      <c r="O417" s="3">
        <f t="shared" si="41"/>
        <v>0.58860759493670889</v>
      </c>
      <c r="P417" t="s">
        <v>152</v>
      </c>
      <c r="Q417" s="3">
        <v>0.5</v>
      </c>
      <c r="R417">
        <v>80</v>
      </c>
      <c r="S417">
        <v>39</v>
      </c>
      <c r="T417">
        <v>4</v>
      </c>
      <c r="U417">
        <v>37</v>
      </c>
      <c r="V417">
        <v>0</v>
      </c>
      <c r="W417">
        <v>0</v>
      </c>
      <c r="X417">
        <v>313</v>
      </c>
      <c r="Y417">
        <v>302</v>
      </c>
      <c r="Z417">
        <v>82</v>
      </c>
      <c r="AA417" s="3">
        <f t="shared" si="47"/>
        <v>0.51249999999999996</v>
      </c>
      <c r="AB417" s="4">
        <f t="shared" si="43"/>
        <v>0.50812499999999994</v>
      </c>
      <c r="AC417" s="4">
        <f t="shared" si="44"/>
        <v>8.0482594936708951E-2</v>
      </c>
      <c r="AD417" s="5">
        <f t="shared" si="45"/>
        <v>12.716250000000016</v>
      </c>
    </row>
    <row r="418" spans="1:30" x14ac:dyDescent="0.2">
      <c r="A418">
        <v>0</v>
      </c>
      <c r="B418" t="s">
        <v>208</v>
      </c>
      <c r="C418">
        <v>1979</v>
      </c>
      <c r="D418" t="s">
        <v>97</v>
      </c>
      <c r="E418" s="3">
        <v>0.5</v>
      </c>
      <c r="F418">
        <v>80</v>
      </c>
      <c r="G418">
        <v>28</v>
      </c>
      <c r="H418">
        <v>10</v>
      </c>
      <c r="I418">
        <v>42</v>
      </c>
      <c r="J418">
        <v>0</v>
      </c>
      <c r="K418">
        <v>0</v>
      </c>
      <c r="L418">
        <v>260</v>
      </c>
      <c r="M418">
        <v>327</v>
      </c>
      <c r="N418">
        <v>66</v>
      </c>
      <c r="O418" s="3">
        <f t="shared" si="41"/>
        <v>0.41249999999999998</v>
      </c>
      <c r="P418" t="s">
        <v>97</v>
      </c>
      <c r="Q418" s="3">
        <v>0.5</v>
      </c>
      <c r="R418">
        <v>80</v>
      </c>
      <c r="S418">
        <v>26</v>
      </c>
      <c r="T418">
        <v>12</v>
      </c>
      <c r="U418">
        <v>42</v>
      </c>
      <c r="V418">
        <v>0</v>
      </c>
      <c r="W418">
        <v>0</v>
      </c>
      <c r="X418">
        <v>289</v>
      </c>
      <c r="Y418">
        <v>349</v>
      </c>
      <c r="Z418">
        <v>64</v>
      </c>
      <c r="AA418" s="3">
        <f t="shared" si="47"/>
        <v>0.4</v>
      </c>
      <c r="AB418" s="4">
        <f t="shared" si="43"/>
        <v>0.435</v>
      </c>
      <c r="AC418" s="4">
        <f t="shared" si="44"/>
        <v>-2.250000000000002E-2</v>
      </c>
      <c r="AD418" s="5">
        <f t="shared" si="45"/>
        <v>-3.5999999999999943</v>
      </c>
    </row>
    <row r="419" spans="1:30" x14ac:dyDescent="0.2">
      <c r="A419">
        <v>0</v>
      </c>
      <c r="B419" t="s">
        <v>178</v>
      </c>
      <c r="C419">
        <v>1979</v>
      </c>
      <c r="D419" t="s">
        <v>40</v>
      </c>
      <c r="E419" s="3">
        <v>0.5</v>
      </c>
      <c r="F419">
        <v>80</v>
      </c>
      <c r="G419">
        <v>31</v>
      </c>
      <c r="H419">
        <v>12</v>
      </c>
      <c r="I419">
        <v>37</v>
      </c>
      <c r="J419">
        <v>0</v>
      </c>
      <c r="K419">
        <v>0</v>
      </c>
      <c r="L419">
        <v>292</v>
      </c>
      <c r="M419">
        <v>302</v>
      </c>
      <c r="N419">
        <v>74</v>
      </c>
      <c r="O419" s="3">
        <f t="shared" si="41"/>
        <v>0.46250000000000002</v>
      </c>
      <c r="P419" t="s">
        <v>40</v>
      </c>
      <c r="Q419" s="3">
        <v>0.5</v>
      </c>
      <c r="R419">
        <v>80</v>
      </c>
      <c r="S419">
        <v>33</v>
      </c>
      <c r="T419">
        <v>9</v>
      </c>
      <c r="U419">
        <v>38</v>
      </c>
      <c r="V419">
        <v>0</v>
      </c>
      <c r="W419">
        <v>0</v>
      </c>
      <c r="X419">
        <v>289</v>
      </c>
      <c r="Y419">
        <v>290</v>
      </c>
      <c r="Z419">
        <v>75</v>
      </c>
      <c r="AA419" s="3">
        <f t="shared" si="47"/>
        <v>0.46875</v>
      </c>
      <c r="AB419" s="4">
        <f t="shared" si="43"/>
        <v>0.47968749999999999</v>
      </c>
      <c r="AC419" s="4">
        <f t="shared" si="44"/>
        <v>-1.7187499999999967E-2</v>
      </c>
      <c r="AD419" s="5">
        <f t="shared" si="45"/>
        <v>-2.75</v>
      </c>
    </row>
    <row r="420" spans="1:30" x14ac:dyDescent="0.2">
      <c r="A420">
        <v>0</v>
      </c>
      <c r="B420" t="s">
        <v>209</v>
      </c>
      <c r="C420">
        <v>1979</v>
      </c>
      <c r="D420" t="s">
        <v>210</v>
      </c>
      <c r="E420" s="3">
        <v>0.5</v>
      </c>
      <c r="F420">
        <v>80</v>
      </c>
      <c r="G420">
        <v>31</v>
      </c>
      <c r="H420">
        <v>7</v>
      </c>
      <c r="I420">
        <v>42</v>
      </c>
      <c r="J420">
        <v>0</v>
      </c>
      <c r="K420">
        <v>0</v>
      </c>
      <c r="L420">
        <v>303</v>
      </c>
      <c r="M420">
        <v>364</v>
      </c>
      <c r="N420">
        <v>69</v>
      </c>
      <c r="O420" s="3">
        <f t="shared" si="41"/>
        <v>0.43125000000000002</v>
      </c>
      <c r="P420" t="s">
        <v>187</v>
      </c>
      <c r="Q420" s="3">
        <v>0.5</v>
      </c>
      <c r="R420">
        <v>80</v>
      </c>
      <c r="S420">
        <v>23</v>
      </c>
      <c r="T420">
        <v>8</v>
      </c>
      <c r="U420">
        <v>49</v>
      </c>
      <c r="V420">
        <v>0</v>
      </c>
      <c r="W420">
        <v>0</v>
      </c>
      <c r="X420">
        <v>230</v>
      </c>
      <c r="Y420">
        <v>347</v>
      </c>
      <c r="Z420">
        <v>54</v>
      </c>
      <c r="AA420" s="3">
        <f t="shared" si="47"/>
        <v>0.33750000000000002</v>
      </c>
      <c r="AB420" s="4">
        <f t="shared" si="43"/>
        <v>0.39437500000000003</v>
      </c>
      <c r="AC420" s="4">
        <f t="shared" si="44"/>
        <v>3.6874999999999991E-2</v>
      </c>
      <c r="AD420" s="5">
        <f t="shared" si="45"/>
        <v>5.8999999999999915</v>
      </c>
    </row>
    <row r="421" spans="1:30" x14ac:dyDescent="0.2">
      <c r="A421">
        <v>1</v>
      </c>
      <c r="B421" t="s">
        <v>202</v>
      </c>
      <c r="C421">
        <v>1980</v>
      </c>
      <c r="D421" t="s">
        <v>200</v>
      </c>
      <c r="E421" s="3">
        <v>0.5</v>
      </c>
      <c r="F421">
        <v>80</v>
      </c>
      <c r="G421">
        <v>35</v>
      </c>
      <c r="H421">
        <v>5</v>
      </c>
      <c r="I421">
        <v>40</v>
      </c>
      <c r="J421">
        <v>0</v>
      </c>
      <c r="K421">
        <v>0</v>
      </c>
      <c r="L421">
        <v>305</v>
      </c>
      <c r="M421">
        <v>328</v>
      </c>
      <c r="N421">
        <v>75</v>
      </c>
      <c r="O421" s="3">
        <f t="shared" si="41"/>
        <v>0.46875</v>
      </c>
      <c r="P421" t="s">
        <v>200</v>
      </c>
      <c r="Q421" s="3">
        <v>0.5</v>
      </c>
      <c r="R421">
        <v>80</v>
      </c>
      <c r="S421">
        <v>32</v>
      </c>
      <c r="T421">
        <v>11</v>
      </c>
      <c r="U421">
        <v>37</v>
      </c>
      <c r="V421">
        <v>0</v>
      </c>
      <c r="W421">
        <v>0</v>
      </c>
      <c r="X421">
        <v>297</v>
      </c>
      <c r="Y421">
        <v>309</v>
      </c>
      <c r="Z421">
        <v>75</v>
      </c>
      <c r="AA421" s="3">
        <f t="shared" si="47"/>
        <v>0.46875</v>
      </c>
      <c r="AB421" s="4">
        <f t="shared" si="43"/>
        <v>0.47968749999999999</v>
      </c>
      <c r="AC421" s="4">
        <f t="shared" si="44"/>
        <v>-1.0937499999999989E-2</v>
      </c>
      <c r="AD421" s="5">
        <f t="shared" si="45"/>
        <v>-1.75</v>
      </c>
    </row>
    <row r="422" spans="1:30" x14ac:dyDescent="0.2">
      <c r="A422">
        <v>2</v>
      </c>
      <c r="B422" t="s">
        <v>201</v>
      </c>
      <c r="C422">
        <v>1980</v>
      </c>
      <c r="D422" t="s">
        <v>200</v>
      </c>
      <c r="E422" s="3">
        <v>0.5</v>
      </c>
      <c r="F422">
        <v>80</v>
      </c>
      <c r="G422">
        <v>35</v>
      </c>
      <c r="H422">
        <v>5</v>
      </c>
      <c r="I422">
        <v>40</v>
      </c>
      <c r="J422">
        <v>0</v>
      </c>
      <c r="K422">
        <v>0</v>
      </c>
      <c r="L422">
        <v>305</v>
      </c>
      <c r="M422">
        <v>328</v>
      </c>
      <c r="N422">
        <v>75</v>
      </c>
      <c r="O422" s="3">
        <f t="shared" si="41"/>
        <v>0.46875</v>
      </c>
      <c r="P422" t="s">
        <v>200</v>
      </c>
      <c r="Q422" s="3">
        <v>0.5</v>
      </c>
      <c r="R422">
        <v>80</v>
      </c>
      <c r="S422">
        <v>32</v>
      </c>
      <c r="T422">
        <v>11</v>
      </c>
      <c r="U422">
        <v>37</v>
      </c>
      <c r="V422">
        <v>0</v>
      </c>
      <c r="W422">
        <v>0</v>
      </c>
      <c r="X422">
        <v>297</v>
      </c>
      <c r="Y422">
        <v>309</v>
      </c>
      <c r="Z422">
        <v>75</v>
      </c>
      <c r="AA422" s="3">
        <f t="shared" si="47"/>
        <v>0.46875</v>
      </c>
      <c r="AB422" s="4">
        <f t="shared" si="43"/>
        <v>0.47968749999999999</v>
      </c>
      <c r="AC422" s="4">
        <f t="shared" si="44"/>
        <v>-1.0937499999999989E-2</v>
      </c>
      <c r="AD422" s="5">
        <f t="shared" si="45"/>
        <v>-1.75</v>
      </c>
    </row>
    <row r="423" spans="1:30" x14ac:dyDescent="0.2">
      <c r="A423">
        <v>2</v>
      </c>
      <c r="B423" t="s">
        <v>211</v>
      </c>
      <c r="C423">
        <v>1980</v>
      </c>
      <c r="D423" t="s">
        <v>200</v>
      </c>
      <c r="E423" s="3">
        <v>0.5</v>
      </c>
      <c r="F423">
        <v>80</v>
      </c>
      <c r="G423">
        <v>35</v>
      </c>
      <c r="H423">
        <v>5</v>
      </c>
      <c r="I423">
        <v>40</v>
      </c>
      <c r="J423">
        <v>0</v>
      </c>
      <c r="K423">
        <v>0</v>
      </c>
      <c r="L423">
        <v>305</v>
      </c>
      <c r="M423">
        <v>328</v>
      </c>
      <c r="N423">
        <v>75</v>
      </c>
      <c r="O423" s="3">
        <f t="shared" si="41"/>
        <v>0.46875</v>
      </c>
      <c r="P423" t="s">
        <v>200</v>
      </c>
      <c r="Q423" s="3">
        <v>0.5</v>
      </c>
      <c r="R423">
        <v>80</v>
      </c>
      <c r="S423">
        <v>32</v>
      </c>
      <c r="T423">
        <v>11</v>
      </c>
      <c r="U423">
        <v>37</v>
      </c>
      <c r="V423">
        <v>0</v>
      </c>
      <c r="W423">
        <v>0</v>
      </c>
      <c r="X423">
        <v>297</v>
      </c>
      <c r="Y423">
        <v>309</v>
      </c>
      <c r="Z423">
        <v>75</v>
      </c>
      <c r="AA423" s="3">
        <f t="shared" si="47"/>
        <v>0.46875</v>
      </c>
      <c r="AB423" s="4">
        <f t="shared" si="43"/>
        <v>0.47968749999999999</v>
      </c>
      <c r="AC423" s="4">
        <f t="shared" si="44"/>
        <v>-1.0937499999999989E-2</v>
      </c>
      <c r="AD423" s="5">
        <f t="shared" si="45"/>
        <v>-1.75</v>
      </c>
    </row>
    <row r="424" spans="1:30" x14ac:dyDescent="0.2">
      <c r="A424">
        <v>0</v>
      </c>
      <c r="B424" t="s">
        <v>178</v>
      </c>
      <c r="C424">
        <v>1980</v>
      </c>
      <c r="D424" t="s">
        <v>212</v>
      </c>
      <c r="E424" s="3">
        <v>0.5</v>
      </c>
      <c r="F424">
        <v>80</v>
      </c>
      <c r="G424">
        <v>32</v>
      </c>
      <c r="H424">
        <v>6</v>
      </c>
      <c r="I424">
        <v>42</v>
      </c>
      <c r="J424">
        <v>0</v>
      </c>
      <c r="K424">
        <v>0</v>
      </c>
      <c r="L424">
        <v>296</v>
      </c>
      <c r="M424">
        <v>336</v>
      </c>
      <c r="N424">
        <v>70</v>
      </c>
      <c r="O424" s="3">
        <f t="shared" si="41"/>
        <v>0.4375</v>
      </c>
      <c r="P424" t="s">
        <v>179</v>
      </c>
      <c r="Q424" s="3">
        <v>0.5</v>
      </c>
      <c r="R424">
        <v>80</v>
      </c>
      <c r="S424">
        <v>24</v>
      </c>
      <c r="T424">
        <v>7</v>
      </c>
      <c r="U424">
        <v>49</v>
      </c>
      <c r="V424">
        <v>0</v>
      </c>
      <c r="W424">
        <v>0</v>
      </c>
      <c r="X424">
        <v>268</v>
      </c>
      <c r="Y424">
        <v>334</v>
      </c>
      <c r="Z424">
        <v>55</v>
      </c>
      <c r="AA424" s="3">
        <f t="shared" si="47"/>
        <v>0.34375</v>
      </c>
      <c r="AB424" s="4">
        <f t="shared" si="43"/>
        <v>0.3984375</v>
      </c>
      <c r="AC424" s="4">
        <f t="shared" si="44"/>
        <v>3.90625E-2</v>
      </c>
      <c r="AD424" s="5">
        <f t="shared" si="45"/>
        <v>6.25</v>
      </c>
    </row>
    <row r="425" spans="1:30" x14ac:dyDescent="0.2">
      <c r="A425">
        <v>0</v>
      </c>
      <c r="B425" t="s">
        <v>213</v>
      </c>
      <c r="C425">
        <v>1980</v>
      </c>
      <c r="D425" t="s">
        <v>30</v>
      </c>
      <c r="E425" s="3">
        <v>0.5</v>
      </c>
      <c r="F425">
        <v>80</v>
      </c>
      <c r="G425">
        <v>47</v>
      </c>
      <c r="H425">
        <v>9</v>
      </c>
      <c r="I425">
        <v>24</v>
      </c>
      <c r="J425">
        <v>0</v>
      </c>
      <c r="K425">
        <v>0</v>
      </c>
      <c r="L425">
        <v>357</v>
      </c>
      <c r="M425">
        <v>299</v>
      </c>
      <c r="N425">
        <v>103</v>
      </c>
      <c r="O425" s="3">
        <f t="shared" si="41"/>
        <v>0.64375000000000004</v>
      </c>
      <c r="P425" t="s">
        <v>30</v>
      </c>
      <c r="Q425" s="3">
        <v>0.5</v>
      </c>
      <c r="R425">
        <v>80</v>
      </c>
      <c r="S425">
        <v>35</v>
      </c>
      <c r="T425">
        <v>6</v>
      </c>
      <c r="U425">
        <v>39</v>
      </c>
      <c r="V425">
        <v>0</v>
      </c>
      <c r="W425">
        <v>0</v>
      </c>
      <c r="X425">
        <v>289</v>
      </c>
      <c r="Y425">
        <v>273</v>
      </c>
      <c r="Z425">
        <v>76</v>
      </c>
      <c r="AA425" s="3">
        <f t="shared" si="47"/>
        <v>0.47499999999999998</v>
      </c>
      <c r="AB425" s="4">
        <f t="shared" si="43"/>
        <v>0.48375000000000001</v>
      </c>
      <c r="AC425" s="4">
        <f t="shared" si="44"/>
        <v>0.16000000000000003</v>
      </c>
      <c r="AD425" s="5">
        <f t="shared" si="45"/>
        <v>25.599999999999994</v>
      </c>
    </row>
    <row r="426" spans="1:30" x14ac:dyDescent="0.2">
      <c r="A426">
        <v>0</v>
      </c>
      <c r="B426" t="s">
        <v>182</v>
      </c>
      <c r="C426">
        <v>1980</v>
      </c>
      <c r="D426" t="s">
        <v>183</v>
      </c>
      <c r="E426" s="3">
        <v>0.5</v>
      </c>
      <c r="F426">
        <v>80</v>
      </c>
      <c r="G426">
        <v>45</v>
      </c>
      <c r="H426">
        <v>7</v>
      </c>
      <c r="I426">
        <v>28</v>
      </c>
      <c r="J426">
        <v>0</v>
      </c>
      <c r="K426">
        <v>0</v>
      </c>
      <c r="L426">
        <v>319</v>
      </c>
      <c r="M426">
        <v>292</v>
      </c>
      <c r="N426">
        <v>97</v>
      </c>
      <c r="O426" s="3">
        <f t="shared" si="41"/>
        <v>0.60624999999999996</v>
      </c>
      <c r="P426" t="s">
        <v>183</v>
      </c>
      <c r="Q426" s="3">
        <v>0.5</v>
      </c>
      <c r="R426">
        <v>80</v>
      </c>
      <c r="S426">
        <v>41</v>
      </c>
      <c r="T426">
        <v>11</v>
      </c>
      <c r="U426">
        <v>28</v>
      </c>
      <c r="V426">
        <v>0</v>
      </c>
      <c r="W426">
        <v>0</v>
      </c>
      <c r="X426">
        <v>307</v>
      </c>
      <c r="Y426">
        <v>266</v>
      </c>
      <c r="Z426">
        <v>93</v>
      </c>
      <c r="AA426" s="3">
        <f t="shared" si="47"/>
        <v>0.58125000000000004</v>
      </c>
      <c r="AB426" s="4">
        <f t="shared" si="43"/>
        <v>0.55281250000000004</v>
      </c>
      <c r="AC426" s="4">
        <f t="shared" si="44"/>
        <v>5.3437499999999916E-2</v>
      </c>
      <c r="AD426" s="5">
        <f t="shared" si="45"/>
        <v>8.5499999999999972</v>
      </c>
    </row>
    <row r="427" spans="1:30" x14ac:dyDescent="0.2">
      <c r="A427">
        <v>0</v>
      </c>
      <c r="B427" t="s">
        <v>214</v>
      </c>
      <c r="C427">
        <v>1980</v>
      </c>
      <c r="D427" t="s">
        <v>193</v>
      </c>
      <c r="E427" s="3">
        <v>0.5</v>
      </c>
      <c r="F427">
        <v>80</v>
      </c>
      <c r="G427">
        <v>37</v>
      </c>
      <c r="H427">
        <v>10</v>
      </c>
      <c r="I427">
        <v>33</v>
      </c>
      <c r="J427">
        <v>0</v>
      </c>
      <c r="K427">
        <v>0</v>
      </c>
      <c r="L427">
        <v>317</v>
      </c>
      <c r="M427">
        <v>298</v>
      </c>
      <c r="N427">
        <v>84</v>
      </c>
      <c r="O427" s="3">
        <f t="shared" si="41"/>
        <v>0.52500000000000002</v>
      </c>
      <c r="P427" t="s">
        <v>193</v>
      </c>
      <c r="Q427" s="3">
        <v>0.5</v>
      </c>
      <c r="R427">
        <v>79</v>
      </c>
      <c r="S427">
        <v>44</v>
      </c>
      <c r="T427">
        <v>8</v>
      </c>
      <c r="U427">
        <v>27</v>
      </c>
      <c r="V427">
        <v>0</v>
      </c>
      <c r="W427">
        <v>0</v>
      </c>
      <c r="X427">
        <v>325</v>
      </c>
      <c r="Y427">
        <v>271</v>
      </c>
      <c r="Z427">
        <v>96</v>
      </c>
      <c r="AA427" s="3">
        <f t="shared" si="47"/>
        <v>0.60759493670886078</v>
      </c>
      <c r="AB427" s="4">
        <f t="shared" si="43"/>
        <v>0.56993670886075953</v>
      </c>
      <c r="AC427" s="4">
        <f t="shared" si="44"/>
        <v>-4.4936708860759511E-2</v>
      </c>
      <c r="AD427" s="5">
        <f t="shared" si="45"/>
        <v>-7.1898734177215289</v>
      </c>
    </row>
    <row r="428" spans="1:30" x14ac:dyDescent="0.2">
      <c r="A428">
        <v>0</v>
      </c>
      <c r="B428" t="s">
        <v>215</v>
      </c>
      <c r="C428">
        <v>1980</v>
      </c>
      <c r="D428" t="s">
        <v>161</v>
      </c>
      <c r="E428" s="3">
        <v>0.5</v>
      </c>
      <c r="F428">
        <v>80</v>
      </c>
      <c r="G428">
        <v>29</v>
      </c>
      <c r="H428">
        <v>11</v>
      </c>
      <c r="I428">
        <v>40</v>
      </c>
      <c r="J428">
        <v>0</v>
      </c>
      <c r="K428">
        <v>0</v>
      </c>
      <c r="L428">
        <v>295</v>
      </c>
      <c r="M428">
        <v>321</v>
      </c>
      <c r="N428">
        <v>69</v>
      </c>
      <c r="O428" s="3">
        <f t="shared" si="41"/>
        <v>0.43125000000000002</v>
      </c>
      <c r="P428" t="s">
        <v>161</v>
      </c>
      <c r="Q428" s="3">
        <v>0.5</v>
      </c>
      <c r="R428">
        <v>80</v>
      </c>
      <c r="S428">
        <v>46</v>
      </c>
      <c r="T428">
        <v>9</v>
      </c>
      <c r="U428">
        <v>25</v>
      </c>
      <c r="V428">
        <v>0</v>
      </c>
      <c r="W428">
        <v>0</v>
      </c>
      <c r="X428">
        <v>350</v>
      </c>
      <c r="Y428">
        <v>305</v>
      </c>
      <c r="Z428">
        <v>101</v>
      </c>
      <c r="AA428" s="3">
        <f t="shared" si="47"/>
        <v>0.63124999999999998</v>
      </c>
      <c r="AB428" s="4">
        <f t="shared" si="43"/>
        <v>0.58531250000000001</v>
      </c>
      <c r="AC428" s="4">
        <f t="shared" si="44"/>
        <v>-0.15406249999999999</v>
      </c>
      <c r="AD428" s="5">
        <f t="shared" si="45"/>
        <v>-24.650000000000006</v>
      </c>
    </row>
    <row r="429" spans="1:30" x14ac:dyDescent="0.2">
      <c r="A429">
        <v>0</v>
      </c>
      <c r="B429" t="s">
        <v>207</v>
      </c>
      <c r="C429">
        <v>1980</v>
      </c>
      <c r="D429" t="s">
        <v>152</v>
      </c>
      <c r="E429" s="3">
        <v>0.5</v>
      </c>
      <c r="F429">
        <v>80</v>
      </c>
      <c r="G429">
        <v>38</v>
      </c>
      <c r="H429">
        <v>5</v>
      </c>
      <c r="I429">
        <v>37</v>
      </c>
      <c r="J429">
        <v>0</v>
      </c>
      <c r="K429">
        <v>0</v>
      </c>
      <c r="L429">
        <v>335</v>
      </c>
      <c r="M429">
        <v>298</v>
      </c>
      <c r="N429">
        <v>81</v>
      </c>
      <c r="O429" s="3">
        <f t="shared" si="41"/>
        <v>0.50624999999999998</v>
      </c>
      <c r="P429" t="s">
        <v>152</v>
      </c>
      <c r="Q429" s="3">
        <v>0.5</v>
      </c>
      <c r="R429">
        <v>79</v>
      </c>
      <c r="S429">
        <v>43</v>
      </c>
      <c r="T429">
        <v>7</v>
      </c>
      <c r="U429">
        <v>29</v>
      </c>
      <c r="V429">
        <v>0</v>
      </c>
      <c r="W429">
        <v>0</v>
      </c>
      <c r="X429">
        <v>331</v>
      </c>
      <c r="Y429">
        <v>271</v>
      </c>
      <c r="Z429">
        <v>93</v>
      </c>
      <c r="AA429" s="3">
        <f t="shared" si="47"/>
        <v>0.58860759493670889</v>
      </c>
      <c r="AB429" s="4">
        <f t="shared" si="43"/>
        <v>0.55759493670886073</v>
      </c>
      <c r="AC429" s="4">
        <f t="shared" si="44"/>
        <v>-5.1344936708860756E-2</v>
      </c>
      <c r="AD429" s="5">
        <f t="shared" si="45"/>
        <v>-8.2151898734177138</v>
      </c>
    </row>
    <row r="430" spans="1:30" x14ac:dyDescent="0.2">
      <c r="A430">
        <v>0</v>
      </c>
      <c r="B430" t="s">
        <v>216</v>
      </c>
      <c r="C430">
        <v>1980</v>
      </c>
      <c r="D430" t="s">
        <v>97</v>
      </c>
      <c r="E430" s="3">
        <v>0.5</v>
      </c>
      <c r="F430">
        <v>80</v>
      </c>
      <c r="G430">
        <v>30</v>
      </c>
      <c r="H430">
        <v>8</v>
      </c>
      <c r="I430">
        <v>42</v>
      </c>
      <c r="J430">
        <v>0</v>
      </c>
      <c r="K430">
        <v>0</v>
      </c>
      <c r="L430">
        <v>295</v>
      </c>
      <c r="M430">
        <v>316</v>
      </c>
      <c r="N430">
        <v>68</v>
      </c>
      <c r="O430" s="3">
        <f t="shared" si="41"/>
        <v>0.42499999999999999</v>
      </c>
      <c r="P430" t="s">
        <v>97</v>
      </c>
      <c r="Q430" s="3">
        <v>0.5</v>
      </c>
      <c r="R430">
        <v>80</v>
      </c>
      <c r="S430">
        <v>28</v>
      </c>
      <c r="T430">
        <v>10</v>
      </c>
      <c r="U430">
        <v>42</v>
      </c>
      <c r="V430">
        <v>0</v>
      </c>
      <c r="W430">
        <v>0</v>
      </c>
      <c r="X430">
        <v>260</v>
      </c>
      <c r="Y430">
        <v>327</v>
      </c>
      <c r="Z430">
        <v>66</v>
      </c>
      <c r="AA430" s="3">
        <f t="shared" si="47"/>
        <v>0.41249999999999998</v>
      </c>
      <c r="AB430" s="4">
        <f t="shared" si="43"/>
        <v>0.44312499999999999</v>
      </c>
      <c r="AC430" s="4">
        <f t="shared" si="44"/>
        <v>-1.8125000000000002E-2</v>
      </c>
      <c r="AD430" s="5">
        <f t="shared" si="45"/>
        <v>-2.9000000000000057</v>
      </c>
    </row>
    <row r="431" spans="1:30" x14ac:dyDescent="0.2">
      <c r="A431">
        <v>0</v>
      </c>
      <c r="B431" t="s">
        <v>135</v>
      </c>
      <c r="C431">
        <v>1980</v>
      </c>
      <c r="D431" t="s">
        <v>40</v>
      </c>
      <c r="E431" s="3">
        <v>0.5</v>
      </c>
      <c r="F431">
        <v>80</v>
      </c>
      <c r="G431">
        <v>34</v>
      </c>
      <c r="H431">
        <v>5</v>
      </c>
      <c r="I431">
        <v>41</v>
      </c>
      <c r="J431">
        <v>0</v>
      </c>
      <c r="K431">
        <v>0</v>
      </c>
      <c r="L431">
        <v>312</v>
      </c>
      <c r="M431">
        <v>343</v>
      </c>
      <c r="N431">
        <v>73</v>
      </c>
      <c r="O431" s="3">
        <f t="shared" si="41"/>
        <v>0.45624999999999999</v>
      </c>
      <c r="P431" t="s">
        <v>40</v>
      </c>
      <c r="Q431" s="3">
        <v>0.5</v>
      </c>
      <c r="R431">
        <v>80</v>
      </c>
      <c r="S431">
        <v>31</v>
      </c>
      <c r="T431">
        <v>12</v>
      </c>
      <c r="U431">
        <v>37</v>
      </c>
      <c r="V431">
        <v>0</v>
      </c>
      <c r="W431">
        <v>0</v>
      </c>
      <c r="X431">
        <v>292</v>
      </c>
      <c r="Y431">
        <v>302</v>
      </c>
      <c r="Z431">
        <v>74</v>
      </c>
      <c r="AA431" s="3">
        <f t="shared" si="47"/>
        <v>0.46250000000000002</v>
      </c>
      <c r="AB431" s="4">
        <f t="shared" si="43"/>
        <v>0.47562500000000002</v>
      </c>
      <c r="AC431" s="4">
        <f t="shared" si="44"/>
        <v>-1.9375000000000031E-2</v>
      </c>
      <c r="AD431" s="5">
        <f t="shared" si="45"/>
        <v>-3.1000000000000085</v>
      </c>
    </row>
    <row r="432" spans="1:30" x14ac:dyDescent="0.2">
      <c r="A432">
        <v>0</v>
      </c>
      <c r="B432" t="s">
        <v>217</v>
      </c>
      <c r="C432">
        <v>1981</v>
      </c>
      <c r="D432" t="s">
        <v>200</v>
      </c>
      <c r="E432" s="3">
        <v>0.5</v>
      </c>
      <c r="F432">
        <v>80</v>
      </c>
      <c r="G432">
        <v>34</v>
      </c>
      <c r="H432">
        <v>9</v>
      </c>
      <c r="I432">
        <v>37</v>
      </c>
      <c r="J432">
        <v>0</v>
      </c>
      <c r="K432">
        <v>0</v>
      </c>
      <c r="L432">
        <v>299</v>
      </c>
      <c r="M432">
        <v>285</v>
      </c>
      <c r="N432">
        <v>77</v>
      </c>
      <c r="O432" s="3">
        <f t="shared" si="41"/>
        <v>0.48125000000000001</v>
      </c>
      <c r="P432" t="s">
        <v>200</v>
      </c>
      <c r="Q432" s="3">
        <v>0.5</v>
      </c>
      <c r="R432">
        <v>80</v>
      </c>
      <c r="S432">
        <v>35</v>
      </c>
      <c r="T432">
        <v>5</v>
      </c>
      <c r="U432">
        <v>40</v>
      </c>
      <c r="V432">
        <v>0</v>
      </c>
      <c r="W432">
        <v>0</v>
      </c>
      <c r="X432">
        <v>305</v>
      </c>
      <c r="Y432">
        <v>328</v>
      </c>
      <c r="Z432">
        <v>75</v>
      </c>
      <c r="AA432" s="3">
        <f t="shared" si="47"/>
        <v>0.46875</v>
      </c>
      <c r="AB432" s="4">
        <f t="shared" si="43"/>
        <v>0.47968749999999999</v>
      </c>
      <c r="AC432" s="4">
        <f t="shared" si="44"/>
        <v>1.5625000000000222E-3</v>
      </c>
      <c r="AD432" s="5">
        <f t="shared" si="45"/>
        <v>0.25</v>
      </c>
    </row>
    <row r="433" spans="1:33" x14ac:dyDescent="0.2">
      <c r="A433">
        <v>0</v>
      </c>
      <c r="B433" t="s">
        <v>178</v>
      </c>
      <c r="C433">
        <v>1981</v>
      </c>
      <c r="D433" t="s">
        <v>212</v>
      </c>
      <c r="E433" s="3">
        <v>0.5</v>
      </c>
      <c r="F433">
        <v>80</v>
      </c>
      <c r="G433">
        <v>46</v>
      </c>
      <c r="H433">
        <v>6</v>
      </c>
      <c r="I433">
        <v>28</v>
      </c>
      <c r="J433">
        <v>0</v>
      </c>
      <c r="K433">
        <v>0</v>
      </c>
      <c r="L433">
        <v>329</v>
      </c>
      <c r="M433">
        <v>266</v>
      </c>
      <c r="N433">
        <v>98</v>
      </c>
      <c r="O433" s="3">
        <f t="shared" si="41"/>
        <v>0.61250000000000004</v>
      </c>
      <c r="P433" t="s">
        <v>212</v>
      </c>
      <c r="Q433" s="3">
        <v>0.5</v>
      </c>
      <c r="R433">
        <v>80</v>
      </c>
      <c r="S433">
        <v>32</v>
      </c>
      <c r="T433">
        <v>6</v>
      </c>
      <c r="U433">
        <v>42</v>
      </c>
      <c r="V433">
        <v>0</v>
      </c>
      <c r="W433">
        <v>0</v>
      </c>
      <c r="X433">
        <v>296</v>
      </c>
      <c r="Y433">
        <v>336</v>
      </c>
      <c r="Z433">
        <v>70</v>
      </c>
      <c r="AA433" s="3">
        <f t="shared" si="47"/>
        <v>0.4375</v>
      </c>
      <c r="AB433" s="4">
        <f t="shared" si="43"/>
        <v>0.45937499999999998</v>
      </c>
      <c r="AC433" s="4">
        <f t="shared" si="44"/>
        <v>0.15312500000000007</v>
      </c>
      <c r="AD433" s="5">
        <f t="shared" si="45"/>
        <v>24.5</v>
      </c>
    </row>
    <row r="434" spans="1:33" x14ac:dyDescent="0.2">
      <c r="A434">
        <v>0</v>
      </c>
      <c r="B434" t="s">
        <v>206</v>
      </c>
      <c r="C434">
        <v>1981</v>
      </c>
      <c r="D434" t="s">
        <v>218</v>
      </c>
      <c r="E434" s="3">
        <v>0.5</v>
      </c>
      <c r="F434">
        <v>80</v>
      </c>
      <c r="G434">
        <v>22</v>
      </c>
      <c r="H434">
        <v>6</v>
      </c>
      <c r="I434">
        <v>52</v>
      </c>
      <c r="J434">
        <v>0</v>
      </c>
      <c r="K434">
        <v>0</v>
      </c>
      <c r="L434">
        <v>317</v>
      </c>
      <c r="M434">
        <v>425</v>
      </c>
      <c r="N434">
        <v>50</v>
      </c>
      <c r="O434" s="3">
        <f t="shared" si="41"/>
        <v>0.3125</v>
      </c>
      <c r="Q434" s="3">
        <v>0.5</v>
      </c>
      <c r="R434" t="s">
        <v>25</v>
      </c>
      <c r="AA434" s="3"/>
      <c r="AB434" s="4">
        <f t="shared" si="43"/>
        <v>0.5</v>
      </c>
      <c r="AC434" s="4">
        <f t="shared" si="44"/>
        <v>-0.1875</v>
      </c>
      <c r="AD434" s="5">
        <f t="shared" si="45"/>
        <v>-30</v>
      </c>
    </row>
    <row r="435" spans="1:33" x14ac:dyDescent="0.2">
      <c r="A435">
        <v>0</v>
      </c>
      <c r="B435" t="s">
        <v>219</v>
      </c>
      <c r="C435">
        <v>1981</v>
      </c>
      <c r="D435" t="s">
        <v>220</v>
      </c>
      <c r="E435" s="3">
        <v>0.5</v>
      </c>
      <c r="F435">
        <v>80</v>
      </c>
      <c r="G435">
        <v>20</v>
      </c>
      <c r="H435">
        <v>5</v>
      </c>
      <c r="I435">
        <v>55</v>
      </c>
      <c r="J435">
        <v>0</v>
      </c>
      <c r="K435">
        <v>0</v>
      </c>
      <c r="L435">
        <v>275</v>
      </c>
      <c r="M435">
        <v>408</v>
      </c>
      <c r="N435">
        <v>45</v>
      </c>
      <c r="O435" s="3">
        <f t="shared" si="41"/>
        <v>0.28125</v>
      </c>
      <c r="Q435" s="3">
        <v>0.5</v>
      </c>
      <c r="R435" t="s">
        <v>25</v>
      </c>
      <c r="AA435" s="3"/>
      <c r="AB435" s="4">
        <f t="shared" si="43"/>
        <v>0.5</v>
      </c>
      <c r="AC435" s="4">
        <f t="shared" si="44"/>
        <v>-0.21875</v>
      </c>
      <c r="AD435" s="5">
        <f t="shared" si="45"/>
        <v>-35</v>
      </c>
    </row>
    <row r="436" spans="1:33" x14ac:dyDescent="0.2">
      <c r="A436">
        <v>0</v>
      </c>
      <c r="B436" t="s">
        <v>221</v>
      </c>
      <c r="C436">
        <v>1981</v>
      </c>
      <c r="D436" t="s">
        <v>30</v>
      </c>
      <c r="E436" s="3">
        <v>0.5</v>
      </c>
      <c r="F436">
        <v>80</v>
      </c>
      <c r="G436">
        <v>36</v>
      </c>
      <c r="H436">
        <v>6</v>
      </c>
      <c r="I436">
        <v>38</v>
      </c>
      <c r="J436">
        <v>0</v>
      </c>
      <c r="K436">
        <v>0</v>
      </c>
      <c r="L436">
        <v>316</v>
      </c>
      <c r="M436">
        <v>347</v>
      </c>
      <c r="N436">
        <v>78</v>
      </c>
      <c r="O436" s="3">
        <f t="shared" si="41"/>
        <v>0.48749999999999999</v>
      </c>
      <c r="P436" t="s">
        <v>30</v>
      </c>
      <c r="Q436" s="3">
        <v>0.5</v>
      </c>
      <c r="R436">
        <v>80</v>
      </c>
      <c r="S436">
        <v>47</v>
      </c>
      <c r="T436">
        <v>9</v>
      </c>
      <c r="U436">
        <v>24</v>
      </c>
      <c r="V436">
        <v>0</v>
      </c>
      <c r="W436">
        <v>0</v>
      </c>
      <c r="X436">
        <v>357</v>
      </c>
      <c r="Y436">
        <v>299</v>
      </c>
      <c r="Z436">
        <v>103</v>
      </c>
      <c r="AA436" s="3">
        <f t="shared" ref="AA436:AA451" si="48">Z436/R436/2</f>
        <v>0.64375000000000004</v>
      </c>
      <c r="AB436" s="4">
        <f t="shared" si="43"/>
        <v>0.59343750000000006</v>
      </c>
      <c r="AC436" s="4">
        <f t="shared" si="44"/>
        <v>-0.10593750000000007</v>
      </c>
      <c r="AD436" s="5">
        <f t="shared" si="45"/>
        <v>-16.950000000000017</v>
      </c>
    </row>
    <row r="437" spans="1:33" x14ac:dyDescent="0.2">
      <c r="A437">
        <v>3</v>
      </c>
      <c r="B437" t="s">
        <v>182</v>
      </c>
      <c r="C437">
        <v>1981</v>
      </c>
      <c r="D437" t="s">
        <v>183</v>
      </c>
      <c r="E437" s="3">
        <v>0.5</v>
      </c>
      <c r="F437">
        <v>80</v>
      </c>
      <c r="G437">
        <v>47</v>
      </c>
      <c r="H437">
        <v>7</v>
      </c>
      <c r="I437">
        <v>26</v>
      </c>
      <c r="J437">
        <v>0</v>
      </c>
      <c r="K437">
        <v>0</v>
      </c>
      <c r="L437">
        <v>325</v>
      </c>
      <c r="M437">
        <v>272</v>
      </c>
      <c r="N437">
        <v>101</v>
      </c>
      <c r="O437" s="3">
        <f t="shared" si="41"/>
        <v>0.63124999999999998</v>
      </c>
      <c r="P437" t="s">
        <v>183</v>
      </c>
      <c r="Q437" s="3">
        <v>0.5</v>
      </c>
      <c r="R437">
        <v>80</v>
      </c>
      <c r="S437">
        <v>45</v>
      </c>
      <c r="T437">
        <v>7</v>
      </c>
      <c r="U437">
        <v>28</v>
      </c>
      <c r="V437">
        <v>0</v>
      </c>
      <c r="W437">
        <v>0</v>
      </c>
      <c r="X437">
        <v>319</v>
      </c>
      <c r="Y437">
        <v>292</v>
      </c>
      <c r="Z437">
        <v>97</v>
      </c>
      <c r="AA437" s="3">
        <f t="shared" si="48"/>
        <v>0.60624999999999996</v>
      </c>
      <c r="AB437" s="4">
        <f t="shared" si="43"/>
        <v>0.56906250000000003</v>
      </c>
      <c r="AC437" s="4">
        <f t="shared" si="44"/>
        <v>6.2187499999999951E-2</v>
      </c>
      <c r="AD437" s="5">
        <f t="shared" si="45"/>
        <v>9.9499999999999886</v>
      </c>
    </row>
    <row r="438" spans="1:33" x14ac:dyDescent="0.2">
      <c r="A438">
        <v>3</v>
      </c>
      <c r="B438" t="s">
        <v>222</v>
      </c>
      <c r="C438">
        <v>1981</v>
      </c>
      <c r="D438" t="s">
        <v>183</v>
      </c>
      <c r="E438" s="3">
        <v>0.5</v>
      </c>
      <c r="F438">
        <v>80</v>
      </c>
      <c r="G438">
        <v>47</v>
      </c>
      <c r="H438">
        <v>7</v>
      </c>
      <c r="I438">
        <v>26</v>
      </c>
      <c r="J438">
        <v>0</v>
      </c>
      <c r="K438">
        <v>0</v>
      </c>
      <c r="L438">
        <v>325</v>
      </c>
      <c r="M438">
        <v>272</v>
      </c>
      <c r="N438">
        <v>101</v>
      </c>
      <c r="O438" s="3">
        <f t="shared" si="41"/>
        <v>0.63124999999999998</v>
      </c>
      <c r="P438" t="s">
        <v>183</v>
      </c>
      <c r="Q438" s="3">
        <v>0.5</v>
      </c>
      <c r="R438">
        <v>80</v>
      </c>
      <c r="S438">
        <v>45</v>
      </c>
      <c r="T438">
        <v>7</v>
      </c>
      <c r="U438">
        <v>28</v>
      </c>
      <c r="V438">
        <v>0</v>
      </c>
      <c r="W438">
        <v>0</v>
      </c>
      <c r="X438">
        <v>319</v>
      </c>
      <c r="Y438">
        <v>292</v>
      </c>
      <c r="Z438">
        <v>97</v>
      </c>
      <c r="AA438" s="3">
        <f t="shared" si="48"/>
        <v>0.60624999999999996</v>
      </c>
      <c r="AB438" s="4">
        <f t="shared" si="43"/>
        <v>0.56906250000000003</v>
      </c>
      <c r="AC438" s="4">
        <f t="shared" si="44"/>
        <v>6.2187499999999951E-2</v>
      </c>
      <c r="AD438" s="5">
        <f t="shared" si="45"/>
        <v>9.9499999999999886</v>
      </c>
    </row>
    <row r="439" spans="1:33" x14ac:dyDescent="0.2">
      <c r="A439">
        <v>0</v>
      </c>
      <c r="B439" t="s">
        <v>223</v>
      </c>
      <c r="C439">
        <v>1981</v>
      </c>
      <c r="D439" t="s">
        <v>193</v>
      </c>
      <c r="E439" s="3">
        <v>0.5</v>
      </c>
      <c r="F439">
        <v>80</v>
      </c>
      <c r="G439">
        <v>48</v>
      </c>
      <c r="H439">
        <v>11</v>
      </c>
      <c r="I439">
        <v>21</v>
      </c>
      <c r="J439">
        <v>0</v>
      </c>
      <c r="K439">
        <v>0</v>
      </c>
      <c r="L439">
        <v>338</v>
      </c>
      <c r="M439">
        <v>227</v>
      </c>
      <c r="N439">
        <v>107</v>
      </c>
      <c r="O439" s="3">
        <f t="shared" si="41"/>
        <v>0.66874999999999996</v>
      </c>
      <c r="P439" t="s">
        <v>193</v>
      </c>
      <c r="Q439" s="3">
        <v>0.5</v>
      </c>
      <c r="R439">
        <v>80</v>
      </c>
      <c r="S439">
        <v>37</v>
      </c>
      <c r="T439">
        <v>10</v>
      </c>
      <c r="U439">
        <v>33</v>
      </c>
      <c r="V439">
        <v>0</v>
      </c>
      <c r="W439">
        <v>0</v>
      </c>
      <c r="X439">
        <v>317</v>
      </c>
      <c r="Y439">
        <v>298</v>
      </c>
      <c r="Z439">
        <v>84</v>
      </c>
      <c r="AA439" s="3">
        <f t="shared" si="48"/>
        <v>0.52500000000000002</v>
      </c>
      <c r="AB439" s="4">
        <f t="shared" si="43"/>
        <v>0.51624999999999999</v>
      </c>
      <c r="AC439" s="4">
        <f t="shared" si="44"/>
        <v>0.15249999999999997</v>
      </c>
      <c r="AD439" s="5">
        <f t="shared" si="45"/>
        <v>24.400000000000006</v>
      </c>
    </row>
    <row r="440" spans="1:33" x14ac:dyDescent="0.2">
      <c r="A440">
        <v>0</v>
      </c>
      <c r="B440" t="s">
        <v>224</v>
      </c>
      <c r="C440">
        <v>1981</v>
      </c>
      <c r="D440" t="s">
        <v>161</v>
      </c>
      <c r="E440" s="3">
        <v>0.5</v>
      </c>
      <c r="F440">
        <v>80</v>
      </c>
      <c r="G440">
        <v>39</v>
      </c>
      <c r="H440">
        <v>8</v>
      </c>
      <c r="I440">
        <v>33</v>
      </c>
      <c r="J440">
        <v>0</v>
      </c>
      <c r="K440">
        <v>0</v>
      </c>
      <c r="L440">
        <v>292</v>
      </c>
      <c r="M440">
        <v>276</v>
      </c>
      <c r="N440">
        <v>86</v>
      </c>
      <c r="O440" s="3">
        <f t="shared" si="41"/>
        <v>0.53749999999999998</v>
      </c>
      <c r="P440" t="s">
        <v>161</v>
      </c>
      <c r="Q440" s="3">
        <v>0.5</v>
      </c>
      <c r="R440">
        <v>80</v>
      </c>
      <c r="S440">
        <v>29</v>
      </c>
      <c r="T440">
        <v>11</v>
      </c>
      <c r="U440">
        <v>40</v>
      </c>
      <c r="V440">
        <v>0</v>
      </c>
      <c r="W440">
        <v>0</v>
      </c>
      <c r="X440">
        <v>295</v>
      </c>
      <c r="Y440">
        <v>321</v>
      </c>
      <c r="Z440">
        <v>69</v>
      </c>
      <c r="AA440" s="3">
        <f t="shared" si="48"/>
        <v>0.43125000000000002</v>
      </c>
      <c r="AB440" s="4">
        <f t="shared" si="43"/>
        <v>0.45531250000000001</v>
      </c>
      <c r="AC440" s="4">
        <f t="shared" si="44"/>
        <v>8.2187499999999969E-2</v>
      </c>
      <c r="AD440" s="5">
        <f t="shared" si="45"/>
        <v>13.150000000000006</v>
      </c>
    </row>
    <row r="441" spans="1:33" x14ac:dyDescent="0.2">
      <c r="A441">
        <v>0</v>
      </c>
      <c r="B441" t="s">
        <v>180</v>
      </c>
      <c r="C441">
        <v>1981</v>
      </c>
      <c r="D441" t="s">
        <v>152</v>
      </c>
      <c r="E441" s="3">
        <v>0.5</v>
      </c>
      <c r="F441">
        <v>80</v>
      </c>
      <c r="G441">
        <v>35</v>
      </c>
      <c r="H441">
        <v>10</v>
      </c>
      <c r="I441">
        <v>35</v>
      </c>
      <c r="J441">
        <v>0</v>
      </c>
      <c r="K441">
        <v>0</v>
      </c>
      <c r="L441">
        <v>330</v>
      </c>
      <c r="M441">
        <v>313</v>
      </c>
      <c r="N441">
        <v>80</v>
      </c>
      <c r="O441" s="3">
        <f t="shared" si="41"/>
        <v>0.5</v>
      </c>
      <c r="P441" t="s">
        <v>152</v>
      </c>
      <c r="Q441" s="3">
        <v>0.5</v>
      </c>
      <c r="R441">
        <v>80</v>
      </c>
      <c r="S441">
        <v>38</v>
      </c>
      <c r="T441">
        <v>5</v>
      </c>
      <c r="U441">
        <v>37</v>
      </c>
      <c r="V441">
        <v>0</v>
      </c>
      <c r="W441">
        <v>0</v>
      </c>
      <c r="X441">
        <v>335</v>
      </c>
      <c r="Y441">
        <v>298</v>
      </c>
      <c r="Z441">
        <v>81</v>
      </c>
      <c r="AA441" s="3">
        <f t="shared" si="48"/>
        <v>0.50624999999999998</v>
      </c>
      <c r="AB441" s="4">
        <f t="shared" si="43"/>
        <v>0.50406249999999997</v>
      </c>
      <c r="AC441" s="4">
        <f t="shared" si="44"/>
        <v>-4.0624999999999689E-3</v>
      </c>
      <c r="AD441" s="5">
        <f t="shared" si="45"/>
        <v>-0.64999999999999147</v>
      </c>
    </row>
    <row r="442" spans="1:33" x14ac:dyDescent="0.2">
      <c r="A442">
        <v>0</v>
      </c>
      <c r="B442" t="s">
        <v>216</v>
      </c>
      <c r="C442">
        <v>1981</v>
      </c>
      <c r="D442" t="s">
        <v>97</v>
      </c>
      <c r="E442" s="3">
        <v>0.5</v>
      </c>
      <c r="F442">
        <v>80</v>
      </c>
      <c r="G442">
        <v>40</v>
      </c>
      <c r="H442">
        <v>9</v>
      </c>
      <c r="I442">
        <v>31</v>
      </c>
      <c r="J442">
        <v>0</v>
      </c>
      <c r="K442">
        <v>0</v>
      </c>
      <c r="L442">
        <v>325</v>
      </c>
      <c r="M442">
        <v>286</v>
      </c>
      <c r="N442">
        <v>89</v>
      </c>
      <c r="O442" s="3">
        <f t="shared" si="41"/>
        <v>0.55625000000000002</v>
      </c>
      <c r="P442" t="s">
        <v>97</v>
      </c>
      <c r="Q442" s="3">
        <v>0.5</v>
      </c>
      <c r="R442">
        <v>80</v>
      </c>
      <c r="S442">
        <v>30</v>
      </c>
      <c r="T442">
        <v>8</v>
      </c>
      <c r="U442">
        <v>42</v>
      </c>
      <c r="V442">
        <v>0</v>
      </c>
      <c r="W442">
        <v>0</v>
      </c>
      <c r="X442">
        <v>295</v>
      </c>
      <c r="Y442">
        <v>316</v>
      </c>
      <c r="Z442">
        <v>68</v>
      </c>
      <c r="AA442" s="3">
        <f t="shared" si="48"/>
        <v>0.42499999999999999</v>
      </c>
      <c r="AB442" s="4">
        <f t="shared" si="43"/>
        <v>0.45124999999999998</v>
      </c>
      <c r="AC442" s="4">
        <f t="shared" si="44"/>
        <v>0.10500000000000004</v>
      </c>
      <c r="AD442" s="5">
        <f t="shared" si="45"/>
        <v>16.799999999999997</v>
      </c>
    </row>
    <row r="443" spans="1:33" x14ac:dyDescent="0.2">
      <c r="A443">
        <v>0</v>
      </c>
      <c r="B443" t="s">
        <v>202</v>
      </c>
      <c r="C443">
        <v>1981</v>
      </c>
      <c r="D443" t="s">
        <v>40</v>
      </c>
      <c r="E443" s="3">
        <v>0.5</v>
      </c>
      <c r="F443">
        <v>80</v>
      </c>
      <c r="G443">
        <v>32</v>
      </c>
      <c r="H443">
        <v>5</v>
      </c>
      <c r="I443">
        <v>43</v>
      </c>
      <c r="J443">
        <v>0</v>
      </c>
      <c r="K443">
        <v>0</v>
      </c>
      <c r="L443">
        <v>278</v>
      </c>
      <c r="M443">
        <v>319</v>
      </c>
      <c r="N443">
        <v>69</v>
      </c>
      <c r="O443" s="3">
        <f t="shared" si="41"/>
        <v>0.43125000000000002</v>
      </c>
      <c r="P443" t="s">
        <v>40</v>
      </c>
      <c r="Q443" s="3">
        <v>0.5</v>
      </c>
      <c r="R443">
        <v>80</v>
      </c>
      <c r="S443">
        <v>34</v>
      </c>
      <c r="T443">
        <v>5</v>
      </c>
      <c r="U443">
        <v>41</v>
      </c>
      <c r="V443">
        <v>0</v>
      </c>
      <c r="W443">
        <v>0</v>
      </c>
      <c r="X443">
        <v>312</v>
      </c>
      <c r="Y443">
        <v>343</v>
      </c>
      <c r="Z443">
        <v>73</v>
      </c>
      <c r="AA443" s="3">
        <f t="shared" si="48"/>
        <v>0.45624999999999999</v>
      </c>
      <c r="AB443" s="4">
        <f t="shared" si="43"/>
        <v>0.4715625</v>
      </c>
      <c r="AC443" s="4">
        <f t="shared" si="44"/>
        <v>-4.0312499999999973E-2</v>
      </c>
      <c r="AD443" s="5">
        <f t="shared" si="45"/>
        <v>-6.4500000000000028</v>
      </c>
    </row>
    <row r="444" spans="1:33" x14ac:dyDescent="0.2">
      <c r="A444">
        <v>1</v>
      </c>
      <c r="B444" t="s">
        <v>225</v>
      </c>
      <c r="C444">
        <v>1982</v>
      </c>
      <c r="D444" t="s">
        <v>200</v>
      </c>
      <c r="E444" s="3">
        <v>0.5</v>
      </c>
      <c r="F444">
        <v>80</v>
      </c>
      <c r="G444">
        <v>36</v>
      </c>
      <c r="H444">
        <v>5</v>
      </c>
      <c r="I444">
        <v>39</v>
      </c>
      <c r="J444">
        <v>0</v>
      </c>
      <c r="K444">
        <v>0</v>
      </c>
      <c r="L444">
        <v>329</v>
      </c>
      <c r="M444">
        <v>343</v>
      </c>
      <c r="N444">
        <v>77</v>
      </c>
      <c r="O444" s="3">
        <f t="shared" si="41"/>
        <v>0.48125000000000001</v>
      </c>
      <c r="P444" t="s">
        <v>200</v>
      </c>
      <c r="Q444" s="3">
        <v>0.5</v>
      </c>
      <c r="R444">
        <v>80</v>
      </c>
      <c r="S444">
        <v>34</v>
      </c>
      <c r="T444">
        <v>9</v>
      </c>
      <c r="U444">
        <v>37</v>
      </c>
      <c r="V444">
        <v>0</v>
      </c>
      <c r="W444">
        <v>0</v>
      </c>
      <c r="X444">
        <v>299</v>
      </c>
      <c r="Y444">
        <v>285</v>
      </c>
      <c r="Z444">
        <v>77</v>
      </c>
      <c r="AA444" s="3">
        <f t="shared" si="48"/>
        <v>0.48125000000000001</v>
      </c>
      <c r="AB444" s="4">
        <f t="shared" si="43"/>
        <v>0.48781249999999998</v>
      </c>
      <c r="AC444" s="4">
        <f t="shared" si="44"/>
        <v>-6.5624999999999711E-3</v>
      </c>
      <c r="AD444" s="5">
        <f t="shared" si="45"/>
        <v>-1.0499999999999972</v>
      </c>
    </row>
    <row r="445" spans="1:33" x14ac:dyDescent="0.2">
      <c r="A445">
        <v>2</v>
      </c>
      <c r="B445" t="s">
        <v>226</v>
      </c>
      <c r="C445">
        <v>1982</v>
      </c>
      <c r="D445" t="s">
        <v>200</v>
      </c>
      <c r="E445" s="3">
        <v>0.5</v>
      </c>
      <c r="F445">
        <v>80</v>
      </c>
      <c r="G445">
        <v>36</v>
      </c>
      <c r="H445">
        <v>5</v>
      </c>
      <c r="I445">
        <v>39</v>
      </c>
      <c r="J445">
        <v>0</v>
      </c>
      <c r="K445">
        <v>0</v>
      </c>
      <c r="L445">
        <v>329</v>
      </c>
      <c r="M445">
        <v>343</v>
      </c>
      <c r="N445">
        <v>77</v>
      </c>
      <c r="O445" s="3">
        <f t="shared" si="41"/>
        <v>0.48125000000000001</v>
      </c>
      <c r="P445" t="s">
        <v>200</v>
      </c>
      <c r="Q445" s="3">
        <v>0.5</v>
      </c>
      <c r="R445">
        <v>80</v>
      </c>
      <c r="S445">
        <v>34</v>
      </c>
      <c r="T445">
        <v>9</v>
      </c>
      <c r="U445">
        <v>37</v>
      </c>
      <c r="V445">
        <v>0</v>
      </c>
      <c r="W445">
        <v>0</v>
      </c>
      <c r="X445">
        <v>299</v>
      </c>
      <c r="Y445">
        <v>285</v>
      </c>
      <c r="Z445">
        <v>77</v>
      </c>
      <c r="AA445" s="3">
        <f t="shared" si="48"/>
        <v>0.48125000000000001</v>
      </c>
      <c r="AB445" s="4">
        <f t="shared" si="43"/>
        <v>0.48781249999999998</v>
      </c>
      <c r="AC445" s="4">
        <f t="shared" si="44"/>
        <v>-6.5624999999999711E-3</v>
      </c>
      <c r="AD445" s="5">
        <f t="shared" si="45"/>
        <v>-1.0499999999999972</v>
      </c>
    </row>
    <row r="446" spans="1:33" x14ac:dyDescent="0.2">
      <c r="A446">
        <v>0</v>
      </c>
      <c r="B446" t="s">
        <v>206</v>
      </c>
      <c r="C446">
        <v>1982</v>
      </c>
      <c r="D446" t="s">
        <v>227</v>
      </c>
      <c r="E446" s="3">
        <v>0.5</v>
      </c>
      <c r="F446">
        <v>80</v>
      </c>
      <c r="G446">
        <v>35</v>
      </c>
      <c r="H446">
        <v>9</v>
      </c>
      <c r="I446">
        <v>36</v>
      </c>
      <c r="J446">
        <v>0</v>
      </c>
      <c r="K446">
        <v>0</v>
      </c>
      <c r="L446">
        <v>362</v>
      </c>
      <c r="M446">
        <v>366</v>
      </c>
      <c r="N446">
        <v>79</v>
      </c>
      <c r="O446" s="3">
        <f t="shared" si="41"/>
        <v>0.49375000000000002</v>
      </c>
      <c r="P446" t="s">
        <v>218</v>
      </c>
      <c r="Q446" s="3">
        <v>0.5</v>
      </c>
      <c r="R446">
        <v>80</v>
      </c>
      <c r="S446">
        <v>22</v>
      </c>
      <c r="T446">
        <v>6</v>
      </c>
      <c r="U446">
        <v>52</v>
      </c>
      <c r="V446">
        <v>0</v>
      </c>
      <c r="W446">
        <v>0</v>
      </c>
      <c r="X446">
        <v>317</v>
      </c>
      <c r="Y446">
        <v>425</v>
      </c>
      <c r="Z446">
        <v>50</v>
      </c>
      <c r="AA446" s="3">
        <f t="shared" si="48"/>
        <v>0.3125</v>
      </c>
      <c r="AB446" s="4">
        <f t="shared" si="43"/>
        <v>0.37812499999999999</v>
      </c>
      <c r="AC446" s="4">
        <f t="shared" si="44"/>
        <v>0.11562500000000003</v>
      </c>
      <c r="AD446" s="5">
        <f t="shared" si="45"/>
        <v>18.5</v>
      </c>
    </row>
    <row r="447" spans="1:33" x14ac:dyDescent="0.2">
      <c r="A447">
        <v>0</v>
      </c>
      <c r="B447" t="s">
        <v>228</v>
      </c>
      <c r="C447">
        <v>1982</v>
      </c>
      <c r="D447" t="s">
        <v>212</v>
      </c>
      <c r="E447" s="3">
        <v>0.5</v>
      </c>
      <c r="F447">
        <v>36</v>
      </c>
      <c r="G447">
        <v>14</v>
      </c>
      <c r="H447">
        <v>3</v>
      </c>
      <c r="I447">
        <v>19</v>
      </c>
      <c r="J447">
        <v>0</v>
      </c>
      <c r="K447">
        <v>0</v>
      </c>
      <c r="N447">
        <v>31</v>
      </c>
      <c r="O447" s="3">
        <f t="shared" si="41"/>
        <v>0.43055555555555558</v>
      </c>
      <c r="P447" t="s">
        <v>212</v>
      </c>
      <c r="Q447" s="3">
        <v>0.5</v>
      </c>
      <c r="R447">
        <v>80</v>
      </c>
      <c r="S447">
        <v>46</v>
      </c>
      <c r="T447">
        <v>6</v>
      </c>
      <c r="U447">
        <v>28</v>
      </c>
      <c r="V447">
        <v>0</v>
      </c>
      <c r="W447">
        <v>0</v>
      </c>
      <c r="X447">
        <v>329</v>
      </c>
      <c r="Y447">
        <v>266</v>
      </c>
      <c r="Z447">
        <v>98</v>
      </c>
      <c r="AA447" s="3">
        <f t="shared" si="48"/>
        <v>0.61250000000000004</v>
      </c>
      <c r="AB447" s="4">
        <f t="shared" si="43"/>
        <v>0.573125</v>
      </c>
      <c r="AC447" s="4">
        <f t="shared" si="44"/>
        <v>-0.14256944444444442</v>
      </c>
      <c r="AD447" s="5">
        <f t="shared" si="45"/>
        <v>-10.265000000000001</v>
      </c>
      <c r="AF447" s="3"/>
      <c r="AG447" s="6"/>
    </row>
    <row r="448" spans="1:33" x14ac:dyDescent="0.2">
      <c r="A448">
        <v>0</v>
      </c>
      <c r="B448" t="s">
        <v>229</v>
      </c>
      <c r="C448">
        <v>1982</v>
      </c>
      <c r="D448" t="s">
        <v>212</v>
      </c>
      <c r="E448" s="3">
        <v>0.5</v>
      </c>
      <c r="F448">
        <v>44</v>
      </c>
      <c r="G448">
        <v>22</v>
      </c>
      <c r="H448">
        <v>5</v>
      </c>
      <c r="I448">
        <v>17</v>
      </c>
      <c r="J448">
        <v>0</v>
      </c>
      <c r="K448">
        <v>0</v>
      </c>
      <c r="N448">
        <v>49</v>
      </c>
      <c r="O448" s="3">
        <f t="shared" si="41"/>
        <v>0.55681818181818177</v>
      </c>
      <c r="P448" t="s">
        <v>212</v>
      </c>
      <c r="Q448" s="3">
        <v>0.5</v>
      </c>
      <c r="R448">
        <v>80</v>
      </c>
      <c r="S448">
        <v>46</v>
      </c>
      <c r="T448">
        <v>6</v>
      </c>
      <c r="U448">
        <v>28</v>
      </c>
      <c r="V448">
        <v>0</v>
      </c>
      <c r="W448">
        <v>0</v>
      </c>
      <c r="X448">
        <v>329</v>
      </c>
      <c r="Y448">
        <v>266</v>
      </c>
      <c r="Z448">
        <v>98</v>
      </c>
      <c r="AA448" s="3">
        <f t="shared" si="48"/>
        <v>0.61250000000000004</v>
      </c>
      <c r="AB448" s="4">
        <f t="shared" si="43"/>
        <v>0.573125</v>
      </c>
      <c r="AC448" s="4">
        <f t="shared" si="44"/>
        <v>-1.6306818181818228E-2</v>
      </c>
      <c r="AD448" s="5">
        <f t="shared" si="45"/>
        <v>-1.4350000000000023</v>
      </c>
      <c r="AF448" s="3"/>
      <c r="AG448" s="6"/>
    </row>
    <row r="449" spans="1:33" x14ac:dyDescent="0.2">
      <c r="A449">
        <v>0</v>
      </c>
      <c r="B449" t="s">
        <v>219</v>
      </c>
      <c r="C449">
        <v>1982</v>
      </c>
      <c r="D449" t="s">
        <v>220</v>
      </c>
      <c r="E449" s="3">
        <v>0.5</v>
      </c>
      <c r="F449">
        <v>80</v>
      </c>
      <c r="G449">
        <v>45</v>
      </c>
      <c r="H449">
        <v>8</v>
      </c>
      <c r="I449">
        <v>27</v>
      </c>
      <c r="J449">
        <v>0</v>
      </c>
      <c r="K449">
        <v>0</v>
      </c>
      <c r="L449">
        <v>348</v>
      </c>
      <c r="M449">
        <v>284</v>
      </c>
      <c r="N449">
        <v>98</v>
      </c>
      <c r="O449" s="3">
        <f t="shared" si="41"/>
        <v>0.61250000000000004</v>
      </c>
      <c r="P449" t="s">
        <v>220</v>
      </c>
      <c r="Q449" s="3">
        <v>0.5</v>
      </c>
      <c r="R449">
        <v>80</v>
      </c>
      <c r="S449">
        <v>20</v>
      </c>
      <c r="T449">
        <v>5</v>
      </c>
      <c r="U449">
        <v>55</v>
      </c>
      <c r="V449">
        <v>0</v>
      </c>
      <c r="W449">
        <v>0</v>
      </c>
      <c r="X449">
        <v>275</v>
      </c>
      <c r="Y449">
        <v>408</v>
      </c>
      <c r="Z449">
        <v>45</v>
      </c>
      <c r="AA449" s="3">
        <f t="shared" si="48"/>
        <v>0.28125</v>
      </c>
      <c r="AB449" s="4">
        <f t="shared" si="43"/>
        <v>0.35781249999999998</v>
      </c>
      <c r="AC449" s="4">
        <f t="shared" si="44"/>
        <v>0.25468750000000007</v>
      </c>
      <c r="AD449" s="5">
        <f t="shared" si="45"/>
        <v>40.75</v>
      </c>
      <c r="AF449" s="3"/>
      <c r="AG449" s="6"/>
    </row>
    <row r="450" spans="1:33" x14ac:dyDescent="0.2">
      <c r="A450">
        <v>0</v>
      </c>
      <c r="B450" t="s">
        <v>221</v>
      </c>
      <c r="C450">
        <v>1982</v>
      </c>
      <c r="D450" t="s">
        <v>30</v>
      </c>
      <c r="E450" s="3">
        <v>0.5</v>
      </c>
      <c r="F450">
        <v>80</v>
      </c>
      <c r="G450">
        <v>40</v>
      </c>
      <c r="H450">
        <v>5</v>
      </c>
      <c r="I450">
        <v>35</v>
      </c>
      <c r="J450">
        <v>0</v>
      </c>
      <c r="K450">
        <v>0</v>
      </c>
      <c r="L450">
        <v>313</v>
      </c>
      <c r="M450">
        <v>308</v>
      </c>
      <c r="N450">
        <v>85</v>
      </c>
      <c r="O450" s="3">
        <f t="shared" si="41"/>
        <v>0.53125</v>
      </c>
      <c r="P450" t="s">
        <v>30</v>
      </c>
      <c r="Q450" s="3">
        <v>0.5</v>
      </c>
      <c r="R450">
        <v>80</v>
      </c>
      <c r="S450">
        <v>36</v>
      </c>
      <c r="T450">
        <v>6</v>
      </c>
      <c r="U450">
        <v>38</v>
      </c>
      <c r="V450">
        <v>0</v>
      </c>
      <c r="W450">
        <v>0</v>
      </c>
      <c r="X450">
        <v>316</v>
      </c>
      <c r="Y450">
        <v>347</v>
      </c>
      <c r="Z450">
        <v>78</v>
      </c>
      <c r="AA450" s="3">
        <f t="shared" si="48"/>
        <v>0.48749999999999999</v>
      </c>
      <c r="AB450" s="4">
        <f t="shared" si="43"/>
        <v>0.49187500000000001</v>
      </c>
      <c r="AC450" s="4">
        <f t="shared" si="44"/>
        <v>3.9374999999999993E-2</v>
      </c>
      <c r="AD450" s="5">
        <f t="shared" si="45"/>
        <v>6.2999999999999972</v>
      </c>
      <c r="AF450" s="3"/>
      <c r="AG450" s="6"/>
    </row>
    <row r="451" spans="1:33" x14ac:dyDescent="0.2">
      <c r="A451">
        <v>0</v>
      </c>
      <c r="B451" t="s">
        <v>230</v>
      </c>
      <c r="C451">
        <v>1982</v>
      </c>
      <c r="D451" t="s">
        <v>183</v>
      </c>
      <c r="E451" s="3">
        <v>0.5</v>
      </c>
      <c r="F451">
        <v>80</v>
      </c>
      <c r="G451">
        <v>39</v>
      </c>
      <c r="H451">
        <v>8</v>
      </c>
      <c r="I451">
        <v>33</v>
      </c>
      <c r="J451">
        <v>0</v>
      </c>
      <c r="K451">
        <v>0</v>
      </c>
      <c r="L451">
        <v>342</v>
      </c>
      <c r="M451">
        <v>309</v>
      </c>
      <c r="N451">
        <v>86</v>
      </c>
      <c r="O451" s="3">
        <f t="shared" ref="O451:O514" si="49">N451/F451/2</f>
        <v>0.53749999999999998</v>
      </c>
      <c r="P451" t="s">
        <v>183</v>
      </c>
      <c r="Q451" s="3">
        <v>0.5</v>
      </c>
      <c r="R451">
        <v>80</v>
      </c>
      <c r="S451">
        <v>47</v>
      </c>
      <c r="T451">
        <v>7</v>
      </c>
      <c r="U451">
        <v>26</v>
      </c>
      <c r="V451">
        <v>0</v>
      </c>
      <c r="W451">
        <v>0</v>
      </c>
      <c r="X451">
        <v>325</v>
      </c>
      <c r="Y451">
        <v>272</v>
      </c>
      <c r="Z451">
        <v>101</v>
      </c>
      <c r="AA451" s="3">
        <f t="shared" si="48"/>
        <v>0.63124999999999998</v>
      </c>
      <c r="AB451" s="4">
        <f t="shared" ref="AB451:AB514" si="50">IF(R451&lt;&gt;" ",(AA451-$AF$1*(AA451-Q451))*(E451/Q451),IF(AND(C451&gt;1940,C451&lt;1968),$AF$2,Q451))</f>
        <v>0.58531250000000001</v>
      </c>
      <c r="AC451" s="4">
        <f t="shared" ref="AC451:AC514" si="51">O451-AB451</f>
        <v>-4.7812500000000036E-2</v>
      </c>
      <c r="AD451" s="5">
        <f t="shared" ref="AD451:AD514" si="52">N451-AB451*F451*2</f>
        <v>-7.6500000000000057</v>
      </c>
      <c r="AF451" s="3"/>
      <c r="AG451" s="6"/>
    </row>
    <row r="452" spans="1:33" x14ac:dyDescent="0.2">
      <c r="A452">
        <v>0</v>
      </c>
      <c r="B452" t="s">
        <v>231</v>
      </c>
      <c r="C452">
        <v>1982</v>
      </c>
      <c r="D452" t="s">
        <v>232</v>
      </c>
      <c r="E452" s="3">
        <v>0.5</v>
      </c>
      <c r="F452">
        <v>80</v>
      </c>
      <c r="G452">
        <v>34</v>
      </c>
      <c r="H452">
        <v>7</v>
      </c>
      <c r="I452">
        <v>39</v>
      </c>
      <c r="J452">
        <v>0</v>
      </c>
      <c r="K452">
        <v>0</v>
      </c>
      <c r="L452">
        <v>304</v>
      </c>
      <c r="M452">
        <v>315</v>
      </c>
      <c r="N452">
        <v>75</v>
      </c>
      <c r="O452" s="3">
        <f t="shared" si="49"/>
        <v>0.46875</v>
      </c>
      <c r="Q452" s="3">
        <v>0.5</v>
      </c>
      <c r="R452" t="s">
        <v>25</v>
      </c>
      <c r="AB452" s="4">
        <f t="shared" si="50"/>
        <v>0.5</v>
      </c>
      <c r="AC452" s="4">
        <f t="shared" si="51"/>
        <v>-3.125E-2</v>
      </c>
      <c r="AD452" s="5">
        <f t="shared" si="52"/>
        <v>-5</v>
      </c>
      <c r="AF452" s="3"/>
      <c r="AG452" s="6"/>
    </row>
    <row r="453" spans="1:33" x14ac:dyDescent="0.2">
      <c r="A453">
        <v>0</v>
      </c>
      <c r="B453" t="s">
        <v>233</v>
      </c>
      <c r="C453">
        <v>1982</v>
      </c>
      <c r="D453" t="s">
        <v>161</v>
      </c>
      <c r="E453" s="3">
        <v>0.5</v>
      </c>
      <c r="F453">
        <v>80</v>
      </c>
      <c r="G453">
        <v>38</v>
      </c>
      <c r="H453">
        <v>8</v>
      </c>
      <c r="I453">
        <v>34</v>
      </c>
      <c r="J453">
        <v>0</v>
      </c>
      <c r="K453">
        <v>0</v>
      </c>
      <c r="L453">
        <v>337</v>
      </c>
      <c r="M453">
        <v>329</v>
      </c>
      <c r="N453">
        <v>84</v>
      </c>
      <c r="O453" s="3">
        <f t="shared" si="49"/>
        <v>0.52500000000000002</v>
      </c>
      <c r="P453" t="s">
        <v>161</v>
      </c>
      <c r="Q453" s="3">
        <v>0.5</v>
      </c>
      <c r="R453">
        <v>80</v>
      </c>
      <c r="S453">
        <v>39</v>
      </c>
      <c r="T453">
        <v>8</v>
      </c>
      <c r="U453">
        <v>33</v>
      </c>
      <c r="V453">
        <v>0</v>
      </c>
      <c r="W453">
        <v>0</v>
      </c>
      <c r="X453">
        <v>292</v>
      </c>
      <c r="Y453">
        <v>276</v>
      </c>
      <c r="Z453">
        <v>86</v>
      </c>
      <c r="AA453" s="3">
        <f>Z453/R453/2</f>
        <v>0.53749999999999998</v>
      </c>
      <c r="AB453" s="4">
        <f t="shared" si="50"/>
        <v>0.52437500000000004</v>
      </c>
      <c r="AC453" s="4">
        <f t="shared" si="51"/>
        <v>6.2499999999998668E-4</v>
      </c>
      <c r="AD453" s="5">
        <f t="shared" si="52"/>
        <v>9.9999999999994316E-2</v>
      </c>
      <c r="AF453" s="3"/>
      <c r="AG453" s="6"/>
    </row>
    <row r="454" spans="1:33" x14ac:dyDescent="0.2">
      <c r="A454">
        <v>0</v>
      </c>
      <c r="B454" t="s">
        <v>180</v>
      </c>
      <c r="C454">
        <v>1982</v>
      </c>
      <c r="D454" t="s">
        <v>152</v>
      </c>
      <c r="E454" s="3">
        <v>0.5</v>
      </c>
      <c r="F454">
        <v>80</v>
      </c>
      <c r="G454">
        <v>41</v>
      </c>
      <c r="H454">
        <v>5</v>
      </c>
      <c r="I454">
        <v>34</v>
      </c>
      <c r="J454">
        <v>0</v>
      </c>
      <c r="K454">
        <v>0</v>
      </c>
      <c r="L454">
        <v>378</v>
      </c>
      <c r="M454">
        <v>333</v>
      </c>
      <c r="N454">
        <v>87</v>
      </c>
      <c r="O454" s="3">
        <f t="shared" si="49"/>
        <v>0.54374999999999996</v>
      </c>
      <c r="P454" t="s">
        <v>152</v>
      </c>
      <c r="Q454" s="3">
        <v>0.5</v>
      </c>
      <c r="R454">
        <v>80</v>
      </c>
      <c r="S454">
        <v>35</v>
      </c>
      <c r="T454">
        <v>10</v>
      </c>
      <c r="U454">
        <v>35</v>
      </c>
      <c r="V454">
        <v>0</v>
      </c>
      <c r="W454">
        <v>0</v>
      </c>
      <c r="X454">
        <v>330</v>
      </c>
      <c r="Y454">
        <v>313</v>
      </c>
      <c r="Z454">
        <v>80</v>
      </c>
      <c r="AA454" s="3">
        <f>Z454/R454/2</f>
        <v>0.5</v>
      </c>
      <c r="AB454" s="4">
        <f t="shared" si="50"/>
        <v>0.5</v>
      </c>
      <c r="AC454" s="4">
        <f t="shared" si="51"/>
        <v>4.3749999999999956E-2</v>
      </c>
      <c r="AD454" s="5">
        <f t="shared" si="52"/>
        <v>7</v>
      </c>
      <c r="AF454" s="3"/>
      <c r="AG454" s="6"/>
    </row>
    <row r="455" spans="1:33" x14ac:dyDescent="0.2">
      <c r="A455">
        <v>0</v>
      </c>
      <c r="B455" t="s">
        <v>216</v>
      </c>
      <c r="C455">
        <v>1982</v>
      </c>
      <c r="D455" t="s">
        <v>97</v>
      </c>
      <c r="E455" s="3">
        <v>0.5</v>
      </c>
      <c r="F455">
        <v>80</v>
      </c>
      <c r="G455">
        <v>46</v>
      </c>
      <c r="H455">
        <v>9</v>
      </c>
      <c r="I455">
        <v>25</v>
      </c>
      <c r="J455">
        <v>0</v>
      </c>
      <c r="K455">
        <v>0</v>
      </c>
      <c r="L455">
        <v>389</v>
      </c>
      <c r="M455">
        <v>325</v>
      </c>
      <c r="N455">
        <v>101</v>
      </c>
      <c r="O455" s="3">
        <f t="shared" si="49"/>
        <v>0.63124999999999998</v>
      </c>
      <c r="P455" t="s">
        <v>97</v>
      </c>
      <c r="Q455" s="3">
        <v>0.5</v>
      </c>
      <c r="R455">
        <v>80</v>
      </c>
      <c r="S455">
        <v>40</v>
      </c>
      <c r="T455">
        <v>9</v>
      </c>
      <c r="U455">
        <v>31</v>
      </c>
      <c r="V455">
        <v>0</v>
      </c>
      <c r="W455">
        <v>0</v>
      </c>
      <c r="X455">
        <v>325</v>
      </c>
      <c r="Y455">
        <v>286</v>
      </c>
      <c r="Z455">
        <v>89</v>
      </c>
      <c r="AA455" s="3">
        <f>Z455/R455/2</f>
        <v>0.55625000000000002</v>
      </c>
      <c r="AB455" s="4">
        <f t="shared" si="50"/>
        <v>0.53656250000000005</v>
      </c>
      <c r="AC455" s="4">
        <f t="shared" si="51"/>
        <v>9.4687499999999925E-2</v>
      </c>
      <c r="AD455" s="5">
        <f t="shared" si="52"/>
        <v>15.149999999999991</v>
      </c>
      <c r="AF455" s="3"/>
      <c r="AG455" s="6"/>
    </row>
    <row r="456" spans="1:33" x14ac:dyDescent="0.2">
      <c r="A456">
        <v>0</v>
      </c>
      <c r="B456" t="s">
        <v>234</v>
      </c>
      <c r="C456">
        <v>1982</v>
      </c>
      <c r="D456" t="s">
        <v>235</v>
      </c>
      <c r="E456" s="3">
        <v>0.5</v>
      </c>
      <c r="F456">
        <v>80</v>
      </c>
      <c r="G456">
        <v>22</v>
      </c>
      <c r="H456">
        <v>4</v>
      </c>
      <c r="I456">
        <v>54</v>
      </c>
      <c r="J456">
        <v>0</v>
      </c>
      <c r="K456">
        <v>0</v>
      </c>
      <c r="L456">
        <v>288</v>
      </c>
      <c r="M456">
        <v>390</v>
      </c>
      <c r="N456">
        <v>48</v>
      </c>
      <c r="O456" s="3">
        <f t="shared" si="49"/>
        <v>0.3</v>
      </c>
      <c r="Q456" s="3">
        <v>0.5</v>
      </c>
      <c r="R456" t="s">
        <v>25</v>
      </c>
      <c r="AB456" s="4">
        <f t="shared" si="50"/>
        <v>0.5</v>
      </c>
      <c r="AC456" s="4">
        <f t="shared" si="51"/>
        <v>-0.2</v>
      </c>
      <c r="AD456" s="5">
        <f t="shared" si="52"/>
        <v>-32</v>
      </c>
      <c r="AF456" s="3"/>
      <c r="AG456" s="6"/>
    </row>
    <row r="457" spans="1:33" x14ac:dyDescent="0.2">
      <c r="A457">
        <v>0</v>
      </c>
      <c r="B457" t="s">
        <v>236</v>
      </c>
      <c r="C457">
        <v>1982</v>
      </c>
      <c r="D457" t="s">
        <v>40</v>
      </c>
      <c r="E457" s="3">
        <v>0.5</v>
      </c>
      <c r="F457">
        <v>80</v>
      </c>
      <c r="G457">
        <v>31</v>
      </c>
      <c r="H457">
        <v>6</v>
      </c>
      <c r="I457">
        <v>43</v>
      </c>
      <c r="J457">
        <v>0</v>
      </c>
      <c r="K457">
        <v>0</v>
      </c>
      <c r="L457">
        <v>282</v>
      </c>
      <c r="M457">
        <v>324</v>
      </c>
      <c r="N457">
        <v>68</v>
      </c>
      <c r="O457" s="3">
        <f t="shared" si="49"/>
        <v>0.42499999999999999</v>
      </c>
      <c r="P457" t="s">
        <v>40</v>
      </c>
      <c r="Q457" s="3">
        <v>0.5</v>
      </c>
      <c r="R457">
        <v>80</v>
      </c>
      <c r="S457">
        <v>32</v>
      </c>
      <c r="T457">
        <v>5</v>
      </c>
      <c r="U457">
        <v>43</v>
      </c>
      <c r="V457">
        <v>0</v>
      </c>
      <c r="W457">
        <v>0</v>
      </c>
      <c r="X457">
        <v>278</v>
      </c>
      <c r="Y457">
        <v>319</v>
      </c>
      <c r="Z457">
        <v>69</v>
      </c>
      <c r="AA457" s="3">
        <f t="shared" ref="AA457:AA481" si="53">Z457/R457/2</f>
        <v>0.43125000000000002</v>
      </c>
      <c r="AB457" s="4">
        <f t="shared" si="50"/>
        <v>0.45531250000000001</v>
      </c>
      <c r="AC457" s="4">
        <f t="shared" si="51"/>
        <v>-3.031250000000002E-2</v>
      </c>
      <c r="AD457" s="5">
        <f t="shared" si="52"/>
        <v>-4.8499999999999943</v>
      </c>
      <c r="AF457" s="3"/>
      <c r="AG457" s="6"/>
    </row>
    <row r="458" spans="1:33" x14ac:dyDescent="0.2">
      <c r="A458">
        <v>0</v>
      </c>
      <c r="B458" t="s">
        <v>214</v>
      </c>
      <c r="C458">
        <v>1982</v>
      </c>
      <c r="D458" t="s">
        <v>237</v>
      </c>
      <c r="E458" s="3">
        <v>0.5</v>
      </c>
      <c r="F458">
        <v>80</v>
      </c>
      <c r="G458">
        <v>33</v>
      </c>
      <c r="H458">
        <v>6</v>
      </c>
      <c r="I458">
        <v>41</v>
      </c>
      <c r="J458">
        <v>0</v>
      </c>
      <c r="K458">
        <v>0</v>
      </c>
      <c r="L458">
        <v>335</v>
      </c>
      <c r="M458">
        <v>368</v>
      </c>
      <c r="N458">
        <v>72</v>
      </c>
      <c r="O458" s="3">
        <f t="shared" si="49"/>
        <v>0.45</v>
      </c>
      <c r="P458" t="s">
        <v>193</v>
      </c>
      <c r="Q458" s="3">
        <v>0.5</v>
      </c>
      <c r="R458">
        <v>80</v>
      </c>
      <c r="S458">
        <v>48</v>
      </c>
      <c r="T458">
        <v>11</v>
      </c>
      <c r="U458">
        <v>21</v>
      </c>
      <c r="V458">
        <v>0</v>
      </c>
      <c r="W458">
        <v>0</v>
      </c>
      <c r="X458">
        <v>338</v>
      </c>
      <c r="Y458">
        <v>227</v>
      </c>
      <c r="Z458">
        <v>107</v>
      </c>
      <c r="AA458" s="3">
        <f t="shared" si="53"/>
        <v>0.66874999999999996</v>
      </c>
      <c r="AB458" s="4">
        <f t="shared" si="50"/>
        <v>0.60968749999999994</v>
      </c>
      <c r="AC458" s="4">
        <f t="shared" si="51"/>
        <v>-0.15968749999999993</v>
      </c>
      <c r="AD458" s="5">
        <f t="shared" si="52"/>
        <v>-25.549999999999983</v>
      </c>
      <c r="AF458" s="3"/>
      <c r="AG458" s="6"/>
    </row>
    <row r="459" spans="1:33" x14ac:dyDescent="0.2">
      <c r="A459">
        <v>0</v>
      </c>
      <c r="B459" t="s">
        <v>238</v>
      </c>
      <c r="C459">
        <v>1983</v>
      </c>
      <c r="D459" t="s">
        <v>200</v>
      </c>
      <c r="E459" s="3">
        <v>0.5</v>
      </c>
      <c r="F459">
        <v>80</v>
      </c>
      <c r="G459">
        <v>37</v>
      </c>
      <c r="H459">
        <v>14</v>
      </c>
      <c r="I459">
        <v>29</v>
      </c>
      <c r="J459">
        <v>0</v>
      </c>
      <c r="K459">
        <v>0</v>
      </c>
      <c r="L459">
        <v>344</v>
      </c>
      <c r="M459">
        <v>330</v>
      </c>
      <c r="N459">
        <v>88</v>
      </c>
      <c r="O459" s="3">
        <f t="shared" si="49"/>
        <v>0.55000000000000004</v>
      </c>
      <c r="P459" t="s">
        <v>200</v>
      </c>
      <c r="Q459" s="3">
        <v>0.5</v>
      </c>
      <c r="R459">
        <v>80</v>
      </c>
      <c r="S459">
        <v>36</v>
      </c>
      <c r="T459">
        <v>5</v>
      </c>
      <c r="U459">
        <v>39</v>
      </c>
      <c r="V459">
        <v>0</v>
      </c>
      <c r="W459">
        <v>0</v>
      </c>
      <c r="X459">
        <v>329</v>
      </c>
      <c r="Y459">
        <v>343</v>
      </c>
      <c r="Z459">
        <v>77</v>
      </c>
      <c r="AA459" s="3">
        <f t="shared" si="53"/>
        <v>0.48125000000000001</v>
      </c>
      <c r="AB459" s="4">
        <f t="shared" si="50"/>
        <v>0.48781249999999998</v>
      </c>
      <c r="AC459" s="4">
        <f t="shared" si="51"/>
        <v>6.2187500000000062E-2</v>
      </c>
      <c r="AD459" s="5">
        <f t="shared" si="52"/>
        <v>9.9500000000000028</v>
      </c>
      <c r="AF459" s="3"/>
      <c r="AG459" s="6"/>
    </row>
    <row r="460" spans="1:33" x14ac:dyDescent="0.2">
      <c r="A460">
        <v>0</v>
      </c>
      <c r="B460" t="s">
        <v>239</v>
      </c>
      <c r="C460">
        <v>1983</v>
      </c>
      <c r="D460" t="s">
        <v>227</v>
      </c>
      <c r="E460" s="3">
        <v>0.5</v>
      </c>
      <c r="F460">
        <v>80</v>
      </c>
      <c r="G460">
        <v>46</v>
      </c>
      <c r="H460">
        <v>10</v>
      </c>
      <c r="I460">
        <v>24</v>
      </c>
      <c r="J460">
        <v>0</v>
      </c>
      <c r="K460">
        <v>0</v>
      </c>
      <c r="L460">
        <v>384</v>
      </c>
      <c r="M460">
        <v>304</v>
      </c>
      <c r="N460">
        <v>102</v>
      </c>
      <c r="O460" s="3">
        <f t="shared" si="49"/>
        <v>0.63749999999999996</v>
      </c>
      <c r="P460" t="s">
        <v>227</v>
      </c>
      <c r="Q460" s="3">
        <v>0.5</v>
      </c>
      <c r="R460">
        <v>80</v>
      </c>
      <c r="S460">
        <v>35</v>
      </c>
      <c r="T460">
        <v>9</v>
      </c>
      <c r="U460">
        <v>36</v>
      </c>
      <c r="V460">
        <v>0</v>
      </c>
      <c r="W460">
        <v>0</v>
      </c>
      <c r="X460">
        <v>362</v>
      </c>
      <c r="Y460">
        <v>366</v>
      </c>
      <c r="Z460">
        <v>79</v>
      </c>
      <c r="AA460" s="3">
        <f t="shared" si="53"/>
        <v>0.49375000000000002</v>
      </c>
      <c r="AB460" s="4">
        <f t="shared" si="50"/>
        <v>0.49593750000000003</v>
      </c>
      <c r="AC460" s="4">
        <f t="shared" si="51"/>
        <v>0.14156249999999992</v>
      </c>
      <c r="AD460" s="5">
        <f t="shared" si="52"/>
        <v>22.649999999999991</v>
      </c>
      <c r="AF460" s="3"/>
      <c r="AG460" s="6"/>
    </row>
    <row r="461" spans="1:33" x14ac:dyDescent="0.2">
      <c r="A461">
        <v>0</v>
      </c>
      <c r="B461" t="s">
        <v>228</v>
      </c>
      <c r="C461">
        <v>1983</v>
      </c>
      <c r="D461" t="s">
        <v>212</v>
      </c>
      <c r="E461" s="3">
        <v>0.5</v>
      </c>
      <c r="F461">
        <v>80</v>
      </c>
      <c r="G461">
        <v>33</v>
      </c>
      <c r="H461">
        <v>4</v>
      </c>
      <c r="I461">
        <v>43</v>
      </c>
      <c r="J461">
        <v>0</v>
      </c>
      <c r="K461">
        <v>0</v>
      </c>
      <c r="L461">
        <v>359</v>
      </c>
      <c r="M461">
        <v>388</v>
      </c>
      <c r="N461">
        <v>70</v>
      </c>
      <c r="O461" s="3">
        <f t="shared" si="49"/>
        <v>0.4375</v>
      </c>
      <c r="P461" t="s">
        <v>212</v>
      </c>
      <c r="Q461" s="3">
        <v>0.5</v>
      </c>
      <c r="R461">
        <v>80</v>
      </c>
      <c r="S461">
        <v>36</v>
      </c>
      <c r="T461">
        <v>8</v>
      </c>
      <c r="U461">
        <v>36</v>
      </c>
      <c r="V461">
        <v>0</v>
      </c>
      <c r="W461">
        <v>0</v>
      </c>
      <c r="X461">
        <v>320</v>
      </c>
      <c r="Y461">
        <v>333</v>
      </c>
      <c r="Z461">
        <v>80</v>
      </c>
      <c r="AA461" s="3">
        <f t="shared" si="53"/>
        <v>0.5</v>
      </c>
      <c r="AB461" s="4">
        <f t="shared" si="50"/>
        <v>0.5</v>
      </c>
      <c r="AC461" s="4">
        <f t="shared" si="51"/>
        <v>-6.25E-2</v>
      </c>
      <c r="AD461" s="5">
        <f t="shared" si="52"/>
        <v>-10</v>
      </c>
      <c r="AF461" s="3"/>
      <c r="AG461" s="6"/>
    </row>
    <row r="462" spans="1:33" x14ac:dyDescent="0.2">
      <c r="A462">
        <v>0</v>
      </c>
      <c r="B462" t="s">
        <v>240</v>
      </c>
      <c r="C462">
        <v>1983</v>
      </c>
      <c r="D462" t="s">
        <v>220</v>
      </c>
      <c r="E462" s="3">
        <v>0.5</v>
      </c>
      <c r="F462">
        <v>80</v>
      </c>
      <c r="G462">
        <v>45</v>
      </c>
      <c r="H462">
        <v>5</v>
      </c>
      <c r="I462">
        <v>30</v>
      </c>
      <c r="J462">
        <v>0</v>
      </c>
      <c r="K462">
        <v>0</v>
      </c>
      <c r="L462">
        <v>340</v>
      </c>
      <c r="M462">
        <v>262</v>
      </c>
      <c r="N462">
        <v>95</v>
      </c>
      <c r="O462" s="3">
        <f t="shared" si="49"/>
        <v>0.59375</v>
      </c>
      <c r="P462" t="s">
        <v>220</v>
      </c>
      <c r="Q462" s="3">
        <v>0.5</v>
      </c>
      <c r="R462">
        <v>80</v>
      </c>
      <c r="S462">
        <v>45</v>
      </c>
      <c r="T462">
        <v>8</v>
      </c>
      <c r="U462">
        <v>27</v>
      </c>
      <c r="V462">
        <v>0</v>
      </c>
      <c r="W462">
        <v>0</v>
      </c>
      <c r="X462">
        <v>348</v>
      </c>
      <c r="Y462">
        <v>284</v>
      </c>
      <c r="Z462">
        <v>98</v>
      </c>
      <c r="AA462" s="3">
        <f t="shared" si="53"/>
        <v>0.61250000000000004</v>
      </c>
      <c r="AB462" s="4">
        <f t="shared" si="50"/>
        <v>0.573125</v>
      </c>
      <c r="AC462" s="4">
        <f t="shared" si="51"/>
        <v>2.0625000000000004E-2</v>
      </c>
      <c r="AD462" s="5">
        <f t="shared" si="52"/>
        <v>3.2999999999999972</v>
      </c>
      <c r="AF462" s="3"/>
      <c r="AG462" s="6"/>
    </row>
    <row r="463" spans="1:33" x14ac:dyDescent="0.2">
      <c r="A463">
        <v>0</v>
      </c>
      <c r="B463" t="s">
        <v>221</v>
      </c>
      <c r="C463">
        <v>1983</v>
      </c>
      <c r="D463" t="s">
        <v>30</v>
      </c>
      <c r="E463" s="3">
        <v>0.5</v>
      </c>
      <c r="F463">
        <v>80</v>
      </c>
      <c r="G463">
        <v>28</v>
      </c>
      <c r="H463">
        <v>10</v>
      </c>
      <c r="I463">
        <v>42</v>
      </c>
      <c r="J463">
        <v>0</v>
      </c>
      <c r="K463">
        <v>0</v>
      </c>
      <c r="L463">
        <v>320</v>
      </c>
      <c r="M463">
        <v>384</v>
      </c>
      <c r="N463">
        <v>66</v>
      </c>
      <c r="O463" s="3">
        <f t="shared" si="49"/>
        <v>0.41249999999999998</v>
      </c>
      <c r="P463" t="s">
        <v>30</v>
      </c>
      <c r="Q463" s="3">
        <v>0.5</v>
      </c>
      <c r="R463">
        <v>80</v>
      </c>
      <c r="S463">
        <v>40</v>
      </c>
      <c r="T463">
        <v>5</v>
      </c>
      <c r="U463">
        <v>35</v>
      </c>
      <c r="V463">
        <v>0</v>
      </c>
      <c r="W463">
        <v>0</v>
      </c>
      <c r="X463">
        <v>313</v>
      </c>
      <c r="Y463">
        <v>308</v>
      </c>
      <c r="Z463">
        <v>85</v>
      </c>
      <c r="AA463" s="3">
        <f t="shared" si="53"/>
        <v>0.53125</v>
      </c>
      <c r="AB463" s="4">
        <f t="shared" si="50"/>
        <v>0.52031249999999996</v>
      </c>
      <c r="AC463" s="4">
        <f t="shared" si="51"/>
        <v>-0.10781249999999998</v>
      </c>
      <c r="AD463" s="5">
        <f t="shared" si="52"/>
        <v>-17.25</v>
      </c>
      <c r="AF463" s="3"/>
      <c r="AG463" s="6"/>
    </row>
    <row r="464" spans="1:33" x14ac:dyDescent="0.2">
      <c r="A464">
        <v>3</v>
      </c>
      <c r="B464" t="s">
        <v>241</v>
      </c>
      <c r="C464">
        <v>1983</v>
      </c>
      <c r="D464" t="s">
        <v>183</v>
      </c>
      <c r="E464" s="3">
        <v>0.5</v>
      </c>
      <c r="F464">
        <v>80</v>
      </c>
      <c r="G464">
        <v>33</v>
      </c>
      <c r="H464">
        <v>11</v>
      </c>
      <c r="I464">
        <v>36</v>
      </c>
      <c r="J464">
        <v>0</v>
      </c>
      <c r="K464">
        <v>0</v>
      </c>
      <c r="L464">
        <v>310</v>
      </c>
      <c r="M464">
        <v>312</v>
      </c>
      <c r="N464">
        <v>77</v>
      </c>
      <c r="O464" s="3">
        <f t="shared" si="49"/>
        <v>0.48125000000000001</v>
      </c>
      <c r="P464" t="s">
        <v>183</v>
      </c>
      <c r="Q464" s="3">
        <v>0.5</v>
      </c>
      <c r="R464">
        <v>80</v>
      </c>
      <c r="S464">
        <v>39</v>
      </c>
      <c r="T464">
        <v>8</v>
      </c>
      <c r="U464">
        <v>33</v>
      </c>
      <c r="V464">
        <v>0</v>
      </c>
      <c r="W464">
        <v>0</v>
      </c>
      <c r="X464">
        <v>342</v>
      </c>
      <c r="Y464">
        <v>309</v>
      </c>
      <c r="Z464">
        <v>86</v>
      </c>
      <c r="AA464" s="3">
        <f t="shared" si="53"/>
        <v>0.53749999999999998</v>
      </c>
      <c r="AB464" s="4">
        <f t="shared" si="50"/>
        <v>0.52437500000000004</v>
      </c>
      <c r="AC464" s="4">
        <f t="shared" si="51"/>
        <v>-4.3125000000000024E-2</v>
      </c>
      <c r="AD464" s="5">
        <f t="shared" si="52"/>
        <v>-6.9000000000000057</v>
      </c>
      <c r="AF464" s="3"/>
      <c r="AG464" s="6"/>
    </row>
    <row r="465" spans="1:33" x14ac:dyDescent="0.2">
      <c r="A465">
        <v>3</v>
      </c>
      <c r="B465" t="s">
        <v>230</v>
      </c>
      <c r="C465">
        <v>1983</v>
      </c>
      <c r="D465" t="s">
        <v>183</v>
      </c>
      <c r="E465" s="3">
        <v>0.5</v>
      </c>
      <c r="F465">
        <v>80</v>
      </c>
      <c r="G465">
        <v>33</v>
      </c>
      <c r="H465">
        <v>11</v>
      </c>
      <c r="I465">
        <v>36</v>
      </c>
      <c r="J465">
        <v>0</v>
      </c>
      <c r="K465">
        <v>0</v>
      </c>
      <c r="L465">
        <v>310</v>
      </c>
      <c r="M465">
        <v>312</v>
      </c>
      <c r="N465">
        <v>77</v>
      </c>
      <c r="O465" s="3">
        <f t="shared" si="49"/>
        <v>0.48125000000000001</v>
      </c>
      <c r="P465" t="s">
        <v>183</v>
      </c>
      <c r="Q465" s="3">
        <v>0.5</v>
      </c>
      <c r="R465">
        <v>80</v>
      </c>
      <c r="S465">
        <v>39</v>
      </c>
      <c r="T465">
        <v>8</v>
      </c>
      <c r="U465">
        <v>33</v>
      </c>
      <c r="V465">
        <v>0</v>
      </c>
      <c r="W465">
        <v>0</v>
      </c>
      <c r="X465">
        <v>342</v>
      </c>
      <c r="Y465">
        <v>309</v>
      </c>
      <c r="Z465">
        <v>86</v>
      </c>
      <c r="AA465" s="3">
        <f t="shared" si="53"/>
        <v>0.53749999999999998</v>
      </c>
      <c r="AB465" s="4">
        <f t="shared" si="50"/>
        <v>0.52437500000000004</v>
      </c>
      <c r="AC465" s="4">
        <f t="shared" si="51"/>
        <v>-4.3125000000000024E-2</v>
      </c>
      <c r="AD465" s="5">
        <f t="shared" si="52"/>
        <v>-6.9000000000000057</v>
      </c>
      <c r="AF465" s="3"/>
      <c r="AG465" s="6"/>
    </row>
    <row r="466" spans="1:33" x14ac:dyDescent="0.2">
      <c r="A466">
        <v>0</v>
      </c>
      <c r="B466" t="s">
        <v>231</v>
      </c>
      <c r="C466">
        <v>1983</v>
      </c>
      <c r="D466" t="s">
        <v>232</v>
      </c>
      <c r="E466" s="3">
        <v>0.5</v>
      </c>
      <c r="F466">
        <v>80</v>
      </c>
      <c r="G466">
        <v>32</v>
      </c>
      <c r="H466">
        <v>8</v>
      </c>
      <c r="I466">
        <v>40</v>
      </c>
      <c r="J466">
        <v>0</v>
      </c>
      <c r="K466">
        <v>0</v>
      </c>
      <c r="L466">
        <v>251</v>
      </c>
      <c r="M466">
        <v>278</v>
      </c>
      <c r="N466">
        <v>72</v>
      </c>
      <c r="O466" s="3">
        <f t="shared" si="49"/>
        <v>0.45</v>
      </c>
      <c r="P466" t="s">
        <v>232</v>
      </c>
      <c r="Q466" s="3">
        <v>0.5</v>
      </c>
      <c r="R466">
        <v>80</v>
      </c>
      <c r="S466">
        <v>34</v>
      </c>
      <c r="T466">
        <v>7</v>
      </c>
      <c r="U466">
        <v>39</v>
      </c>
      <c r="V466">
        <v>0</v>
      </c>
      <c r="W466">
        <v>0</v>
      </c>
      <c r="X466">
        <v>304</v>
      </c>
      <c r="Y466">
        <v>315</v>
      </c>
      <c r="Z466">
        <v>75</v>
      </c>
      <c r="AA466" s="3">
        <f t="shared" si="53"/>
        <v>0.46875</v>
      </c>
      <c r="AB466" s="4">
        <f t="shared" si="50"/>
        <v>0.47968749999999999</v>
      </c>
      <c r="AC466" s="4">
        <f t="shared" si="51"/>
        <v>-2.9687499999999978E-2</v>
      </c>
      <c r="AD466" s="5">
        <f t="shared" si="52"/>
        <v>-4.75</v>
      </c>
      <c r="AF466" s="3"/>
      <c r="AG466" s="6"/>
    </row>
    <row r="467" spans="1:33" x14ac:dyDescent="0.2">
      <c r="A467">
        <v>0</v>
      </c>
      <c r="B467" t="s">
        <v>233</v>
      </c>
      <c r="C467">
        <v>1983</v>
      </c>
      <c r="D467" t="s">
        <v>161</v>
      </c>
      <c r="E467" s="3">
        <v>0.5</v>
      </c>
      <c r="F467">
        <v>80</v>
      </c>
      <c r="G467">
        <v>36</v>
      </c>
      <c r="H467">
        <v>4</v>
      </c>
      <c r="I467">
        <v>40</v>
      </c>
      <c r="J467">
        <v>0</v>
      </c>
      <c r="K467">
        <v>0</v>
      </c>
      <c r="L467">
        <v>365</v>
      </c>
      <c r="M467">
        <v>371</v>
      </c>
      <c r="N467">
        <v>76</v>
      </c>
      <c r="O467" s="3">
        <f t="shared" si="49"/>
        <v>0.47499999999999998</v>
      </c>
      <c r="P467" t="s">
        <v>161</v>
      </c>
      <c r="Q467" s="3">
        <v>0.5</v>
      </c>
      <c r="R467">
        <v>80</v>
      </c>
      <c r="S467">
        <v>38</v>
      </c>
      <c r="T467">
        <v>8</v>
      </c>
      <c r="U467">
        <v>34</v>
      </c>
      <c r="V467">
        <v>0</v>
      </c>
      <c r="W467">
        <v>0</v>
      </c>
      <c r="X467">
        <v>337</v>
      </c>
      <c r="Y467">
        <v>329</v>
      </c>
      <c r="Z467">
        <v>84</v>
      </c>
      <c r="AA467" s="3">
        <f t="shared" si="53"/>
        <v>0.52500000000000002</v>
      </c>
      <c r="AB467" s="4">
        <f t="shared" si="50"/>
        <v>0.51624999999999999</v>
      </c>
      <c r="AC467" s="4">
        <f t="shared" si="51"/>
        <v>-4.1250000000000009E-2</v>
      </c>
      <c r="AD467" s="5">
        <f t="shared" si="52"/>
        <v>-6.5999999999999943</v>
      </c>
      <c r="AF467" s="3"/>
      <c r="AG467" s="6"/>
    </row>
    <row r="468" spans="1:33" x14ac:dyDescent="0.2">
      <c r="A468">
        <v>0</v>
      </c>
      <c r="B468" t="s">
        <v>180</v>
      </c>
      <c r="C468">
        <v>1983</v>
      </c>
      <c r="D468" t="s">
        <v>152</v>
      </c>
      <c r="E468" s="3">
        <v>0.5</v>
      </c>
      <c r="F468">
        <v>80</v>
      </c>
      <c r="G468">
        <v>32</v>
      </c>
      <c r="H468">
        <v>11</v>
      </c>
      <c r="I468">
        <v>37</v>
      </c>
      <c r="J468">
        <v>0</v>
      </c>
      <c r="K468">
        <v>0</v>
      </c>
      <c r="L468">
        <v>277</v>
      </c>
      <c r="M468">
        <v>288</v>
      </c>
      <c r="N468">
        <v>75</v>
      </c>
      <c r="O468" s="3">
        <f t="shared" si="49"/>
        <v>0.46875</v>
      </c>
      <c r="P468" t="s">
        <v>152</v>
      </c>
      <c r="Q468" s="3">
        <v>0.5</v>
      </c>
      <c r="R468">
        <v>80</v>
      </c>
      <c r="S468">
        <v>41</v>
      </c>
      <c r="T468">
        <v>5</v>
      </c>
      <c r="U468">
        <v>34</v>
      </c>
      <c r="V468">
        <v>0</v>
      </c>
      <c r="W468">
        <v>0</v>
      </c>
      <c r="X468">
        <v>378</v>
      </c>
      <c r="Y468">
        <v>333</v>
      </c>
      <c r="Z468">
        <v>87</v>
      </c>
      <c r="AA468" s="3">
        <f t="shared" si="53"/>
        <v>0.54374999999999996</v>
      </c>
      <c r="AB468" s="4">
        <f t="shared" si="50"/>
        <v>0.5284375</v>
      </c>
      <c r="AC468" s="4">
        <f t="shared" si="51"/>
        <v>-5.9687500000000004E-2</v>
      </c>
      <c r="AD468" s="5">
        <f t="shared" si="52"/>
        <v>-9.5499999999999972</v>
      </c>
      <c r="AF468" s="3"/>
      <c r="AG468" s="6"/>
    </row>
    <row r="469" spans="1:33" x14ac:dyDescent="0.2">
      <c r="A469">
        <v>0</v>
      </c>
      <c r="B469" t="s">
        <v>126</v>
      </c>
      <c r="C469">
        <v>1983</v>
      </c>
      <c r="D469" t="s">
        <v>97</v>
      </c>
      <c r="E469" s="3">
        <v>0.5</v>
      </c>
      <c r="F469">
        <v>80</v>
      </c>
      <c r="G469">
        <v>46</v>
      </c>
      <c r="H469">
        <v>2</v>
      </c>
      <c r="I469">
        <v>32</v>
      </c>
      <c r="J469">
        <v>0</v>
      </c>
      <c r="K469">
        <v>0</v>
      </c>
      <c r="L469">
        <v>363</v>
      </c>
      <c r="M469">
        <v>300</v>
      </c>
      <c r="N469">
        <v>94</v>
      </c>
      <c r="O469" s="3">
        <f t="shared" si="49"/>
        <v>0.58750000000000002</v>
      </c>
      <c r="P469" t="s">
        <v>97</v>
      </c>
      <c r="Q469" s="3">
        <v>0.5</v>
      </c>
      <c r="R469">
        <v>80</v>
      </c>
      <c r="S469">
        <v>46</v>
      </c>
      <c r="T469">
        <v>9</v>
      </c>
      <c r="U469">
        <v>25</v>
      </c>
      <c r="V469">
        <v>0</v>
      </c>
      <c r="W469">
        <v>0</v>
      </c>
      <c r="X469">
        <v>389</v>
      </c>
      <c r="Y469">
        <v>325</v>
      </c>
      <c r="Z469">
        <v>101</v>
      </c>
      <c r="AA469" s="3">
        <f t="shared" si="53"/>
        <v>0.63124999999999998</v>
      </c>
      <c r="AB469" s="4">
        <f t="shared" si="50"/>
        <v>0.58531250000000001</v>
      </c>
      <c r="AC469" s="4">
        <f t="shared" si="51"/>
        <v>2.1875000000000089E-3</v>
      </c>
      <c r="AD469" s="5">
        <f t="shared" si="52"/>
        <v>0.34999999999999432</v>
      </c>
      <c r="AF469" s="3"/>
      <c r="AG469" s="6"/>
    </row>
    <row r="470" spans="1:33" x14ac:dyDescent="0.2">
      <c r="A470">
        <v>0</v>
      </c>
      <c r="B470" t="s">
        <v>242</v>
      </c>
      <c r="C470">
        <v>1983</v>
      </c>
      <c r="D470" t="s">
        <v>235</v>
      </c>
      <c r="E470" s="3">
        <v>0.5</v>
      </c>
      <c r="F470">
        <v>80</v>
      </c>
      <c r="G470">
        <v>22</v>
      </c>
      <c r="H470">
        <v>5</v>
      </c>
      <c r="I470">
        <v>53</v>
      </c>
      <c r="J470">
        <v>0</v>
      </c>
      <c r="K470">
        <v>0</v>
      </c>
      <c r="L470">
        <v>301</v>
      </c>
      <c r="M470">
        <v>419</v>
      </c>
      <c r="N470">
        <v>49</v>
      </c>
      <c r="O470" s="3">
        <f t="shared" si="49"/>
        <v>0.30625000000000002</v>
      </c>
      <c r="P470" t="s">
        <v>235</v>
      </c>
      <c r="Q470" s="3">
        <v>0.5</v>
      </c>
      <c r="R470">
        <v>80</v>
      </c>
      <c r="S470">
        <v>22</v>
      </c>
      <c r="T470">
        <v>4</v>
      </c>
      <c r="U470">
        <v>54</v>
      </c>
      <c r="V470">
        <v>0</v>
      </c>
      <c r="W470">
        <v>0</v>
      </c>
      <c r="X470">
        <v>288</v>
      </c>
      <c r="Y470">
        <v>390</v>
      </c>
      <c r="Z470">
        <v>48</v>
      </c>
      <c r="AA470" s="3">
        <f t="shared" si="53"/>
        <v>0.3</v>
      </c>
      <c r="AB470" s="4">
        <f t="shared" si="50"/>
        <v>0.37</v>
      </c>
      <c r="AC470" s="4">
        <f t="shared" si="51"/>
        <v>-6.3749999999999973E-2</v>
      </c>
      <c r="AD470" s="5">
        <f t="shared" si="52"/>
        <v>-10.200000000000003</v>
      </c>
      <c r="AF470" s="3"/>
      <c r="AG470" s="6"/>
    </row>
    <row r="471" spans="1:33" x14ac:dyDescent="0.2">
      <c r="A471">
        <v>1</v>
      </c>
      <c r="B471" t="s">
        <v>243</v>
      </c>
      <c r="C471">
        <v>1983</v>
      </c>
      <c r="D471" t="s">
        <v>40</v>
      </c>
      <c r="E471" s="3">
        <v>0.5</v>
      </c>
      <c r="F471">
        <v>80</v>
      </c>
      <c r="G471">
        <v>39</v>
      </c>
      <c r="H471">
        <v>6</v>
      </c>
      <c r="I471">
        <v>35</v>
      </c>
      <c r="J471">
        <v>0</v>
      </c>
      <c r="K471">
        <v>0</v>
      </c>
      <c r="L471">
        <v>344</v>
      </c>
      <c r="M471">
        <v>340</v>
      </c>
      <c r="N471">
        <v>84</v>
      </c>
      <c r="O471" s="3">
        <f t="shared" si="49"/>
        <v>0.52500000000000002</v>
      </c>
      <c r="P471" t="s">
        <v>40</v>
      </c>
      <c r="Q471" s="3">
        <v>0.5</v>
      </c>
      <c r="R471">
        <v>80</v>
      </c>
      <c r="S471">
        <v>31</v>
      </c>
      <c r="T471">
        <v>6</v>
      </c>
      <c r="U471">
        <v>43</v>
      </c>
      <c r="V471">
        <v>0</v>
      </c>
      <c r="W471">
        <v>0</v>
      </c>
      <c r="X471">
        <v>282</v>
      </c>
      <c r="Y471">
        <v>324</v>
      </c>
      <c r="Z471">
        <v>68</v>
      </c>
      <c r="AA471" s="3">
        <f t="shared" si="53"/>
        <v>0.42499999999999999</v>
      </c>
      <c r="AB471" s="4">
        <f t="shared" si="50"/>
        <v>0.45124999999999998</v>
      </c>
      <c r="AC471" s="4">
        <f t="shared" si="51"/>
        <v>7.3750000000000038E-2</v>
      </c>
      <c r="AD471" s="5">
        <f t="shared" si="52"/>
        <v>11.799999999999997</v>
      </c>
      <c r="AF471" s="3"/>
      <c r="AG471" s="6"/>
    </row>
    <row r="472" spans="1:33" x14ac:dyDescent="0.2">
      <c r="A472">
        <v>2</v>
      </c>
      <c r="B472" t="s">
        <v>244</v>
      </c>
      <c r="C472">
        <v>1983</v>
      </c>
      <c r="D472" t="s">
        <v>40</v>
      </c>
      <c r="E472" s="3">
        <v>0.5</v>
      </c>
      <c r="F472">
        <v>80</v>
      </c>
      <c r="G472">
        <v>39</v>
      </c>
      <c r="H472">
        <v>6</v>
      </c>
      <c r="I472">
        <v>35</v>
      </c>
      <c r="J472">
        <v>0</v>
      </c>
      <c r="K472">
        <v>0</v>
      </c>
      <c r="L472">
        <v>344</v>
      </c>
      <c r="M472">
        <v>340</v>
      </c>
      <c r="N472">
        <v>84</v>
      </c>
      <c r="O472" s="3">
        <f t="shared" si="49"/>
        <v>0.52500000000000002</v>
      </c>
      <c r="P472" t="s">
        <v>40</v>
      </c>
      <c r="Q472" s="3">
        <v>0.5</v>
      </c>
      <c r="R472">
        <v>80</v>
      </c>
      <c r="S472">
        <v>31</v>
      </c>
      <c r="T472">
        <v>6</v>
      </c>
      <c r="U472">
        <v>43</v>
      </c>
      <c r="V472">
        <v>0</v>
      </c>
      <c r="W472">
        <v>0</v>
      </c>
      <c r="X472">
        <v>282</v>
      </c>
      <c r="Y472">
        <v>324</v>
      </c>
      <c r="Z472">
        <v>68</v>
      </c>
      <c r="AA472" s="3">
        <f t="shared" si="53"/>
        <v>0.42499999999999999</v>
      </c>
      <c r="AB472" s="4">
        <f t="shared" si="50"/>
        <v>0.45124999999999998</v>
      </c>
      <c r="AC472" s="4">
        <f t="shared" si="51"/>
        <v>7.3750000000000038E-2</v>
      </c>
      <c r="AD472" s="5">
        <f t="shared" si="52"/>
        <v>11.799999999999997</v>
      </c>
      <c r="AF472" s="3"/>
      <c r="AG472" s="6"/>
    </row>
    <row r="473" spans="1:33" x14ac:dyDescent="0.2">
      <c r="A473">
        <v>0</v>
      </c>
      <c r="B473" t="s">
        <v>214</v>
      </c>
      <c r="C473">
        <v>1983</v>
      </c>
      <c r="D473" t="s">
        <v>237</v>
      </c>
      <c r="E473" s="3">
        <v>0.5</v>
      </c>
      <c r="F473">
        <v>80</v>
      </c>
      <c r="G473">
        <v>43</v>
      </c>
      <c r="H473">
        <v>6</v>
      </c>
      <c r="I473">
        <v>31</v>
      </c>
      <c r="J473">
        <v>0</v>
      </c>
      <c r="K473">
        <v>0</v>
      </c>
      <c r="L473">
        <v>364</v>
      </c>
      <c r="M473">
        <v>346</v>
      </c>
      <c r="N473">
        <v>92</v>
      </c>
      <c r="O473" s="3">
        <f t="shared" si="49"/>
        <v>0.57499999999999996</v>
      </c>
      <c r="P473" t="s">
        <v>237</v>
      </c>
      <c r="Q473" s="3">
        <v>0.5</v>
      </c>
      <c r="R473">
        <v>80</v>
      </c>
      <c r="S473">
        <v>33</v>
      </c>
      <c r="T473">
        <v>6</v>
      </c>
      <c r="U473">
        <v>41</v>
      </c>
      <c r="V473">
        <v>0</v>
      </c>
      <c r="W473">
        <v>0</v>
      </c>
      <c r="X473">
        <v>335</v>
      </c>
      <c r="Y473">
        <v>368</v>
      </c>
      <c r="Z473">
        <v>72</v>
      </c>
      <c r="AA473" s="3">
        <f t="shared" si="53"/>
        <v>0.45</v>
      </c>
      <c r="AB473" s="4">
        <f t="shared" si="50"/>
        <v>0.46750000000000003</v>
      </c>
      <c r="AC473" s="4">
        <f t="shared" si="51"/>
        <v>0.10749999999999993</v>
      </c>
      <c r="AD473" s="5">
        <f t="shared" si="52"/>
        <v>17.199999999999989</v>
      </c>
      <c r="AF473" s="3"/>
      <c r="AG473" s="6"/>
    </row>
    <row r="474" spans="1:33" x14ac:dyDescent="0.2">
      <c r="A474">
        <v>0</v>
      </c>
      <c r="B474" t="s">
        <v>238</v>
      </c>
      <c r="C474">
        <v>1984</v>
      </c>
      <c r="D474" t="s">
        <v>200</v>
      </c>
      <c r="E474" s="3">
        <v>0.5</v>
      </c>
      <c r="F474">
        <v>80</v>
      </c>
      <c r="G474">
        <v>35</v>
      </c>
      <c r="H474">
        <v>8</v>
      </c>
      <c r="I474">
        <v>37</v>
      </c>
      <c r="J474">
        <v>0</v>
      </c>
      <c r="K474">
        <v>0</v>
      </c>
      <c r="L474">
        <v>290</v>
      </c>
      <c r="M474">
        <v>336</v>
      </c>
      <c r="N474">
        <v>78</v>
      </c>
      <c r="O474" s="3">
        <f t="shared" si="49"/>
        <v>0.48749999999999999</v>
      </c>
      <c r="P474" t="s">
        <v>200</v>
      </c>
      <c r="Q474" s="3">
        <v>0.5</v>
      </c>
      <c r="R474">
        <v>80</v>
      </c>
      <c r="S474">
        <v>37</v>
      </c>
      <c r="T474">
        <v>14</v>
      </c>
      <c r="U474">
        <v>29</v>
      </c>
      <c r="V474">
        <v>0</v>
      </c>
      <c r="W474">
        <v>0</v>
      </c>
      <c r="X474">
        <v>344</v>
      </c>
      <c r="Y474">
        <v>330</v>
      </c>
      <c r="Z474">
        <v>88</v>
      </c>
      <c r="AA474" s="3">
        <f t="shared" si="53"/>
        <v>0.55000000000000004</v>
      </c>
      <c r="AB474" s="4">
        <f t="shared" si="50"/>
        <v>0.53249999999999997</v>
      </c>
      <c r="AC474" s="4">
        <f t="shared" si="51"/>
        <v>-4.4999999999999984E-2</v>
      </c>
      <c r="AD474" s="5">
        <f t="shared" si="52"/>
        <v>-7.1999999999999886</v>
      </c>
      <c r="AF474" s="3"/>
      <c r="AG474" s="6"/>
    </row>
    <row r="475" spans="1:33" x14ac:dyDescent="0.2">
      <c r="A475">
        <v>0</v>
      </c>
      <c r="B475" t="s">
        <v>239</v>
      </c>
      <c r="C475">
        <v>1984</v>
      </c>
      <c r="D475" t="s">
        <v>227</v>
      </c>
      <c r="E475" s="3">
        <v>0.5</v>
      </c>
      <c r="F475">
        <v>80</v>
      </c>
      <c r="G475">
        <v>45</v>
      </c>
      <c r="H475">
        <v>8</v>
      </c>
      <c r="I475">
        <v>27</v>
      </c>
      <c r="J475">
        <v>0</v>
      </c>
      <c r="K475">
        <v>0</v>
      </c>
      <c r="L475">
        <v>326</v>
      </c>
      <c r="M475">
        <v>252</v>
      </c>
      <c r="N475">
        <v>98</v>
      </c>
      <c r="O475" s="3">
        <f t="shared" si="49"/>
        <v>0.61250000000000004</v>
      </c>
      <c r="P475" t="s">
        <v>227</v>
      </c>
      <c r="Q475" s="3">
        <v>0.5</v>
      </c>
      <c r="R475">
        <v>80</v>
      </c>
      <c r="S475">
        <v>46</v>
      </c>
      <c r="T475">
        <v>10</v>
      </c>
      <c r="U475">
        <v>24</v>
      </c>
      <c r="V475">
        <v>0</v>
      </c>
      <c r="W475">
        <v>0</v>
      </c>
      <c r="X475">
        <v>384</v>
      </c>
      <c r="Y475">
        <v>304</v>
      </c>
      <c r="Z475">
        <v>102</v>
      </c>
      <c r="AA475" s="3">
        <f t="shared" si="53"/>
        <v>0.63749999999999996</v>
      </c>
      <c r="AB475" s="4">
        <f t="shared" si="50"/>
        <v>0.58937499999999998</v>
      </c>
      <c r="AC475" s="4">
        <f t="shared" si="51"/>
        <v>2.3125000000000062E-2</v>
      </c>
      <c r="AD475" s="5">
        <f t="shared" si="52"/>
        <v>3.7000000000000028</v>
      </c>
      <c r="AF475" s="3"/>
      <c r="AG475" s="6"/>
    </row>
    <row r="476" spans="1:33" x14ac:dyDescent="0.2">
      <c r="A476">
        <v>0</v>
      </c>
      <c r="B476" t="s">
        <v>245</v>
      </c>
      <c r="C476">
        <v>1984</v>
      </c>
      <c r="D476" t="s">
        <v>212</v>
      </c>
      <c r="E476" s="3">
        <v>0.5</v>
      </c>
      <c r="F476">
        <v>80</v>
      </c>
      <c r="G476">
        <v>52</v>
      </c>
      <c r="H476">
        <v>8</v>
      </c>
      <c r="I476">
        <v>20</v>
      </c>
      <c r="J476">
        <v>0</v>
      </c>
      <c r="K476">
        <v>0</v>
      </c>
      <c r="L476">
        <v>388</v>
      </c>
      <c r="M476">
        <v>265</v>
      </c>
      <c r="N476">
        <v>112</v>
      </c>
      <c r="O476" s="3">
        <f t="shared" si="49"/>
        <v>0.7</v>
      </c>
      <c r="P476" t="s">
        <v>212</v>
      </c>
      <c r="Q476" s="3">
        <v>0.5</v>
      </c>
      <c r="R476">
        <v>80</v>
      </c>
      <c r="S476">
        <v>33</v>
      </c>
      <c r="T476">
        <v>4</v>
      </c>
      <c r="U476">
        <v>43</v>
      </c>
      <c r="V476">
        <v>0</v>
      </c>
      <c r="W476">
        <v>0</v>
      </c>
      <c r="X476">
        <v>359</v>
      </c>
      <c r="Y476">
        <v>388</v>
      </c>
      <c r="Z476">
        <v>70</v>
      </c>
      <c r="AA476" s="3">
        <f t="shared" si="53"/>
        <v>0.4375</v>
      </c>
      <c r="AB476" s="4">
        <f t="shared" si="50"/>
        <v>0.45937499999999998</v>
      </c>
      <c r="AC476" s="4">
        <f t="shared" si="51"/>
        <v>0.24062499999999998</v>
      </c>
      <c r="AD476" s="5">
        <f t="shared" si="52"/>
        <v>38.5</v>
      </c>
    </row>
    <row r="477" spans="1:33" x14ac:dyDescent="0.2">
      <c r="A477">
        <v>0</v>
      </c>
      <c r="B477" t="s">
        <v>240</v>
      </c>
      <c r="C477">
        <v>1984</v>
      </c>
      <c r="D477" t="s">
        <v>220</v>
      </c>
      <c r="E477" s="3">
        <v>0.5</v>
      </c>
      <c r="F477">
        <v>80</v>
      </c>
      <c r="G477">
        <v>36</v>
      </c>
      <c r="H477">
        <v>8</v>
      </c>
      <c r="I477">
        <v>36</v>
      </c>
      <c r="J477">
        <v>0</v>
      </c>
      <c r="K477">
        <v>0</v>
      </c>
      <c r="L477">
        <v>279</v>
      </c>
      <c r="M477">
        <v>301</v>
      </c>
      <c r="N477">
        <v>80</v>
      </c>
      <c r="O477" s="3">
        <f t="shared" si="49"/>
        <v>0.5</v>
      </c>
      <c r="P477" t="s">
        <v>220</v>
      </c>
      <c r="Q477" s="3">
        <v>0.5</v>
      </c>
      <c r="R477">
        <v>80</v>
      </c>
      <c r="S477">
        <v>45</v>
      </c>
      <c r="T477">
        <v>5</v>
      </c>
      <c r="U477">
        <v>30</v>
      </c>
      <c r="V477">
        <v>0</v>
      </c>
      <c r="W477">
        <v>0</v>
      </c>
      <c r="X477">
        <v>340</v>
      </c>
      <c r="Y477">
        <v>262</v>
      </c>
      <c r="Z477">
        <v>95</v>
      </c>
      <c r="AA477" s="3">
        <f t="shared" si="53"/>
        <v>0.59375</v>
      </c>
      <c r="AB477" s="4">
        <f t="shared" si="50"/>
        <v>0.56093749999999998</v>
      </c>
      <c r="AC477" s="4">
        <f t="shared" si="51"/>
        <v>-6.0937499999999978E-2</v>
      </c>
      <c r="AD477" s="5">
        <f t="shared" si="52"/>
        <v>-9.75</v>
      </c>
    </row>
    <row r="478" spans="1:33" x14ac:dyDescent="0.2">
      <c r="A478">
        <v>0</v>
      </c>
      <c r="B478" t="s">
        <v>246</v>
      </c>
      <c r="C478">
        <v>1984</v>
      </c>
      <c r="D478" t="s">
        <v>30</v>
      </c>
      <c r="E478" s="3">
        <v>0.5</v>
      </c>
      <c r="F478">
        <v>16</v>
      </c>
      <c r="G478">
        <v>6</v>
      </c>
      <c r="H478">
        <v>1</v>
      </c>
      <c r="I478">
        <v>9</v>
      </c>
      <c r="J478">
        <v>0</v>
      </c>
      <c r="K478">
        <v>0</v>
      </c>
      <c r="N478">
        <v>13</v>
      </c>
      <c r="O478" s="3">
        <f t="shared" si="49"/>
        <v>0.40625</v>
      </c>
      <c r="P478" t="s">
        <v>30</v>
      </c>
      <c r="Q478" s="3">
        <v>0.5</v>
      </c>
      <c r="R478">
        <v>80</v>
      </c>
      <c r="S478">
        <v>28</v>
      </c>
      <c r="T478">
        <v>10</v>
      </c>
      <c r="U478">
        <v>42</v>
      </c>
      <c r="V478">
        <v>0</v>
      </c>
      <c r="W478">
        <v>0</v>
      </c>
      <c r="X478">
        <v>320</v>
      </c>
      <c r="Y478">
        <v>384</v>
      </c>
      <c r="Z478">
        <v>66</v>
      </c>
      <c r="AA478" s="3">
        <f t="shared" si="53"/>
        <v>0.41249999999999998</v>
      </c>
      <c r="AB478" s="4">
        <f t="shared" si="50"/>
        <v>0.44312499999999999</v>
      </c>
      <c r="AC478" s="4">
        <f t="shared" si="51"/>
        <v>-3.6874999999999991E-2</v>
      </c>
      <c r="AD478" s="5">
        <f t="shared" si="52"/>
        <v>-1.1799999999999997</v>
      </c>
    </row>
    <row r="479" spans="1:33" x14ac:dyDescent="0.2">
      <c r="A479">
        <v>3</v>
      </c>
      <c r="B479" t="s">
        <v>95</v>
      </c>
      <c r="C479">
        <v>1984</v>
      </c>
      <c r="D479" t="s">
        <v>30</v>
      </c>
      <c r="E479" s="3">
        <v>0.5</v>
      </c>
      <c r="F479">
        <v>64</v>
      </c>
      <c r="G479">
        <v>20</v>
      </c>
      <c r="H479">
        <v>10</v>
      </c>
      <c r="I479">
        <v>34</v>
      </c>
      <c r="J479">
        <v>0</v>
      </c>
      <c r="K479">
        <v>0</v>
      </c>
      <c r="L479">
        <v>315</v>
      </c>
      <c r="M479">
        <v>339</v>
      </c>
      <c r="N479">
        <v>50</v>
      </c>
      <c r="O479" s="3">
        <f t="shared" si="49"/>
        <v>0.390625</v>
      </c>
      <c r="P479" t="s">
        <v>30</v>
      </c>
      <c r="Q479" s="3">
        <v>0.5</v>
      </c>
      <c r="R479">
        <v>80</v>
      </c>
      <c r="S479">
        <v>28</v>
      </c>
      <c r="T479">
        <v>10</v>
      </c>
      <c r="U479">
        <v>42</v>
      </c>
      <c r="V479">
        <v>0</v>
      </c>
      <c r="W479">
        <v>0</v>
      </c>
      <c r="X479">
        <v>320</v>
      </c>
      <c r="Y479">
        <v>384</v>
      </c>
      <c r="Z479">
        <v>66</v>
      </c>
      <c r="AA479" s="3">
        <f t="shared" si="53"/>
        <v>0.41249999999999998</v>
      </c>
      <c r="AB479" s="4">
        <f t="shared" si="50"/>
        <v>0.44312499999999999</v>
      </c>
      <c r="AC479" s="4">
        <f t="shared" si="51"/>
        <v>-5.2499999999999991E-2</v>
      </c>
      <c r="AD479" s="5">
        <f t="shared" si="52"/>
        <v>-6.7199999999999989</v>
      </c>
    </row>
    <row r="480" spans="1:33" x14ac:dyDescent="0.2">
      <c r="A480">
        <v>3</v>
      </c>
      <c r="B480" t="s">
        <v>221</v>
      </c>
      <c r="C480">
        <v>1984</v>
      </c>
      <c r="D480" t="s">
        <v>30</v>
      </c>
      <c r="E480" s="3">
        <v>0.5</v>
      </c>
      <c r="F480">
        <v>64</v>
      </c>
      <c r="G480">
        <v>20</v>
      </c>
      <c r="H480">
        <v>10</v>
      </c>
      <c r="I480">
        <v>34</v>
      </c>
      <c r="J480">
        <v>0</v>
      </c>
      <c r="K480">
        <v>0</v>
      </c>
      <c r="L480">
        <v>315</v>
      </c>
      <c r="M480">
        <v>339</v>
      </c>
      <c r="N480">
        <v>50</v>
      </c>
      <c r="O480" s="3">
        <f t="shared" si="49"/>
        <v>0.390625</v>
      </c>
      <c r="P480" t="s">
        <v>30</v>
      </c>
      <c r="Q480" s="3">
        <v>0.5</v>
      </c>
      <c r="R480">
        <v>80</v>
      </c>
      <c r="S480">
        <v>28</v>
      </c>
      <c r="T480">
        <v>10</v>
      </c>
      <c r="U480">
        <v>42</v>
      </c>
      <c r="V480">
        <v>0</v>
      </c>
      <c r="W480">
        <v>0</v>
      </c>
      <c r="X480">
        <v>320</v>
      </c>
      <c r="Y480">
        <v>384</v>
      </c>
      <c r="Z480">
        <v>66</v>
      </c>
      <c r="AA480" s="3">
        <f t="shared" si="53"/>
        <v>0.41249999999999998</v>
      </c>
      <c r="AB480" s="4">
        <f t="shared" si="50"/>
        <v>0.44312499999999999</v>
      </c>
      <c r="AC480" s="4">
        <f t="shared" si="51"/>
        <v>-5.2499999999999991E-2</v>
      </c>
      <c r="AD480" s="5">
        <f t="shared" si="52"/>
        <v>-6.7199999999999989</v>
      </c>
    </row>
    <row r="481" spans="1:30" x14ac:dyDescent="0.2">
      <c r="A481">
        <v>0</v>
      </c>
      <c r="B481" t="s">
        <v>230</v>
      </c>
      <c r="C481">
        <v>1984</v>
      </c>
      <c r="D481" t="s">
        <v>183</v>
      </c>
      <c r="E481" s="3">
        <v>0.5</v>
      </c>
      <c r="F481">
        <v>80</v>
      </c>
      <c r="G481">
        <v>38</v>
      </c>
      <c r="H481">
        <v>10</v>
      </c>
      <c r="I481">
        <v>32</v>
      </c>
      <c r="J481">
        <v>0</v>
      </c>
      <c r="K481">
        <v>0</v>
      </c>
      <c r="L481">
        <v>296</v>
      </c>
      <c r="M481">
        <v>266</v>
      </c>
      <c r="N481">
        <v>86</v>
      </c>
      <c r="O481" s="3">
        <f t="shared" si="49"/>
        <v>0.53749999999999998</v>
      </c>
      <c r="P481" t="s">
        <v>183</v>
      </c>
      <c r="Q481" s="3">
        <v>0.5</v>
      </c>
      <c r="R481">
        <v>80</v>
      </c>
      <c r="S481">
        <v>33</v>
      </c>
      <c r="T481">
        <v>11</v>
      </c>
      <c r="U481">
        <v>36</v>
      </c>
      <c r="V481">
        <v>0</v>
      </c>
      <c r="W481">
        <v>0</v>
      </c>
      <c r="X481">
        <v>310</v>
      </c>
      <c r="Y481">
        <v>312</v>
      </c>
      <c r="Z481">
        <v>77</v>
      </c>
      <c r="AA481" s="3">
        <f t="shared" si="53"/>
        <v>0.48125000000000001</v>
      </c>
      <c r="AB481" s="4">
        <f t="shared" si="50"/>
        <v>0.48781249999999998</v>
      </c>
      <c r="AC481" s="4">
        <f t="shared" si="51"/>
        <v>4.9687499999999996E-2</v>
      </c>
      <c r="AD481" s="5">
        <f t="shared" si="52"/>
        <v>7.9500000000000028</v>
      </c>
    </row>
    <row r="482" spans="1:30" x14ac:dyDescent="0.2">
      <c r="A482">
        <v>0</v>
      </c>
      <c r="B482" t="s">
        <v>247</v>
      </c>
      <c r="C482">
        <v>1984</v>
      </c>
      <c r="D482" t="s">
        <v>248</v>
      </c>
      <c r="E482" s="3">
        <v>0.5</v>
      </c>
      <c r="F482">
        <v>80</v>
      </c>
      <c r="G482">
        <v>32</v>
      </c>
      <c r="H482">
        <v>8</v>
      </c>
      <c r="I482">
        <v>40</v>
      </c>
      <c r="J482">
        <v>0</v>
      </c>
      <c r="K482">
        <v>0</v>
      </c>
      <c r="L482">
        <v>291</v>
      </c>
      <c r="M482">
        <v>300</v>
      </c>
      <c r="N482">
        <v>72</v>
      </c>
      <c r="O482" s="3">
        <f t="shared" si="49"/>
        <v>0.45</v>
      </c>
      <c r="P482" t="s">
        <v>232</v>
      </c>
      <c r="Q482" s="3">
        <v>0.5</v>
      </c>
      <c r="R482" t="s">
        <v>25</v>
      </c>
      <c r="AA482" s="3"/>
      <c r="AB482" s="4">
        <f t="shared" si="50"/>
        <v>0.5</v>
      </c>
      <c r="AC482" s="4">
        <f t="shared" si="51"/>
        <v>-4.9999999999999989E-2</v>
      </c>
      <c r="AD482" s="5">
        <f t="shared" si="52"/>
        <v>-8</v>
      </c>
    </row>
    <row r="483" spans="1:30" x14ac:dyDescent="0.2">
      <c r="A483">
        <v>0</v>
      </c>
      <c r="B483" t="s">
        <v>233</v>
      </c>
      <c r="C483">
        <v>1984</v>
      </c>
      <c r="D483" t="s">
        <v>161</v>
      </c>
      <c r="E483" s="3">
        <v>0.5</v>
      </c>
      <c r="F483">
        <v>80</v>
      </c>
      <c r="G483">
        <v>31</v>
      </c>
      <c r="H483">
        <v>8</v>
      </c>
      <c r="I483">
        <v>41</v>
      </c>
      <c r="J483">
        <v>0</v>
      </c>
      <c r="K483">
        <v>0</v>
      </c>
      <c r="L483">
        <v>315</v>
      </c>
      <c r="M483">
        <v>341</v>
      </c>
      <c r="N483">
        <v>70</v>
      </c>
      <c r="O483" s="3">
        <f t="shared" si="49"/>
        <v>0.4375</v>
      </c>
      <c r="P483" t="s">
        <v>161</v>
      </c>
      <c r="Q483" s="3">
        <v>0.5</v>
      </c>
      <c r="R483">
        <v>80</v>
      </c>
      <c r="S483">
        <v>36</v>
      </c>
      <c r="T483">
        <v>4</v>
      </c>
      <c r="U483">
        <v>40</v>
      </c>
      <c r="V483">
        <v>0</v>
      </c>
      <c r="W483">
        <v>0</v>
      </c>
      <c r="X483">
        <v>365</v>
      </c>
      <c r="Y483">
        <v>371</v>
      </c>
      <c r="Z483">
        <v>76</v>
      </c>
      <c r="AA483" s="3">
        <f t="shared" ref="AA483:AA526" si="54">Z483/R483/2</f>
        <v>0.47499999999999998</v>
      </c>
      <c r="AB483" s="4">
        <f t="shared" si="50"/>
        <v>0.48375000000000001</v>
      </c>
      <c r="AC483" s="4">
        <f t="shared" si="51"/>
        <v>-4.6250000000000013E-2</v>
      </c>
      <c r="AD483" s="5">
        <f t="shared" si="52"/>
        <v>-7.4000000000000057</v>
      </c>
    </row>
    <row r="484" spans="1:30" x14ac:dyDescent="0.2">
      <c r="A484">
        <v>0</v>
      </c>
      <c r="B484" t="s">
        <v>178</v>
      </c>
      <c r="C484">
        <v>1984</v>
      </c>
      <c r="D484" t="s">
        <v>249</v>
      </c>
      <c r="E484" s="3">
        <v>0.5</v>
      </c>
      <c r="F484">
        <v>80</v>
      </c>
      <c r="G484">
        <v>36</v>
      </c>
      <c r="H484">
        <v>7</v>
      </c>
      <c r="I484">
        <v>37</v>
      </c>
      <c r="J484">
        <v>0</v>
      </c>
      <c r="K484">
        <v>0</v>
      </c>
      <c r="L484">
        <v>292</v>
      </c>
      <c r="M484">
        <v>295</v>
      </c>
      <c r="N484">
        <v>79</v>
      </c>
      <c r="O484" s="3">
        <f t="shared" si="49"/>
        <v>0.49375000000000002</v>
      </c>
      <c r="P484" t="s">
        <v>152</v>
      </c>
      <c r="Q484" s="3">
        <v>0.5</v>
      </c>
      <c r="R484">
        <v>80</v>
      </c>
      <c r="S484">
        <v>32</v>
      </c>
      <c r="T484">
        <v>11</v>
      </c>
      <c r="U484">
        <v>37</v>
      </c>
      <c r="V484">
        <v>0</v>
      </c>
      <c r="W484">
        <v>0</v>
      </c>
      <c r="X484">
        <v>277</v>
      </c>
      <c r="Y484">
        <v>288</v>
      </c>
      <c r="Z484">
        <v>75</v>
      </c>
      <c r="AA484" s="3">
        <f t="shared" si="54"/>
        <v>0.46875</v>
      </c>
      <c r="AB484" s="4">
        <f t="shared" si="50"/>
        <v>0.47968749999999999</v>
      </c>
      <c r="AC484" s="4">
        <f t="shared" si="51"/>
        <v>1.4062500000000033E-2</v>
      </c>
      <c r="AD484" s="5">
        <f t="shared" si="52"/>
        <v>2.25</v>
      </c>
    </row>
    <row r="485" spans="1:30" x14ac:dyDescent="0.2">
      <c r="A485">
        <v>0</v>
      </c>
      <c r="B485" t="s">
        <v>250</v>
      </c>
      <c r="C485">
        <v>1984</v>
      </c>
      <c r="D485" t="s">
        <v>97</v>
      </c>
      <c r="E485" s="3">
        <v>0.5</v>
      </c>
      <c r="F485">
        <v>25</v>
      </c>
      <c r="G485">
        <v>17</v>
      </c>
      <c r="H485">
        <v>2</v>
      </c>
      <c r="I485">
        <v>6</v>
      </c>
      <c r="J485">
        <v>0</v>
      </c>
      <c r="K485">
        <v>0</v>
      </c>
      <c r="N485">
        <v>36</v>
      </c>
      <c r="O485" s="3">
        <f t="shared" si="49"/>
        <v>0.72</v>
      </c>
      <c r="P485" t="s">
        <v>97</v>
      </c>
      <c r="Q485" s="3">
        <v>0.5</v>
      </c>
      <c r="R485">
        <v>80</v>
      </c>
      <c r="S485">
        <v>46</v>
      </c>
      <c r="T485">
        <v>2</v>
      </c>
      <c r="U485">
        <v>32</v>
      </c>
      <c r="V485">
        <v>0</v>
      </c>
      <c r="W485">
        <v>0</v>
      </c>
      <c r="X485">
        <v>363</v>
      </c>
      <c r="Y485">
        <v>300</v>
      </c>
      <c r="Z485">
        <v>94</v>
      </c>
      <c r="AA485" s="3">
        <f t="shared" si="54"/>
        <v>0.58750000000000002</v>
      </c>
      <c r="AB485" s="4">
        <f t="shared" si="50"/>
        <v>0.55687500000000001</v>
      </c>
      <c r="AC485" s="4">
        <f t="shared" si="51"/>
        <v>0.16312499999999996</v>
      </c>
      <c r="AD485" s="5">
        <f t="shared" si="52"/>
        <v>8.15625</v>
      </c>
    </row>
    <row r="486" spans="1:30" x14ac:dyDescent="0.2">
      <c r="A486">
        <v>0</v>
      </c>
      <c r="B486" t="s">
        <v>251</v>
      </c>
      <c r="C486">
        <v>1984</v>
      </c>
      <c r="D486" t="s">
        <v>97</v>
      </c>
      <c r="E486" s="3">
        <v>0.5</v>
      </c>
      <c r="F486">
        <v>55</v>
      </c>
      <c r="G486">
        <v>23</v>
      </c>
      <c r="H486">
        <v>11</v>
      </c>
      <c r="I486">
        <v>21</v>
      </c>
      <c r="J486">
        <v>0</v>
      </c>
      <c r="K486">
        <v>0</v>
      </c>
      <c r="N486">
        <v>57</v>
      </c>
      <c r="O486" s="3">
        <f t="shared" si="49"/>
        <v>0.51818181818181819</v>
      </c>
      <c r="P486" t="s">
        <v>97</v>
      </c>
      <c r="Q486" s="3">
        <v>0.5</v>
      </c>
      <c r="R486">
        <v>80</v>
      </c>
      <c r="S486">
        <v>46</v>
      </c>
      <c r="T486">
        <v>2</v>
      </c>
      <c r="U486">
        <v>32</v>
      </c>
      <c r="V486">
        <v>0</v>
      </c>
      <c r="W486">
        <v>0</v>
      </c>
      <c r="X486">
        <v>363</v>
      </c>
      <c r="Y486">
        <v>300</v>
      </c>
      <c r="Z486">
        <v>94</v>
      </c>
      <c r="AA486" s="3">
        <f t="shared" si="54"/>
        <v>0.58750000000000002</v>
      </c>
      <c r="AB486" s="4">
        <f t="shared" si="50"/>
        <v>0.55687500000000001</v>
      </c>
      <c r="AC486" s="4">
        <f t="shared" si="51"/>
        <v>-3.8693181818181821E-2</v>
      </c>
      <c r="AD486" s="5">
        <f t="shared" si="52"/>
        <v>-4.2562500000000014</v>
      </c>
    </row>
    <row r="487" spans="1:30" x14ac:dyDescent="0.2">
      <c r="A487">
        <v>0</v>
      </c>
      <c r="B487" t="s">
        <v>252</v>
      </c>
      <c r="C487">
        <v>1984</v>
      </c>
      <c r="D487" t="s">
        <v>253</v>
      </c>
      <c r="E487" s="3">
        <v>0.5</v>
      </c>
      <c r="F487">
        <v>80</v>
      </c>
      <c r="G487">
        <v>37</v>
      </c>
      <c r="H487">
        <v>5</v>
      </c>
      <c r="I487">
        <v>38</v>
      </c>
      <c r="J487">
        <v>0</v>
      </c>
      <c r="K487">
        <v>0</v>
      </c>
      <c r="L487">
        <v>323</v>
      </c>
      <c r="M487">
        <v>329</v>
      </c>
      <c r="N487">
        <v>79</v>
      </c>
      <c r="O487" s="3">
        <f t="shared" si="49"/>
        <v>0.49375000000000002</v>
      </c>
      <c r="P487" t="s">
        <v>235</v>
      </c>
      <c r="Q487" s="3">
        <v>0.5</v>
      </c>
      <c r="R487">
        <v>80</v>
      </c>
      <c r="S487">
        <v>22</v>
      </c>
      <c r="T487">
        <v>5</v>
      </c>
      <c r="U487">
        <v>53</v>
      </c>
      <c r="V487">
        <v>0</v>
      </c>
      <c r="W487">
        <v>0</v>
      </c>
      <c r="X487">
        <v>301</v>
      </c>
      <c r="Y487">
        <v>419</v>
      </c>
      <c r="Z487">
        <v>49</v>
      </c>
      <c r="AA487" s="3">
        <f t="shared" si="54"/>
        <v>0.30625000000000002</v>
      </c>
      <c r="AB487" s="4">
        <f t="shared" si="50"/>
        <v>0.37406250000000002</v>
      </c>
      <c r="AC487" s="4">
        <f t="shared" si="51"/>
        <v>0.1196875</v>
      </c>
      <c r="AD487" s="5">
        <f t="shared" si="52"/>
        <v>19.149999999999999</v>
      </c>
    </row>
    <row r="488" spans="1:30" x14ac:dyDescent="0.2">
      <c r="A488">
        <v>0</v>
      </c>
      <c r="B488" t="s">
        <v>254</v>
      </c>
      <c r="C488">
        <v>1984</v>
      </c>
      <c r="D488" t="s">
        <v>40</v>
      </c>
      <c r="E488" s="3">
        <v>0.5</v>
      </c>
      <c r="F488">
        <v>80</v>
      </c>
      <c r="G488">
        <v>36</v>
      </c>
      <c r="H488">
        <v>4</v>
      </c>
      <c r="I488">
        <v>40</v>
      </c>
      <c r="J488">
        <v>0</v>
      </c>
      <c r="K488">
        <v>0</v>
      </c>
      <c r="L488">
        <v>322</v>
      </c>
      <c r="M488">
        <v>326</v>
      </c>
      <c r="N488">
        <v>76</v>
      </c>
      <c r="O488" s="3">
        <f t="shared" si="49"/>
        <v>0.47499999999999998</v>
      </c>
      <c r="P488" t="s">
        <v>40</v>
      </c>
      <c r="Q488" s="3">
        <v>0.5</v>
      </c>
      <c r="R488">
        <v>80</v>
      </c>
      <c r="S488">
        <v>39</v>
      </c>
      <c r="T488">
        <v>6</v>
      </c>
      <c r="U488">
        <v>35</v>
      </c>
      <c r="V488">
        <v>0</v>
      </c>
      <c r="W488">
        <v>0</v>
      </c>
      <c r="X488">
        <v>344</v>
      </c>
      <c r="Y488">
        <v>340</v>
      </c>
      <c r="Z488">
        <v>84</v>
      </c>
      <c r="AA488" s="3">
        <f t="shared" si="54"/>
        <v>0.52500000000000002</v>
      </c>
      <c r="AB488" s="4">
        <f t="shared" si="50"/>
        <v>0.51624999999999999</v>
      </c>
      <c r="AC488" s="4">
        <f t="shared" si="51"/>
        <v>-4.1250000000000009E-2</v>
      </c>
      <c r="AD488" s="5">
        <f t="shared" si="52"/>
        <v>-6.5999999999999943</v>
      </c>
    </row>
    <row r="489" spans="1:30" x14ac:dyDescent="0.2">
      <c r="A489">
        <v>1</v>
      </c>
      <c r="B489" t="s">
        <v>117</v>
      </c>
      <c r="C489">
        <v>1984</v>
      </c>
      <c r="D489" t="s">
        <v>237</v>
      </c>
      <c r="E489" s="3">
        <v>0.5</v>
      </c>
      <c r="F489">
        <v>80</v>
      </c>
      <c r="G489">
        <v>24</v>
      </c>
      <c r="H489">
        <v>6</v>
      </c>
      <c r="I489">
        <v>50</v>
      </c>
      <c r="J489">
        <v>0</v>
      </c>
      <c r="K489">
        <v>0</v>
      </c>
      <c r="L489">
        <v>272</v>
      </c>
      <c r="M489">
        <v>391</v>
      </c>
      <c r="N489">
        <v>54</v>
      </c>
      <c r="O489" s="3">
        <f t="shared" si="49"/>
        <v>0.33750000000000002</v>
      </c>
      <c r="P489" t="s">
        <v>237</v>
      </c>
      <c r="Q489" s="3">
        <v>0.5</v>
      </c>
      <c r="R489">
        <v>80</v>
      </c>
      <c r="S489">
        <v>43</v>
      </c>
      <c r="T489">
        <v>6</v>
      </c>
      <c r="U489">
        <v>31</v>
      </c>
      <c r="V489">
        <v>0</v>
      </c>
      <c r="W489">
        <v>0</v>
      </c>
      <c r="X489">
        <v>364</v>
      </c>
      <c r="Y489">
        <v>346</v>
      </c>
      <c r="Z489">
        <v>92</v>
      </c>
      <c r="AA489" s="3">
        <f t="shared" si="54"/>
        <v>0.57499999999999996</v>
      </c>
      <c r="AB489" s="4">
        <f t="shared" si="50"/>
        <v>0.54874999999999996</v>
      </c>
      <c r="AC489" s="4">
        <f t="shared" si="51"/>
        <v>-0.21124999999999994</v>
      </c>
      <c r="AD489" s="5">
        <f t="shared" si="52"/>
        <v>-33.799999999999997</v>
      </c>
    </row>
    <row r="490" spans="1:30" x14ac:dyDescent="0.2">
      <c r="A490">
        <v>2</v>
      </c>
      <c r="B490" t="s">
        <v>255</v>
      </c>
      <c r="C490">
        <v>1984</v>
      </c>
      <c r="D490" t="s">
        <v>237</v>
      </c>
      <c r="E490" s="3">
        <v>0.5</v>
      </c>
      <c r="F490">
        <v>80</v>
      </c>
      <c r="G490">
        <v>24</v>
      </c>
      <c r="H490">
        <v>6</v>
      </c>
      <c r="I490">
        <v>50</v>
      </c>
      <c r="J490">
        <v>0</v>
      </c>
      <c r="K490">
        <v>0</v>
      </c>
      <c r="L490">
        <v>272</v>
      </c>
      <c r="M490">
        <v>391</v>
      </c>
      <c r="N490">
        <v>54</v>
      </c>
      <c r="O490" s="3">
        <f t="shared" si="49"/>
        <v>0.33750000000000002</v>
      </c>
      <c r="P490" t="s">
        <v>237</v>
      </c>
      <c r="Q490" s="3">
        <v>0.5</v>
      </c>
      <c r="R490">
        <v>80</v>
      </c>
      <c r="S490">
        <v>43</v>
      </c>
      <c r="T490">
        <v>6</v>
      </c>
      <c r="U490">
        <v>31</v>
      </c>
      <c r="V490">
        <v>0</v>
      </c>
      <c r="W490">
        <v>0</v>
      </c>
      <c r="X490">
        <v>364</v>
      </c>
      <c r="Y490">
        <v>346</v>
      </c>
      <c r="Z490">
        <v>92</v>
      </c>
      <c r="AA490" s="3">
        <f t="shared" si="54"/>
        <v>0.57499999999999996</v>
      </c>
      <c r="AB490" s="4">
        <f t="shared" si="50"/>
        <v>0.54874999999999996</v>
      </c>
      <c r="AC490" s="4">
        <f t="shared" si="51"/>
        <v>-0.21124999999999994</v>
      </c>
      <c r="AD490" s="5">
        <f t="shared" si="52"/>
        <v>-33.799999999999997</v>
      </c>
    </row>
    <row r="491" spans="1:30" x14ac:dyDescent="0.2">
      <c r="A491">
        <v>0</v>
      </c>
      <c r="B491" t="s">
        <v>238</v>
      </c>
      <c r="C491">
        <v>1985</v>
      </c>
      <c r="D491" t="s">
        <v>200</v>
      </c>
      <c r="E491" s="3">
        <v>0.5</v>
      </c>
      <c r="F491">
        <v>80</v>
      </c>
      <c r="G491">
        <v>41</v>
      </c>
      <c r="H491">
        <v>8</v>
      </c>
      <c r="I491">
        <v>31</v>
      </c>
      <c r="J491">
        <v>0</v>
      </c>
      <c r="K491">
        <v>0</v>
      </c>
      <c r="L491">
        <v>339</v>
      </c>
      <c r="M491">
        <v>298</v>
      </c>
      <c r="N491">
        <v>90</v>
      </c>
      <c r="O491" s="3">
        <f t="shared" si="49"/>
        <v>0.5625</v>
      </c>
      <c r="P491" t="s">
        <v>200</v>
      </c>
      <c r="Q491" s="3">
        <v>0.5</v>
      </c>
      <c r="R491">
        <v>80</v>
      </c>
      <c r="S491">
        <v>35</v>
      </c>
      <c r="T491">
        <v>8</v>
      </c>
      <c r="U491">
        <v>37</v>
      </c>
      <c r="V491">
        <v>0</v>
      </c>
      <c r="W491">
        <v>0</v>
      </c>
      <c r="X491">
        <v>290</v>
      </c>
      <c r="Y491">
        <v>336</v>
      </c>
      <c r="Z491">
        <v>78</v>
      </c>
      <c r="AA491" s="3">
        <f t="shared" si="54"/>
        <v>0.48749999999999999</v>
      </c>
      <c r="AB491" s="4">
        <f t="shared" si="50"/>
        <v>0.49187500000000001</v>
      </c>
      <c r="AC491" s="4">
        <f t="shared" si="51"/>
        <v>7.0624999999999993E-2</v>
      </c>
      <c r="AD491" s="5">
        <f t="shared" si="52"/>
        <v>11.299999999999997</v>
      </c>
    </row>
    <row r="492" spans="1:30" x14ac:dyDescent="0.2">
      <c r="A492">
        <v>0</v>
      </c>
      <c r="B492" t="s">
        <v>239</v>
      </c>
      <c r="C492">
        <v>1985</v>
      </c>
      <c r="D492" t="s">
        <v>227</v>
      </c>
      <c r="E492" s="3">
        <v>0.5</v>
      </c>
      <c r="F492">
        <v>80</v>
      </c>
      <c r="G492">
        <v>28</v>
      </c>
      <c r="H492">
        <v>8</v>
      </c>
      <c r="I492">
        <v>44</v>
      </c>
      <c r="J492">
        <v>0</v>
      </c>
      <c r="K492">
        <v>0</v>
      </c>
      <c r="L492">
        <v>271</v>
      </c>
      <c r="M492">
        <v>304</v>
      </c>
      <c r="N492">
        <v>64</v>
      </c>
      <c r="O492" s="3">
        <f t="shared" si="49"/>
        <v>0.4</v>
      </c>
      <c r="P492" t="s">
        <v>227</v>
      </c>
      <c r="Q492" s="3">
        <v>0.5</v>
      </c>
      <c r="R492">
        <v>80</v>
      </c>
      <c r="S492">
        <v>45</v>
      </c>
      <c r="T492">
        <v>8</v>
      </c>
      <c r="U492">
        <v>27</v>
      </c>
      <c r="V492">
        <v>0</v>
      </c>
      <c r="W492">
        <v>0</v>
      </c>
      <c r="X492">
        <v>326</v>
      </c>
      <c r="Y492">
        <v>252</v>
      </c>
      <c r="Z492">
        <v>98</v>
      </c>
      <c r="AA492" s="3">
        <f t="shared" si="54"/>
        <v>0.61250000000000004</v>
      </c>
      <c r="AB492" s="4">
        <f t="shared" si="50"/>
        <v>0.573125</v>
      </c>
      <c r="AC492" s="4">
        <f t="shared" si="51"/>
        <v>-0.17312499999999997</v>
      </c>
      <c r="AD492" s="5">
        <f t="shared" si="52"/>
        <v>-27.700000000000003</v>
      </c>
    </row>
    <row r="493" spans="1:30" x14ac:dyDescent="0.2">
      <c r="A493">
        <v>0</v>
      </c>
      <c r="B493" t="s">
        <v>245</v>
      </c>
      <c r="C493">
        <v>1985</v>
      </c>
      <c r="D493" t="s">
        <v>212</v>
      </c>
      <c r="E493" s="3">
        <v>0.5</v>
      </c>
      <c r="F493">
        <v>80</v>
      </c>
      <c r="G493">
        <v>41</v>
      </c>
      <c r="H493">
        <v>5</v>
      </c>
      <c r="I493">
        <v>34</v>
      </c>
      <c r="J493">
        <v>0</v>
      </c>
      <c r="K493">
        <v>0</v>
      </c>
      <c r="L493">
        <v>316</v>
      </c>
      <c r="M493">
        <v>290</v>
      </c>
      <c r="N493">
        <v>87</v>
      </c>
      <c r="O493" s="3">
        <f t="shared" si="49"/>
        <v>0.54374999999999996</v>
      </c>
      <c r="P493" t="s">
        <v>212</v>
      </c>
      <c r="Q493" s="3">
        <v>0.5</v>
      </c>
      <c r="R493">
        <v>80</v>
      </c>
      <c r="S493">
        <v>52</v>
      </c>
      <c r="T493">
        <v>8</v>
      </c>
      <c r="U493">
        <v>20</v>
      </c>
      <c r="V493">
        <v>0</v>
      </c>
      <c r="W493">
        <v>0</v>
      </c>
      <c r="X493">
        <v>388</v>
      </c>
      <c r="Y493">
        <v>265</v>
      </c>
      <c r="Z493">
        <v>112</v>
      </c>
      <c r="AA493" s="3">
        <f t="shared" si="54"/>
        <v>0.7</v>
      </c>
      <c r="AB493" s="4">
        <f t="shared" si="50"/>
        <v>0.63</v>
      </c>
      <c r="AC493" s="4">
        <f t="shared" si="51"/>
        <v>-8.6250000000000049E-2</v>
      </c>
      <c r="AD493" s="5">
        <f t="shared" si="52"/>
        <v>-13.799999999999997</v>
      </c>
    </row>
    <row r="494" spans="1:30" x14ac:dyDescent="0.2">
      <c r="A494">
        <v>0</v>
      </c>
      <c r="B494" t="s">
        <v>256</v>
      </c>
      <c r="C494">
        <v>1985</v>
      </c>
      <c r="D494" t="s">
        <v>220</v>
      </c>
      <c r="E494" s="3">
        <v>0.5</v>
      </c>
      <c r="F494">
        <v>80</v>
      </c>
      <c r="G494">
        <v>35</v>
      </c>
      <c r="H494">
        <v>8</v>
      </c>
      <c r="I494">
        <v>37</v>
      </c>
      <c r="J494">
        <v>0</v>
      </c>
      <c r="K494">
        <v>0</v>
      </c>
      <c r="L494">
        <v>319</v>
      </c>
      <c r="M494">
        <v>311</v>
      </c>
      <c r="N494">
        <v>78</v>
      </c>
      <c r="O494" s="3">
        <f t="shared" si="49"/>
        <v>0.48749999999999999</v>
      </c>
      <c r="P494" t="s">
        <v>220</v>
      </c>
      <c r="Q494" s="3">
        <v>0.5</v>
      </c>
      <c r="R494">
        <v>80</v>
      </c>
      <c r="S494">
        <v>36</v>
      </c>
      <c r="T494">
        <v>8</v>
      </c>
      <c r="U494">
        <v>36</v>
      </c>
      <c r="V494">
        <v>0</v>
      </c>
      <c r="W494">
        <v>0</v>
      </c>
      <c r="X494">
        <v>279</v>
      </c>
      <c r="Y494">
        <v>301</v>
      </c>
      <c r="Z494">
        <v>80</v>
      </c>
      <c r="AA494" s="3">
        <f t="shared" si="54"/>
        <v>0.5</v>
      </c>
      <c r="AB494" s="4">
        <f t="shared" si="50"/>
        <v>0.5</v>
      </c>
      <c r="AC494" s="4">
        <f t="shared" si="51"/>
        <v>-1.2500000000000011E-2</v>
      </c>
      <c r="AD494" s="5">
        <f t="shared" si="52"/>
        <v>-2</v>
      </c>
    </row>
    <row r="495" spans="1:30" x14ac:dyDescent="0.2">
      <c r="A495">
        <v>0</v>
      </c>
      <c r="B495" t="s">
        <v>241</v>
      </c>
      <c r="C495">
        <v>1985</v>
      </c>
      <c r="D495" t="s">
        <v>30</v>
      </c>
      <c r="E495" s="3">
        <v>0.5</v>
      </c>
      <c r="F495">
        <v>80</v>
      </c>
      <c r="G495">
        <v>48</v>
      </c>
      <c r="H495">
        <v>3</v>
      </c>
      <c r="I495">
        <v>29</v>
      </c>
      <c r="J495">
        <v>0</v>
      </c>
      <c r="K495">
        <v>0</v>
      </c>
      <c r="L495">
        <v>346</v>
      </c>
      <c r="M495">
        <v>292</v>
      </c>
      <c r="N495">
        <v>99</v>
      </c>
      <c r="O495" s="3">
        <f t="shared" si="49"/>
        <v>0.61875000000000002</v>
      </c>
      <c r="P495" t="s">
        <v>30</v>
      </c>
      <c r="Q495" s="3">
        <v>0.5</v>
      </c>
      <c r="R495">
        <v>80</v>
      </c>
      <c r="S495">
        <v>26</v>
      </c>
      <c r="T495">
        <v>11</v>
      </c>
      <c r="U495">
        <v>43</v>
      </c>
      <c r="V495">
        <v>0</v>
      </c>
      <c r="W495">
        <v>0</v>
      </c>
      <c r="X495">
        <v>315</v>
      </c>
      <c r="Y495">
        <v>339</v>
      </c>
      <c r="Z495">
        <v>63</v>
      </c>
      <c r="AA495" s="3">
        <f t="shared" si="54"/>
        <v>0.39374999999999999</v>
      </c>
      <c r="AB495" s="4">
        <f t="shared" si="50"/>
        <v>0.43093749999999997</v>
      </c>
      <c r="AC495" s="4">
        <f t="shared" si="51"/>
        <v>0.18781250000000005</v>
      </c>
      <c r="AD495" s="5">
        <f t="shared" si="52"/>
        <v>30.050000000000011</v>
      </c>
    </row>
    <row r="496" spans="1:30" x14ac:dyDescent="0.2">
      <c r="A496">
        <v>0</v>
      </c>
      <c r="B496" t="s">
        <v>230</v>
      </c>
      <c r="C496">
        <v>1985</v>
      </c>
      <c r="D496" t="s">
        <v>183</v>
      </c>
      <c r="E496" s="3">
        <v>0.5</v>
      </c>
      <c r="F496">
        <v>80</v>
      </c>
      <c r="G496">
        <v>40</v>
      </c>
      <c r="H496">
        <v>9</v>
      </c>
      <c r="I496">
        <v>31</v>
      </c>
      <c r="J496">
        <v>0</v>
      </c>
      <c r="K496">
        <v>0</v>
      </c>
      <c r="L496">
        <v>274</v>
      </c>
      <c r="M496">
        <v>285</v>
      </c>
      <c r="N496">
        <v>89</v>
      </c>
      <c r="O496" s="3">
        <f t="shared" si="49"/>
        <v>0.55625000000000002</v>
      </c>
      <c r="P496" t="s">
        <v>183</v>
      </c>
      <c r="Q496" s="3">
        <v>0.5</v>
      </c>
      <c r="R496">
        <v>80</v>
      </c>
      <c r="S496">
        <v>38</v>
      </c>
      <c r="T496">
        <v>10</v>
      </c>
      <c r="U496">
        <v>32</v>
      </c>
      <c r="V496">
        <v>0</v>
      </c>
      <c r="W496">
        <v>0</v>
      </c>
      <c r="X496">
        <v>296</v>
      </c>
      <c r="Y496">
        <v>266</v>
      </c>
      <c r="Z496">
        <v>86</v>
      </c>
      <c r="AA496" s="3">
        <f t="shared" si="54"/>
        <v>0.53749999999999998</v>
      </c>
      <c r="AB496" s="4">
        <f t="shared" si="50"/>
        <v>0.52437500000000004</v>
      </c>
      <c r="AC496" s="4">
        <f t="shared" si="51"/>
        <v>3.1874999999999987E-2</v>
      </c>
      <c r="AD496" s="5">
        <f t="shared" si="52"/>
        <v>5.0999999999999943</v>
      </c>
    </row>
    <row r="497" spans="1:30" x14ac:dyDescent="0.2">
      <c r="A497">
        <v>0</v>
      </c>
      <c r="B497" t="s">
        <v>257</v>
      </c>
      <c r="C497">
        <v>1985</v>
      </c>
      <c r="D497" t="s">
        <v>248</v>
      </c>
      <c r="E497" s="3">
        <v>0.5</v>
      </c>
      <c r="F497">
        <v>80</v>
      </c>
      <c r="G497">
        <v>34</v>
      </c>
      <c r="H497">
        <v>12</v>
      </c>
      <c r="I497">
        <v>34</v>
      </c>
      <c r="J497">
        <v>0</v>
      </c>
      <c r="K497">
        <v>0</v>
      </c>
      <c r="L497">
        <v>294</v>
      </c>
      <c r="M497">
        <v>307</v>
      </c>
      <c r="N497">
        <v>80</v>
      </c>
      <c r="O497" s="3">
        <f t="shared" si="49"/>
        <v>0.5</v>
      </c>
      <c r="P497" t="s">
        <v>248</v>
      </c>
      <c r="Q497" s="3">
        <v>0.5</v>
      </c>
      <c r="R497">
        <v>80</v>
      </c>
      <c r="S497">
        <v>32</v>
      </c>
      <c r="T497">
        <v>8</v>
      </c>
      <c r="U497">
        <v>40</v>
      </c>
      <c r="V497">
        <v>0</v>
      </c>
      <c r="W497">
        <v>0</v>
      </c>
      <c r="X497">
        <v>291</v>
      </c>
      <c r="Y497">
        <v>300</v>
      </c>
      <c r="Z497">
        <v>72</v>
      </c>
      <c r="AA497" s="3">
        <f t="shared" si="54"/>
        <v>0.45</v>
      </c>
      <c r="AB497" s="4">
        <f t="shared" si="50"/>
        <v>0.46750000000000003</v>
      </c>
      <c r="AC497" s="4">
        <f t="shared" si="51"/>
        <v>3.2499999999999973E-2</v>
      </c>
      <c r="AD497" s="5">
        <f t="shared" si="52"/>
        <v>5.1999999999999886</v>
      </c>
    </row>
    <row r="498" spans="1:30" x14ac:dyDescent="0.2">
      <c r="A498">
        <v>0</v>
      </c>
      <c r="B498" t="s">
        <v>258</v>
      </c>
      <c r="C498">
        <v>1985</v>
      </c>
      <c r="D498" t="s">
        <v>161</v>
      </c>
      <c r="E498" s="3">
        <v>0.5</v>
      </c>
      <c r="F498">
        <v>80</v>
      </c>
      <c r="G498">
        <v>36</v>
      </c>
      <c r="H498">
        <v>7</v>
      </c>
      <c r="I498">
        <v>37</v>
      </c>
      <c r="J498">
        <v>0</v>
      </c>
      <c r="K498">
        <v>0</v>
      </c>
      <c r="L498">
        <v>340</v>
      </c>
      <c r="M498">
        <v>343</v>
      </c>
      <c r="N498">
        <v>79</v>
      </c>
      <c r="O498" s="3">
        <f t="shared" si="49"/>
        <v>0.49375000000000002</v>
      </c>
      <c r="P498" t="s">
        <v>161</v>
      </c>
      <c r="Q498" s="3">
        <v>0.5</v>
      </c>
      <c r="R498">
        <v>80</v>
      </c>
      <c r="S498">
        <v>31</v>
      </c>
      <c r="T498">
        <v>8</v>
      </c>
      <c r="U498">
        <v>41</v>
      </c>
      <c r="V498">
        <v>0</v>
      </c>
      <c r="W498">
        <v>0</v>
      </c>
      <c r="X498">
        <v>315</v>
      </c>
      <c r="Y498">
        <v>341</v>
      </c>
      <c r="Z498">
        <v>70</v>
      </c>
      <c r="AA498" s="3">
        <f t="shared" si="54"/>
        <v>0.4375</v>
      </c>
      <c r="AB498" s="4">
        <f t="shared" si="50"/>
        <v>0.45937499999999998</v>
      </c>
      <c r="AC498" s="4">
        <f t="shared" si="51"/>
        <v>3.4375000000000044E-2</v>
      </c>
      <c r="AD498" s="5">
        <f t="shared" si="52"/>
        <v>5.5</v>
      </c>
    </row>
    <row r="499" spans="1:30" x14ac:dyDescent="0.2">
      <c r="A499">
        <v>0</v>
      </c>
      <c r="B499" t="s">
        <v>178</v>
      </c>
      <c r="C499">
        <v>1985</v>
      </c>
      <c r="D499" t="s">
        <v>249</v>
      </c>
      <c r="E499" s="3">
        <v>0.5</v>
      </c>
      <c r="F499">
        <v>80</v>
      </c>
      <c r="G499">
        <v>29</v>
      </c>
      <c r="H499">
        <v>8</v>
      </c>
      <c r="I499">
        <v>43</v>
      </c>
      <c r="J499">
        <v>0</v>
      </c>
      <c r="K499">
        <v>0</v>
      </c>
      <c r="L499">
        <v>314</v>
      </c>
      <c r="M499">
        <v>353</v>
      </c>
      <c r="N499">
        <v>66</v>
      </c>
      <c r="O499" s="3">
        <f t="shared" si="49"/>
        <v>0.41249999999999998</v>
      </c>
      <c r="P499" t="s">
        <v>249</v>
      </c>
      <c r="Q499" s="3">
        <v>0.5</v>
      </c>
      <c r="R499">
        <v>80</v>
      </c>
      <c r="S499">
        <v>36</v>
      </c>
      <c r="T499">
        <v>7</v>
      </c>
      <c r="U499">
        <v>37</v>
      </c>
      <c r="V499">
        <v>0</v>
      </c>
      <c r="W499">
        <v>0</v>
      </c>
      <c r="X499">
        <v>292</v>
      </c>
      <c r="Y499">
        <v>295</v>
      </c>
      <c r="Z499">
        <v>79</v>
      </c>
      <c r="AA499" s="3">
        <f t="shared" si="54"/>
        <v>0.49375000000000002</v>
      </c>
      <c r="AB499" s="4">
        <f t="shared" si="50"/>
        <v>0.49593750000000003</v>
      </c>
      <c r="AC499" s="4">
        <f t="shared" si="51"/>
        <v>-8.3437500000000053E-2</v>
      </c>
      <c r="AD499" s="5">
        <f t="shared" si="52"/>
        <v>-13.350000000000009</v>
      </c>
    </row>
    <row r="500" spans="1:30" x14ac:dyDescent="0.2">
      <c r="A500">
        <v>0</v>
      </c>
      <c r="B500" t="s">
        <v>251</v>
      </c>
      <c r="C500">
        <v>1985</v>
      </c>
      <c r="D500" t="s">
        <v>97</v>
      </c>
      <c r="E500" s="3">
        <v>0.5</v>
      </c>
      <c r="F500">
        <v>80</v>
      </c>
      <c r="G500">
        <v>34</v>
      </c>
      <c r="H500">
        <v>7</v>
      </c>
      <c r="I500">
        <v>39</v>
      </c>
      <c r="J500">
        <v>0</v>
      </c>
      <c r="K500">
        <v>0</v>
      </c>
      <c r="L500">
        <v>320</v>
      </c>
      <c r="M500">
        <v>337</v>
      </c>
      <c r="N500">
        <v>75</v>
      </c>
      <c r="O500" s="3">
        <f t="shared" si="49"/>
        <v>0.46875</v>
      </c>
      <c r="P500" t="s">
        <v>97</v>
      </c>
      <c r="Q500" s="3">
        <v>0.5</v>
      </c>
      <c r="R500">
        <v>80</v>
      </c>
      <c r="S500">
        <v>40</v>
      </c>
      <c r="T500">
        <v>13</v>
      </c>
      <c r="U500">
        <v>27</v>
      </c>
      <c r="V500">
        <v>0</v>
      </c>
      <c r="W500">
        <v>0</v>
      </c>
      <c r="X500">
        <v>333</v>
      </c>
      <c r="Y500">
        <v>301</v>
      </c>
      <c r="Z500">
        <v>93</v>
      </c>
      <c r="AA500" s="3">
        <f t="shared" si="54"/>
        <v>0.58125000000000004</v>
      </c>
      <c r="AB500" s="4">
        <f t="shared" si="50"/>
        <v>0.55281250000000004</v>
      </c>
      <c r="AC500" s="4">
        <f t="shared" si="51"/>
        <v>-8.406250000000004E-2</v>
      </c>
      <c r="AD500" s="5">
        <f t="shared" si="52"/>
        <v>-13.450000000000003</v>
      </c>
    </row>
    <row r="501" spans="1:30" x14ac:dyDescent="0.2">
      <c r="A501">
        <v>0</v>
      </c>
      <c r="B501" t="s">
        <v>252</v>
      </c>
      <c r="C501">
        <v>1985</v>
      </c>
      <c r="D501" t="s">
        <v>253</v>
      </c>
      <c r="E501" s="3">
        <v>0.5</v>
      </c>
      <c r="F501">
        <v>80</v>
      </c>
      <c r="G501">
        <v>33</v>
      </c>
      <c r="H501">
        <v>9</v>
      </c>
      <c r="I501">
        <v>38</v>
      </c>
      <c r="J501">
        <v>0</v>
      </c>
      <c r="K501">
        <v>0</v>
      </c>
      <c r="L501">
        <v>340</v>
      </c>
      <c r="M501">
        <v>341</v>
      </c>
      <c r="N501">
        <v>75</v>
      </c>
      <c r="O501" s="3">
        <f t="shared" si="49"/>
        <v>0.46875</v>
      </c>
      <c r="P501" t="s">
        <v>253</v>
      </c>
      <c r="Q501" s="3">
        <v>0.5</v>
      </c>
      <c r="R501">
        <v>80</v>
      </c>
      <c r="S501">
        <v>37</v>
      </c>
      <c r="T501">
        <v>5</v>
      </c>
      <c r="U501">
        <v>38</v>
      </c>
      <c r="V501">
        <v>0</v>
      </c>
      <c r="W501">
        <v>0</v>
      </c>
      <c r="X501">
        <v>323</v>
      </c>
      <c r="Y501">
        <v>329</v>
      </c>
      <c r="Z501">
        <v>79</v>
      </c>
      <c r="AA501" s="3">
        <f t="shared" si="54"/>
        <v>0.49375000000000002</v>
      </c>
      <c r="AB501" s="4">
        <f t="shared" si="50"/>
        <v>0.49593750000000003</v>
      </c>
      <c r="AC501" s="4">
        <f t="shared" si="51"/>
        <v>-2.7187500000000031E-2</v>
      </c>
      <c r="AD501" s="5">
        <f t="shared" si="52"/>
        <v>-4.3500000000000085</v>
      </c>
    </row>
    <row r="502" spans="1:30" x14ac:dyDescent="0.2">
      <c r="A502">
        <v>0</v>
      </c>
      <c r="B502" t="s">
        <v>259</v>
      </c>
      <c r="C502">
        <v>1985</v>
      </c>
      <c r="D502" t="s">
        <v>40</v>
      </c>
      <c r="E502" s="3">
        <v>0.5</v>
      </c>
      <c r="F502">
        <v>80</v>
      </c>
      <c r="G502">
        <v>36</v>
      </c>
      <c r="H502">
        <v>5</v>
      </c>
      <c r="I502">
        <v>39</v>
      </c>
      <c r="J502">
        <v>0</v>
      </c>
      <c r="K502">
        <v>0</v>
      </c>
      <c r="L502">
        <v>301</v>
      </c>
      <c r="M502">
        <v>309</v>
      </c>
      <c r="N502">
        <v>77</v>
      </c>
      <c r="O502" s="3">
        <f t="shared" si="49"/>
        <v>0.48125000000000001</v>
      </c>
      <c r="P502" t="s">
        <v>40</v>
      </c>
      <c r="Q502" s="3">
        <v>0.5</v>
      </c>
      <c r="R502">
        <v>80</v>
      </c>
      <c r="S502">
        <v>36</v>
      </c>
      <c r="T502">
        <v>4</v>
      </c>
      <c r="U502">
        <v>40</v>
      </c>
      <c r="V502">
        <v>0</v>
      </c>
      <c r="W502">
        <v>0</v>
      </c>
      <c r="X502">
        <v>322</v>
      </c>
      <c r="Y502">
        <v>326</v>
      </c>
      <c r="Z502">
        <v>76</v>
      </c>
      <c r="AA502" s="3">
        <f t="shared" si="54"/>
        <v>0.47499999999999998</v>
      </c>
      <c r="AB502" s="4">
        <f t="shared" si="50"/>
        <v>0.48375000000000001</v>
      </c>
      <c r="AC502" s="4">
        <f t="shared" si="51"/>
        <v>-2.5000000000000022E-3</v>
      </c>
      <c r="AD502" s="5">
        <f t="shared" si="52"/>
        <v>-0.40000000000000568</v>
      </c>
    </row>
    <row r="503" spans="1:30" x14ac:dyDescent="0.2">
      <c r="A503">
        <v>3</v>
      </c>
      <c r="B503" t="s">
        <v>255</v>
      </c>
      <c r="C503">
        <v>1985</v>
      </c>
      <c r="D503" t="s">
        <v>237</v>
      </c>
      <c r="E503" s="3">
        <v>0.5</v>
      </c>
      <c r="F503">
        <v>80</v>
      </c>
      <c r="G503">
        <v>38</v>
      </c>
      <c r="H503">
        <v>5</v>
      </c>
      <c r="I503">
        <v>37</v>
      </c>
      <c r="J503">
        <v>0</v>
      </c>
      <c r="K503">
        <v>0</v>
      </c>
      <c r="L503">
        <v>304</v>
      </c>
      <c r="M503">
        <v>308</v>
      </c>
      <c r="N503">
        <v>81</v>
      </c>
      <c r="O503" s="3">
        <f t="shared" si="49"/>
        <v>0.50624999999999998</v>
      </c>
      <c r="P503" t="s">
        <v>237</v>
      </c>
      <c r="Q503" s="3">
        <v>0.5</v>
      </c>
      <c r="R503">
        <v>80</v>
      </c>
      <c r="S503">
        <v>24</v>
      </c>
      <c r="T503">
        <v>6</v>
      </c>
      <c r="U503">
        <v>50</v>
      </c>
      <c r="V503">
        <v>0</v>
      </c>
      <c r="W503">
        <v>0</v>
      </c>
      <c r="X503">
        <v>272</v>
      </c>
      <c r="Y503">
        <v>391</v>
      </c>
      <c r="Z503">
        <v>54</v>
      </c>
      <c r="AA503" s="3">
        <f t="shared" si="54"/>
        <v>0.33750000000000002</v>
      </c>
      <c r="AB503" s="4">
        <f t="shared" si="50"/>
        <v>0.39437500000000003</v>
      </c>
      <c r="AC503" s="4">
        <f t="shared" si="51"/>
        <v>0.11187499999999995</v>
      </c>
      <c r="AD503" s="5">
        <f t="shared" si="52"/>
        <v>17.899999999999991</v>
      </c>
    </row>
    <row r="504" spans="1:30" x14ac:dyDescent="0.2">
      <c r="A504">
        <v>3</v>
      </c>
      <c r="B504" t="s">
        <v>180</v>
      </c>
      <c r="C504">
        <v>1985</v>
      </c>
      <c r="D504" t="s">
        <v>237</v>
      </c>
      <c r="E504" s="3">
        <v>0.5</v>
      </c>
      <c r="F504">
        <v>80</v>
      </c>
      <c r="G504">
        <v>38</v>
      </c>
      <c r="H504">
        <v>5</v>
      </c>
      <c r="I504">
        <v>37</v>
      </c>
      <c r="J504">
        <v>0</v>
      </c>
      <c r="K504">
        <v>0</v>
      </c>
      <c r="L504">
        <v>304</v>
      </c>
      <c r="M504">
        <v>308</v>
      </c>
      <c r="N504">
        <v>81</v>
      </c>
      <c r="O504" s="3">
        <f t="shared" si="49"/>
        <v>0.50624999999999998</v>
      </c>
      <c r="P504" t="s">
        <v>237</v>
      </c>
      <c r="Q504" s="3">
        <v>0.5</v>
      </c>
      <c r="R504">
        <v>80</v>
      </c>
      <c r="S504">
        <v>24</v>
      </c>
      <c r="T504">
        <v>6</v>
      </c>
      <c r="U504">
        <v>50</v>
      </c>
      <c r="V504">
        <v>0</v>
      </c>
      <c r="W504">
        <v>0</v>
      </c>
      <c r="X504">
        <v>272</v>
      </c>
      <c r="Y504">
        <v>391</v>
      </c>
      <c r="Z504">
        <v>54</v>
      </c>
      <c r="AA504" s="3">
        <f t="shared" si="54"/>
        <v>0.33750000000000002</v>
      </c>
      <c r="AB504" s="4">
        <f t="shared" si="50"/>
        <v>0.39437500000000003</v>
      </c>
      <c r="AC504" s="4">
        <f t="shared" si="51"/>
        <v>0.11187499999999995</v>
      </c>
      <c r="AD504" s="5">
        <f t="shared" si="52"/>
        <v>17.899999999999991</v>
      </c>
    </row>
    <row r="505" spans="1:30" x14ac:dyDescent="0.2">
      <c r="A505">
        <v>0</v>
      </c>
      <c r="B505" t="s">
        <v>238</v>
      </c>
      <c r="C505">
        <v>1986</v>
      </c>
      <c r="D505" t="s">
        <v>200</v>
      </c>
      <c r="E505" s="3">
        <v>0.5</v>
      </c>
      <c r="F505">
        <v>80</v>
      </c>
      <c r="G505">
        <v>44</v>
      </c>
      <c r="H505">
        <v>0</v>
      </c>
      <c r="I505">
        <v>31</v>
      </c>
      <c r="J505">
        <v>0</v>
      </c>
      <c r="K505">
        <v>5</v>
      </c>
      <c r="L505">
        <v>329</v>
      </c>
      <c r="M505">
        <v>296</v>
      </c>
      <c r="N505">
        <v>93</v>
      </c>
      <c r="O505" s="3">
        <f t="shared" si="49"/>
        <v>0.58125000000000004</v>
      </c>
      <c r="P505" t="s">
        <v>200</v>
      </c>
      <c r="Q505" s="3">
        <v>0.5</v>
      </c>
      <c r="R505">
        <v>80</v>
      </c>
      <c r="S505">
        <v>41</v>
      </c>
      <c r="T505">
        <v>8</v>
      </c>
      <c r="U505">
        <v>31</v>
      </c>
      <c r="V505">
        <v>0</v>
      </c>
      <c r="W505">
        <v>0</v>
      </c>
      <c r="X505">
        <v>339</v>
      </c>
      <c r="Y505">
        <v>298</v>
      </c>
      <c r="Z505">
        <v>90</v>
      </c>
      <c r="AA505" s="3">
        <f t="shared" si="54"/>
        <v>0.5625</v>
      </c>
      <c r="AB505" s="4">
        <f t="shared" si="50"/>
        <v>0.54062500000000002</v>
      </c>
      <c r="AC505" s="4">
        <f t="shared" si="51"/>
        <v>4.0625000000000022E-2</v>
      </c>
      <c r="AD505" s="5">
        <f t="shared" si="52"/>
        <v>6.5</v>
      </c>
    </row>
    <row r="506" spans="1:30" x14ac:dyDescent="0.2">
      <c r="A506">
        <v>0</v>
      </c>
      <c r="B506" t="s">
        <v>239</v>
      </c>
      <c r="C506">
        <v>1986</v>
      </c>
      <c r="D506" t="s">
        <v>227</v>
      </c>
      <c r="E506" s="3">
        <v>0.5</v>
      </c>
      <c r="F506">
        <v>80</v>
      </c>
      <c r="G506">
        <v>35</v>
      </c>
      <c r="H506">
        <v>0</v>
      </c>
      <c r="I506">
        <v>37</v>
      </c>
      <c r="J506">
        <v>0</v>
      </c>
      <c r="K506">
        <v>8</v>
      </c>
      <c r="L506">
        <v>277</v>
      </c>
      <c r="M506">
        <v>295</v>
      </c>
      <c r="N506">
        <v>78</v>
      </c>
      <c r="O506" s="3">
        <f t="shared" si="49"/>
        <v>0.48749999999999999</v>
      </c>
      <c r="P506" t="s">
        <v>227</v>
      </c>
      <c r="Q506" s="3">
        <v>0.5</v>
      </c>
      <c r="R506">
        <v>80</v>
      </c>
      <c r="S506">
        <v>28</v>
      </c>
      <c r="T506">
        <v>8</v>
      </c>
      <c r="U506">
        <v>44</v>
      </c>
      <c r="V506">
        <v>0</v>
      </c>
      <c r="W506">
        <v>0</v>
      </c>
      <c r="X506">
        <v>271</v>
      </c>
      <c r="Y506">
        <v>304</v>
      </c>
      <c r="Z506">
        <v>64</v>
      </c>
      <c r="AA506" s="3">
        <f t="shared" si="54"/>
        <v>0.4</v>
      </c>
      <c r="AB506" s="4">
        <f t="shared" si="50"/>
        <v>0.435</v>
      </c>
      <c r="AC506" s="4">
        <f t="shared" si="51"/>
        <v>5.2499999999999991E-2</v>
      </c>
      <c r="AD506" s="5">
        <f t="shared" si="52"/>
        <v>8.4000000000000057</v>
      </c>
    </row>
    <row r="507" spans="1:30" x14ac:dyDescent="0.2">
      <c r="A507">
        <v>0</v>
      </c>
      <c r="B507" t="s">
        <v>245</v>
      </c>
      <c r="C507">
        <v>1986</v>
      </c>
      <c r="D507" t="s">
        <v>212</v>
      </c>
      <c r="E507" s="3">
        <v>0.5</v>
      </c>
      <c r="F507">
        <v>80</v>
      </c>
      <c r="G507">
        <v>47</v>
      </c>
      <c r="H507">
        <v>0</v>
      </c>
      <c r="I507">
        <v>26</v>
      </c>
      <c r="J507">
        <v>0</v>
      </c>
      <c r="K507">
        <v>7</v>
      </c>
      <c r="L507">
        <v>309</v>
      </c>
      <c r="M507">
        <v>259</v>
      </c>
      <c r="N507">
        <v>101</v>
      </c>
      <c r="O507" s="3">
        <f t="shared" si="49"/>
        <v>0.63124999999999998</v>
      </c>
      <c r="P507" t="s">
        <v>212</v>
      </c>
      <c r="Q507" s="3">
        <v>0.5</v>
      </c>
      <c r="R507">
        <v>80</v>
      </c>
      <c r="S507">
        <v>41</v>
      </c>
      <c r="T507">
        <v>5</v>
      </c>
      <c r="U507">
        <v>34</v>
      </c>
      <c r="V507">
        <v>0</v>
      </c>
      <c r="W507">
        <v>0</v>
      </c>
      <c r="X507">
        <v>316</v>
      </c>
      <c r="Y507">
        <v>290</v>
      </c>
      <c r="Z507">
        <v>87</v>
      </c>
      <c r="AA507" s="3">
        <f t="shared" si="54"/>
        <v>0.54374999999999996</v>
      </c>
      <c r="AB507" s="4">
        <f t="shared" si="50"/>
        <v>0.5284375</v>
      </c>
      <c r="AC507" s="4">
        <f t="shared" si="51"/>
        <v>0.10281249999999997</v>
      </c>
      <c r="AD507" s="5">
        <f t="shared" si="52"/>
        <v>16.450000000000003</v>
      </c>
    </row>
    <row r="508" spans="1:30" x14ac:dyDescent="0.2">
      <c r="A508">
        <v>3</v>
      </c>
      <c r="B508" t="s">
        <v>256</v>
      </c>
      <c r="C508">
        <v>1986</v>
      </c>
      <c r="D508" t="s">
        <v>220</v>
      </c>
      <c r="E508" s="3">
        <v>0.5</v>
      </c>
      <c r="F508">
        <v>80</v>
      </c>
      <c r="G508">
        <v>32</v>
      </c>
      <c r="H508">
        <v>0</v>
      </c>
      <c r="I508">
        <v>43</v>
      </c>
      <c r="J508">
        <v>0</v>
      </c>
      <c r="K508">
        <v>5</v>
      </c>
      <c r="L508">
        <v>292</v>
      </c>
      <c r="M508">
        <v>357</v>
      </c>
      <c r="N508">
        <v>69</v>
      </c>
      <c r="O508" s="3">
        <f t="shared" si="49"/>
        <v>0.43125000000000002</v>
      </c>
      <c r="P508" t="s">
        <v>220</v>
      </c>
      <c r="Q508" s="3">
        <v>0.5</v>
      </c>
      <c r="R508">
        <v>80</v>
      </c>
      <c r="S508">
        <v>35</v>
      </c>
      <c r="T508">
        <v>8</v>
      </c>
      <c r="U508">
        <v>37</v>
      </c>
      <c r="V508">
        <v>0</v>
      </c>
      <c r="W508">
        <v>0</v>
      </c>
      <c r="X508">
        <v>319</v>
      </c>
      <c r="Y508">
        <v>311</v>
      </c>
      <c r="Z508">
        <v>78</v>
      </c>
      <c r="AA508" s="3">
        <f t="shared" si="54"/>
        <v>0.48749999999999999</v>
      </c>
      <c r="AB508" s="4">
        <f t="shared" si="50"/>
        <v>0.49187500000000001</v>
      </c>
      <c r="AC508" s="4">
        <f t="shared" si="51"/>
        <v>-6.0624999999999984E-2</v>
      </c>
      <c r="AD508" s="5">
        <f t="shared" si="52"/>
        <v>-9.7000000000000028</v>
      </c>
    </row>
    <row r="509" spans="1:30" x14ac:dyDescent="0.2">
      <c r="A509">
        <v>3</v>
      </c>
      <c r="B509" t="s">
        <v>260</v>
      </c>
      <c r="C509">
        <v>1986</v>
      </c>
      <c r="D509" t="s">
        <v>220</v>
      </c>
      <c r="E509" s="3">
        <v>0.5</v>
      </c>
      <c r="F509">
        <v>80</v>
      </c>
      <c r="G509">
        <v>32</v>
      </c>
      <c r="H509">
        <v>0</v>
      </c>
      <c r="I509">
        <v>43</v>
      </c>
      <c r="J509">
        <v>0</v>
      </c>
      <c r="K509">
        <v>5</v>
      </c>
      <c r="L509">
        <v>292</v>
      </c>
      <c r="M509">
        <v>357</v>
      </c>
      <c r="N509">
        <v>69</v>
      </c>
      <c r="O509" s="3">
        <f t="shared" si="49"/>
        <v>0.43125000000000002</v>
      </c>
      <c r="P509" t="s">
        <v>220</v>
      </c>
      <c r="Q509" s="3">
        <v>0.5</v>
      </c>
      <c r="R509">
        <v>80</v>
      </c>
      <c r="S509">
        <v>35</v>
      </c>
      <c r="T509">
        <v>8</v>
      </c>
      <c r="U509">
        <v>37</v>
      </c>
      <c r="V509">
        <v>0</v>
      </c>
      <c r="W509">
        <v>0</v>
      </c>
      <c r="X509">
        <v>319</v>
      </c>
      <c r="Y509">
        <v>311</v>
      </c>
      <c r="Z509">
        <v>78</v>
      </c>
      <c r="AA509" s="3">
        <f t="shared" si="54"/>
        <v>0.48749999999999999</v>
      </c>
      <c r="AB509" s="4">
        <f t="shared" si="50"/>
        <v>0.49187500000000001</v>
      </c>
      <c r="AC509" s="4">
        <f t="shared" si="51"/>
        <v>-6.0624999999999984E-2</v>
      </c>
      <c r="AD509" s="5">
        <f t="shared" si="52"/>
        <v>-9.7000000000000028</v>
      </c>
    </row>
    <row r="510" spans="1:30" x14ac:dyDescent="0.2">
      <c r="A510">
        <v>0</v>
      </c>
      <c r="B510" t="s">
        <v>241</v>
      </c>
      <c r="C510">
        <v>1986</v>
      </c>
      <c r="D510" t="s">
        <v>30</v>
      </c>
      <c r="E510" s="3">
        <v>0.5</v>
      </c>
      <c r="F510">
        <v>80</v>
      </c>
      <c r="G510">
        <v>43</v>
      </c>
      <c r="H510">
        <v>0</v>
      </c>
      <c r="I510">
        <v>36</v>
      </c>
      <c r="J510">
        <v>0</v>
      </c>
      <c r="K510">
        <v>1</v>
      </c>
      <c r="L510">
        <v>329</v>
      </c>
      <c r="M510">
        <v>309</v>
      </c>
      <c r="N510">
        <v>87</v>
      </c>
      <c r="O510" s="3">
        <f t="shared" si="49"/>
        <v>0.54374999999999996</v>
      </c>
      <c r="P510" t="s">
        <v>30</v>
      </c>
      <c r="Q510" s="3">
        <v>0.5</v>
      </c>
      <c r="R510">
        <v>80</v>
      </c>
      <c r="S510">
        <v>48</v>
      </c>
      <c r="T510">
        <v>3</v>
      </c>
      <c r="U510">
        <v>29</v>
      </c>
      <c r="V510">
        <v>0</v>
      </c>
      <c r="W510">
        <v>0</v>
      </c>
      <c r="X510">
        <v>346</v>
      </c>
      <c r="Y510">
        <v>292</v>
      </c>
      <c r="Z510">
        <v>99</v>
      </c>
      <c r="AA510" s="3">
        <f t="shared" si="54"/>
        <v>0.61875000000000002</v>
      </c>
      <c r="AB510" s="4">
        <f t="shared" si="50"/>
        <v>0.57718749999999996</v>
      </c>
      <c r="AC510" s="4">
        <f t="shared" si="51"/>
        <v>-3.3437500000000009E-2</v>
      </c>
      <c r="AD510" s="5">
        <f t="shared" si="52"/>
        <v>-5.3499999999999943</v>
      </c>
    </row>
    <row r="511" spans="1:30" x14ac:dyDescent="0.2">
      <c r="A511">
        <v>0</v>
      </c>
      <c r="B511" t="s">
        <v>230</v>
      </c>
      <c r="C511">
        <v>1986</v>
      </c>
      <c r="D511" t="s">
        <v>183</v>
      </c>
      <c r="E511" s="3">
        <v>0.5</v>
      </c>
      <c r="F511">
        <v>80</v>
      </c>
      <c r="G511">
        <v>35</v>
      </c>
      <c r="H511">
        <v>0</v>
      </c>
      <c r="I511">
        <v>40</v>
      </c>
      <c r="J511">
        <v>0</v>
      </c>
      <c r="K511">
        <v>5</v>
      </c>
      <c r="L511">
        <v>272</v>
      </c>
      <c r="M511">
        <v>298</v>
      </c>
      <c r="N511">
        <v>75</v>
      </c>
      <c r="O511" s="3">
        <f t="shared" si="49"/>
        <v>0.46875</v>
      </c>
      <c r="P511" t="s">
        <v>183</v>
      </c>
      <c r="Q511" s="3">
        <v>0.5</v>
      </c>
      <c r="R511">
        <v>80</v>
      </c>
      <c r="S511">
        <v>40</v>
      </c>
      <c r="T511">
        <v>9</v>
      </c>
      <c r="U511">
        <v>31</v>
      </c>
      <c r="V511">
        <v>0</v>
      </c>
      <c r="W511">
        <v>0</v>
      </c>
      <c r="X511">
        <v>274</v>
      </c>
      <c r="Y511">
        <v>285</v>
      </c>
      <c r="Z511">
        <v>89</v>
      </c>
      <c r="AA511" s="3">
        <f t="shared" si="54"/>
        <v>0.55625000000000002</v>
      </c>
      <c r="AB511" s="4">
        <f t="shared" si="50"/>
        <v>0.53656250000000005</v>
      </c>
      <c r="AC511" s="4">
        <f t="shared" si="51"/>
        <v>-6.7812500000000053E-2</v>
      </c>
      <c r="AD511" s="5">
        <f t="shared" si="52"/>
        <v>-10.850000000000009</v>
      </c>
    </row>
    <row r="512" spans="1:30" x14ac:dyDescent="0.2">
      <c r="A512">
        <v>0</v>
      </c>
      <c r="B512" t="s">
        <v>257</v>
      </c>
      <c r="C512">
        <v>1986</v>
      </c>
      <c r="D512" t="s">
        <v>248</v>
      </c>
      <c r="E512" s="3">
        <v>0.5</v>
      </c>
      <c r="F512">
        <v>80</v>
      </c>
      <c r="G512">
        <v>43</v>
      </c>
      <c r="H512">
        <v>0</v>
      </c>
      <c r="I512">
        <v>31</v>
      </c>
      <c r="J512">
        <v>0</v>
      </c>
      <c r="K512">
        <v>6</v>
      </c>
      <c r="L512">
        <v>338</v>
      </c>
      <c r="M512">
        <v>315</v>
      </c>
      <c r="N512">
        <v>92</v>
      </c>
      <c r="O512" s="3">
        <f t="shared" si="49"/>
        <v>0.57499999999999996</v>
      </c>
      <c r="P512" t="s">
        <v>248</v>
      </c>
      <c r="Q512" s="3">
        <v>0.5</v>
      </c>
      <c r="R512">
        <v>80</v>
      </c>
      <c r="S512">
        <v>34</v>
      </c>
      <c r="T512">
        <v>12</v>
      </c>
      <c r="U512">
        <v>34</v>
      </c>
      <c r="V512">
        <v>0</v>
      </c>
      <c r="W512">
        <v>0</v>
      </c>
      <c r="X512">
        <v>294</v>
      </c>
      <c r="Y512">
        <v>307</v>
      </c>
      <c r="Z512">
        <v>80</v>
      </c>
      <c r="AA512" s="3">
        <f t="shared" si="54"/>
        <v>0.5</v>
      </c>
      <c r="AB512" s="4">
        <f t="shared" si="50"/>
        <v>0.5</v>
      </c>
      <c r="AC512" s="4">
        <f t="shared" si="51"/>
        <v>7.4999999999999956E-2</v>
      </c>
      <c r="AD512" s="5">
        <f t="shared" si="52"/>
        <v>12</v>
      </c>
    </row>
    <row r="513" spans="1:30" x14ac:dyDescent="0.2">
      <c r="A513">
        <v>0</v>
      </c>
      <c r="B513" t="s">
        <v>258</v>
      </c>
      <c r="C513">
        <v>1986</v>
      </c>
      <c r="D513" t="s">
        <v>161</v>
      </c>
      <c r="E513" s="3">
        <v>0.5</v>
      </c>
      <c r="F513">
        <v>80</v>
      </c>
      <c r="G513">
        <v>44</v>
      </c>
      <c r="H513">
        <v>0</v>
      </c>
      <c r="I513">
        <v>25</v>
      </c>
      <c r="J513">
        <v>0</v>
      </c>
      <c r="K513">
        <v>11</v>
      </c>
      <c r="L513">
        <v>331</v>
      </c>
      <c r="M513">
        <v>315</v>
      </c>
      <c r="N513">
        <v>99</v>
      </c>
      <c r="O513" s="3">
        <f t="shared" si="49"/>
        <v>0.61875000000000002</v>
      </c>
      <c r="P513" t="s">
        <v>161</v>
      </c>
      <c r="Q513" s="3">
        <v>0.5</v>
      </c>
      <c r="R513">
        <v>80</v>
      </c>
      <c r="S513">
        <v>36</v>
      </c>
      <c r="T513">
        <v>7</v>
      </c>
      <c r="U513">
        <v>37</v>
      </c>
      <c r="V513">
        <v>0</v>
      </c>
      <c r="W513">
        <v>0</v>
      </c>
      <c r="X513">
        <v>340</v>
      </c>
      <c r="Y513">
        <v>343</v>
      </c>
      <c r="Z513">
        <v>79</v>
      </c>
      <c r="AA513" s="3">
        <f t="shared" si="54"/>
        <v>0.49375000000000002</v>
      </c>
      <c r="AB513" s="4">
        <f t="shared" si="50"/>
        <v>0.49593750000000003</v>
      </c>
      <c r="AC513" s="4">
        <f t="shared" si="51"/>
        <v>0.12281249999999999</v>
      </c>
      <c r="AD513" s="5">
        <f t="shared" si="52"/>
        <v>19.649999999999991</v>
      </c>
    </row>
    <row r="514" spans="1:30" x14ac:dyDescent="0.2">
      <c r="A514">
        <v>0</v>
      </c>
      <c r="B514" t="s">
        <v>261</v>
      </c>
      <c r="C514">
        <v>1986</v>
      </c>
      <c r="D514" t="s">
        <v>262</v>
      </c>
      <c r="E514" s="3">
        <v>0.5</v>
      </c>
      <c r="F514">
        <v>80</v>
      </c>
      <c r="G514">
        <v>28</v>
      </c>
      <c r="H514">
        <v>0</v>
      </c>
      <c r="I514">
        <v>48</v>
      </c>
      <c r="J514">
        <v>0</v>
      </c>
      <c r="K514">
        <v>4</v>
      </c>
      <c r="L514">
        <v>226</v>
      </c>
      <c r="M514">
        <v>337</v>
      </c>
      <c r="N514">
        <v>60</v>
      </c>
      <c r="O514" s="3">
        <f t="shared" si="49"/>
        <v>0.375</v>
      </c>
      <c r="P514" t="s">
        <v>237</v>
      </c>
      <c r="Q514" s="3">
        <v>0.5</v>
      </c>
      <c r="R514">
        <v>80</v>
      </c>
      <c r="S514">
        <v>38</v>
      </c>
      <c r="T514">
        <v>5</v>
      </c>
      <c r="U514">
        <v>37</v>
      </c>
      <c r="V514">
        <v>0</v>
      </c>
      <c r="W514">
        <v>0</v>
      </c>
      <c r="X514">
        <v>304</v>
      </c>
      <c r="Y514">
        <v>308</v>
      </c>
      <c r="Z514">
        <v>81</v>
      </c>
      <c r="AA514" s="3">
        <f t="shared" si="54"/>
        <v>0.50624999999999998</v>
      </c>
      <c r="AB514" s="4">
        <f t="shared" si="50"/>
        <v>0.50406249999999997</v>
      </c>
      <c r="AC514" s="4">
        <f t="shared" si="51"/>
        <v>-0.12906249999999997</v>
      </c>
      <c r="AD514" s="5">
        <f t="shared" si="52"/>
        <v>-20.649999999999991</v>
      </c>
    </row>
    <row r="515" spans="1:30" x14ac:dyDescent="0.2">
      <c r="A515">
        <v>0</v>
      </c>
      <c r="B515" t="s">
        <v>178</v>
      </c>
      <c r="C515">
        <v>1986</v>
      </c>
      <c r="D515" t="s">
        <v>249</v>
      </c>
      <c r="E515" s="3">
        <v>0.5</v>
      </c>
      <c r="F515">
        <v>80</v>
      </c>
      <c r="G515">
        <v>38</v>
      </c>
      <c r="H515">
        <v>0</v>
      </c>
      <c r="I515">
        <v>39</v>
      </c>
      <c r="J515">
        <v>0</v>
      </c>
      <c r="K515">
        <v>3</v>
      </c>
      <c r="L515">
        <v>318</v>
      </c>
      <c r="M515">
        <v>315</v>
      </c>
      <c r="N515">
        <v>79</v>
      </c>
      <c r="O515" s="3">
        <f t="shared" ref="O515:O578" si="55">N515/F515/2</f>
        <v>0.49375000000000002</v>
      </c>
      <c r="P515" t="s">
        <v>249</v>
      </c>
      <c r="Q515" s="3">
        <v>0.5</v>
      </c>
      <c r="R515">
        <v>80</v>
      </c>
      <c r="S515">
        <v>29</v>
      </c>
      <c r="T515">
        <v>8</v>
      </c>
      <c r="U515">
        <v>43</v>
      </c>
      <c r="V515">
        <v>0</v>
      </c>
      <c r="W515">
        <v>0</v>
      </c>
      <c r="X515">
        <v>314</v>
      </c>
      <c r="Y515">
        <v>353</v>
      </c>
      <c r="Z515">
        <v>66</v>
      </c>
      <c r="AA515" s="3">
        <f t="shared" si="54"/>
        <v>0.41249999999999998</v>
      </c>
      <c r="AB515" s="4">
        <f t="shared" ref="AB515:AB578" si="56">IF(R515&lt;&gt;" ",(AA515-$AF$1*(AA515-Q515))*(E515/Q515),IF(AND(C515&gt;1940,C515&lt;1968),$AF$2,Q515))</f>
        <v>0.44312499999999999</v>
      </c>
      <c r="AC515" s="4">
        <f t="shared" ref="AC515:AC578" si="57">O515-AB515</f>
        <v>5.0625000000000031E-2</v>
      </c>
      <c r="AD515" s="5">
        <f t="shared" ref="AD515:AD578" si="58">N515-AB515*F515*2</f>
        <v>8.0999999999999943</v>
      </c>
    </row>
    <row r="516" spans="1:30" x14ac:dyDescent="0.2">
      <c r="A516">
        <v>0</v>
      </c>
      <c r="B516" t="s">
        <v>251</v>
      </c>
      <c r="C516">
        <v>1986</v>
      </c>
      <c r="D516" t="s">
        <v>97</v>
      </c>
      <c r="E516" s="3">
        <v>0.5</v>
      </c>
      <c r="F516">
        <v>80</v>
      </c>
      <c r="G516">
        <v>47</v>
      </c>
      <c r="H516">
        <v>0</v>
      </c>
      <c r="I516">
        <v>26</v>
      </c>
      <c r="J516">
        <v>0</v>
      </c>
      <c r="K516">
        <v>7</v>
      </c>
      <c r="L516">
        <v>315</v>
      </c>
      <c r="M516">
        <v>263</v>
      </c>
      <c r="N516">
        <v>101</v>
      </c>
      <c r="O516" s="3">
        <f t="shared" si="55"/>
        <v>0.63124999999999998</v>
      </c>
      <c r="P516" t="s">
        <v>97</v>
      </c>
      <c r="Q516" s="3">
        <v>0.5</v>
      </c>
      <c r="R516">
        <v>80</v>
      </c>
      <c r="S516">
        <v>34</v>
      </c>
      <c r="T516">
        <v>7</v>
      </c>
      <c r="U516">
        <v>39</v>
      </c>
      <c r="V516">
        <v>0</v>
      </c>
      <c r="W516">
        <v>0</v>
      </c>
      <c r="X516">
        <v>320</v>
      </c>
      <c r="Y516">
        <v>337</v>
      </c>
      <c r="Z516">
        <v>75</v>
      </c>
      <c r="AA516" s="3">
        <f t="shared" si="54"/>
        <v>0.46875</v>
      </c>
      <c r="AB516" s="4">
        <f t="shared" si="56"/>
        <v>0.47968749999999999</v>
      </c>
      <c r="AC516" s="4">
        <f t="shared" si="57"/>
        <v>0.15156249999999999</v>
      </c>
      <c r="AD516" s="5">
        <f t="shared" si="58"/>
        <v>24.25</v>
      </c>
    </row>
    <row r="517" spans="1:30" x14ac:dyDescent="0.2">
      <c r="A517">
        <v>0</v>
      </c>
      <c r="B517" t="s">
        <v>252</v>
      </c>
      <c r="C517">
        <v>1986</v>
      </c>
      <c r="D517" t="s">
        <v>253</v>
      </c>
      <c r="E517" s="3">
        <v>0.5</v>
      </c>
      <c r="F517">
        <v>80</v>
      </c>
      <c r="G517">
        <v>50</v>
      </c>
      <c r="H517">
        <v>0</v>
      </c>
      <c r="I517">
        <v>28</v>
      </c>
      <c r="J517">
        <v>0</v>
      </c>
      <c r="K517">
        <v>2</v>
      </c>
      <c r="L517">
        <v>328</v>
      </c>
      <c r="M517">
        <v>257</v>
      </c>
      <c r="N517">
        <v>102</v>
      </c>
      <c r="O517" s="3">
        <f t="shared" si="55"/>
        <v>0.63749999999999996</v>
      </c>
      <c r="P517" t="s">
        <v>253</v>
      </c>
      <c r="Q517" s="3">
        <v>0.5</v>
      </c>
      <c r="R517">
        <v>80</v>
      </c>
      <c r="S517">
        <v>33</v>
      </c>
      <c r="T517">
        <v>9</v>
      </c>
      <c r="U517">
        <v>38</v>
      </c>
      <c r="V517">
        <v>0</v>
      </c>
      <c r="W517">
        <v>0</v>
      </c>
      <c r="X517">
        <v>340</v>
      </c>
      <c r="Y517">
        <v>341</v>
      </c>
      <c r="Z517">
        <v>75</v>
      </c>
      <c r="AA517" s="3">
        <f t="shared" si="54"/>
        <v>0.46875</v>
      </c>
      <c r="AB517" s="4">
        <f t="shared" si="56"/>
        <v>0.47968749999999999</v>
      </c>
      <c r="AC517" s="4">
        <f t="shared" si="57"/>
        <v>0.15781249999999997</v>
      </c>
      <c r="AD517" s="5">
        <f t="shared" si="58"/>
        <v>25.25</v>
      </c>
    </row>
    <row r="518" spans="1:30" x14ac:dyDescent="0.2">
      <c r="A518">
        <v>3</v>
      </c>
      <c r="B518" t="s">
        <v>259</v>
      </c>
      <c r="C518">
        <v>1986</v>
      </c>
      <c r="D518" t="s">
        <v>40</v>
      </c>
      <c r="E518" s="3">
        <v>0.5</v>
      </c>
      <c r="F518">
        <v>80</v>
      </c>
      <c r="G518">
        <v>34</v>
      </c>
      <c r="H518">
        <v>0</v>
      </c>
      <c r="I518">
        <v>40</v>
      </c>
      <c r="J518">
        <v>0</v>
      </c>
      <c r="K518">
        <v>6</v>
      </c>
      <c r="L518">
        <v>296</v>
      </c>
      <c r="M518">
        <v>344</v>
      </c>
      <c r="N518">
        <v>74</v>
      </c>
      <c r="O518" s="3">
        <f t="shared" si="55"/>
        <v>0.46250000000000002</v>
      </c>
      <c r="P518" t="s">
        <v>40</v>
      </c>
      <c r="Q518" s="3">
        <v>0.5</v>
      </c>
      <c r="R518">
        <v>80</v>
      </c>
      <c r="S518">
        <v>36</v>
      </c>
      <c r="T518">
        <v>5</v>
      </c>
      <c r="U518">
        <v>39</v>
      </c>
      <c r="V518">
        <v>0</v>
      </c>
      <c r="W518">
        <v>0</v>
      </c>
      <c r="X518">
        <v>301</v>
      </c>
      <c r="Y518">
        <v>309</v>
      </c>
      <c r="Z518">
        <v>77</v>
      </c>
      <c r="AA518" s="3">
        <f t="shared" si="54"/>
        <v>0.48125000000000001</v>
      </c>
      <c r="AB518" s="4">
        <f t="shared" si="56"/>
        <v>0.48781249999999998</v>
      </c>
      <c r="AC518" s="4">
        <f t="shared" si="57"/>
        <v>-2.531249999999996E-2</v>
      </c>
      <c r="AD518" s="5">
        <f t="shared" si="58"/>
        <v>-4.0499999999999972</v>
      </c>
    </row>
    <row r="519" spans="1:30" x14ac:dyDescent="0.2">
      <c r="A519">
        <v>3</v>
      </c>
      <c r="B519" t="s">
        <v>263</v>
      </c>
      <c r="C519">
        <v>1986</v>
      </c>
      <c r="D519" t="s">
        <v>40</v>
      </c>
      <c r="E519" s="3">
        <v>0.5</v>
      </c>
      <c r="F519">
        <v>80</v>
      </c>
      <c r="G519">
        <v>34</v>
      </c>
      <c r="H519">
        <v>0</v>
      </c>
      <c r="I519">
        <v>40</v>
      </c>
      <c r="J519">
        <v>0</v>
      </c>
      <c r="K519">
        <v>6</v>
      </c>
      <c r="L519">
        <v>296</v>
      </c>
      <c r="M519">
        <v>344</v>
      </c>
      <c r="N519">
        <v>74</v>
      </c>
      <c r="O519" s="3">
        <f t="shared" si="55"/>
        <v>0.46250000000000002</v>
      </c>
      <c r="P519" t="s">
        <v>40</v>
      </c>
      <c r="Q519" s="3">
        <v>0.5</v>
      </c>
      <c r="R519">
        <v>80</v>
      </c>
      <c r="S519">
        <v>36</v>
      </c>
      <c r="T519">
        <v>5</v>
      </c>
      <c r="U519">
        <v>39</v>
      </c>
      <c r="V519">
        <v>0</v>
      </c>
      <c r="W519">
        <v>0</v>
      </c>
      <c r="X519">
        <v>301</v>
      </c>
      <c r="Y519">
        <v>309</v>
      </c>
      <c r="Z519">
        <v>77</v>
      </c>
      <c r="AA519" s="3">
        <f t="shared" si="54"/>
        <v>0.48125000000000001</v>
      </c>
      <c r="AB519" s="4">
        <f t="shared" si="56"/>
        <v>0.48781249999999998</v>
      </c>
      <c r="AC519" s="4">
        <f t="shared" si="57"/>
        <v>-2.531249999999996E-2</v>
      </c>
      <c r="AD519" s="5">
        <f t="shared" si="58"/>
        <v>-4.0499999999999972</v>
      </c>
    </row>
    <row r="520" spans="1:30" x14ac:dyDescent="0.2">
      <c r="A520">
        <v>0</v>
      </c>
      <c r="B520" t="s">
        <v>238</v>
      </c>
      <c r="C520">
        <v>1987</v>
      </c>
      <c r="D520" t="s">
        <v>200</v>
      </c>
      <c r="E520" s="3">
        <v>0.5</v>
      </c>
      <c r="F520">
        <v>80</v>
      </c>
      <c r="G520">
        <v>42</v>
      </c>
      <c r="H520">
        <v>11</v>
      </c>
      <c r="I520">
        <v>23</v>
      </c>
      <c r="J520">
        <v>0</v>
      </c>
      <c r="K520">
        <v>4</v>
      </c>
      <c r="L520">
        <v>306</v>
      </c>
      <c r="M520">
        <v>275</v>
      </c>
      <c r="N520">
        <v>99</v>
      </c>
      <c r="O520" s="3">
        <f t="shared" si="55"/>
        <v>0.61875000000000002</v>
      </c>
      <c r="P520" t="s">
        <v>200</v>
      </c>
      <c r="Q520" s="3">
        <v>0.5</v>
      </c>
      <c r="R520">
        <v>80</v>
      </c>
      <c r="S520">
        <v>44</v>
      </c>
      <c r="T520">
        <v>0</v>
      </c>
      <c r="U520">
        <v>31</v>
      </c>
      <c r="V520">
        <v>0</v>
      </c>
      <c r="W520">
        <v>5</v>
      </c>
      <c r="X520">
        <v>329</v>
      </c>
      <c r="Y520">
        <v>296</v>
      </c>
      <c r="Z520">
        <v>93</v>
      </c>
      <c r="AA520" s="3">
        <f t="shared" si="54"/>
        <v>0.58125000000000004</v>
      </c>
      <c r="AB520" s="4">
        <f t="shared" si="56"/>
        <v>0.55281250000000004</v>
      </c>
      <c r="AC520" s="4">
        <f t="shared" si="57"/>
        <v>6.5937499999999982E-2</v>
      </c>
      <c r="AD520" s="5">
        <f t="shared" si="58"/>
        <v>10.549999999999997</v>
      </c>
    </row>
    <row r="521" spans="1:30" x14ac:dyDescent="0.2">
      <c r="A521">
        <v>0</v>
      </c>
      <c r="B521" t="s">
        <v>239</v>
      </c>
      <c r="C521">
        <v>1987</v>
      </c>
      <c r="D521" t="s">
        <v>227</v>
      </c>
      <c r="E521" s="3">
        <v>0.5</v>
      </c>
      <c r="F521">
        <v>80</v>
      </c>
      <c r="G521">
        <v>13</v>
      </c>
      <c r="H521">
        <v>9</v>
      </c>
      <c r="I521">
        <v>58</v>
      </c>
      <c r="J521">
        <v>0</v>
      </c>
      <c r="K521">
        <v>0</v>
      </c>
      <c r="L521">
        <v>268</v>
      </c>
      <c r="M521">
        <v>434</v>
      </c>
      <c r="N521">
        <v>35</v>
      </c>
      <c r="O521" s="3">
        <f t="shared" si="55"/>
        <v>0.21875</v>
      </c>
      <c r="P521" t="s">
        <v>227</v>
      </c>
      <c r="Q521" s="3">
        <v>0.5</v>
      </c>
      <c r="R521">
        <v>80</v>
      </c>
      <c r="S521">
        <v>35</v>
      </c>
      <c r="T521">
        <v>0</v>
      </c>
      <c r="U521">
        <v>37</v>
      </c>
      <c r="V521">
        <v>0</v>
      </c>
      <c r="W521">
        <v>8</v>
      </c>
      <c r="X521">
        <v>277</v>
      </c>
      <c r="Y521">
        <v>295</v>
      </c>
      <c r="Z521">
        <v>78</v>
      </c>
      <c r="AA521" s="3">
        <f t="shared" si="54"/>
        <v>0.48749999999999999</v>
      </c>
      <c r="AB521" s="4">
        <f t="shared" si="56"/>
        <v>0.49187500000000001</v>
      </c>
      <c r="AC521" s="4">
        <f t="shared" si="57"/>
        <v>-0.27312500000000001</v>
      </c>
      <c r="AD521" s="5">
        <f t="shared" si="58"/>
        <v>-43.7</v>
      </c>
    </row>
    <row r="522" spans="1:30" x14ac:dyDescent="0.2">
      <c r="A522">
        <v>3</v>
      </c>
      <c r="B522" t="s">
        <v>264</v>
      </c>
      <c r="C522">
        <v>1987</v>
      </c>
      <c r="D522" t="s">
        <v>212</v>
      </c>
      <c r="E522" s="3">
        <v>0.5</v>
      </c>
      <c r="F522">
        <v>80</v>
      </c>
      <c r="G522">
        <v>38</v>
      </c>
      <c r="H522">
        <v>8</v>
      </c>
      <c r="I522">
        <v>31</v>
      </c>
      <c r="J522">
        <v>0</v>
      </c>
      <c r="K522">
        <v>3</v>
      </c>
      <c r="L522">
        <v>353</v>
      </c>
      <c r="M522">
        <v>300</v>
      </c>
      <c r="N522">
        <v>87</v>
      </c>
      <c r="O522" s="3">
        <f t="shared" si="55"/>
        <v>0.54374999999999996</v>
      </c>
      <c r="P522" t="s">
        <v>212</v>
      </c>
      <c r="Q522" s="3">
        <v>0.5</v>
      </c>
      <c r="R522">
        <v>80</v>
      </c>
      <c r="S522">
        <v>47</v>
      </c>
      <c r="T522">
        <v>0</v>
      </c>
      <c r="U522">
        <v>26</v>
      </c>
      <c r="V522">
        <v>0</v>
      </c>
      <c r="W522">
        <v>7</v>
      </c>
      <c r="X522">
        <v>309</v>
      </c>
      <c r="Y522">
        <v>259</v>
      </c>
      <c r="Z522">
        <v>101</v>
      </c>
      <c r="AA522" s="3">
        <f t="shared" si="54"/>
        <v>0.63124999999999998</v>
      </c>
      <c r="AB522" s="4">
        <f t="shared" si="56"/>
        <v>0.58531250000000001</v>
      </c>
      <c r="AC522" s="4">
        <f t="shared" si="57"/>
        <v>-4.1562500000000058E-2</v>
      </c>
      <c r="AD522" s="5">
        <f t="shared" si="58"/>
        <v>-6.6500000000000057</v>
      </c>
    </row>
    <row r="523" spans="1:30" x14ac:dyDescent="0.2">
      <c r="A523">
        <v>3</v>
      </c>
      <c r="B523" t="s">
        <v>245</v>
      </c>
      <c r="C523">
        <v>1987</v>
      </c>
      <c r="D523" t="s">
        <v>212</v>
      </c>
      <c r="E523" s="3">
        <v>0.5</v>
      </c>
      <c r="F523">
        <v>80</v>
      </c>
      <c r="G523">
        <v>38</v>
      </c>
      <c r="H523">
        <v>8</v>
      </c>
      <c r="I523">
        <v>31</v>
      </c>
      <c r="J523">
        <v>0</v>
      </c>
      <c r="K523">
        <v>3</v>
      </c>
      <c r="L523">
        <v>353</v>
      </c>
      <c r="M523">
        <v>300</v>
      </c>
      <c r="N523">
        <v>87</v>
      </c>
      <c r="O523" s="3">
        <f t="shared" si="55"/>
        <v>0.54374999999999996</v>
      </c>
      <c r="P523" t="s">
        <v>212</v>
      </c>
      <c r="Q523" s="3">
        <v>0.5</v>
      </c>
      <c r="R523">
        <v>80</v>
      </c>
      <c r="S523">
        <v>47</v>
      </c>
      <c r="T523">
        <v>0</v>
      </c>
      <c r="U523">
        <v>26</v>
      </c>
      <c r="V523">
        <v>0</v>
      </c>
      <c r="W523">
        <v>7</v>
      </c>
      <c r="X523">
        <v>309</v>
      </c>
      <c r="Y523">
        <v>259</v>
      </c>
      <c r="Z523">
        <v>101</v>
      </c>
      <c r="AA523" s="3">
        <f t="shared" si="54"/>
        <v>0.63124999999999998</v>
      </c>
      <c r="AB523" s="4">
        <f t="shared" si="56"/>
        <v>0.58531250000000001</v>
      </c>
      <c r="AC523" s="4">
        <f t="shared" si="57"/>
        <v>-4.1562500000000058E-2</v>
      </c>
      <c r="AD523" s="5">
        <f t="shared" si="58"/>
        <v>-6.6500000000000057</v>
      </c>
    </row>
    <row r="524" spans="1:30" x14ac:dyDescent="0.2">
      <c r="A524">
        <v>1</v>
      </c>
      <c r="B524" t="s">
        <v>265</v>
      </c>
      <c r="C524">
        <v>1987</v>
      </c>
      <c r="D524" t="s">
        <v>220</v>
      </c>
      <c r="E524" s="3">
        <v>0.5</v>
      </c>
      <c r="F524">
        <v>80</v>
      </c>
      <c r="G524">
        <v>42</v>
      </c>
      <c r="H524">
        <v>8</v>
      </c>
      <c r="I524">
        <v>27</v>
      </c>
      <c r="J524">
        <v>0</v>
      </c>
      <c r="K524">
        <v>3</v>
      </c>
      <c r="L524">
        <v>370</v>
      </c>
      <c r="M524">
        <v>318</v>
      </c>
      <c r="N524">
        <v>95</v>
      </c>
      <c r="O524" s="3">
        <f t="shared" si="55"/>
        <v>0.59375</v>
      </c>
      <c r="P524" t="s">
        <v>220</v>
      </c>
      <c r="Q524" s="3">
        <v>0.5</v>
      </c>
      <c r="R524">
        <v>80</v>
      </c>
      <c r="S524">
        <v>32</v>
      </c>
      <c r="T524">
        <v>0</v>
      </c>
      <c r="U524">
        <v>43</v>
      </c>
      <c r="V524">
        <v>0</v>
      </c>
      <c r="W524">
        <v>5</v>
      </c>
      <c r="X524">
        <v>292</v>
      </c>
      <c r="Y524">
        <v>357</v>
      </c>
      <c r="Z524">
        <v>69</v>
      </c>
      <c r="AA524" s="3">
        <f t="shared" si="54"/>
        <v>0.43125000000000002</v>
      </c>
      <c r="AB524" s="4">
        <f t="shared" si="56"/>
        <v>0.45531250000000001</v>
      </c>
      <c r="AC524" s="4">
        <f t="shared" si="57"/>
        <v>0.13843749999999999</v>
      </c>
      <c r="AD524" s="5">
        <f t="shared" si="58"/>
        <v>22.150000000000006</v>
      </c>
    </row>
    <row r="525" spans="1:30" x14ac:dyDescent="0.2">
      <c r="A525">
        <v>2</v>
      </c>
      <c r="B525" t="s">
        <v>260</v>
      </c>
      <c r="C525">
        <v>1987</v>
      </c>
      <c r="D525" t="s">
        <v>220</v>
      </c>
      <c r="E525" s="3">
        <v>0.5</v>
      </c>
      <c r="F525">
        <v>80</v>
      </c>
      <c r="G525">
        <v>42</v>
      </c>
      <c r="H525">
        <v>8</v>
      </c>
      <c r="I525">
        <v>27</v>
      </c>
      <c r="J525">
        <v>0</v>
      </c>
      <c r="K525">
        <v>3</v>
      </c>
      <c r="L525">
        <v>370</v>
      </c>
      <c r="M525">
        <v>318</v>
      </c>
      <c r="N525">
        <v>95</v>
      </c>
      <c r="O525" s="3">
        <f t="shared" si="55"/>
        <v>0.59375</v>
      </c>
      <c r="P525" t="s">
        <v>220</v>
      </c>
      <c r="Q525" s="3">
        <v>0.5</v>
      </c>
      <c r="R525">
        <v>80</v>
      </c>
      <c r="S525">
        <v>32</v>
      </c>
      <c r="T525">
        <v>0</v>
      </c>
      <c r="U525">
        <v>43</v>
      </c>
      <c r="V525">
        <v>0</v>
      </c>
      <c r="W525">
        <v>5</v>
      </c>
      <c r="X525">
        <v>292</v>
      </c>
      <c r="Y525">
        <v>357</v>
      </c>
      <c r="Z525">
        <v>69</v>
      </c>
      <c r="AA525" s="3">
        <f t="shared" si="54"/>
        <v>0.43125000000000002</v>
      </c>
      <c r="AB525" s="4">
        <f t="shared" si="56"/>
        <v>0.45531250000000001</v>
      </c>
      <c r="AC525" s="4">
        <f t="shared" si="57"/>
        <v>0.13843749999999999</v>
      </c>
      <c r="AD525" s="5">
        <f t="shared" si="58"/>
        <v>22.150000000000006</v>
      </c>
    </row>
    <row r="526" spans="1:30" x14ac:dyDescent="0.2">
      <c r="A526">
        <v>0</v>
      </c>
      <c r="B526" t="s">
        <v>241</v>
      </c>
      <c r="C526">
        <v>1987</v>
      </c>
      <c r="D526" t="s">
        <v>30</v>
      </c>
      <c r="E526" s="3">
        <v>0.5</v>
      </c>
      <c r="F526">
        <v>80</v>
      </c>
      <c r="G526">
        <v>50</v>
      </c>
      <c r="H526">
        <v>3</v>
      </c>
      <c r="I526">
        <v>25</v>
      </c>
      <c r="J526">
        <v>0</v>
      </c>
      <c r="K526">
        <v>2</v>
      </c>
      <c r="L526">
        <v>343</v>
      </c>
      <c r="M526">
        <v>256</v>
      </c>
      <c r="N526">
        <v>103</v>
      </c>
      <c r="O526" s="3">
        <f t="shared" si="55"/>
        <v>0.64375000000000004</v>
      </c>
      <c r="P526" t="s">
        <v>30</v>
      </c>
      <c r="Q526" s="3">
        <v>0.5</v>
      </c>
      <c r="R526">
        <v>80</v>
      </c>
      <c r="S526">
        <v>43</v>
      </c>
      <c r="T526">
        <v>0</v>
      </c>
      <c r="U526">
        <v>36</v>
      </c>
      <c r="V526">
        <v>0</v>
      </c>
      <c r="W526">
        <v>1</v>
      </c>
      <c r="X526">
        <v>329</v>
      </c>
      <c r="Y526">
        <v>309</v>
      </c>
      <c r="Z526">
        <v>87</v>
      </c>
      <c r="AA526" s="3">
        <f t="shared" si="54"/>
        <v>0.54374999999999996</v>
      </c>
      <c r="AB526" s="4">
        <f t="shared" si="56"/>
        <v>0.5284375</v>
      </c>
      <c r="AC526" s="4">
        <f t="shared" si="57"/>
        <v>0.11531250000000004</v>
      </c>
      <c r="AD526" s="5">
        <f t="shared" si="58"/>
        <v>18.450000000000003</v>
      </c>
    </row>
    <row r="527" spans="1:30" x14ac:dyDescent="0.2">
      <c r="A527">
        <v>0</v>
      </c>
      <c r="B527" t="s">
        <v>266</v>
      </c>
      <c r="C527">
        <v>1987</v>
      </c>
      <c r="D527" t="s">
        <v>183</v>
      </c>
      <c r="E527" s="3">
        <v>0.5</v>
      </c>
      <c r="F527">
        <v>80</v>
      </c>
      <c r="G527">
        <v>44</v>
      </c>
      <c r="H527">
        <v>7</v>
      </c>
      <c r="I527">
        <v>25</v>
      </c>
      <c r="J527">
        <v>0</v>
      </c>
      <c r="K527">
        <v>4</v>
      </c>
      <c r="L527">
        <v>308</v>
      </c>
      <c r="M527">
        <v>284</v>
      </c>
      <c r="N527">
        <v>99</v>
      </c>
      <c r="O527" s="3">
        <f t="shared" si="55"/>
        <v>0.61875000000000002</v>
      </c>
      <c r="P527" t="s">
        <v>183</v>
      </c>
      <c r="Q527" s="3">
        <v>0.5</v>
      </c>
      <c r="R527" t="s">
        <v>25</v>
      </c>
      <c r="AA527" s="3"/>
      <c r="AB527" s="4">
        <f t="shared" si="56"/>
        <v>0.5</v>
      </c>
      <c r="AC527" s="4">
        <f t="shared" si="57"/>
        <v>0.11875000000000002</v>
      </c>
      <c r="AD527" s="5">
        <f t="shared" si="58"/>
        <v>19</v>
      </c>
    </row>
    <row r="528" spans="1:30" x14ac:dyDescent="0.2">
      <c r="A528">
        <v>0</v>
      </c>
      <c r="B528" t="s">
        <v>234</v>
      </c>
      <c r="C528">
        <v>1987</v>
      </c>
      <c r="D528" t="s">
        <v>267</v>
      </c>
      <c r="E528" s="3">
        <v>0.5</v>
      </c>
      <c r="F528">
        <v>80</v>
      </c>
      <c r="G528">
        <v>27</v>
      </c>
      <c r="H528">
        <v>8</v>
      </c>
      <c r="I528">
        <v>43</v>
      </c>
      <c r="J528">
        <v>0</v>
      </c>
      <c r="K528">
        <v>2</v>
      </c>
      <c r="L528">
        <v>286</v>
      </c>
      <c r="M528">
        <v>358</v>
      </c>
      <c r="N528">
        <v>64</v>
      </c>
      <c r="O528" s="3">
        <f t="shared" si="55"/>
        <v>0.4</v>
      </c>
      <c r="P528" t="s">
        <v>248</v>
      </c>
      <c r="Q528" s="3">
        <v>0.5</v>
      </c>
      <c r="R528">
        <v>80</v>
      </c>
      <c r="S528">
        <v>43</v>
      </c>
      <c r="T528">
        <v>0</v>
      </c>
      <c r="U528">
        <v>31</v>
      </c>
      <c r="V528">
        <v>0</v>
      </c>
      <c r="W528">
        <v>6</v>
      </c>
      <c r="X528">
        <v>338</v>
      </c>
      <c r="Y528">
        <v>315</v>
      </c>
      <c r="Z528">
        <v>92</v>
      </c>
      <c r="AA528" s="3">
        <f t="shared" ref="AA528:AA559" si="59">Z528/R528/2</f>
        <v>0.57499999999999996</v>
      </c>
      <c r="AB528" s="4">
        <f t="shared" si="56"/>
        <v>0.54874999999999996</v>
      </c>
      <c r="AC528" s="4">
        <f t="shared" si="57"/>
        <v>-0.14874999999999994</v>
      </c>
      <c r="AD528" s="5">
        <f t="shared" si="58"/>
        <v>-23.799999999999997</v>
      </c>
    </row>
    <row r="529" spans="1:30" x14ac:dyDescent="0.2">
      <c r="A529">
        <v>0</v>
      </c>
      <c r="B529" t="s">
        <v>258</v>
      </c>
      <c r="C529">
        <v>1987</v>
      </c>
      <c r="D529" t="s">
        <v>161</v>
      </c>
      <c r="E529" s="3">
        <v>0.5</v>
      </c>
      <c r="F529">
        <v>80</v>
      </c>
      <c r="G529">
        <v>33</v>
      </c>
      <c r="H529">
        <v>7</v>
      </c>
      <c r="I529">
        <v>37</v>
      </c>
      <c r="J529">
        <v>0</v>
      </c>
      <c r="K529">
        <v>3</v>
      </c>
      <c r="L529">
        <v>288</v>
      </c>
      <c r="M529">
        <v>307</v>
      </c>
      <c r="N529">
        <v>76</v>
      </c>
      <c r="O529" s="3">
        <f t="shared" si="55"/>
        <v>0.47499999999999998</v>
      </c>
      <c r="P529" t="s">
        <v>161</v>
      </c>
      <c r="Q529" s="3">
        <v>0.5</v>
      </c>
      <c r="R529">
        <v>80</v>
      </c>
      <c r="S529">
        <v>44</v>
      </c>
      <c r="T529">
        <v>0</v>
      </c>
      <c r="U529">
        <v>25</v>
      </c>
      <c r="V529">
        <v>0</v>
      </c>
      <c r="W529">
        <v>11</v>
      </c>
      <c r="X529">
        <v>331</v>
      </c>
      <c r="Y529">
        <v>315</v>
      </c>
      <c r="Z529">
        <v>99</v>
      </c>
      <c r="AA529" s="3">
        <f t="shared" si="59"/>
        <v>0.61875000000000002</v>
      </c>
      <c r="AB529" s="4">
        <f t="shared" si="56"/>
        <v>0.57718749999999996</v>
      </c>
      <c r="AC529" s="4">
        <f t="shared" si="57"/>
        <v>-0.10218749999999999</v>
      </c>
      <c r="AD529" s="5">
        <f t="shared" si="58"/>
        <v>-16.349999999999994</v>
      </c>
    </row>
    <row r="530" spans="1:30" x14ac:dyDescent="0.2">
      <c r="A530">
        <v>0</v>
      </c>
      <c r="B530" t="s">
        <v>261</v>
      </c>
      <c r="C530">
        <v>1987</v>
      </c>
      <c r="D530" t="s">
        <v>262</v>
      </c>
      <c r="E530" s="3">
        <v>0.5</v>
      </c>
      <c r="F530">
        <v>80</v>
      </c>
      <c r="G530">
        <v>33</v>
      </c>
      <c r="H530">
        <v>8</v>
      </c>
      <c r="I530">
        <v>33</v>
      </c>
      <c r="J530">
        <v>0</v>
      </c>
      <c r="K530">
        <v>6</v>
      </c>
      <c r="L530">
        <v>282</v>
      </c>
      <c r="M530">
        <v>328</v>
      </c>
      <c r="N530">
        <v>80</v>
      </c>
      <c r="O530" s="3">
        <f t="shared" si="55"/>
        <v>0.5</v>
      </c>
      <c r="P530" t="s">
        <v>262</v>
      </c>
      <c r="Q530" s="3">
        <v>0.5</v>
      </c>
      <c r="R530">
        <v>80</v>
      </c>
      <c r="S530">
        <v>28</v>
      </c>
      <c r="T530">
        <v>0</v>
      </c>
      <c r="U530">
        <v>48</v>
      </c>
      <c r="V530">
        <v>0</v>
      </c>
      <c r="W530">
        <v>4</v>
      </c>
      <c r="X530">
        <v>226</v>
      </c>
      <c r="Y530">
        <v>337</v>
      </c>
      <c r="Z530">
        <v>60</v>
      </c>
      <c r="AA530" s="3">
        <f t="shared" si="59"/>
        <v>0.375</v>
      </c>
      <c r="AB530" s="4">
        <f t="shared" si="56"/>
        <v>0.41875000000000001</v>
      </c>
      <c r="AC530" s="4">
        <f t="shared" si="57"/>
        <v>8.1249999999999989E-2</v>
      </c>
      <c r="AD530" s="5">
        <f t="shared" si="58"/>
        <v>13</v>
      </c>
    </row>
    <row r="531" spans="1:30" x14ac:dyDescent="0.2">
      <c r="A531">
        <v>0</v>
      </c>
      <c r="B531" t="s">
        <v>268</v>
      </c>
      <c r="C531">
        <v>1987</v>
      </c>
      <c r="D531" t="s">
        <v>249</v>
      </c>
      <c r="E531" s="3">
        <v>0.5</v>
      </c>
      <c r="F531">
        <v>80</v>
      </c>
      <c r="G531">
        <v>35</v>
      </c>
      <c r="H531">
        <v>9</v>
      </c>
      <c r="I531">
        <v>34</v>
      </c>
      <c r="J531">
        <v>0</v>
      </c>
      <c r="K531">
        <v>2</v>
      </c>
      <c r="L531">
        <v>323</v>
      </c>
      <c r="M531">
        <v>343</v>
      </c>
      <c r="N531">
        <v>81</v>
      </c>
      <c r="O531" s="3">
        <f t="shared" si="55"/>
        <v>0.50624999999999998</v>
      </c>
      <c r="P531" t="s">
        <v>249</v>
      </c>
      <c r="Q531" s="3">
        <v>0.5</v>
      </c>
      <c r="R531">
        <v>80</v>
      </c>
      <c r="S531">
        <v>38</v>
      </c>
      <c r="T531">
        <v>0</v>
      </c>
      <c r="U531">
        <v>39</v>
      </c>
      <c r="V531">
        <v>0</v>
      </c>
      <c r="W531">
        <v>3</v>
      </c>
      <c r="X531">
        <v>318</v>
      </c>
      <c r="Y531">
        <v>315</v>
      </c>
      <c r="Z531">
        <v>79</v>
      </c>
      <c r="AA531" s="3">
        <f t="shared" si="59"/>
        <v>0.49375000000000002</v>
      </c>
      <c r="AB531" s="4">
        <f t="shared" si="56"/>
        <v>0.49593750000000003</v>
      </c>
      <c r="AC531" s="4">
        <f t="shared" si="57"/>
        <v>1.0312499999999947E-2</v>
      </c>
      <c r="AD531" s="5">
        <f t="shared" si="58"/>
        <v>1.6499999999999915</v>
      </c>
    </row>
    <row r="532" spans="1:30" x14ac:dyDescent="0.2">
      <c r="A532">
        <v>1</v>
      </c>
      <c r="B532" t="s">
        <v>126</v>
      </c>
      <c r="C532">
        <v>1987</v>
      </c>
      <c r="D532" t="s">
        <v>97</v>
      </c>
      <c r="E532" s="3">
        <v>0.5</v>
      </c>
      <c r="F532">
        <v>80</v>
      </c>
      <c r="G532">
        <v>46</v>
      </c>
      <c r="H532">
        <v>7</v>
      </c>
      <c r="I532">
        <v>26</v>
      </c>
      <c r="J532">
        <v>0</v>
      </c>
      <c r="K532">
        <v>1</v>
      </c>
      <c r="L532">
        <v>328</v>
      </c>
      <c r="M532">
        <v>272</v>
      </c>
      <c r="N532">
        <v>100</v>
      </c>
      <c r="O532" s="3">
        <f t="shared" si="55"/>
        <v>0.625</v>
      </c>
      <c r="P532" t="s">
        <v>97</v>
      </c>
      <c r="Q532" s="3">
        <v>0.5</v>
      </c>
      <c r="R532">
        <v>80</v>
      </c>
      <c r="S532">
        <v>47</v>
      </c>
      <c r="T532">
        <v>0</v>
      </c>
      <c r="U532">
        <v>26</v>
      </c>
      <c r="V532">
        <v>0</v>
      </c>
      <c r="W532">
        <v>7</v>
      </c>
      <c r="X532">
        <v>315</v>
      </c>
      <c r="Y532">
        <v>263</v>
      </c>
      <c r="Z532">
        <v>101</v>
      </c>
      <c r="AA532" s="3">
        <f t="shared" si="59"/>
        <v>0.63124999999999998</v>
      </c>
      <c r="AB532" s="4">
        <f t="shared" si="56"/>
        <v>0.58531250000000001</v>
      </c>
      <c r="AC532" s="4">
        <f t="shared" si="57"/>
        <v>3.9687499999999987E-2</v>
      </c>
      <c r="AD532" s="5">
        <f t="shared" si="58"/>
        <v>6.3499999999999943</v>
      </c>
    </row>
    <row r="533" spans="1:30" x14ac:dyDescent="0.2">
      <c r="A533">
        <v>2</v>
      </c>
      <c r="B533" t="s">
        <v>251</v>
      </c>
      <c r="C533">
        <v>1987</v>
      </c>
      <c r="D533" t="s">
        <v>97</v>
      </c>
      <c r="E533" s="3">
        <v>0.5</v>
      </c>
      <c r="F533">
        <v>80</v>
      </c>
      <c r="G533">
        <v>46</v>
      </c>
      <c r="H533">
        <v>7</v>
      </c>
      <c r="I533">
        <v>26</v>
      </c>
      <c r="J533">
        <v>0</v>
      </c>
      <c r="K533">
        <v>1</v>
      </c>
      <c r="L533">
        <v>328</v>
      </c>
      <c r="M533">
        <v>272</v>
      </c>
      <c r="N533">
        <v>100</v>
      </c>
      <c r="O533" s="3">
        <f t="shared" si="55"/>
        <v>0.625</v>
      </c>
      <c r="P533" t="s">
        <v>97</v>
      </c>
      <c r="Q533" s="3">
        <v>0.5</v>
      </c>
      <c r="R533">
        <v>80</v>
      </c>
      <c r="S533">
        <v>47</v>
      </c>
      <c r="T533">
        <v>0</v>
      </c>
      <c r="U533">
        <v>26</v>
      </c>
      <c r="V533">
        <v>0</v>
      </c>
      <c r="W533">
        <v>7</v>
      </c>
      <c r="X533">
        <v>315</v>
      </c>
      <c r="Y533">
        <v>263</v>
      </c>
      <c r="Z533">
        <v>101</v>
      </c>
      <c r="AA533" s="3">
        <f t="shared" si="59"/>
        <v>0.63124999999999998</v>
      </c>
      <c r="AB533" s="4">
        <f t="shared" si="56"/>
        <v>0.58531250000000001</v>
      </c>
      <c r="AC533" s="4">
        <f t="shared" si="57"/>
        <v>3.9687499999999987E-2</v>
      </c>
      <c r="AD533" s="5">
        <f t="shared" si="58"/>
        <v>6.3499999999999943</v>
      </c>
    </row>
    <row r="534" spans="1:30" x14ac:dyDescent="0.2">
      <c r="A534">
        <v>0</v>
      </c>
      <c r="B534" t="s">
        <v>269</v>
      </c>
      <c r="C534">
        <v>1987</v>
      </c>
      <c r="D534" t="s">
        <v>253</v>
      </c>
      <c r="E534" s="3">
        <v>0.5</v>
      </c>
      <c r="F534">
        <v>80</v>
      </c>
      <c r="G534">
        <v>42</v>
      </c>
      <c r="H534">
        <v>4</v>
      </c>
      <c r="I534">
        <v>33</v>
      </c>
      <c r="J534">
        <v>0</v>
      </c>
      <c r="K534">
        <v>1</v>
      </c>
      <c r="L534">
        <v>316</v>
      </c>
      <c r="M534">
        <v>243</v>
      </c>
      <c r="N534">
        <v>89</v>
      </c>
      <c r="O534" s="3">
        <f t="shared" si="55"/>
        <v>0.55625000000000002</v>
      </c>
      <c r="P534" t="s">
        <v>253</v>
      </c>
      <c r="Q534" s="3">
        <v>0.5</v>
      </c>
      <c r="R534">
        <v>80</v>
      </c>
      <c r="S534">
        <v>50</v>
      </c>
      <c r="T534">
        <v>0</v>
      </c>
      <c r="U534">
        <v>28</v>
      </c>
      <c r="V534">
        <v>0</v>
      </c>
      <c r="W534">
        <v>2</v>
      </c>
      <c r="X534">
        <v>328</v>
      </c>
      <c r="Y534">
        <v>257</v>
      </c>
      <c r="Z534">
        <v>102</v>
      </c>
      <c r="AA534" s="3">
        <f t="shared" si="59"/>
        <v>0.63749999999999996</v>
      </c>
      <c r="AB534" s="4">
        <f t="shared" si="56"/>
        <v>0.58937499999999998</v>
      </c>
      <c r="AC534" s="4">
        <f t="shared" si="57"/>
        <v>-3.312499999999996E-2</v>
      </c>
      <c r="AD534" s="5">
        <f t="shared" si="58"/>
        <v>-5.2999999999999972</v>
      </c>
    </row>
    <row r="535" spans="1:30" x14ac:dyDescent="0.2">
      <c r="A535">
        <v>3</v>
      </c>
      <c r="B535" t="s">
        <v>259</v>
      </c>
      <c r="C535">
        <v>1987</v>
      </c>
      <c r="D535" t="s">
        <v>40</v>
      </c>
      <c r="E535" s="3">
        <v>0.5</v>
      </c>
      <c r="F535">
        <v>80</v>
      </c>
      <c r="G535">
        <v>27</v>
      </c>
      <c r="H535">
        <v>8</v>
      </c>
      <c r="I535">
        <v>44</v>
      </c>
      <c r="J535">
        <v>0</v>
      </c>
      <c r="K535">
        <v>1</v>
      </c>
      <c r="L535">
        <v>269</v>
      </c>
      <c r="M535">
        <v>333</v>
      </c>
      <c r="N535">
        <v>63</v>
      </c>
      <c r="O535" s="3">
        <f t="shared" si="55"/>
        <v>0.39374999999999999</v>
      </c>
      <c r="P535" t="s">
        <v>40</v>
      </c>
      <c r="Q535" s="3">
        <v>0.5</v>
      </c>
      <c r="R535">
        <v>80</v>
      </c>
      <c r="S535">
        <v>34</v>
      </c>
      <c r="T535">
        <v>0</v>
      </c>
      <c r="U535">
        <v>40</v>
      </c>
      <c r="V535">
        <v>0</v>
      </c>
      <c r="W535">
        <v>6</v>
      </c>
      <c r="X535">
        <v>296</v>
      </c>
      <c r="Y535">
        <v>344</v>
      </c>
      <c r="Z535">
        <v>74</v>
      </c>
      <c r="AA535" s="3">
        <f t="shared" si="59"/>
        <v>0.46250000000000002</v>
      </c>
      <c r="AB535" s="4">
        <f t="shared" si="56"/>
        <v>0.47562500000000002</v>
      </c>
      <c r="AC535" s="4">
        <f t="shared" si="57"/>
        <v>-8.1875000000000031E-2</v>
      </c>
      <c r="AD535" s="5">
        <f t="shared" si="58"/>
        <v>-13.100000000000009</v>
      </c>
    </row>
    <row r="536" spans="1:30" x14ac:dyDescent="0.2">
      <c r="A536">
        <v>3</v>
      </c>
      <c r="B536" t="s">
        <v>263</v>
      </c>
      <c r="C536">
        <v>1987</v>
      </c>
      <c r="D536" t="s">
        <v>40</v>
      </c>
      <c r="E536" s="3">
        <v>0.5</v>
      </c>
      <c r="F536">
        <v>80</v>
      </c>
      <c r="G536">
        <v>27</v>
      </c>
      <c r="H536">
        <v>8</v>
      </c>
      <c r="I536">
        <v>44</v>
      </c>
      <c r="J536">
        <v>0</v>
      </c>
      <c r="K536">
        <v>1</v>
      </c>
      <c r="L536">
        <v>269</v>
      </c>
      <c r="M536">
        <v>333</v>
      </c>
      <c r="N536">
        <v>63</v>
      </c>
      <c r="O536" s="3">
        <f t="shared" si="55"/>
        <v>0.39374999999999999</v>
      </c>
      <c r="P536" t="s">
        <v>40</v>
      </c>
      <c r="Q536" s="3">
        <v>0.5</v>
      </c>
      <c r="R536">
        <v>80</v>
      </c>
      <c r="S536">
        <v>34</v>
      </c>
      <c r="T536">
        <v>0</v>
      </c>
      <c r="U536">
        <v>40</v>
      </c>
      <c r="V536">
        <v>0</v>
      </c>
      <c r="W536">
        <v>6</v>
      </c>
      <c r="X536">
        <v>296</v>
      </c>
      <c r="Y536">
        <v>344</v>
      </c>
      <c r="Z536">
        <v>74</v>
      </c>
      <c r="AA536" s="3">
        <f t="shared" si="59"/>
        <v>0.46250000000000002</v>
      </c>
      <c r="AB536" s="4">
        <f t="shared" si="56"/>
        <v>0.47562500000000002</v>
      </c>
      <c r="AC536" s="4">
        <f t="shared" si="57"/>
        <v>-8.1875000000000031E-2</v>
      </c>
      <c r="AD536" s="5">
        <f t="shared" si="58"/>
        <v>-13.100000000000009</v>
      </c>
    </row>
    <row r="537" spans="1:30" x14ac:dyDescent="0.2">
      <c r="A537">
        <v>0</v>
      </c>
      <c r="B537" t="s">
        <v>230</v>
      </c>
      <c r="C537">
        <v>1987</v>
      </c>
      <c r="D537" t="s">
        <v>270</v>
      </c>
      <c r="E537" s="3">
        <v>0.5</v>
      </c>
      <c r="F537">
        <v>80</v>
      </c>
      <c r="G537">
        <v>34</v>
      </c>
      <c r="H537">
        <v>11</v>
      </c>
      <c r="I537">
        <v>33</v>
      </c>
      <c r="J537">
        <v>0</v>
      </c>
      <c r="K537">
        <v>2</v>
      </c>
      <c r="L537">
        <v>318</v>
      </c>
      <c r="M537">
        <v>307</v>
      </c>
      <c r="N537">
        <v>81</v>
      </c>
      <c r="O537" s="3">
        <f t="shared" si="55"/>
        <v>0.50624999999999998</v>
      </c>
      <c r="P537" t="s">
        <v>183</v>
      </c>
      <c r="Q537" s="3">
        <v>0.5</v>
      </c>
      <c r="R537">
        <v>80</v>
      </c>
      <c r="S537">
        <v>35</v>
      </c>
      <c r="T537">
        <v>0</v>
      </c>
      <c r="U537">
        <v>40</v>
      </c>
      <c r="V537">
        <v>0</v>
      </c>
      <c r="W537">
        <v>5</v>
      </c>
      <c r="X537">
        <v>272</v>
      </c>
      <c r="Y537">
        <v>298</v>
      </c>
      <c r="Z537">
        <v>75</v>
      </c>
      <c r="AA537" s="3">
        <f t="shared" si="59"/>
        <v>0.46875</v>
      </c>
      <c r="AB537" s="4">
        <f t="shared" si="56"/>
        <v>0.47968749999999999</v>
      </c>
      <c r="AC537" s="4">
        <f t="shared" si="57"/>
        <v>2.6562499999999989E-2</v>
      </c>
      <c r="AD537" s="5">
        <f t="shared" si="58"/>
        <v>4.25</v>
      </c>
    </row>
    <row r="538" spans="1:30" x14ac:dyDescent="0.2">
      <c r="A538">
        <v>0</v>
      </c>
      <c r="B538" t="s">
        <v>238</v>
      </c>
      <c r="C538">
        <v>1988</v>
      </c>
      <c r="D538" t="s">
        <v>200</v>
      </c>
      <c r="E538" s="3">
        <v>0.5</v>
      </c>
      <c r="F538">
        <v>80</v>
      </c>
      <c r="G538">
        <v>47</v>
      </c>
      <c r="H538">
        <v>6</v>
      </c>
      <c r="I538">
        <v>27</v>
      </c>
      <c r="J538">
        <v>0</v>
      </c>
      <c r="K538">
        <v>0</v>
      </c>
      <c r="L538">
        <v>369</v>
      </c>
      <c r="M538">
        <v>294</v>
      </c>
      <c r="N538">
        <v>100</v>
      </c>
      <c r="O538" s="3">
        <f t="shared" si="55"/>
        <v>0.625</v>
      </c>
      <c r="P538" t="s">
        <v>200</v>
      </c>
      <c r="Q538" s="3">
        <v>0.5</v>
      </c>
      <c r="R538">
        <v>80</v>
      </c>
      <c r="S538">
        <v>42</v>
      </c>
      <c r="T538">
        <v>11</v>
      </c>
      <c r="U538">
        <v>23</v>
      </c>
      <c r="V538">
        <v>0</v>
      </c>
      <c r="W538">
        <v>4</v>
      </c>
      <c r="X538">
        <v>306</v>
      </c>
      <c r="Y538">
        <v>275</v>
      </c>
      <c r="Z538">
        <v>99</v>
      </c>
      <c r="AA538" s="3">
        <f t="shared" si="59"/>
        <v>0.61875000000000002</v>
      </c>
      <c r="AB538" s="4">
        <f t="shared" si="56"/>
        <v>0.57718749999999996</v>
      </c>
      <c r="AC538" s="4">
        <f t="shared" si="57"/>
        <v>4.7812500000000036E-2</v>
      </c>
      <c r="AD538" s="5">
        <f t="shared" si="58"/>
        <v>7.6500000000000057</v>
      </c>
    </row>
    <row r="539" spans="1:30" x14ac:dyDescent="0.2">
      <c r="A539">
        <v>0</v>
      </c>
      <c r="B539" t="s">
        <v>271</v>
      </c>
      <c r="C539">
        <v>1988</v>
      </c>
      <c r="D539" t="s">
        <v>227</v>
      </c>
      <c r="E539" s="3">
        <v>0.5</v>
      </c>
      <c r="F539">
        <v>80</v>
      </c>
      <c r="G539">
        <v>30</v>
      </c>
      <c r="H539">
        <v>4</v>
      </c>
      <c r="I539">
        <v>46</v>
      </c>
      <c r="J539">
        <v>0</v>
      </c>
      <c r="K539">
        <v>0</v>
      </c>
      <c r="L539">
        <v>317</v>
      </c>
      <c r="M539">
        <v>347</v>
      </c>
      <c r="N539">
        <v>64</v>
      </c>
      <c r="O539" s="3">
        <f t="shared" si="55"/>
        <v>0.4</v>
      </c>
      <c r="P539" t="s">
        <v>227</v>
      </c>
      <c r="Q539" s="3">
        <v>0.5</v>
      </c>
      <c r="R539">
        <v>80</v>
      </c>
      <c r="S539">
        <v>13</v>
      </c>
      <c r="T539">
        <v>9</v>
      </c>
      <c r="U539">
        <v>58</v>
      </c>
      <c r="V539">
        <v>0</v>
      </c>
      <c r="W539">
        <v>0</v>
      </c>
      <c r="X539">
        <v>268</v>
      </c>
      <c r="Y539">
        <v>434</v>
      </c>
      <c r="Z539">
        <v>35</v>
      </c>
      <c r="AA539" s="3">
        <f t="shared" si="59"/>
        <v>0.21875</v>
      </c>
      <c r="AB539" s="4">
        <f t="shared" si="56"/>
        <v>0.31718750000000001</v>
      </c>
      <c r="AC539" s="4">
        <f t="shared" si="57"/>
        <v>8.2812500000000011E-2</v>
      </c>
      <c r="AD539" s="5">
        <f t="shared" si="58"/>
        <v>13.25</v>
      </c>
    </row>
    <row r="540" spans="1:30" x14ac:dyDescent="0.2">
      <c r="A540">
        <v>1</v>
      </c>
      <c r="B540" t="s">
        <v>272</v>
      </c>
      <c r="C540">
        <v>1988</v>
      </c>
      <c r="D540" t="s">
        <v>212</v>
      </c>
      <c r="E540" s="3">
        <v>0.5</v>
      </c>
      <c r="F540">
        <v>80</v>
      </c>
      <c r="G540">
        <v>28</v>
      </c>
      <c r="H540">
        <v>6</v>
      </c>
      <c r="I540">
        <v>46</v>
      </c>
      <c r="J540">
        <v>0</v>
      </c>
      <c r="K540">
        <v>0</v>
      </c>
      <c r="L540">
        <v>307</v>
      </c>
      <c r="M540">
        <v>392</v>
      </c>
      <c r="N540">
        <v>62</v>
      </c>
      <c r="O540" s="3">
        <f t="shared" si="55"/>
        <v>0.38750000000000001</v>
      </c>
      <c r="P540" t="s">
        <v>212</v>
      </c>
      <c r="Q540" s="3">
        <v>0.5</v>
      </c>
      <c r="R540">
        <v>80</v>
      </c>
      <c r="S540">
        <v>38</v>
      </c>
      <c r="T540">
        <v>8</v>
      </c>
      <c r="U540">
        <v>31</v>
      </c>
      <c r="V540">
        <v>0</v>
      </c>
      <c r="W540">
        <v>3</v>
      </c>
      <c r="X540">
        <v>353</v>
      </c>
      <c r="Y540">
        <v>300</v>
      </c>
      <c r="Z540">
        <v>87</v>
      </c>
      <c r="AA540" s="3">
        <f t="shared" si="59"/>
        <v>0.54374999999999996</v>
      </c>
      <c r="AB540" s="4">
        <f t="shared" si="56"/>
        <v>0.5284375</v>
      </c>
      <c r="AC540" s="4">
        <f t="shared" si="57"/>
        <v>-0.14093749999999999</v>
      </c>
      <c r="AD540" s="5">
        <f t="shared" si="58"/>
        <v>-22.549999999999997</v>
      </c>
    </row>
    <row r="541" spans="1:30" x14ac:dyDescent="0.2">
      <c r="A541">
        <v>2</v>
      </c>
      <c r="B541" t="s">
        <v>273</v>
      </c>
      <c r="C541">
        <v>1988</v>
      </c>
      <c r="D541" t="s">
        <v>212</v>
      </c>
      <c r="E541" s="3">
        <v>0.5</v>
      </c>
      <c r="F541">
        <v>80</v>
      </c>
      <c r="G541">
        <v>28</v>
      </c>
      <c r="H541">
        <v>6</v>
      </c>
      <c r="I541">
        <v>46</v>
      </c>
      <c r="J541">
        <v>0</v>
      </c>
      <c r="K541">
        <v>0</v>
      </c>
      <c r="L541">
        <v>307</v>
      </c>
      <c r="M541">
        <v>392</v>
      </c>
      <c r="N541">
        <v>62</v>
      </c>
      <c r="O541" s="3">
        <f t="shared" si="55"/>
        <v>0.38750000000000001</v>
      </c>
      <c r="P541" t="s">
        <v>212</v>
      </c>
      <c r="Q541" s="3">
        <v>0.5</v>
      </c>
      <c r="R541">
        <v>80</v>
      </c>
      <c r="S541">
        <v>38</v>
      </c>
      <c r="T541">
        <v>8</v>
      </c>
      <c r="U541">
        <v>31</v>
      </c>
      <c r="V541">
        <v>0</v>
      </c>
      <c r="W541">
        <v>3</v>
      </c>
      <c r="X541">
        <v>353</v>
      </c>
      <c r="Y541">
        <v>300</v>
      </c>
      <c r="Z541">
        <v>87</v>
      </c>
      <c r="AA541" s="3">
        <f t="shared" si="59"/>
        <v>0.54374999999999996</v>
      </c>
      <c r="AB541" s="4">
        <f t="shared" si="56"/>
        <v>0.5284375</v>
      </c>
      <c r="AC541" s="4">
        <f t="shared" si="57"/>
        <v>-0.14093749999999999</v>
      </c>
      <c r="AD541" s="5">
        <f t="shared" si="58"/>
        <v>-22.549999999999997</v>
      </c>
    </row>
    <row r="542" spans="1:30" x14ac:dyDescent="0.2">
      <c r="A542">
        <v>0</v>
      </c>
      <c r="B542" t="s">
        <v>268</v>
      </c>
      <c r="C542">
        <v>1988</v>
      </c>
      <c r="D542" t="s">
        <v>274</v>
      </c>
      <c r="E542" s="3">
        <v>0.5</v>
      </c>
      <c r="F542">
        <v>80</v>
      </c>
      <c r="G542">
        <v>27</v>
      </c>
      <c r="H542">
        <v>6</v>
      </c>
      <c r="I542">
        <v>47</v>
      </c>
      <c r="J542">
        <v>0</v>
      </c>
      <c r="K542">
        <v>0</v>
      </c>
      <c r="L542">
        <v>308</v>
      </c>
      <c r="M542">
        <v>388</v>
      </c>
      <c r="N542">
        <v>60</v>
      </c>
      <c r="O542" s="3">
        <f t="shared" si="55"/>
        <v>0.375</v>
      </c>
      <c r="P542" t="s">
        <v>249</v>
      </c>
      <c r="Q542" s="3">
        <v>0.5</v>
      </c>
      <c r="R542">
        <v>80</v>
      </c>
      <c r="S542">
        <v>35</v>
      </c>
      <c r="T542">
        <v>9</v>
      </c>
      <c r="U542">
        <v>34</v>
      </c>
      <c r="V542">
        <v>0</v>
      </c>
      <c r="W542">
        <v>2</v>
      </c>
      <c r="X542">
        <v>323</v>
      </c>
      <c r="Y542">
        <v>343</v>
      </c>
      <c r="Z542">
        <v>81</v>
      </c>
      <c r="AA542" s="3">
        <f t="shared" si="59"/>
        <v>0.50624999999999998</v>
      </c>
      <c r="AB542" s="4">
        <f t="shared" si="56"/>
        <v>0.50406249999999997</v>
      </c>
      <c r="AC542" s="4">
        <f t="shared" si="57"/>
        <v>-0.12906249999999997</v>
      </c>
      <c r="AD542" s="5">
        <f t="shared" si="58"/>
        <v>-20.649999999999991</v>
      </c>
    </row>
    <row r="543" spans="1:30" x14ac:dyDescent="0.2">
      <c r="A543">
        <v>0</v>
      </c>
      <c r="B543" t="s">
        <v>214</v>
      </c>
      <c r="C543">
        <v>1988</v>
      </c>
      <c r="D543" t="s">
        <v>275</v>
      </c>
      <c r="E543" s="3">
        <v>0.5</v>
      </c>
      <c r="F543">
        <v>80</v>
      </c>
      <c r="G543">
        <v>42</v>
      </c>
      <c r="H543">
        <v>8</v>
      </c>
      <c r="I543">
        <v>30</v>
      </c>
      <c r="J543">
        <v>0</v>
      </c>
      <c r="K543">
        <v>0</v>
      </c>
      <c r="L543">
        <v>345</v>
      </c>
      <c r="M543">
        <v>300</v>
      </c>
      <c r="N543">
        <v>92</v>
      </c>
      <c r="O543" s="3">
        <f t="shared" si="55"/>
        <v>0.57499999999999996</v>
      </c>
      <c r="P543" t="s">
        <v>220</v>
      </c>
      <c r="Q543" s="3">
        <v>0.5</v>
      </c>
      <c r="R543">
        <v>80</v>
      </c>
      <c r="S543">
        <v>42</v>
      </c>
      <c r="T543">
        <v>8</v>
      </c>
      <c r="U543">
        <v>27</v>
      </c>
      <c r="V543">
        <v>0</v>
      </c>
      <c r="W543">
        <v>3</v>
      </c>
      <c r="X543">
        <v>370</v>
      </c>
      <c r="Y543">
        <v>318</v>
      </c>
      <c r="Z543">
        <v>95</v>
      </c>
      <c r="AA543" s="3">
        <f t="shared" si="59"/>
        <v>0.59375</v>
      </c>
      <c r="AB543" s="4">
        <f t="shared" si="56"/>
        <v>0.56093749999999998</v>
      </c>
      <c r="AC543" s="4">
        <f t="shared" si="57"/>
        <v>1.4062499999999978E-2</v>
      </c>
      <c r="AD543" s="5">
        <f t="shared" si="58"/>
        <v>2.25</v>
      </c>
    </row>
    <row r="544" spans="1:30" x14ac:dyDescent="0.2">
      <c r="A544">
        <v>0</v>
      </c>
      <c r="B544" t="s">
        <v>241</v>
      </c>
      <c r="C544">
        <v>1988</v>
      </c>
      <c r="D544" t="s">
        <v>30</v>
      </c>
      <c r="E544" s="3">
        <v>0.5</v>
      </c>
      <c r="F544">
        <v>80</v>
      </c>
      <c r="G544">
        <v>40</v>
      </c>
      <c r="H544">
        <v>10</v>
      </c>
      <c r="I544">
        <v>30</v>
      </c>
      <c r="J544">
        <v>0</v>
      </c>
      <c r="K544">
        <v>0</v>
      </c>
      <c r="L544">
        <v>361</v>
      </c>
      <c r="M544">
        <v>309</v>
      </c>
      <c r="N544">
        <v>90</v>
      </c>
      <c r="O544" s="3">
        <f t="shared" si="55"/>
        <v>0.5625</v>
      </c>
      <c r="P544" t="s">
        <v>30</v>
      </c>
      <c r="Q544" s="3">
        <v>0.5</v>
      </c>
      <c r="R544">
        <v>80</v>
      </c>
      <c r="S544">
        <v>50</v>
      </c>
      <c r="T544">
        <v>3</v>
      </c>
      <c r="U544">
        <v>25</v>
      </c>
      <c r="V544">
        <v>0</v>
      </c>
      <c r="W544">
        <v>2</v>
      </c>
      <c r="X544">
        <v>343</v>
      </c>
      <c r="Y544">
        <v>256</v>
      </c>
      <c r="Z544">
        <v>103</v>
      </c>
      <c r="AA544" s="3">
        <f t="shared" si="59"/>
        <v>0.64375000000000004</v>
      </c>
      <c r="AB544" s="4">
        <f t="shared" si="56"/>
        <v>0.59343750000000006</v>
      </c>
      <c r="AC544" s="4">
        <f t="shared" si="57"/>
        <v>-3.0937500000000062E-2</v>
      </c>
      <c r="AD544" s="5">
        <f t="shared" si="58"/>
        <v>-4.9500000000000171</v>
      </c>
    </row>
    <row r="545" spans="1:30" x14ac:dyDescent="0.2">
      <c r="A545">
        <v>0</v>
      </c>
      <c r="B545" t="s">
        <v>266</v>
      </c>
      <c r="C545">
        <v>1988</v>
      </c>
      <c r="D545" t="s">
        <v>183</v>
      </c>
      <c r="E545" s="3">
        <v>0.5</v>
      </c>
      <c r="F545">
        <v>80</v>
      </c>
      <c r="G545">
        <v>32</v>
      </c>
      <c r="H545">
        <v>8</v>
      </c>
      <c r="I545">
        <v>40</v>
      </c>
      <c r="J545">
        <v>0</v>
      </c>
      <c r="K545">
        <v>0</v>
      </c>
      <c r="L545">
        <v>262</v>
      </c>
      <c r="M545">
        <v>317</v>
      </c>
      <c r="N545">
        <v>72</v>
      </c>
      <c r="O545" s="3">
        <f t="shared" si="55"/>
        <v>0.45</v>
      </c>
      <c r="P545" t="s">
        <v>183</v>
      </c>
      <c r="Q545" s="3">
        <v>0.5</v>
      </c>
      <c r="R545">
        <v>80</v>
      </c>
      <c r="S545">
        <v>44</v>
      </c>
      <c r="T545">
        <v>7</v>
      </c>
      <c r="U545">
        <v>25</v>
      </c>
      <c r="V545">
        <v>0</v>
      </c>
      <c r="W545">
        <v>4</v>
      </c>
      <c r="X545">
        <v>308</v>
      </c>
      <c r="Y545">
        <v>284</v>
      </c>
      <c r="Z545">
        <v>99</v>
      </c>
      <c r="AA545" s="3">
        <f t="shared" si="59"/>
        <v>0.61875000000000002</v>
      </c>
      <c r="AB545" s="4">
        <f t="shared" si="56"/>
        <v>0.57718749999999996</v>
      </c>
      <c r="AC545" s="4">
        <f t="shared" si="57"/>
        <v>-0.12718749999999995</v>
      </c>
      <c r="AD545" s="5">
        <f t="shared" si="58"/>
        <v>-20.349999999999994</v>
      </c>
    </row>
    <row r="546" spans="1:30" x14ac:dyDescent="0.2">
      <c r="A546">
        <v>0</v>
      </c>
      <c r="B546" t="s">
        <v>234</v>
      </c>
      <c r="C546">
        <v>1988</v>
      </c>
      <c r="D546" t="s">
        <v>267</v>
      </c>
      <c r="E546" s="3">
        <v>0.5</v>
      </c>
      <c r="F546">
        <v>80</v>
      </c>
      <c r="G546">
        <v>37</v>
      </c>
      <c r="H546">
        <v>9</v>
      </c>
      <c r="I546">
        <v>34</v>
      </c>
      <c r="J546">
        <v>0</v>
      </c>
      <c r="K546">
        <v>0</v>
      </c>
      <c r="L546">
        <v>320</v>
      </c>
      <c r="M546">
        <v>313</v>
      </c>
      <c r="N546">
        <v>83</v>
      </c>
      <c r="O546" s="3">
        <f t="shared" si="55"/>
        <v>0.51875000000000004</v>
      </c>
      <c r="P546" t="s">
        <v>267</v>
      </c>
      <c r="Q546" s="3">
        <v>0.5</v>
      </c>
      <c r="R546">
        <v>80</v>
      </c>
      <c r="S546">
        <v>27</v>
      </c>
      <c r="T546">
        <v>8</v>
      </c>
      <c r="U546">
        <v>43</v>
      </c>
      <c r="V546">
        <v>0</v>
      </c>
      <c r="W546">
        <v>2</v>
      </c>
      <c r="X546">
        <v>286</v>
      </c>
      <c r="Y546">
        <v>358</v>
      </c>
      <c r="Z546">
        <v>64</v>
      </c>
      <c r="AA546" s="3">
        <f t="shared" si="59"/>
        <v>0.4</v>
      </c>
      <c r="AB546" s="4">
        <f t="shared" si="56"/>
        <v>0.435</v>
      </c>
      <c r="AC546" s="4">
        <f t="shared" si="57"/>
        <v>8.3750000000000047E-2</v>
      </c>
      <c r="AD546" s="5">
        <f t="shared" si="58"/>
        <v>13.400000000000006</v>
      </c>
    </row>
    <row r="547" spans="1:30" x14ac:dyDescent="0.2">
      <c r="A547">
        <v>0</v>
      </c>
      <c r="B547" t="s">
        <v>276</v>
      </c>
      <c r="C547">
        <v>1988</v>
      </c>
      <c r="D547" t="s">
        <v>161</v>
      </c>
      <c r="E547" s="3">
        <v>0.5</v>
      </c>
      <c r="F547">
        <v>80</v>
      </c>
      <c r="G547">
        <v>35</v>
      </c>
      <c r="H547">
        <v>10</v>
      </c>
      <c r="I547">
        <v>35</v>
      </c>
      <c r="J547">
        <v>0</v>
      </c>
      <c r="K547">
        <v>0</v>
      </c>
      <c r="L547">
        <v>325</v>
      </c>
      <c r="M547">
        <v>309</v>
      </c>
      <c r="N547">
        <v>80</v>
      </c>
      <c r="O547" s="3">
        <f t="shared" si="55"/>
        <v>0.5</v>
      </c>
      <c r="P547" t="s">
        <v>161</v>
      </c>
      <c r="Q547" s="3">
        <v>0.5</v>
      </c>
      <c r="R547">
        <v>80</v>
      </c>
      <c r="S547">
        <v>33</v>
      </c>
      <c r="T547">
        <v>7</v>
      </c>
      <c r="U547">
        <v>37</v>
      </c>
      <c r="V547">
        <v>0</v>
      </c>
      <c r="W547">
        <v>3</v>
      </c>
      <c r="X547">
        <v>288</v>
      </c>
      <c r="Y547">
        <v>307</v>
      </c>
      <c r="Z547">
        <v>76</v>
      </c>
      <c r="AA547" s="3">
        <f t="shared" si="59"/>
        <v>0.47499999999999998</v>
      </c>
      <c r="AB547" s="4">
        <f t="shared" si="56"/>
        <v>0.48375000000000001</v>
      </c>
      <c r="AC547" s="4">
        <f t="shared" si="57"/>
        <v>1.6249999999999987E-2</v>
      </c>
      <c r="AD547" s="5">
        <f t="shared" si="58"/>
        <v>2.5999999999999943</v>
      </c>
    </row>
    <row r="548" spans="1:30" x14ac:dyDescent="0.2">
      <c r="A548">
        <v>0</v>
      </c>
      <c r="B548" t="s">
        <v>261</v>
      </c>
      <c r="C548">
        <v>1988</v>
      </c>
      <c r="D548" t="s">
        <v>262</v>
      </c>
      <c r="E548" s="3">
        <v>0.5</v>
      </c>
      <c r="F548">
        <v>80</v>
      </c>
      <c r="G548">
        <v>38</v>
      </c>
      <c r="H548">
        <v>6</v>
      </c>
      <c r="I548">
        <v>36</v>
      </c>
      <c r="J548">
        <v>0</v>
      </c>
      <c r="K548">
        <v>0</v>
      </c>
      <c r="L548">
        <v>339</v>
      </c>
      <c r="M548">
        <v>334</v>
      </c>
      <c r="N548">
        <v>82</v>
      </c>
      <c r="O548" s="3">
        <f t="shared" si="55"/>
        <v>0.51249999999999996</v>
      </c>
      <c r="P548" t="s">
        <v>262</v>
      </c>
      <c r="Q548" s="3">
        <v>0.5</v>
      </c>
      <c r="R548">
        <v>80</v>
      </c>
      <c r="S548">
        <v>33</v>
      </c>
      <c r="T548">
        <v>8</v>
      </c>
      <c r="U548">
        <v>33</v>
      </c>
      <c r="V548">
        <v>0</v>
      </c>
      <c r="W548">
        <v>6</v>
      </c>
      <c r="X548">
        <v>282</v>
      </c>
      <c r="Y548">
        <v>328</v>
      </c>
      <c r="Z548">
        <v>80</v>
      </c>
      <c r="AA548" s="3">
        <f t="shared" si="59"/>
        <v>0.5</v>
      </c>
      <c r="AB548" s="4">
        <f t="shared" si="56"/>
        <v>0.5</v>
      </c>
      <c r="AC548" s="4">
        <f t="shared" si="57"/>
        <v>1.2499999999999956E-2</v>
      </c>
      <c r="AD548" s="5">
        <f t="shared" si="58"/>
        <v>2</v>
      </c>
    </row>
    <row r="549" spans="1:30" x14ac:dyDescent="0.2">
      <c r="A549">
        <v>0</v>
      </c>
      <c r="B549" t="s">
        <v>251</v>
      </c>
      <c r="C549">
        <v>1988</v>
      </c>
      <c r="D549" t="s">
        <v>97</v>
      </c>
      <c r="E549" s="3">
        <v>0.5</v>
      </c>
      <c r="F549">
        <v>80</v>
      </c>
      <c r="G549">
        <v>38</v>
      </c>
      <c r="H549">
        <v>5</v>
      </c>
      <c r="I549">
        <v>37</v>
      </c>
      <c r="J549">
        <v>0</v>
      </c>
      <c r="K549">
        <v>0</v>
      </c>
      <c r="L549">
        <v>305</v>
      </c>
      <c r="M549">
        <v>302</v>
      </c>
      <c r="N549">
        <v>81</v>
      </c>
      <c r="O549" s="3">
        <f t="shared" si="55"/>
        <v>0.50624999999999998</v>
      </c>
      <c r="P549" t="s">
        <v>97</v>
      </c>
      <c r="Q549" s="3">
        <v>0.5</v>
      </c>
      <c r="R549">
        <v>80</v>
      </c>
      <c r="S549">
        <v>46</v>
      </c>
      <c r="T549">
        <v>7</v>
      </c>
      <c r="U549">
        <v>26</v>
      </c>
      <c r="V549">
        <v>0</v>
      </c>
      <c r="W549">
        <v>1</v>
      </c>
      <c r="X549">
        <v>328</v>
      </c>
      <c r="Y549">
        <v>272</v>
      </c>
      <c r="Z549">
        <v>100</v>
      </c>
      <c r="AA549" s="3">
        <f t="shared" si="59"/>
        <v>0.625</v>
      </c>
      <c r="AB549" s="4">
        <f t="shared" si="56"/>
        <v>0.58125000000000004</v>
      </c>
      <c r="AC549" s="4">
        <f t="shared" si="57"/>
        <v>-7.5000000000000067E-2</v>
      </c>
      <c r="AD549" s="5">
        <f t="shared" si="58"/>
        <v>-12</v>
      </c>
    </row>
    <row r="550" spans="1:30" x14ac:dyDescent="0.2">
      <c r="A550">
        <v>1</v>
      </c>
      <c r="B550" t="s">
        <v>277</v>
      </c>
      <c r="C550">
        <v>1988</v>
      </c>
      <c r="D550" t="s">
        <v>253</v>
      </c>
      <c r="E550" s="3">
        <v>0.5</v>
      </c>
      <c r="F550">
        <v>80</v>
      </c>
      <c r="G550">
        <v>47</v>
      </c>
      <c r="H550">
        <v>9</v>
      </c>
      <c r="I550">
        <v>24</v>
      </c>
      <c r="J550">
        <v>0</v>
      </c>
      <c r="K550">
        <v>0</v>
      </c>
      <c r="L550">
        <v>348</v>
      </c>
      <c r="M550">
        <v>261</v>
      </c>
      <c r="N550">
        <v>103</v>
      </c>
      <c r="O550" s="3">
        <f t="shared" si="55"/>
        <v>0.64375000000000004</v>
      </c>
      <c r="P550" t="s">
        <v>253</v>
      </c>
      <c r="Q550" s="3">
        <v>0.5</v>
      </c>
      <c r="R550">
        <v>80</v>
      </c>
      <c r="S550">
        <v>42</v>
      </c>
      <c r="T550">
        <v>4</v>
      </c>
      <c r="U550">
        <v>33</v>
      </c>
      <c r="V550">
        <v>0</v>
      </c>
      <c r="W550">
        <v>1</v>
      </c>
      <c r="X550">
        <v>316</v>
      </c>
      <c r="Y550">
        <v>243</v>
      </c>
      <c r="Z550">
        <v>89</v>
      </c>
      <c r="AA550" s="3">
        <f t="shared" si="59"/>
        <v>0.55625000000000002</v>
      </c>
      <c r="AB550" s="4">
        <f t="shared" si="56"/>
        <v>0.53656250000000005</v>
      </c>
      <c r="AC550" s="4">
        <f t="shared" si="57"/>
        <v>0.10718749999999999</v>
      </c>
      <c r="AD550" s="5">
        <f t="shared" si="58"/>
        <v>17.149999999999991</v>
      </c>
    </row>
    <row r="551" spans="1:30" x14ac:dyDescent="0.2">
      <c r="A551">
        <v>2</v>
      </c>
      <c r="B551" t="s">
        <v>278</v>
      </c>
      <c r="C551">
        <v>1988</v>
      </c>
      <c r="D551" t="s">
        <v>253</v>
      </c>
      <c r="E551" s="3">
        <v>0.5</v>
      </c>
      <c r="F551">
        <v>80</v>
      </c>
      <c r="G551">
        <v>47</v>
      </c>
      <c r="H551">
        <v>9</v>
      </c>
      <c r="I551">
        <v>24</v>
      </c>
      <c r="J551">
        <v>0</v>
      </c>
      <c r="K551">
        <v>0</v>
      </c>
      <c r="L551">
        <v>348</v>
      </c>
      <c r="M551">
        <v>261</v>
      </c>
      <c r="N551">
        <v>103</v>
      </c>
      <c r="O551" s="3">
        <f t="shared" si="55"/>
        <v>0.64375000000000004</v>
      </c>
      <c r="P551" t="s">
        <v>253</v>
      </c>
      <c r="Q551" s="3">
        <v>0.5</v>
      </c>
      <c r="R551">
        <v>80</v>
      </c>
      <c r="S551">
        <v>42</v>
      </c>
      <c r="T551">
        <v>4</v>
      </c>
      <c r="U551">
        <v>33</v>
      </c>
      <c r="V551">
        <v>0</v>
      </c>
      <c r="W551">
        <v>1</v>
      </c>
      <c r="X551">
        <v>316</v>
      </c>
      <c r="Y551">
        <v>243</v>
      </c>
      <c r="Z551">
        <v>89</v>
      </c>
      <c r="AA551" s="3">
        <f t="shared" si="59"/>
        <v>0.55625000000000002</v>
      </c>
      <c r="AB551" s="4">
        <f t="shared" si="56"/>
        <v>0.53656250000000005</v>
      </c>
      <c r="AC551" s="4">
        <f t="shared" si="57"/>
        <v>0.10718749999999999</v>
      </c>
      <c r="AD551" s="5">
        <f t="shared" si="58"/>
        <v>17.149999999999991</v>
      </c>
    </row>
    <row r="552" spans="1:30" x14ac:dyDescent="0.2">
      <c r="A552">
        <v>0</v>
      </c>
      <c r="B552" t="s">
        <v>279</v>
      </c>
      <c r="C552">
        <v>1988</v>
      </c>
      <c r="D552" t="s">
        <v>40</v>
      </c>
      <c r="E552" s="3">
        <v>0.5</v>
      </c>
      <c r="F552">
        <v>80</v>
      </c>
      <c r="G552">
        <v>32</v>
      </c>
      <c r="H552">
        <v>4</v>
      </c>
      <c r="I552">
        <v>44</v>
      </c>
      <c r="J552">
        <v>0</v>
      </c>
      <c r="K552">
        <v>0</v>
      </c>
      <c r="L552">
        <v>287</v>
      </c>
      <c r="M552">
        <v>341</v>
      </c>
      <c r="N552">
        <v>68</v>
      </c>
      <c r="O552" s="3">
        <f t="shared" si="55"/>
        <v>0.42499999999999999</v>
      </c>
      <c r="P552" t="s">
        <v>40</v>
      </c>
      <c r="Q552" s="3">
        <v>0.5</v>
      </c>
      <c r="R552">
        <v>80</v>
      </c>
      <c r="S552">
        <v>27</v>
      </c>
      <c r="T552">
        <v>8</v>
      </c>
      <c r="U552">
        <v>44</v>
      </c>
      <c r="V552">
        <v>0</v>
      </c>
      <c r="W552">
        <v>1</v>
      </c>
      <c r="X552">
        <v>269</v>
      </c>
      <c r="Y552">
        <v>333</v>
      </c>
      <c r="Z552">
        <v>63</v>
      </c>
      <c r="AA552" s="3">
        <f t="shared" si="59"/>
        <v>0.39374999999999999</v>
      </c>
      <c r="AB552" s="4">
        <f t="shared" si="56"/>
        <v>0.43093749999999997</v>
      </c>
      <c r="AC552" s="4">
        <f t="shared" si="57"/>
        <v>-5.9374999999999845E-3</v>
      </c>
      <c r="AD552" s="5">
        <f t="shared" si="58"/>
        <v>-0.94999999999998863</v>
      </c>
    </row>
    <row r="553" spans="1:30" x14ac:dyDescent="0.2">
      <c r="A553">
        <v>0</v>
      </c>
      <c r="B553" t="s">
        <v>230</v>
      </c>
      <c r="C553">
        <v>1988</v>
      </c>
      <c r="D553" t="s">
        <v>270</v>
      </c>
      <c r="E553" s="3">
        <v>0.5</v>
      </c>
      <c r="F553">
        <v>80</v>
      </c>
      <c r="G553">
        <v>37</v>
      </c>
      <c r="H553">
        <v>9</v>
      </c>
      <c r="I553">
        <v>34</v>
      </c>
      <c r="J553">
        <v>0</v>
      </c>
      <c r="K553">
        <v>0</v>
      </c>
      <c r="L553">
        <v>309</v>
      </c>
      <c r="M553">
        <v>295</v>
      </c>
      <c r="N553">
        <v>83</v>
      </c>
      <c r="O553" s="3">
        <f t="shared" si="55"/>
        <v>0.51875000000000004</v>
      </c>
      <c r="P553" t="s">
        <v>270</v>
      </c>
      <c r="Q553" s="3">
        <v>0.5</v>
      </c>
      <c r="R553">
        <v>80</v>
      </c>
      <c r="S553">
        <v>34</v>
      </c>
      <c r="T553">
        <v>11</v>
      </c>
      <c r="U553">
        <v>33</v>
      </c>
      <c r="V553">
        <v>0</v>
      </c>
      <c r="W553">
        <v>2</v>
      </c>
      <c r="X553">
        <v>318</v>
      </c>
      <c r="Y553">
        <v>307</v>
      </c>
      <c r="Z553">
        <v>81</v>
      </c>
      <c r="AA553" s="3">
        <f t="shared" si="59"/>
        <v>0.50624999999999998</v>
      </c>
      <c r="AB553" s="4">
        <f t="shared" si="56"/>
        <v>0.50406249999999997</v>
      </c>
      <c r="AC553" s="4">
        <f t="shared" si="57"/>
        <v>1.4687500000000075E-2</v>
      </c>
      <c r="AD553" s="5">
        <f t="shared" si="58"/>
        <v>2.3500000000000085</v>
      </c>
    </row>
    <row r="554" spans="1:30" x14ac:dyDescent="0.2">
      <c r="A554">
        <v>1</v>
      </c>
      <c r="B554" t="s">
        <v>280</v>
      </c>
      <c r="C554">
        <v>1989</v>
      </c>
      <c r="D554" t="s">
        <v>200</v>
      </c>
      <c r="E554" s="3">
        <v>0.5</v>
      </c>
      <c r="F554">
        <v>80</v>
      </c>
      <c r="G554">
        <v>42</v>
      </c>
      <c r="H554">
        <v>11</v>
      </c>
      <c r="I554">
        <v>27</v>
      </c>
      <c r="J554">
        <v>0</v>
      </c>
      <c r="K554">
        <v>0</v>
      </c>
      <c r="L554">
        <v>330</v>
      </c>
      <c r="M554">
        <v>304</v>
      </c>
      <c r="N554">
        <v>95</v>
      </c>
      <c r="O554" s="3">
        <f t="shared" si="55"/>
        <v>0.59375</v>
      </c>
      <c r="P554" t="s">
        <v>200</v>
      </c>
      <c r="Q554" s="3">
        <v>0.5</v>
      </c>
      <c r="R554">
        <v>80</v>
      </c>
      <c r="S554">
        <v>47</v>
      </c>
      <c r="T554">
        <v>6</v>
      </c>
      <c r="U554">
        <v>27</v>
      </c>
      <c r="V554">
        <v>0</v>
      </c>
      <c r="W554">
        <v>0</v>
      </c>
      <c r="X554">
        <v>369</v>
      </c>
      <c r="Y554">
        <v>294</v>
      </c>
      <c r="Z554">
        <v>100</v>
      </c>
      <c r="AA554" s="3">
        <f t="shared" si="59"/>
        <v>0.625</v>
      </c>
      <c r="AB554" s="4">
        <f t="shared" si="56"/>
        <v>0.58125000000000004</v>
      </c>
      <c r="AC554" s="4">
        <f t="shared" si="57"/>
        <v>1.2499999999999956E-2</v>
      </c>
      <c r="AD554" s="5">
        <f t="shared" si="58"/>
        <v>2</v>
      </c>
    </row>
    <row r="555" spans="1:30" x14ac:dyDescent="0.2">
      <c r="A555">
        <v>2</v>
      </c>
      <c r="B555" t="s">
        <v>281</v>
      </c>
      <c r="C555">
        <v>1989</v>
      </c>
      <c r="D555" t="s">
        <v>200</v>
      </c>
      <c r="E555" s="3">
        <v>0.5</v>
      </c>
      <c r="F555">
        <v>80</v>
      </c>
      <c r="G555">
        <v>42</v>
      </c>
      <c r="H555">
        <v>11</v>
      </c>
      <c r="I555">
        <v>27</v>
      </c>
      <c r="J555">
        <v>0</v>
      </c>
      <c r="K555">
        <v>0</v>
      </c>
      <c r="L555">
        <v>330</v>
      </c>
      <c r="M555">
        <v>304</v>
      </c>
      <c r="N555">
        <v>95</v>
      </c>
      <c r="O555" s="3">
        <f t="shared" si="55"/>
        <v>0.59375</v>
      </c>
      <c r="P555" t="s">
        <v>200</v>
      </c>
      <c r="Q555" s="3">
        <v>0.5</v>
      </c>
      <c r="R555">
        <v>80</v>
      </c>
      <c r="S555">
        <v>47</v>
      </c>
      <c r="T555">
        <v>6</v>
      </c>
      <c r="U555">
        <v>27</v>
      </c>
      <c r="V555">
        <v>0</v>
      </c>
      <c r="W555">
        <v>0</v>
      </c>
      <c r="X555">
        <v>369</v>
      </c>
      <c r="Y555">
        <v>294</v>
      </c>
      <c r="Z555">
        <v>100</v>
      </c>
      <c r="AA555" s="3">
        <f t="shared" si="59"/>
        <v>0.625</v>
      </c>
      <c r="AB555" s="4">
        <f t="shared" si="56"/>
        <v>0.58125000000000004</v>
      </c>
      <c r="AC555" s="4">
        <f t="shared" si="57"/>
        <v>1.2499999999999956E-2</v>
      </c>
      <c r="AD555" s="5">
        <f t="shared" si="58"/>
        <v>2</v>
      </c>
    </row>
    <row r="556" spans="1:30" x14ac:dyDescent="0.2">
      <c r="A556">
        <v>0</v>
      </c>
      <c r="B556" t="s">
        <v>282</v>
      </c>
      <c r="C556">
        <v>1989</v>
      </c>
      <c r="D556" t="s">
        <v>227</v>
      </c>
      <c r="E556" s="3">
        <v>0.5</v>
      </c>
      <c r="F556">
        <v>35</v>
      </c>
      <c r="G556">
        <v>17</v>
      </c>
      <c r="H556">
        <v>5</v>
      </c>
      <c r="I556">
        <v>13</v>
      </c>
      <c r="J556">
        <v>0</v>
      </c>
      <c r="K556">
        <v>0</v>
      </c>
      <c r="N556">
        <v>39</v>
      </c>
      <c r="O556" s="3">
        <f t="shared" si="55"/>
        <v>0.55714285714285716</v>
      </c>
      <c r="P556" t="s">
        <v>227</v>
      </c>
      <c r="Q556" s="3">
        <v>0.5</v>
      </c>
      <c r="R556">
        <v>80</v>
      </c>
      <c r="S556">
        <v>30</v>
      </c>
      <c r="T556">
        <v>4</v>
      </c>
      <c r="U556">
        <v>46</v>
      </c>
      <c r="V556">
        <v>0</v>
      </c>
      <c r="W556">
        <v>0</v>
      </c>
      <c r="X556">
        <v>317</v>
      </c>
      <c r="Y556">
        <v>347</v>
      </c>
      <c r="Z556">
        <v>64</v>
      </c>
      <c r="AA556" s="3">
        <f t="shared" si="59"/>
        <v>0.4</v>
      </c>
      <c r="AB556" s="4">
        <f t="shared" si="56"/>
        <v>0.435</v>
      </c>
      <c r="AC556" s="4">
        <f t="shared" si="57"/>
        <v>0.12214285714285716</v>
      </c>
      <c r="AD556" s="5">
        <f t="shared" si="58"/>
        <v>8.5500000000000007</v>
      </c>
    </row>
    <row r="557" spans="1:30" x14ac:dyDescent="0.2">
      <c r="A557">
        <v>0</v>
      </c>
      <c r="B557" t="s">
        <v>271</v>
      </c>
      <c r="C557">
        <v>1989</v>
      </c>
      <c r="D557" t="s">
        <v>227</v>
      </c>
      <c r="E557" s="3">
        <v>0.5</v>
      </c>
      <c r="F557">
        <v>45</v>
      </c>
      <c r="G557">
        <v>26</v>
      </c>
      <c r="H557">
        <v>2</v>
      </c>
      <c r="I557">
        <v>17</v>
      </c>
      <c r="J557">
        <v>0</v>
      </c>
      <c r="K557">
        <v>0</v>
      </c>
      <c r="N557">
        <v>54</v>
      </c>
      <c r="O557" s="3">
        <f t="shared" si="55"/>
        <v>0.6</v>
      </c>
      <c r="P557" t="s">
        <v>227</v>
      </c>
      <c r="Q557" s="3">
        <v>0.5</v>
      </c>
      <c r="R557">
        <v>80</v>
      </c>
      <c r="S557">
        <v>30</v>
      </c>
      <c r="T557">
        <v>4</v>
      </c>
      <c r="U557">
        <v>46</v>
      </c>
      <c r="V557">
        <v>0</v>
      </c>
      <c r="W557">
        <v>0</v>
      </c>
      <c r="X557">
        <v>317</v>
      </c>
      <c r="Y557">
        <v>347</v>
      </c>
      <c r="Z557">
        <v>64</v>
      </c>
      <c r="AA557" s="3">
        <f t="shared" si="59"/>
        <v>0.4</v>
      </c>
      <c r="AB557" s="4">
        <f t="shared" si="56"/>
        <v>0.435</v>
      </c>
      <c r="AC557" s="4">
        <f t="shared" si="57"/>
        <v>0.16499999999999998</v>
      </c>
      <c r="AD557" s="5">
        <f t="shared" si="58"/>
        <v>14.850000000000001</v>
      </c>
    </row>
    <row r="558" spans="1:30" x14ac:dyDescent="0.2">
      <c r="A558">
        <v>0</v>
      </c>
      <c r="B558" t="s">
        <v>217</v>
      </c>
      <c r="C558">
        <v>1989</v>
      </c>
      <c r="D558" t="s">
        <v>212</v>
      </c>
      <c r="E558" s="3">
        <v>0.5</v>
      </c>
      <c r="F558">
        <v>80</v>
      </c>
      <c r="G558">
        <v>11</v>
      </c>
      <c r="H558">
        <v>9</v>
      </c>
      <c r="I558">
        <v>60</v>
      </c>
      <c r="J558">
        <v>0</v>
      </c>
      <c r="K558">
        <v>0</v>
      </c>
      <c r="L558">
        <v>229</v>
      </c>
      <c r="M558">
        <v>366</v>
      </c>
      <c r="N558">
        <v>31</v>
      </c>
      <c r="O558" s="3">
        <f t="shared" si="55"/>
        <v>0.19375000000000001</v>
      </c>
      <c r="P558" t="s">
        <v>212</v>
      </c>
      <c r="Q558" s="3">
        <v>0.5</v>
      </c>
      <c r="R558">
        <v>80</v>
      </c>
      <c r="S558">
        <v>28</v>
      </c>
      <c r="T558">
        <v>6</v>
      </c>
      <c r="U558">
        <v>46</v>
      </c>
      <c r="V558">
        <v>0</v>
      </c>
      <c r="W558">
        <v>0</v>
      </c>
      <c r="X558">
        <v>307</v>
      </c>
      <c r="Y558">
        <v>392</v>
      </c>
      <c r="Z558">
        <v>62</v>
      </c>
      <c r="AA558" s="3">
        <f t="shared" si="59"/>
        <v>0.38750000000000001</v>
      </c>
      <c r="AB558" s="4">
        <f t="shared" si="56"/>
        <v>0.426875</v>
      </c>
      <c r="AC558" s="4">
        <f t="shared" si="57"/>
        <v>-0.233125</v>
      </c>
      <c r="AD558" s="5">
        <f t="shared" si="58"/>
        <v>-37.299999999999997</v>
      </c>
    </row>
    <row r="559" spans="1:30" x14ac:dyDescent="0.2">
      <c r="A559">
        <v>0</v>
      </c>
      <c r="B559" t="s">
        <v>283</v>
      </c>
      <c r="C559">
        <v>1989</v>
      </c>
      <c r="D559" t="s">
        <v>274</v>
      </c>
      <c r="E559" s="3">
        <v>0.5</v>
      </c>
      <c r="F559">
        <v>80</v>
      </c>
      <c r="G559">
        <v>39</v>
      </c>
      <c r="H559">
        <v>7</v>
      </c>
      <c r="I559">
        <v>34</v>
      </c>
      <c r="J559">
        <v>0</v>
      </c>
      <c r="K559">
        <v>0</v>
      </c>
      <c r="L559">
        <v>317</v>
      </c>
      <c r="M559">
        <v>306</v>
      </c>
      <c r="N559">
        <v>85</v>
      </c>
      <c r="O559" s="3">
        <f t="shared" si="55"/>
        <v>0.53125</v>
      </c>
      <c r="P559" t="s">
        <v>274</v>
      </c>
      <c r="Q559" s="3">
        <v>0.5</v>
      </c>
      <c r="R559">
        <v>80</v>
      </c>
      <c r="S559">
        <v>27</v>
      </c>
      <c r="T559">
        <v>6</v>
      </c>
      <c r="U559">
        <v>47</v>
      </c>
      <c r="V559">
        <v>0</v>
      </c>
      <c r="W559">
        <v>0</v>
      </c>
      <c r="X559">
        <v>308</v>
      </c>
      <c r="Y559">
        <v>388</v>
      </c>
      <c r="Z559">
        <v>60</v>
      </c>
      <c r="AA559" s="3">
        <f t="shared" si="59"/>
        <v>0.375</v>
      </c>
      <c r="AB559" s="4">
        <f t="shared" si="56"/>
        <v>0.41875000000000001</v>
      </c>
      <c r="AC559" s="4">
        <f t="shared" si="57"/>
        <v>0.11249999999999999</v>
      </c>
      <c r="AD559" s="5">
        <f t="shared" si="58"/>
        <v>18</v>
      </c>
    </row>
    <row r="560" spans="1:30" x14ac:dyDescent="0.2">
      <c r="A560">
        <v>1</v>
      </c>
      <c r="B560" t="s">
        <v>284</v>
      </c>
      <c r="C560">
        <v>1989</v>
      </c>
      <c r="D560" t="s">
        <v>275</v>
      </c>
      <c r="E560" s="3">
        <v>0.5</v>
      </c>
      <c r="F560">
        <v>80</v>
      </c>
      <c r="G560">
        <v>37</v>
      </c>
      <c r="H560">
        <v>6</v>
      </c>
      <c r="I560">
        <v>37</v>
      </c>
      <c r="J560">
        <v>0</v>
      </c>
      <c r="K560">
        <v>0</v>
      </c>
      <c r="L560">
        <v>317</v>
      </c>
      <c r="M560">
        <v>300</v>
      </c>
      <c r="N560">
        <v>80</v>
      </c>
      <c r="O560" s="3">
        <f t="shared" si="55"/>
        <v>0.5</v>
      </c>
      <c r="P560" t="s">
        <v>275</v>
      </c>
      <c r="Q560" s="3">
        <v>0.5</v>
      </c>
      <c r="R560">
        <v>80</v>
      </c>
      <c r="S560">
        <v>42</v>
      </c>
      <c r="T560">
        <v>8</v>
      </c>
      <c r="U560">
        <v>30</v>
      </c>
      <c r="V560">
        <v>0</v>
      </c>
      <c r="W560">
        <v>0</v>
      </c>
      <c r="X560">
        <v>345</v>
      </c>
      <c r="Y560">
        <v>300</v>
      </c>
      <c r="Z560">
        <v>92</v>
      </c>
      <c r="AA560" s="3">
        <f t="shared" ref="AA560:AA591" si="60">Z560/R560/2</f>
        <v>0.57499999999999996</v>
      </c>
      <c r="AB560" s="4">
        <f t="shared" si="56"/>
        <v>0.54874999999999996</v>
      </c>
      <c r="AC560" s="4">
        <f t="shared" si="57"/>
        <v>-4.874999999999996E-2</v>
      </c>
      <c r="AD560" s="5">
        <f t="shared" si="58"/>
        <v>-7.7999999999999972</v>
      </c>
    </row>
    <row r="561" spans="1:30" x14ac:dyDescent="0.2">
      <c r="A561">
        <v>2</v>
      </c>
      <c r="B561" t="s">
        <v>258</v>
      </c>
      <c r="C561">
        <v>1989</v>
      </c>
      <c r="D561" t="s">
        <v>275</v>
      </c>
      <c r="E561" s="3">
        <v>0.5</v>
      </c>
      <c r="F561">
        <v>80</v>
      </c>
      <c r="G561">
        <v>37</v>
      </c>
      <c r="H561">
        <v>6</v>
      </c>
      <c r="I561">
        <v>37</v>
      </c>
      <c r="J561">
        <v>0</v>
      </c>
      <c r="K561">
        <v>0</v>
      </c>
      <c r="L561">
        <v>317</v>
      </c>
      <c r="M561">
        <v>300</v>
      </c>
      <c r="N561">
        <v>80</v>
      </c>
      <c r="O561" s="3">
        <f t="shared" si="55"/>
        <v>0.5</v>
      </c>
      <c r="P561" t="s">
        <v>275</v>
      </c>
      <c r="Q561" s="3">
        <v>0.5</v>
      </c>
      <c r="R561">
        <v>80</v>
      </c>
      <c r="S561">
        <v>42</v>
      </c>
      <c r="T561">
        <v>8</v>
      </c>
      <c r="U561">
        <v>30</v>
      </c>
      <c r="V561">
        <v>0</v>
      </c>
      <c r="W561">
        <v>0</v>
      </c>
      <c r="X561">
        <v>345</v>
      </c>
      <c r="Y561">
        <v>300</v>
      </c>
      <c r="Z561">
        <v>92</v>
      </c>
      <c r="AA561" s="3">
        <f t="shared" si="60"/>
        <v>0.57499999999999996</v>
      </c>
      <c r="AB561" s="4">
        <f t="shared" si="56"/>
        <v>0.54874999999999996</v>
      </c>
      <c r="AC561" s="4">
        <f t="shared" si="57"/>
        <v>-4.874999999999996E-2</v>
      </c>
      <c r="AD561" s="5">
        <f t="shared" si="58"/>
        <v>-7.7999999999999972</v>
      </c>
    </row>
    <row r="562" spans="1:30" x14ac:dyDescent="0.2">
      <c r="A562">
        <v>0</v>
      </c>
      <c r="B562" t="s">
        <v>285</v>
      </c>
      <c r="C562">
        <v>1989</v>
      </c>
      <c r="D562" t="s">
        <v>30</v>
      </c>
      <c r="E562" s="3">
        <v>0.5</v>
      </c>
      <c r="F562">
        <v>80</v>
      </c>
      <c r="G562">
        <v>32</v>
      </c>
      <c r="H562">
        <v>10</v>
      </c>
      <c r="I562">
        <v>38</v>
      </c>
      <c r="J562">
        <v>0</v>
      </c>
      <c r="K562">
        <v>0</v>
      </c>
      <c r="L562">
        <v>298</v>
      </c>
      <c r="M562">
        <v>296</v>
      </c>
      <c r="N562">
        <v>74</v>
      </c>
      <c r="O562" s="3">
        <f t="shared" si="55"/>
        <v>0.46250000000000002</v>
      </c>
      <c r="P562" t="s">
        <v>30</v>
      </c>
      <c r="Q562" s="3">
        <v>0.5</v>
      </c>
      <c r="R562">
        <v>80</v>
      </c>
      <c r="S562">
        <v>40</v>
      </c>
      <c r="T562">
        <v>10</v>
      </c>
      <c r="U562">
        <v>30</v>
      </c>
      <c r="V562">
        <v>0</v>
      </c>
      <c r="W562">
        <v>0</v>
      </c>
      <c r="X562">
        <v>361</v>
      </c>
      <c r="Y562">
        <v>309</v>
      </c>
      <c r="Z562">
        <v>90</v>
      </c>
      <c r="AA562" s="3">
        <f t="shared" si="60"/>
        <v>0.5625</v>
      </c>
      <c r="AB562" s="4">
        <f t="shared" si="56"/>
        <v>0.54062500000000002</v>
      </c>
      <c r="AC562" s="4">
        <f t="shared" si="57"/>
        <v>-7.8125E-2</v>
      </c>
      <c r="AD562" s="5">
        <f t="shared" si="58"/>
        <v>-12.5</v>
      </c>
    </row>
    <row r="563" spans="1:30" x14ac:dyDescent="0.2">
      <c r="A563">
        <v>0</v>
      </c>
      <c r="B563" t="s">
        <v>234</v>
      </c>
      <c r="C563">
        <v>1989</v>
      </c>
      <c r="D563" t="s">
        <v>183</v>
      </c>
      <c r="E563" s="3">
        <v>0.5</v>
      </c>
      <c r="F563">
        <v>80</v>
      </c>
      <c r="G563">
        <v>31</v>
      </c>
      <c r="H563">
        <v>11</v>
      </c>
      <c r="I563">
        <v>38</v>
      </c>
      <c r="J563">
        <v>0</v>
      </c>
      <c r="K563">
        <v>0</v>
      </c>
      <c r="L563">
        <v>294</v>
      </c>
      <c r="M563">
        <v>317</v>
      </c>
      <c r="N563">
        <v>73</v>
      </c>
      <c r="O563" s="3">
        <f t="shared" si="55"/>
        <v>0.45624999999999999</v>
      </c>
      <c r="P563" t="s">
        <v>183</v>
      </c>
      <c r="Q563" s="3">
        <v>0.5</v>
      </c>
      <c r="R563">
        <v>80</v>
      </c>
      <c r="S563">
        <v>32</v>
      </c>
      <c r="T563">
        <v>8</v>
      </c>
      <c r="U563">
        <v>40</v>
      </c>
      <c r="V563">
        <v>0</v>
      </c>
      <c r="W563">
        <v>0</v>
      </c>
      <c r="X563">
        <v>262</v>
      </c>
      <c r="Y563">
        <v>317</v>
      </c>
      <c r="Z563">
        <v>72</v>
      </c>
      <c r="AA563" s="3">
        <f t="shared" si="60"/>
        <v>0.45</v>
      </c>
      <c r="AB563" s="4">
        <f t="shared" si="56"/>
        <v>0.46750000000000003</v>
      </c>
      <c r="AC563" s="4">
        <f t="shared" si="57"/>
        <v>-1.1250000000000038E-2</v>
      </c>
      <c r="AD563" s="5">
        <f t="shared" si="58"/>
        <v>-1.8000000000000114</v>
      </c>
    </row>
    <row r="564" spans="1:30" x14ac:dyDescent="0.2">
      <c r="A564">
        <v>0</v>
      </c>
      <c r="B564" t="s">
        <v>286</v>
      </c>
      <c r="C564">
        <v>1989</v>
      </c>
      <c r="D564" t="s">
        <v>267</v>
      </c>
      <c r="E564" s="3">
        <v>0.5</v>
      </c>
      <c r="F564">
        <v>80</v>
      </c>
      <c r="G564">
        <v>33</v>
      </c>
      <c r="H564">
        <v>5</v>
      </c>
      <c r="I564">
        <v>42</v>
      </c>
      <c r="J564">
        <v>0</v>
      </c>
      <c r="K564">
        <v>0</v>
      </c>
      <c r="L564">
        <v>265</v>
      </c>
      <c r="M564">
        <v>303</v>
      </c>
      <c r="N564">
        <v>71</v>
      </c>
      <c r="O564" s="3">
        <f t="shared" si="55"/>
        <v>0.44374999999999998</v>
      </c>
      <c r="P564" t="s">
        <v>267</v>
      </c>
      <c r="Q564" s="3">
        <v>0.5</v>
      </c>
      <c r="R564">
        <v>80</v>
      </c>
      <c r="S564">
        <v>37</v>
      </c>
      <c r="T564">
        <v>9</v>
      </c>
      <c r="U564">
        <v>34</v>
      </c>
      <c r="V564">
        <v>0</v>
      </c>
      <c r="W564">
        <v>0</v>
      </c>
      <c r="X564">
        <v>320</v>
      </c>
      <c r="Y564">
        <v>313</v>
      </c>
      <c r="Z564">
        <v>83</v>
      </c>
      <c r="AA564" s="3">
        <f t="shared" si="60"/>
        <v>0.51875000000000004</v>
      </c>
      <c r="AB564" s="4">
        <f t="shared" si="56"/>
        <v>0.51218750000000002</v>
      </c>
      <c r="AC564" s="4">
        <f t="shared" si="57"/>
        <v>-6.843750000000004E-2</v>
      </c>
      <c r="AD564" s="5">
        <f t="shared" si="58"/>
        <v>-10.950000000000003</v>
      </c>
    </row>
    <row r="565" spans="1:30" x14ac:dyDescent="0.2">
      <c r="A565">
        <v>0</v>
      </c>
      <c r="B565" t="s">
        <v>287</v>
      </c>
      <c r="C565">
        <v>1989</v>
      </c>
      <c r="D565" t="s">
        <v>161</v>
      </c>
      <c r="E565" s="3">
        <v>0.5</v>
      </c>
      <c r="F565">
        <v>80</v>
      </c>
      <c r="G565">
        <v>32</v>
      </c>
      <c r="H565">
        <v>7</v>
      </c>
      <c r="I565">
        <v>41</v>
      </c>
      <c r="J565">
        <v>0</v>
      </c>
      <c r="K565">
        <v>0</v>
      </c>
      <c r="L565">
        <v>283</v>
      </c>
      <c r="M565">
        <v>316</v>
      </c>
      <c r="N565">
        <v>71</v>
      </c>
      <c r="O565" s="3">
        <f t="shared" si="55"/>
        <v>0.44374999999999998</v>
      </c>
      <c r="P565" t="s">
        <v>161</v>
      </c>
      <c r="Q565" s="3">
        <v>0.5</v>
      </c>
      <c r="R565">
        <v>80</v>
      </c>
      <c r="S565">
        <v>35</v>
      </c>
      <c r="T565">
        <v>10</v>
      </c>
      <c r="U565">
        <v>35</v>
      </c>
      <c r="V565">
        <v>0</v>
      </c>
      <c r="W565">
        <v>0</v>
      </c>
      <c r="X565">
        <v>325</v>
      </c>
      <c r="Y565">
        <v>309</v>
      </c>
      <c r="Z565">
        <v>80</v>
      </c>
      <c r="AA565" s="3">
        <f t="shared" si="60"/>
        <v>0.5</v>
      </c>
      <c r="AB565" s="4">
        <f t="shared" si="56"/>
        <v>0.5</v>
      </c>
      <c r="AC565" s="4">
        <f t="shared" si="57"/>
        <v>-5.6250000000000022E-2</v>
      </c>
      <c r="AD565" s="5">
        <f t="shared" si="58"/>
        <v>-9</v>
      </c>
    </row>
    <row r="566" spans="1:30" x14ac:dyDescent="0.2">
      <c r="A566">
        <v>0</v>
      </c>
      <c r="B566" t="s">
        <v>261</v>
      </c>
      <c r="C566">
        <v>1989</v>
      </c>
      <c r="D566" t="s">
        <v>262</v>
      </c>
      <c r="E566" s="3">
        <v>0.5</v>
      </c>
      <c r="F566">
        <v>80</v>
      </c>
      <c r="G566">
        <v>31</v>
      </c>
      <c r="H566">
        <v>16</v>
      </c>
      <c r="I566">
        <v>33</v>
      </c>
      <c r="J566">
        <v>0</v>
      </c>
      <c r="K566">
        <v>0</v>
      </c>
      <c r="L566">
        <v>305</v>
      </c>
      <c r="M566">
        <v>318</v>
      </c>
      <c r="N566">
        <v>78</v>
      </c>
      <c r="O566" s="3">
        <f t="shared" si="55"/>
        <v>0.48749999999999999</v>
      </c>
      <c r="P566" t="s">
        <v>262</v>
      </c>
      <c r="Q566" s="3">
        <v>0.5</v>
      </c>
      <c r="R566">
        <v>80</v>
      </c>
      <c r="S566">
        <v>38</v>
      </c>
      <c r="T566">
        <v>6</v>
      </c>
      <c r="U566">
        <v>36</v>
      </c>
      <c r="V566">
        <v>0</v>
      </c>
      <c r="W566">
        <v>0</v>
      </c>
      <c r="X566">
        <v>339</v>
      </c>
      <c r="Y566">
        <v>334</v>
      </c>
      <c r="Z566">
        <v>82</v>
      </c>
      <c r="AA566" s="3">
        <f t="shared" si="60"/>
        <v>0.51249999999999996</v>
      </c>
      <c r="AB566" s="4">
        <f t="shared" si="56"/>
        <v>0.50812499999999994</v>
      </c>
      <c r="AC566" s="4">
        <f t="shared" si="57"/>
        <v>-2.0624999999999949E-2</v>
      </c>
      <c r="AD566" s="5">
        <f t="shared" si="58"/>
        <v>-3.2999999999999829</v>
      </c>
    </row>
    <row r="567" spans="1:30" x14ac:dyDescent="0.2">
      <c r="A567">
        <v>1</v>
      </c>
      <c r="B567" t="s">
        <v>288</v>
      </c>
      <c r="C567">
        <v>1989</v>
      </c>
      <c r="D567" t="s">
        <v>97</v>
      </c>
      <c r="E567" s="3">
        <v>0.5</v>
      </c>
      <c r="F567">
        <v>80</v>
      </c>
      <c r="G567">
        <v>43</v>
      </c>
      <c r="H567">
        <v>9</v>
      </c>
      <c r="I567">
        <v>28</v>
      </c>
      <c r="J567">
        <v>0</v>
      </c>
      <c r="K567">
        <v>0</v>
      </c>
      <c r="L567">
        <v>337</v>
      </c>
      <c r="M567">
        <v>286</v>
      </c>
      <c r="N567">
        <v>95</v>
      </c>
      <c r="O567" s="3">
        <f t="shared" si="55"/>
        <v>0.59375</v>
      </c>
      <c r="P567" t="s">
        <v>97</v>
      </c>
      <c r="Q567" s="3">
        <v>0.5</v>
      </c>
      <c r="R567">
        <v>80</v>
      </c>
      <c r="S567">
        <v>38</v>
      </c>
      <c r="T567">
        <v>5</v>
      </c>
      <c r="U567">
        <v>37</v>
      </c>
      <c r="V567">
        <v>0</v>
      </c>
      <c r="W567">
        <v>0</v>
      </c>
      <c r="X567">
        <v>305</v>
      </c>
      <c r="Y567">
        <v>302</v>
      </c>
      <c r="Z567">
        <v>81</v>
      </c>
      <c r="AA567" s="3">
        <f t="shared" si="60"/>
        <v>0.50624999999999998</v>
      </c>
      <c r="AB567" s="4">
        <f t="shared" si="56"/>
        <v>0.50406249999999997</v>
      </c>
      <c r="AC567" s="4">
        <f t="shared" si="57"/>
        <v>8.9687500000000031E-2</v>
      </c>
      <c r="AD567" s="5">
        <f t="shared" si="58"/>
        <v>14.350000000000009</v>
      </c>
    </row>
    <row r="568" spans="1:30" x14ac:dyDescent="0.2">
      <c r="A568">
        <v>2</v>
      </c>
      <c r="B568" t="s">
        <v>288</v>
      </c>
      <c r="C568">
        <v>1989</v>
      </c>
      <c r="D568" t="s">
        <v>97</v>
      </c>
      <c r="E568" s="3">
        <v>0.5</v>
      </c>
      <c r="F568">
        <v>80</v>
      </c>
      <c r="G568">
        <v>43</v>
      </c>
      <c r="H568">
        <v>9</v>
      </c>
      <c r="I568">
        <v>28</v>
      </c>
      <c r="J568">
        <v>0</v>
      </c>
      <c r="K568">
        <v>0</v>
      </c>
      <c r="L568">
        <v>337</v>
      </c>
      <c r="M568">
        <v>286</v>
      </c>
      <c r="N568">
        <v>95</v>
      </c>
      <c r="O568" s="3">
        <f t="shared" si="55"/>
        <v>0.59375</v>
      </c>
      <c r="P568" t="s">
        <v>97</v>
      </c>
      <c r="Q568" s="3">
        <v>0.5</v>
      </c>
      <c r="R568">
        <v>80</v>
      </c>
      <c r="S568">
        <v>38</v>
      </c>
      <c r="T568">
        <v>5</v>
      </c>
      <c r="U568">
        <v>37</v>
      </c>
      <c r="V568">
        <v>0</v>
      </c>
      <c r="W568">
        <v>0</v>
      </c>
      <c r="X568">
        <v>305</v>
      </c>
      <c r="Y568">
        <v>302</v>
      </c>
      <c r="Z568">
        <v>81</v>
      </c>
      <c r="AA568" s="3">
        <f t="shared" si="60"/>
        <v>0.50624999999999998</v>
      </c>
      <c r="AB568" s="4">
        <f t="shared" si="56"/>
        <v>0.50406249999999997</v>
      </c>
      <c r="AC568" s="4">
        <f t="shared" si="57"/>
        <v>8.9687500000000031E-2</v>
      </c>
      <c r="AD568" s="5">
        <f t="shared" si="58"/>
        <v>14.350000000000009</v>
      </c>
    </row>
    <row r="569" spans="1:30" x14ac:dyDescent="0.2">
      <c r="A569">
        <v>1</v>
      </c>
      <c r="B569" t="s">
        <v>277</v>
      </c>
      <c r="C569">
        <v>1989</v>
      </c>
      <c r="D569" t="s">
        <v>253</v>
      </c>
      <c r="E569" s="3">
        <v>0.5</v>
      </c>
      <c r="F569">
        <v>80</v>
      </c>
      <c r="G569">
        <v>45</v>
      </c>
      <c r="H569">
        <v>12</v>
      </c>
      <c r="I569">
        <v>23</v>
      </c>
      <c r="J569">
        <v>0</v>
      </c>
      <c r="K569">
        <v>0</v>
      </c>
      <c r="L569">
        <v>301</v>
      </c>
      <c r="M569">
        <v>247</v>
      </c>
      <c r="N569">
        <v>102</v>
      </c>
      <c r="O569" s="3">
        <f t="shared" si="55"/>
        <v>0.63749999999999996</v>
      </c>
      <c r="P569" t="s">
        <v>253</v>
      </c>
      <c r="Q569" s="3">
        <v>0.5</v>
      </c>
      <c r="R569">
        <v>80</v>
      </c>
      <c r="S569">
        <v>47</v>
      </c>
      <c r="T569">
        <v>9</v>
      </c>
      <c r="U569">
        <v>24</v>
      </c>
      <c r="V569">
        <v>0</v>
      </c>
      <c r="W569">
        <v>0</v>
      </c>
      <c r="X569">
        <v>348</v>
      </c>
      <c r="Y569">
        <v>261</v>
      </c>
      <c r="Z569">
        <v>103</v>
      </c>
      <c r="AA569" s="3">
        <f t="shared" si="60"/>
        <v>0.64375000000000004</v>
      </c>
      <c r="AB569" s="4">
        <f t="shared" si="56"/>
        <v>0.59343750000000006</v>
      </c>
      <c r="AC569" s="4">
        <f t="shared" si="57"/>
        <v>4.4062499999999893E-2</v>
      </c>
      <c r="AD569" s="5">
        <f t="shared" si="58"/>
        <v>7.0499999999999829</v>
      </c>
    </row>
    <row r="570" spans="1:30" x14ac:dyDescent="0.2">
      <c r="A570">
        <v>2</v>
      </c>
      <c r="B570" t="s">
        <v>289</v>
      </c>
      <c r="C570">
        <v>1989</v>
      </c>
      <c r="D570" t="s">
        <v>253</v>
      </c>
      <c r="E570" s="3">
        <v>0.5</v>
      </c>
      <c r="F570">
        <v>80</v>
      </c>
      <c r="G570">
        <v>45</v>
      </c>
      <c r="H570">
        <v>12</v>
      </c>
      <c r="I570">
        <v>23</v>
      </c>
      <c r="J570">
        <v>0</v>
      </c>
      <c r="K570">
        <v>0</v>
      </c>
      <c r="L570">
        <v>301</v>
      </c>
      <c r="M570">
        <v>247</v>
      </c>
      <c r="N570">
        <v>102</v>
      </c>
      <c r="O570" s="3">
        <f t="shared" si="55"/>
        <v>0.63749999999999996</v>
      </c>
      <c r="P570" t="s">
        <v>253</v>
      </c>
      <c r="Q570" s="3">
        <v>0.5</v>
      </c>
      <c r="R570">
        <v>80</v>
      </c>
      <c r="S570">
        <v>47</v>
      </c>
      <c r="T570">
        <v>9</v>
      </c>
      <c r="U570">
        <v>24</v>
      </c>
      <c r="V570">
        <v>0</v>
      </c>
      <c r="W570">
        <v>0</v>
      </c>
      <c r="X570">
        <v>348</v>
      </c>
      <c r="Y570">
        <v>261</v>
      </c>
      <c r="Z570">
        <v>103</v>
      </c>
      <c r="AA570" s="3">
        <f t="shared" si="60"/>
        <v>0.64375000000000004</v>
      </c>
      <c r="AB570" s="4">
        <f t="shared" si="56"/>
        <v>0.59343750000000006</v>
      </c>
      <c r="AC570" s="4">
        <f t="shared" si="57"/>
        <v>4.4062499999999893E-2</v>
      </c>
      <c r="AD570" s="5">
        <f t="shared" si="58"/>
        <v>7.0499999999999829</v>
      </c>
    </row>
    <row r="571" spans="1:30" x14ac:dyDescent="0.2">
      <c r="A571">
        <v>0</v>
      </c>
      <c r="B571" t="s">
        <v>279</v>
      </c>
      <c r="C571">
        <v>1989</v>
      </c>
      <c r="D571" t="s">
        <v>40</v>
      </c>
      <c r="E571" s="3">
        <v>0.5</v>
      </c>
      <c r="F571">
        <v>80</v>
      </c>
      <c r="G571">
        <v>38</v>
      </c>
      <c r="H571">
        <v>4</v>
      </c>
      <c r="I571">
        <v>38</v>
      </c>
      <c r="J571">
        <v>0</v>
      </c>
      <c r="K571">
        <v>0</v>
      </c>
      <c r="L571">
        <v>317</v>
      </c>
      <c r="M571">
        <v>310</v>
      </c>
      <c r="N571">
        <v>80</v>
      </c>
      <c r="O571" s="3">
        <f t="shared" si="55"/>
        <v>0.5</v>
      </c>
      <c r="P571" t="s">
        <v>40</v>
      </c>
      <c r="Q571" s="3">
        <v>0.5</v>
      </c>
      <c r="R571">
        <v>80</v>
      </c>
      <c r="S571">
        <v>32</v>
      </c>
      <c r="T571">
        <v>4</v>
      </c>
      <c r="U571">
        <v>44</v>
      </c>
      <c r="V571">
        <v>0</v>
      </c>
      <c r="W571">
        <v>0</v>
      </c>
      <c r="X571">
        <v>287</v>
      </c>
      <c r="Y571">
        <v>341</v>
      </c>
      <c r="Z571">
        <v>68</v>
      </c>
      <c r="AA571" s="3">
        <f t="shared" si="60"/>
        <v>0.42499999999999999</v>
      </c>
      <c r="AB571" s="4">
        <f t="shared" si="56"/>
        <v>0.45124999999999998</v>
      </c>
      <c r="AC571" s="4">
        <f t="shared" si="57"/>
        <v>4.8750000000000016E-2</v>
      </c>
      <c r="AD571" s="5">
        <f t="shared" si="58"/>
        <v>7.7999999999999972</v>
      </c>
    </row>
    <row r="572" spans="1:30" x14ac:dyDescent="0.2">
      <c r="A572">
        <v>0</v>
      </c>
      <c r="B572" t="s">
        <v>230</v>
      </c>
      <c r="C572">
        <v>1989</v>
      </c>
      <c r="D572" t="s">
        <v>270</v>
      </c>
      <c r="E572" s="3">
        <v>0.5</v>
      </c>
      <c r="F572">
        <v>80</v>
      </c>
      <c r="G572">
        <v>44</v>
      </c>
      <c r="H572">
        <v>4</v>
      </c>
      <c r="I572">
        <v>32</v>
      </c>
      <c r="J572">
        <v>0</v>
      </c>
      <c r="K572">
        <v>0</v>
      </c>
      <c r="L572">
        <v>354</v>
      </c>
      <c r="M572">
        <v>315</v>
      </c>
      <c r="N572">
        <v>92</v>
      </c>
      <c r="O572" s="3">
        <f t="shared" si="55"/>
        <v>0.57499999999999996</v>
      </c>
      <c r="P572" t="s">
        <v>270</v>
      </c>
      <c r="Q572" s="3">
        <v>0.5</v>
      </c>
      <c r="R572">
        <v>80</v>
      </c>
      <c r="S572">
        <v>37</v>
      </c>
      <c r="T572">
        <v>9</v>
      </c>
      <c r="U572">
        <v>34</v>
      </c>
      <c r="V572">
        <v>0</v>
      </c>
      <c r="W572">
        <v>0</v>
      </c>
      <c r="X572">
        <v>309</v>
      </c>
      <c r="Y572">
        <v>295</v>
      </c>
      <c r="Z572">
        <v>83</v>
      </c>
      <c r="AA572" s="3">
        <f t="shared" si="60"/>
        <v>0.51875000000000004</v>
      </c>
      <c r="AB572" s="4">
        <f t="shared" si="56"/>
        <v>0.51218750000000002</v>
      </c>
      <c r="AC572" s="4">
        <f t="shared" si="57"/>
        <v>6.2812499999999938E-2</v>
      </c>
      <c r="AD572" s="5">
        <f t="shared" si="58"/>
        <v>10.049999999999997</v>
      </c>
    </row>
    <row r="573" spans="1:30" x14ac:dyDescent="0.2">
      <c r="A573">
        <v>0</v>
      </c>
      <c r="B573" t="s">
        <v>281</v>
      </c>
      <c r="C573">
        <v>1990</v>
      </c>
      <c r="D573" t="s">
        <v>200</v>
      </c>
      <c r="E573" s="3">
        <v>0.5</v>
      </c>
      <c r="F573">
        <v>80</v>
      </c>
      <c r="G573">
        <v>33</v>
      </c>
      <c r="H573">
        <v>10</v>
      </c>
      <c r="I573">
        <v>37</v>
      </c>
      <c r="J573">
        <v>0</v>
      </c>
      <c r="K573">
        <v>0</v>
      </c>
      <c r="L573">
        <v>320</v>
      </c>
      <c r="M573">
        <v>346</v>
      </c>
      <c r="N573">
        <v>76</v>
      </c>
      <c r="O573" s="3">
        <f t="shared" si="55"/>
        <v>0.47499999999999998</v>
      </c>
      <c r="P573" t="s">
        <v>200</v>
      </c>
      <c r="Q573" s="3">
        <v>0.5</v>
      </c>
      <c r="R573">
        <v>80</v>
      </c>
      <c r="S573">
        <v>42</v>
      </c>
      <c r="T573">
        <v>11</v>
      </c>
      <c r="U573">
        <v>27</v>
      </c>
      <c r="V573">
        <v>0</v>
      </c>
      <c r="W573">
        <v>0</v>
      </c>
      <c r="X573">
        <v>330</v>
      </c>
      <c r="Y573">
        <v>304</v>
      </c>
      <c r="Z573">
        <v>95</v>
      </c>
      <c r="AA573" s="3">
        <f t="shared" si="60"/>
        <v>0.59375</v>
      </c>
      <c r="AB573" s="4">
        <f t="shared" si="56"/>
        <v>0.56093749999999998</v>
      </c>
      <c r="AC573" s="4">
        <f t="shared" si="57"/>
        <v>-8.59375E-2</v>
      </c>
      <c r="AD573" s="5">
        <f t="shared" si="58"/>
        <v>-13.75</v>
      </c>
    </row>
    <row r="574" spans="1:30" x14ac:dyDescent="0.2">
      <c r="A574">
        <v>0</v>
      </c>
      <c r="B574" t="s">
        <v>290</v>
      </c>
      <c r="C574">
        <v>1990</v>
      </c>
      <c r="D574" t="s">
        <v>227</v>
      </c>
      <c r="E574" s="3">
        <v>0.5</v>
      </c>
      <c r="F574">
        <v>80</v>
      </c>
      <c r="G574">
        <v>39</v>
      </c>
      <c r="H574">
        <v>7</v>
      </c>
      <c r="I574">
        <v>34</v>
      </c>
      <c r="J574">
        <v>0</v>
      </c>
      <c r="K574">
        <v>0</v>
      </c>
      <c r="L574">
        <v>325</v>
      </c>
      <c r="M574">
        <v>289</v>
      </c>
      <c r="N574">
        <v>85</v>
      </c>
      <c r="O574" s="3">
        <f t="shared" si="55"/>
        <v>0.53125</v>
      </c>
      <c r="P574" t="s">
        <v>227</v>
      </c>
      <c r="Q574" s="3">
        <v>0.5</v>
      </c>
      <c r="R574">
        <v>80</v>
      </c>
      <c r="S574">
        <v>43</v>
      </c>
      <c r="T574">
        <v>7</v>
      </c>
      <c r="U574">
        <v>30</v>
      </c>
      <c r="V574">
        <v>0</v>
      </c>
      <c r="W574">
        <v>0</v>
      </c>
      <c r="X574">
        <v>302</v>
      </c>
      <c r="Y574">
        <v>265</v>
      </c>
      <c r="Z574">
        <v>93</v>
      </c>
      <c r="AA574" s="3">
        <f t="shared" si="60"/>
        <v>0.58125000000000004</v>
      </c>
      <c r="AB574" s="4">
        <f t="shared" si="56"/>
        <v>0.55281250000000004</v>
      </c>
      <c r="AC574" s="4">
        <f t="shared" si="57"/>
        <v>-2.156250000000004E-2</v>
      </c>
      <c r="AD574" s="5">
        <f t="shared" si="58"/>
        <v>-3.4500000000000028</v>
      </c>
    </row>
    <row r="575" spans="1:30" x14ac:dyDescent="0.2">
      <c r="A575">
        <v>0</v>
      </c>
      <c r="B575" t="s">
        <v>241</v>
      </c>
      <c r="C575">
        <v>1990</v>
      </c>
      <c r="D575" t="s">
        <v>291</v>
      </c>
      <c r="E575" s="3">
        <v>0.5</v>
      </c>
      <c r="F575">
        <v>80</v>
      </c>
      <c r="G575">
        <v>44</v>
      </c>
      <c r="H575">
        <v>6</v>
      </c>
      <c r="I575">
        <v>30</v>
      </c>
      <c r="J575">
        <v>0</v>
      </c>
      <c r="K575">
        <v>0</v>
      </c>
      <c r="L575">
        <v>318</v>
      </c>
      <c r="M575">
        <v>274</v>
      </c>
      <c r="N575">
        <v>94</v>
      </c>
      <c r="O575" s="3">
        <f t="shared" si="55"/>
        <v>0.58750000000000002</v>
      </c>
      <c r="P575" t="s">
        <v>212</v>
      </c>
      <c r="Q575" s="3">
        <v>0.5</v>
      </c>
      <c r="R575">
        <v>80</v>
      </c>
      <c r="S575">
        <v>11</v>
      </c>
      <c r="T575">
        <v>9</v>
      </c>
      <c r="U575">
        <v>60</v>
      </c>
      <c r="V575">
        <v>0</v>
      </c>
      <c r="W575">
        <v>0</v>
      </c>
      <c r="X575">
        <v>229</v>
      </c>
      <c r="Y575">
        <v>366</v>
      </c>
      <c r="Z575">
        <v>31</v>
      </c>
      <c r="AA575" s="3">
        <f t="shared" si="60"/>
        <v>0.19375000000000001</v>
      </c>
      <c r="AB575" s="4">
        <f t="shared" si="56"/>
        <v>0.30093750000000002</v>
      </c>
      <c r="AC575" s="4">
        <f t="shared" si="57"/>
        <v>0.2865625</v>
      </c>
      <c r="AD575" s="5">
        <f t="shared" si="58"/>
        <v>45.849999999999994</v>
      </c>
    </row>
    <row r="576" spans="1:30" x14ac:dyDescent="0.2">
      <c r="A576">
        <v>0</v>
      </c>
      <c r="B576" t="s">
        <v>283</v>
      </c>
      <c r="C576">
        <v>1990</v>
      </c>
      <c r="D576" t="s">
        <v>274</v>
      </c>
      <c r="E576" s="3">
        <v>0.5</v>
      </c>
      <c r="F576">
        <v>80</v>
      </c>
      <c r="G576">
        <v>41</v>
      </c>
      <c r="H576">
        <v>8</v>
      </c>
      <c r="I576">
        <v>31</v>
      </c>
      <c r="J576">
        <v>0</v>
      </c>
      <c r="K576">
        <v>0</v>
      </c>
      <c r="L576">
        <v>306</v>
      </c>
      <c r="M576">
        <v>301</v>
      </c>
      <c r="N576">
        <v>90</v>
      </c>
      <c r="O576" s="3">
        <f t="shared" si="55"/>
        <v>0.5625</v>
      </c>
      <c r="P576" t="s">
        <v>274</v>
      </c>
      <c r="Q576" s="3">
        <v>0.5</v>
      </c>
      <c r="R576">
        <v>80</v>
      </c>
      <c r="S576">
        <v>39</v>
      </c>
      <c r="T576">
        <v>7</v>
      </c>
      <c r="U576">
        <v>34</v>
      </c>
      <c r="V576">
        <v>0</v>
      </c>
      <c r="W576">
        <v>0</v>
      </c>
      <c r="X576">
        <v>317</v>
      </c>
      <c r="Y576">
        <v>306</v>
      </c>
      <c r="Z576">
        <v>85</v>
      </c>
      <c r="AA576" s="3">
        <f t="shared" si="60"/>
        <v>0.53125</v>
      </c>
      <c r="AB576" s="4">
        <f t="shared" si="56"/>
        <v>0.52031249999999996</v>
      </c>
      <c r="AC576" s="4">
        <f t="shared" si="57"/>
        <v>4.2187500000000044E-2</v>
      </c>
      <c r="AD576" s="5">
        <f t="shared" si="58"/>
        <v>6.75</v>
      </c>
    </row>
    <row r="577" spans="1:53" x14ac:dyDescent="0.2">
      <c r="A577">
        <v>0</v>
      </c>
      <c r="B577" t="s">
        <v>292</v>
      </c>
      <c r="C577">
        <v>1990</v>
      </c>
      <c r="D577" t="s">
        <v>293</v>
      </c>
      <c r="E577" s="3">
        <v>0.5</v>
      </c>
      <c r="F577">
        <v>80</v>
      </c>
      <c r="G577">
        <v>28</v>
      </c>
      <c r="H577">
        <v>9</v>
      </c>
      <c r="I577">
        <v>43</v>
      </c>
      <c r="J577">
        <v>0</v>
      </c>
      <c r="K577">
        <v>0</v>
      </c>
      <c r="L577">
        <v>284</v>
      </c>
      <c r="M577">
        <v>323</v>
      </c>
      <c r="N577">
        <v>65</v>
      </c>
      <c r="O577" s="3">
        <f t="shared" si="55"/>
        <v>0.40625</v>
      </c>
      <c r="Q577" s="3">
        <v>0.5</v>
      </c>
      <c r="R577" t="s">
        <v>25</v>
      </c>
      <c r="AA577" s="3"/>
      <c r="AB577" s="4">
        <f t="shared" si="56"/>
        <v>0.5</v>
      </c>
      <c r="AC577" s="4">
        <f t="shared" si="57"/>
        <v>-9.375E-2</v>
      </c>
      <c r="AD577" s="5">
        <f t="shared" si="58"/>
        <v>-15</v>
      </c>
    </row>
    <row r="578" spans="1:53" x14ac:dyDescent="0.2">
      <c r="A578">
        <v>0</v>
      </c>
      <c r="B578" t="s">
        <v>284</v>
      </c>
      <c r="C578">
        <v>1990</v>
      </c>
      <c r="D578" t="s">
        <v>294</v>
      </c>
      <c r="E578" s="3">
        <v>0.5</v>
      </c>
      <c r="F578">
        <v>80</v>
      </c>
      <c r="G578">
        <v>36</v>
      </c>
      <c r="H578">
        <v>9</v>
      </c>
      <c r="I578">
        <v>35</v>
      </c>
      <c r="J578">
        <v>0</v>
      </c>
      <c r="K578">
        <v>0</v>
      </c>
      <c r="L578">
        <v>295</v>
      </c>
      <c r="M578">
        <v>292</v>
      </c>
      <c r="N578">
        <v>81</v>
      </c>
      <c r="O578" s="3">
        <f t="shared" si="55"/>
        <v>0.50624999999999998</v>
      </c>
      <c r="P578" t="s">
        <v>253</v>
      </c>
      <c r="Q578" s="3">
        <v>0.5</v>
      </c>
      <c r="R578">
        <v>80</v>
      </c>
      <c r="S578">
        <v>45</v>
      </c>
      <c r="T578">
        <v>12</v>
      </c>
      <c r="U578">
        <v>23</v>
      </c>
      <c r="V578">
        <v>0</v>
      </c>
      <c r="W578">
        <v>0</v>
      </c>
      <c r="X578">
        <v>301</v>
      </c>
      <c r="Y578">
        <v>247</v>
      </c>
      <c r="Z578">
        <v>102</v>
      </c>
      <c r="AA578" s="3">
        <f t="shared" ref="AA578:AA612" si="61">Z578/R578/2</f>
        <v>0.63749999999999996</v>
      </c>
      <c r="AB578" s="4">
        <f t="shared" si="56"/>
        <v>0.58937499999999998</v>
      </c>
      <c r="AC578" s="4">
        <f t="shared" si="57"/>
        <v>-8.3125000000000004E-2</v>
      </c>
      <c r="AD578" s="5">
        <f t="shared" si="58"/>
        <v>-13.299999999999997</v>
      </c>
    </row>
    <row r="579" spans="1:53" x14ac:dyDescent="0.2">
      <c r="A579">
        <v>0</v>
      </c>
      <c r="B579" t="s">
        <v>295</v>
      </c>
      <c r="C579">
        <v>1990</v>
      </c>
      <c r="D579" t="s">
        <v>275</v>
      </c>
      <c r="E579" s="3">
        <v>0.5</v>
      </c>
      <c r="F579">
        <v>80</v>
      </c>
      <c r="G579">
        <v>33</v>
      </c>
      <c r="H579">
        <v>12</v>
      </c>
      <c r="I579">
        <v>35</v>
      </c>
      <c r="J579">
        <v>0</v>
      </c>
      <c r="K579">
        <v>0</v>
      </c>
      <c r="L579">
        <v>338</v>
      </c>
      <c r="M579">
        <v>340</v>
      </c>
      <c r="N579">
        <v>78</v>
      </c>
      <c r="O579" s="3">
        <f t="shared" ref="O579:O642" si="62">N579/F579/2</f>
        <v>0.48749999999999999</v>
      </c>
      <c r="P579" t="s">
        <v>275</v>
      </c>
      <c r="Q579" s="3">
        <v>0.5</v>
      </c>
      <c r="R579">
        <v>80</v>
      </c>
      <c r="S579">
        <v>37</v>
      </c>
      <c r="T579">
        <v>6</v>
      </c>
      <c r="U579">
        <v>37</v>
      </c>
      <c r="V579">
        <v>0</v>
      </c>
      <c r="W579">
        <v>0</v>
      </c>
      <c r="X579">
        <v>317</v>
      </c>
      <c r="Y579">
        <v>300</v>
      </c>
      <c r="Z579">
        <v>80</v>
      </c>
      <c r="AA579" s="3">
        <f t="shared" si="61"/>
        <v>0.5</v>
      </c>
      <c r="AB579" s="4">
        <f t="shared" ref="AB579:AB642" si="63">IF(R579&lt;&gt;" ",(AA579-$AF$1*(AA579-Q579))*(E579/Q579),IF(AND(C579&gt;1940,C579&lt;1968),$AF$2,Q579))</f>
        <v>0.5</v>
      </c>
      <c r="AC579" s="4">
        <f t="shared" ref="AC579:AC642" si="64">O579-AB579</f>
        <v>-1.2500000000000011E-2</v>
      </c>
      <c r="AD579" s="5">
        <f t="shared" ref="AD579:AD642" si="65">N579-AB579*F579*2</f>
        <v>-2</v>
      </c>
    </row>
    <row r="580" spans="1:53" x14ac:dyDescent="0.2">
      <c r="A580">
        <v>0</v>
      </c>
      <c r="B580" t="s">
        <v>296</v>
      </c>
      <c r="C580">
        <v>1990</v>
      </c>
      <c r="D580" t="s">
        <v>30</v>
      </c>
      <c r="E580" s="3">
        <v>0.5</v>
      </c>
      <c r="F580">
        <v>80</v>
      </c>
      <c r="G580">
        <v>33</v>
      </c>
      <c r="H580">
        <v>12</v>
      </c>
      <c r="I580">
        <v>35</v>
      </c>
      <c r="J580">
        <v>0</v>
      </c>
      <c r="K580">
        <v>0</v>
      </c>
      <c r="L580">
        <v>313</v>
      </c>
      <c r="M580">
        <v>324</v>
      </c>
      <c r="N580">
        <v>78</v>
      </c>
      <c r="O580" s="3">
        <f t="shared" si="62"/>
        <v>0.48749999999999999</v>
      </c>
      <c r="P580" t="s">
        <v>30</v>
      </c>
      <c r="Q580" s="3">
        <v>0.5</v>
      </c>
      <c r="R580">
        <v>80</v>
      </c>
      <c r="S580">
        <v>32</v>
      </c>
      <c r="T580">
        <v>10</v>
      </c>
      <c r="U580">
        <v>38</v>
      </c>
      <c r="V580">
        <v>0</v>
      </c>
      <c r="W580">
        <v>0</v>
      </c>
      <c r="X580">
        <v>298</v>
      </c>
      <c r="Y580">
        <v>296</v>
      </c>
      <c r="Z580">
        <v>74</v>
      </c>
      <c r="AA580" s="3">
        <f t="shared" si="61"/>
        <v>0.46250000000000002</v>
      </c>
      <c r="AB580" s="4">
        <f t="shared" si="63"/>
        <v>0.47562500000000002</v>
      </c>
      <c r="AC580" s="4">
        <f t="shared" si="64"/>
        <v>1.1874999999999969E-2</v>
      </c>
      <c r="AD580" s="5">
        <f t="shared" si="65"/>
        <v>1.8999999999999915</v>
      </c>
    </row>
    <row r="581" spans="1:53" x14ac:dyDescent="0.2">
      <c r="A581">
        <v>0</v>
      </c>
      <c r="B581" t="s">
        <v>234</v>
      </c>
      <c r="C581">
        <v>1990</v>
      </c>
      <c r="D581" t="s">
        <v>183</v>
      </c>
      <c r="E581" s="3">
        <v>0.5</v>
      </c>
      <c r="F581">
        <v>80</v>
      </c>
      <c r="G581">
        <v>34</v>
      </c>
      <c r="H581">
        <v>12</v>
      </c>
      <c r="I581">
        <v>34</v>
      </c>
      <c r="J581">
        <v>0</v>
      </c>
      <c r="K581">
        <v>0</v>
      </c>
      <c r="L581">
        <v>269</v>
      </c>
      <c r="M581">
        <v>284</v>
      </c>
      <c r="N581">
        <v>80</v>
      </c>
      <c r="O581" s="3">
        <f t="shared" si="62"/>
        <v>0.5</v>
      </c>
      <c r="P581" t="s">
        <v>183</v>
      </c>
      <c r="Q581" s="3">
        <v>0.5</v>
      </c>
      <c r="R581">
        <v>80</v>
      </c>
      <c r="S581">
        <v>31</v>
      </c>
      <c r="T581">
        <v>11</v>
      </c>
      <c r="U581">
        <v>38</v>
      </c>
      <c r="V581">
        <v>0</v>
      </c>
      <c r="W581">
        <v>0</v>
      </c>
      <c r="X581">
        <v>294</v>
      </c>
      <c r="Y581">
        <v>317</v>
      </c>
      <c r="Z581">
        <v>73</v>
      </c>
      <c r="AA581" s="3">
        <f t="shared" si="61"/>
        <v>0.45624999999999999</v>
      </c>
      <c r="AB581" s="4">
        <f t="shared" si="63"/>
        <v>0.4715625</v>
      </c>
      <c r="AC581" s="4">
        <f t="shared" si="64"/>
        <v>2.8437500000000004E-2</v>
      </c>
      <c r="AD581" s="5">
        <f t="shared" si="65"/>
        <v>4.5499999999999972</v>
      </c>
    </row>
    <row r="582" spans="1:53" x14ac:dyDescent="0.2">
      <c r="A582">
        <v>0</v>
      </c>
      <c r="B582" t="s">
        <v>286</v>
      </c>
      <c r="C582">
        <v>1990</v>
      </c>
      <c r="D582" t="s">
        <v>267</v>
      </c>
      <c r="E582" s="3">
        <v>0.5</v>
      </c>
      <c r="F582">
        <v>80</v>
      </c>
      <c r="G582">
        <v>36</v>
      </c>
      <c r="H582">
        <v>12</v>
      </c>
      <c r="I582">
        <v>32</v>
      </c>
      <c r="J582">
        <v>0</v>
      </c>
      <c r="K582">
        <v>0</v>
      </c>
      <c r="L582">
        <v>270</v>
      </c>
      <c r="M582">
        <v>267</v>
      </c>
      <c r="N582">
        <v>84</v>
      </c>
      <c r="O582" s="3">
        <f t="shared" si="62"/>
        <v>0.52500000000000002</v>
      </c>
      <c r="P582" t="s">
        <v>267</v>
      </c>
      <c r="Q582" s="3">
        <v>0.5</v>
      </c>
      <c r="R582">
        <v>80</v>
      </c>
      <c r="S582">
        <v>33</v>
      </c>
      <c r="T582">
        <v>5</v>
      </c>
      <c r="U582">
        <v>42</v>
      </c>
      <c r="V582">
        <v>0</v>
      </c>
      <c r="W582">
        <v>0</v>
      </c>
      <c r="X582">
        <v>265</v>
      </c>
      <c r="Y582">
        <v>303</v>
      </c>
      <c r="Z582">
        <v>71</v>
      </c>
      <c r="AA582" s="3">
        <f t="shared" si="61"/>
        <v>0.44374999999999998</v>
      </c>
      <c r="AB582" s="4">
        <f t="shared" si="63"/>
        <v>0.4634375</v>
      </c>
      <c r="AC582" s="4">
        <f t="shared" si="64"/>
        <v>6.156250000000002E-2</v>
      </c>
      <c r="AD582" s="5">
        <f t="shared" si="65"/>
        <v>9.8499999999999943</v>
      </c>
    </row>
    <row r="583" spans="1:53" x14ac:dyDescent="0.2">
      <c r="A583">
        <v>0</v>
      </c>
      <c r="B583" t="s">
        <v>287</v>
      </c>
      <c r="C583">
        <v>1990</v>
      </c>
      <c r="D583" t="s">
        <v>161</v>
      </c>
      <c r="E583" s="3">
        <v>0.5</v>
      </c>
      <c r="F583">
        <v>80</v>
      </c>
      <c r="G583">
        <v>24</v>
      </c>
      <c r="H583">
        <v>11</v>
      </c>
      <c r="I583">
        <v>45</v>
      </c>
      <c r="J583">
        <v>0</v>
      </c>
      <c r="K583">
        <v>0</v>
      </c>
      <c r="L583">
        <v>246</v>
      </c>
      <c r="M583">
        <v>324</v>
      </c>
      <c r="N583">
        <v>59</v>
      </c>
      <c r="O583" s="3">
        <f t="shared" si="62"/>
        <v>0.36875000000000002</v>
      </c>
      <c r="P583" t="s">
        <v>161</v>
      </c>
      <c r="Q583" s="3">
        <v>0.5</v>
      </c>
      <c r="R583">
        <v>80</v>
      </c>
      <c r="S583">
        <v>32</v>
      </c>
      <c r="T583">
        <v>7</v>
      </c>
      <c r="U583">
        <v>41</v>
      </c>
      <c r="V583">
        <v>0</v>
      </c>
      <c r="W583">
        <v>0</v>
      </c>
      <c r="X583">
        <v>283</v>
      </c>
      <c r="Y583">
        <v>316</v>
      </c>
      <c r="Z583">
        <v>71</v>
      </c>
      <c r="AA583" s="3">
        <f t="shared" si="61"/>
        <v>0.44374999999999998</v>
      </c>
      <c r="AB583" s="4">
        <f t="shared" si="63"/>
        <v>0.4634375</v>
      </c>
      <c r="AC583" s="4">
        <f t="shared" si="64"/>
        <v>-9.468749999999998E-2</v>
      </c>
      <c r="AD583" s="5">
        <f t="shared" si="65"/>
        <v>-15.150000000000006</v>
      </c>
    </row>
    <row r="584" spans="1:53" x14ac:dyDescent="0.2">
      <c r="A584">
        <v>0</v>
      </c>
      <c r="B584" t="s">
        <v>297</v>
      </c>
      <c r="C584">
        <v>1990</v>
      </c>
      <c r="D584" t="s">
        <v>262</v>
      </c>
      <c r="E584" s="3">
        <v>0.5</v>
      </c>
      <c r="F584">
        <v>80</v>
      </c>
      <c r="G584">
        <v>26</v>
      </c>
      <c r="H584">
        <v>9</v>
      </c>
      <c r="I584">
        <v>45</v>
      </c>
      <c r="J584">
        <v>0</v>
      </c>
      <c r="K584">
        <v>0</v>
      </c>
      <c r="L584">
        <v>278</v>
      </c>
      <c r="M584">
        <v>317</v>
      </c>
      <c r="N584">
        <v>61</v>
      </c>
      <c r="O584" s="3">
        <f t="shared" si="62"/>
        <v>0.38124999999999998</v>
      </c>
      <c r="P584" t="s">
        <v>262</v>
      </c>
      <c r="Q584" s="3">
        <v>0.5</v>
      </c>
      <c r="R584">
        <v>80</v>
      </c>
      <c r="S584">
        <v>31</v>
      </c>
      <c r="T584">
        <v>16</v>
      </c>
      <c r="U584">
        <v>33</v>
      </c>
      <c r="V584">
        <v>0</v>
      </c>
      <c r="W584">
        <v>0</v>
      </c>
      <c r="X584">
        <v>305</v>
      </c>
      <c r="Y584">
        <v>318</v>
      </c>
      <c r="Z584">
        <v>78</v>
      </c>
      <c r="AA584" s="3">
        <f t="shared" si="61"/>
        <v>0.48749999999999999</v>
      </c>
      <c r="AB584" s="4">
        <f t="shared" si="63"/>
        <v>0.49187500000000001</v>
      </c>
      <c r="AC584" s="4">
        <f t="shared" si="64"/>
        <v>-0.11062500000000003</v>
      </c>
      <c r="AD584" s="5">
        <f t="shared" si="65"/>
        <v>-17.700000000000003</v>
      </c>
    </row>
    <row r="585" spans="1:53" x14ac:dyDescent="0.2">
      <c r="A585">
        <v>0</v>
      </c>
      <c r="B585" t="s">
        <v>288</v>
      </c>
      <c r="C585">
        <v>1990</v>
      </c>
      <c r="D585" t="s">
        <v>97</v>
      </c>
      <c r="E585" s="3">
        <v>0.5</v>
      </c>
      <c r="F585">
        <v>80</v>
      </c>
      <c r="G585">
        <v>45</v>
      </c>
      <c r="H585">
        <v>9</v>
      </c>
      <c r="I585">
        <v>26</v>
      </c>
      <c r="J585">
        <v>0</v>
      </c>
      <c r="K585">
        <v>0</v>
      </c>
      <c r="L585">
        <v>326</v>
      </c>
      <c r="M585">
        <v>253</v>
      </c>
      <c r="N585">
        <v>99</v>
      </c>
      <c r="O585" s="3">
        <f t="shared" si="62"/>
        <v>0.61875000000000002</v>
      </c>
      <c r="P585" t="s">
        <v>97</v>
      </c>
      <c r="Q585" s="3">
        <v>0.5</v>
      </c>
      <c r="R585">
        <v>80</v>
      </c>
      <c r="S585">
        <v>43</v>
      </c>
      <c r="T585">
        <v>9</v>
      </c>
      <c r="U585">
        <v>28</v>
      </c>
      <c r="V585">
        <v>0</v>
      </c>
      <c r="W585">
        <v>0</v>
      </c>
      <c r="X585">
        <v>337</v>
      </c>
      <c r="Y585">
        <v>286</v>
      </c>
      <c r="Z585">
        <v>95</v>
      </c>
      <c r="AA585" s="3">
        <f t="shared" si="61"/>
        <v>0.59375</v>
      </c>
      <c r="AB585" s="4">
        <f t="shared" si="63"/>
        <v>0.56093749999999998</v>
      </c>
      <c r="AC585" s="4">
        <f t="shared" si="64"/>
        <v>5.7812500000000044E-2</v>
      </c>
      <c r="AD585" s="5">
        <f t="shared" si="65"/>
        <v>9.25</v>
      </c>
    </row>
    <row r="586" spans="1:53" x14ac:dyDescent="0.2">
      <c r="A586">
        <v>0</v>
      </c>
      <c r="B586" t="s">
        <v>279</v>
      </c>
      <c r="C586">
        <v>1990</v>
      </c>
      <c r="D586" t="s">
        <v>40</v>
      </c>
      <c r="E586" s="3">
        <v>0.5</v>
      </c>
      <c r="F586">
        <v>80</v>
      </c>
      <c r="G586">
        <v>43</v>
      </c>
      <c r="H586">
        <v>10</v>
      </c>
      <c r="I586">
        <v>27</v>
      </c>
      <c r="J586">
        <v>0</v>
      </c>
      <c r="K586">
        <v>0</v>
      </c>
      <c r="L586">
        <v>348</v>
      </c>
      <c r="M586">
        <v>281</v>
      </c>
      <c r="N586">
        <v>96</v>
      </c>
      <c r="O586" s="3">
        <f t="shared" si="62"/>
        <v>0.6</v>
      </c>
      <c r="P586" t="s">
        <v>40</v>
      </c>
      <c r="Q586" s="3">
        <v>0.5</v>
      </c>
      <c r="R586">
        <v>80</v>
      </c>
      <c r="S586">
        <v>38</v>
      </c>
      <c r="T586">
        <v>4</v>
      </c>
      <c r="U586">
        <v>38</v>
      </c>
      <c r="V586">
        <v>0</v>
      </c>
      <c r="W586">
        <v>0</v>
      </c>
      <c r="X586">
        <v>317</v>
      </c>
      <c r="Y586">
        <v>310</v>
      </c>
      <c r="Z586">
        <v>80</v>
      </c>
      <c r="AA586" s="3">
        <f t="shared" si="61"/>
        <v>0.5</v>
      </c>
      <c r="AB586" s="4">
        <f t="shared" si="63"/>
        <v>0.5</v>
      </c>
      <c r="AC586" s="4">
        <f t="shared" si="64"/>
        <v>9.9999999999999978E-2</v>
      </c>
      <c r="AD586" s="5">
        <f t="shared" si="65"/>
        <v>16</v>
      </c>
      <c r="BA586" s="3"/>
    </row>
    <row r="587" spans="1:53" x14ac:dyDescent="0.2">
      <c r="A587">
        <v>3</v>
      </c>
      <c r="B587" t="s">
        <v>298</v>
      </c>
      <c r="C587">
        <v>1990</v>
      </c>
      <c r="D587" t="s">
        <v>270</v>
      </c>
      <c r="E587" s="3">
        <v>0.5</v>
      </c>
      <c r="F587">
        <v>80</v>
      </c>
      <c r="G587">
        <v>36</v>
      </c>
      <c r="H587">
        <v>2</v>
      </c>
      <c r="I587">
        <v>42</v>
      </c>
      <c r="J587">
        <v>0</v>
      </c>
      <c r="K587">
        <v>0</v>
      </c>
      <c r="L587">
        <v>325</v>
      </c>
      <c r="M587">
        <v>346</v>
      </c>
      <c r="N587">
        <v>74</v>
      </c>
      <c r="O587" s="3">
        <f t="shared" si="62"/>
        <v>0.46250000000000002</v>
      </c>
      <c r="P587" t="s">
        <v>270</v>
      </c>
      <c r="Q587" s="3">
        <v>0.5</v>
      </c>
      <c r="R587">
        <v>80</v>
      </c>
      <c r="S587">
        <v>44</v>
      </c>
      <c r="T587">
        <v>4</v>
      </c>
      <c r="U587">
        <v>32</v>
      </c>
      <c r="V587">
        <v>0</v>
      </c>
      <c r="W587">
        <v>0</v>
      </c>
      <c r="X587">
        <v>354</v>
      </c>
      <c r="Y587">
        <v>315</v>
      </c>
      <c r="Z587">
        <v>92</v>
      </c>
      <c r="AA587" s="3">
        <f t="shared" si="61"/>
        <v>0.57499999999999996</v>
      </c>
      <c r="AB587" s="4">
        <f t="shared" si="63"/>
        <v>0.54874999999999996</v>
      </c>
      <c r="AC587" s="4">
        <f t="shared" si="64"/>
        <v>-8.6249999999999938E-2</v>
      </c>
      <c r="AD587" s="5">
        <f t="shared" si="65"/>
        <v>-13.799999999999997</v>
      </c>
    </row>
    <row r="588" spans="1:53" x14ac:dyDescent="0.2">
      <c r="A588">
        <v>3</v>
      </c>
      <c r="B588" t="s">
        <v>230</v>
      </c>
      <c r="C588">
        <v>1990</v>
      </c>
      <c r="D588" t="s">
        <v>270</v>
      </c>
      <c r="E588" s="3">
        <v>0.5</v>
      </c>
      <c r="F588">
        <v>80</v>
      </c>
      <c r="G588">
        <v>36</v>
      </c>
      <c r="H588">
        <v>2</v>
      </c>
      <c r="I588">
        <v>42</v>
      </c>
      <c r="J588">
        <v>0</v>
      </c>
      <c r="K588">
        <v>0</v>
      </c>
      <c r="L588">
        <v>325</v>
      </c>
      <c r="M588">
        <v>346</v>
      </c>
      <c r="N588">
        <v>74</v>
      </c>
      <c r="O588" s="3">
        <f t="shared" si="62"/>
        <v>0.46250000000000002</v>
      </c>
      <c r="P588" t="s">
        <v>270</v>
      </c>
      <c r="Q588" s="3">
        <v>0.5</v>
      </c>
      <c r="R588">
        <v>80</v>
      </c>
      <c r="S588">
        <v>44</v>
      </c>
      <c r="T588">
        <v>4</v>
      </c>
      <c r="U588">
        <v>32</v>
      </c>
      <c r="V588">
        <v>0</v>
      </c>
      <c r="W588">
        <v>0</v>
      </c>
      <c r="X588">
        <v>354</v>
      </c>
      <c r="Y588">
        <v>315</v>
      </c>
      <c r="Z588">
        <v>92</v>
      </c>
      <c r="AA588" s="3">
        <f t="shared" si="61"/>
        <v>0.57499999999999996</v>
      </c>
      <c r="AB588" s="4">
        <f t="shared" si="63"/>
        <v>0.54874999999999996</v>
      </c>
      <c r="AC588" s="4">
        <f t="shared" si="64"/>
        <v>-8.6249999999999938E-2</v>
      </c>
      <c r="AD588" s="5">
        <f t="shared" si="65"/>
        <v>-13.799999999999997</v>
      </c>
    </row>
    <row r="589" spans="1:53" x14ac:dyDescent="0.2">
      <c r="A589">
        <v>0</v>
      </c>
      <c r="B589" t="s">
        <v>281</v>
      </c>
      <c r="C589">
        <v>1991</v>
      </c>
      <c r="D589" t="s">
        <v>200</v>
      </c>
      <c r="E589" s="3">
        <v>0.5</v>
      </c>
      <c r="F589">
        <v>80</v>
      </c>
      <c r="G589">
        <v>40</v>
      </c>
      <c r="H589">
        <v>4</v>
      </c>
      <c r="I589">
        <v>36</v>
      </c>
      <c r="J589">
        <v>0</v>
      </c>
      <c r="K589">
        <v>0</v>
      </c>
      <c r="L589">
        <v>335</v>
      </c>
      <c r="M589">
        <v>309</v>
      </c>
      <c r="N589">
        <v>84</v>
      </c>
      <c r="O589" s="3">
        <f t="shared" si="62"/>
        <v>0.52500000000000002</v>
      </c>
      <c r="P589" t="s">
        <v>200</v>
      </c>
      <c r="Q589" s="3">
        <v>0.5</v>
      </c>
      <c r="R589">
        <v>80</v>
      </c>
      <c r="S589">
        <v>33</v>
      </c>
      <c r="T589">
        <v>10</v>
      </c>
      <c r="U589">
        <v>37</v>
      </c>
      <c r="V589">
        <v>0</v>
      </c>
      <c r="W589">
        <v>0</v>
      </c>
      <c r="X589">
        <v>320</v>
      </c>
      <c r="Y589">
        <v>346</v>
      </c>
      <c r="Z589">
        <v>76</v>
      </c>
      <c r="AA589" s="3">
        <f t="shared" si="61"/>
        <v>0.47499999999999998</v>
      </c>
      <c r="AB589" s="4">
        <f t="shared" si="63"/>
        <v>0.48375000000000001</v>
      </c>
      <c r="AC589" s="4">
        <f t="shared" si="64"/>
        <v>4.1250000000000009E-2</v>
      </c>
      <c r="AD589" s="5">
        <f t="shared" si="65"/>
        <v>6.5999999999999943</v>
      </c>
    </row>
    <row r="590" spans="1:53" x14ac:dyDescent="0.2">
      <c r="A590">
        <v>0</v>
      </c>
      <c r="B590" t="s">
        <v>290</v>
      </c>
      <c r="C590">
        <v>1991</v>
      </c>
      <c r="D590" t="s">
        <v>227</v>
      </c>
      <c r="E590" s="3">
        <v>0.5</v>
      </c>
      <c r="F590">
        <v>80</v>
      </c>
      <c r="G590">
        <v>28</v>
      </c>
      <c r="H590">
        <v>10</v>
      </c>
      <c r="I590">
        <v>42</v>
      </c>
      <c r="J590">
        <v>0</v>
      </c>
      <c r="K590">
        <v>0</v>
      </c>
      <c r="L590">
        <v>287</v>
      </c>
      <c r="M590">
        <v>320</v>
      </c>
      <c r="N590">
        <v>66</v>
      </c>
      <c r="O590" s="3">
        <f t="shared" si="62"/>
        <v>0.41249999999999998</v>
      </c>
      <c r="P590" t="s">
        <v>227</v>
      </c>
      <c r="Q590" s="3">
        <v>0.5</v>
      </c>
      <c r="R590">
        <v>80</v>
      </c>
      <c r="S590">
        <v>39</v>
      </c>
      <c r="T590">
        <v>7</v>
      </c>
      <c r="U590">
        <v>34</v>
      </c>
      <c r="V590">
        <v>0</v>
      </c>
      <c r="W590">
        <v>0</v>
      </c>
      <c r="X590">
        <v>325</v>
      </c>
      <c r="Y590">
        <v>289</v>
      </c>
      <c r="Z590">
        <v>85</v>
      </c>
      <c r="AA590" s="3">
        <f t="shared" si="61"/>
        <v>0.53125</v>
      </c>
      <c r="AB590" s="4">
        <f t="shared" si="63"/>
        <v>0.52031249999999996</v>
      </c>
      <c r="AC590" s="4">
        <f t="shared" si="64"/>
        <v>-0.10781249999999998</v>
      </c>
      <c r="AD590" s="5">
        <f t="shared" si="65"/>
        <v>-17.25</v>
      </c>
    </row>
    <row r="591" spans="1:53" x14ac:dyDescent="0.2">
      <c r="A591">
        <v>0</v>
      </c>
      <c r="B591" t="s">
        <v>299</v>
      </c>
      <c r="C591">
        <v>1991</v>
      </c>
      <c r="D591" t="s">
        <v>291</v>
      </c>
      <c r="E591" s="3">
        <v>0.5</v>
      </c>
      <c r="F591">
        <v>80</v>
      </c>
      <c r="G591">
        <v>41</v>
      </c>
      <c r="H591">
        <v>9</v>
      </c>
      <c r="I591">
        <v>30</v>
      </c>
      <c r="J591">
        <v>0</v>
      </c>
      <c r="K591">
        <v>0</v>
      </c>
      <c r="L591">
        <v>318</v>
      </c>
      <c r="M591">
        <v>277</v>
      </c>
      <c r="N591">
        <v>91</v>
      </c>
      <c r="O591" s="3">
        <f t="shared" si="62"/>
        <v>0.56874999999999998</v>
      </c>
      <c r="P591" t="s">
        <v>291</v>
      </c>
      <c r="Q591" s="3">
        <v>0.5</v>
      </c>
      <c r="R591">
        <v>80</v>
      </c>
      <c r="S591">
        <v>44</v>
      </c>
      <c r="T591">
        <v>6</v>
      </c>
      <c r="U591">
        <v>30</v>
      </c>
      <c r="V591">
        <v>0</v>
      </c>
      <c r="W591">
        <v>0</v>
      </c>
      <c r="X591">
        <v>318</v>
      </c>
      <c r="Y591">
        <v>274</v>
      </c>
      <c r="Z591">
        <v>94</v>
      </c>
      <c r="AA591" s="3">
        <f t="shared" si="61"/>
        <v>0.58750000000000002</v>
      </c>
      <c r="AB591" s="4">
        <f t="shared" si="63"/>
        <v>0.55687500000000001</v>
      </c>
      <c r="AC591" s="4">
        <f t="shared" si="64"/>
        <v>1.1874999999999969E-2</v>
      </c>
      <c r="AD591" s="5">
        <f t="shared" si="65"/>
        <v>1.9000000000000057</v>
      </c>
    </row>
    <row r="592" spans="1:53" x14ac:dyDescent="0.2">
      <c r="A592">
        <v>0</v>
      </c>
      <c r="B592" t="s">
        <v>283</v>
      </c>
      <c r="C592">
        <v>1991</v>
      </c>
      <c r="D592" t="s">
        <v>274</v>
      </c>
      <c r="E592" s="3">
        <v>0.5</v>
      </c>
      <c r="F592">
        <v>80</v>
      </c>
      <c r="G592">
        <v>36</v>
      </c>
      <c r="H592">
        <v>10</v>
      </c>
      <c r="I592">
        <v>34</v>
      </c>
      <c r="J592">
        <v>0</v>
      </c>
      <c r="K592">
        <v>0</v>
      </c>
      <c r="L592">
        <v>336</v>
      </c>
      <c r="M592">
        <v>330</v>
      </c>
      <c r="N592">
        <v>82</v>
      </c>
      <c r="O592" s="3">
        <f t="shared" si="62"/>
        <v>0.51249999999999996</v>
      </c>
      <c r="P592" t="s">
        <v>274</v>
      </c>
      <c r="Q592" s="3">
        <v>0.5</v>
      </c>
      <c r="R592">
        <v>80</v>
      </c>
      <c r="S592">
        <v>41</v>
      </c>
      <c r="T592">
        <v>8</v>
      </c>
      <c r="U592">
        <v>31</v>
      </c>
      <c r="V592">
        <v>0</v>
      </c>
      <c r="W592">
        <v>0</v>
      </c>
      <c r="X592">
        <v>306</v>
      </c>
      <c r="Y592">
        <v>301</v>
      </c>
      <c r="Z592">
        <v>90</v>
      </c>
      <c r="AA592" s="3">
        <f t="shared" si="61"/>
        <v>0.5625</v>
      </c>
      <c r="AB592" s="4">
        <f t="shared" si="63"/>
        <v>0.54062500000000002</v>
      </c>
      <c r="AC592" s="4">
        <f t="shared" si="64"/>
        <v>-2.8125000000000067E-2</v>
      </c>
      <c r="AD592" s="5">
        <f t="shared" si="65"/>
        <v>-4.5</v>
      </c>
    </row>
    <row r="593" spans="1:30" x14ac:dyDescent="0.2">
      <c r="A593">
        <v>0</v>
      </c>
      <c r="B593" t="s">
        <v>292</v>
      </c>
      <c r="C593">
        <v>1991</v>
      </c>
      <c r="D593" t="s">
        <v>293</v>
      </c>
      <c r="E593" s="3">
        <v>0.5</v>
      </c>
      <c r="F593">
        <v>80</v>
      </c>
      <c r="G593">
        <v>32</v>
      </c>
      <c r="H593">
        <v>11</v>
      </c>
      <c r="I593">
        <v>37</v>
      </c>
      <c r="J593">
        <v>0</v>
      </c>
      <c r="K593">
        <v>0</v>
      </c>
      <c r="L593">
        <v>261</v>
      </c>
      <c r="M593">
        <v>289</v>
      </c>
      <c r="N593">
        <v>75</v>
      </c>
      <c r="O593" s="3">
        <f t="shared" si="62"/>
        <v>0.46875</v>
      </c>
      <c r="P593" t="s">
        <v>293</v>
      </c>
      <c r="Q593" s="3">
        <v>0.5</v>
      </c>
      <c r="R593">
        <v>80</v>
      </c>
      <c r="S593">
        <v>28</v>
      </c>
      <c r="T593">
        <v>9</v>
      </c>
      <c r="U593">
        <v>43</v>
      </c>
      <c r="V593">
        <v>0</v>
      </c>
      <c r="W593">
        <v>0</v>
      </c>
      <c r="X593">
        <v>284</v>
      </c>
      <c r="Y593">
        <v>323</v>
      </c>
      <c r="Z593">
        <v>65</v>
      </c>
      <c r="AA593" s="3">
        <f t="shared" si="61"/>
        <v>0.40625</v>
      </c>
      <c r="AB593" s="4">
        <f t="shared" si="63"/>
        <v>0.43906250000000002</v>
      </c>
      <c r="AC593" s="4">
        <f t="shared" si="64"/>
        <v>2.9687499999999978E-2</v>
      </c>
      <c r="AD593" s="5">
        <f t="shared" si="65"/>
        <v>4.75</v>
      </c>
    </row>
    <row r="594" spans="1:30" x14ac:dyDescent="0.2">
      <c r="A594">
        <v>0</v>
      </c>
      <c r="B594" t="s">
        <v>284</v>
      </c>
      <c r="C594">
        <v>1991</v>
      </c>
      <c r="D594" t="s">
        <v>294</v>
      </c>
      <c r="E594" s="3">
        <v>0.5</v>
      </c>
      <c r="F594">
        <v>80</v>
      </c>
      <c r="G594">
        <v>43</v>
      </c>
      <c r="H594">
        <v>10</v>
      </c>
      <c r="I594">
        <v>27</v>
      </c>
      <c r="J594">
        <v>0</v>
      </c>
      <c r="K594">
        <v>0</v>
      </c>
      <c r="L594">
        <v>314</v>
      </c>
      <c r="M594">
        <v>254</v>
      </c>
      <c r="N594">
        <v>96</v>
      </c>
      <c r="O594" s="3">
        <f t="shared" si="62"/>
        <v>0.6</v>
      </c>
      <c r="P594" t="s">
        <v>294</v>
      </c>
      <c r="Q594" s="3">
        <v>0.5</v>
      </c>
      <c r="R594">
        <v>80</v>
      </c>
      <c r="S594">
        <v>36</v>
      </c>
      <c r="T594">
        <v>9</v>
      </c>
      <c r="U594">
        <v>35</v>
      </c>
      <c r="V594">
        <v>0</v>
      </c>
      <c r="W594">
        <v>0</v>
      </c>
      <c r="X594">
        <v>295</v>
      </c>
      <c r="Y594">
        <v>292</v>
      </c>
      <c r="Z594">
        <v>81</v>
      </c>
      <c r="AA594" s="3">
        <f t="shared" si="61"/>
        <v>0.50624999999999998</v>
      </c>
      <c r="AB594" s="4">
        <f t="shared" si="63"/>
        <v>0.50406249999999997</v>
      </c>
      <c r="AC594" s="4">
        <f t="shared" si="64"/>
        <v>9.5937500000000009E-2</v>
      </c>
      <c r="AD594" s="5">
        <f t="shared" si="65"/>
        <v>15.350000000000009</v>
      </c>
    </row>
    <row r="595" spans="1:30" x14ac:dyDescent="0.2">
      <c r="A595">
        <v>0</v>
      </c>
      <c r="B595" t="s">
        <v>295</v>
      </c>
      <c r="C595">
        <v>1991</v>
      </c>
      <c r="D595" t="s">
        <v>275</v>
      </c>
      <c r="E595" s="3">
        <v>0.5</v>
      </c>
      <c r="F595">
        <v>80</v>
      </c>
      <c r="G595">
        <v>25</v>
      </c>
      <c r="H595">
        <v>17</v>
      </c>
      <c r="I595">
        <v>38</v>
      </c>
      <c r="J595">
        <v>0</v>
      </c>
      <c r="K595">
        <v>0</v>
      </c>
      <c r="L595">
        <v>280</v>
      </c>
      <c r="M595">
        <v>324</v>
      </c>
      <c r="N595">
        <v>67</v>
      </c>
      <c r="O595" s="3">
        <f t="shared" si="62"/>
        <v>0.41875000000000001</v>
      </c>
      <c r="P595" t="s">
        <v>275</v>
      </c>
      <c r="Q595" s="3">
        <v>0.5</v>
      </c>
      <c r="R595">
        <v>80</v>
      </c>
      <c r="S595">
        <v>33</v>
      </c>
      <c r="T595">
        <v>12</v>
      </c>
      <c r="U595">
        <v>35</v>
      </c>
      <c r="V595">
        <v>0</v>
      </c>
      <c r="W595">
        <v>0</v>
      </c>
      <c r="X595">
        <v>338</v>
      </c>
      <c r="Y595">
        <v>340</v>
      </c>
      <c r="Z595">
        <v>78</v>
      </c>
      <c r="AA595" s="3">
        <f t="shared" si="61"/>
        <v>0.48749999999999999</v>
      </c>
      <c r="AB595" s="4">
        <f t="shared" si="63"/>
        <v>0.49187500000000001</v>
      </c>
      <c r="AC595" s="4">
        <f t="shared" si="64"/>
        <v>-7.3124999999999996E-2</v>
      </c>
      <c r="AD595" s="5">
        <f t="shared" si="65"/>
        <v>-11.700000000000003</v>
      </c>
    </row>
    <row r="596" spans="1:30" x14ac:dyDescent="0.2">
      <c r="A596">
        <v>0</v>
      </c>
      <c r="B596" t="s">
        <v>296</v>
      </c>
      <c r="C596">
        <v>1991</v>
      </c>
      <c r="D596" t="s">
        <v>30</v>
      </c>
      <c r="E596" s="3">
        <v>0.5</v>
      </c>
      <c r="F596">
        <v>80</v>
      </c>
      <c r="G596">
        <v>36</v>
      </c>
      <c r="H596">
        <v>11</v>
      </c>
      <c r="I596">
        <v>33</v>
      </c>
      <c r="J596">
        <v>0</v>
      </c>
      <c r="K596">
        <v>0</v>
      </c>
      <c r="L596">
        <v>313</v>
      </c>
      <c r="M596">
        <v>337</v>
      </c>
      <c r="N596">
        <v>83</v>
      </c>
      <c r="O596" s="3">
        <f t="shared" si="62"/>
        <v>0.51875000000000004</v>
      </c>
      <c r="P596" t="s">
        <v>30</v>
      </c>
      <c r="Q596" s="3">
        <v>0.5</v>
      </c>
      <c r="R596">
        <v>80</v>
      </c>
      <c r="S596">
        <v>33</v>
      </c>
      <c r="T596">
        <v>12</v>
      </c>
      <c r="U596">
        <v>35</v>
      </c>
      <c r="V596">
        <v>0</v>
      </c>
      <c r="W596">
        <v>0</v>
      </c>
      <c r="X596">
        <v>313</v>
      </c>
      <c r="Y596">
        <v>324</v>
      </c>
      <c r="Z596">
        <v>78</v>
      </c>
      <c r="AA596" s="3">
        <f t="shared" si="61"/>
        <v>0.48749999999999999</v>
      </c>
      <c r="AB596" s="4">
        <f t="shared" si="63"/>
        <v>0.49187500000000001</v>
      </c>
      <c r="AC596" s="4">
        <f t="shared" si="64"/>
        <v>2.6875000000000038E-2</v>
      </c>
      <c r="AD596" s="5">
        <f t="shared" si="65"/>
        <v>4.2999999999999972</v>
      </c>
    </row>
    <row r="597" spans="1:30" x14ac:dyDescent="0.2">
      <c r="A597">
        <v>0</v>
      </c>
      <c r="B597" t="s">
        <v>300</v>
      </c>
      <c r="C597">
        <v>1991</v>
      </c>
      <c r="D597" t="s">
        <v>183</v>
      </c>
      <c r="E597" s="3">
        <v>0.5</v>
      </c>
      <c r="F597">
        <v>80</v>
      </c>
      <c r="G597">
        <v>23</v>
      </c>
      <c r="H597">
        <v>10</v>
      </c>
      <c r="I597">
        <v>47</v>
      </c>
      <c r="J597">
        <v>0</v>
      </c>
      <c r="K597">
        <v>0</v>
      </c>
      <c r="L597">
        <v>296</v>
      </c>
      <c r="M597">
        <v>352</v>
      </c>
      <c r="N597">
        <v>56</v>
      </c>
      <c r="O597" s="3">
        <f t="shared" si="62"/>
        <v>0.35</v>
      </c>
      <c r="P597" t="s">
        <v>183</v>
      </c>
      <c r="Q597" s="3">
        <v>0.5</v>
      </c>
      <c r="R597">
        <v>80</v>
      </c>
      <c r="S597">
        <v>34</v>
      </c>
      <c r="T597">
        <v>12</v>
      </c>
      <c r="U597">
        <v>34</v>
      </c>
      <c r="V597">
        <v>0</v>
      </c>
      <c r="W597">
        <v>0</v>
      </c>
      <c r="X597">
        <v>269</v>
      </c>
      <c r="Y597">
        <v>284</v>
      </c>
      <c r="Z597">
        <v>80</v>
      </c>
      <c r="AA597" s="3">
        <f t="shared" si="61"/>
        <v>0.5</v>
      </c>
      <c r="AB597" s="4">
        <f t="shared" si="63"/>
        <v>0.5</v>
      </c>
      <c r="AC597" s="4">
        <f t="shared" si="64"/>
        <v>-0.15000000000000002</v>
      </c>
      <c r="AD597" s="5">
        <f t="shared" si="65"/>
        <v>-24</v>
      </c>
    </row>
    <row r="598" spans="1:30" x14ac:dyDescent="0.2">
      <c r="A598">
        <v>0</v>
      </c>
      <c r="B598" t="s">
        <v>286</v>
      </c>
      <c r="C598">
        <v>1991</v>
      </c>
      <c r="D598" t="s">
        <v>267</v>
      </c>
      <c r="E598" s="3">
        <v>0.5</v>
      </c>
      <c r="F598">
        <v>80</v>
      </c>
      <c r="G598">
        <v>32</v>
      </c>
      <c r="H598">
        <v>10</v>
      </c>
      <c r="I598">
        <v>38</v>
      </c>
      <c r="J598">
        <v>0</v>
      </c>
      <c r="K598">
        <v>0</v>
      </c>
      <c r="L598">
        <v>285</v>
      </c>
      <c r="M598">
        <v>299</v>
      </c>
      <c r="N598">
        <v>74</v>
      </c>
      <c r="O598" s="3">
        <f t="shared" si="62"/>
        <v>0.46250000000000002</v>
      </c>
      <c r="P598" t="s">
        <v>267</v>
      </c>
      <c r="Q598" s="3">
        <v>0.5</v>
      </c>
      <c r="R598">
        <v>80</v>
      </c>
      <c r="S598">
        <v>36</v>
      </c>
      <c r="T598">
        <v>12</v>
      </c>
      <c r="U598">
        <v>32</v>
      </c>
      <c r="V598">
        <v>0</v>
      </c>
      <c r="W598">
        <v>0</v>
      </c>
      <c r="X598">
        <v>270</v>
      </c>
      <c r="Y598">
        <v>267</v>
      </c>
      <c r="Z598">
        <v>84</v>
      </c>
      <c r="AA598" s="3">
        <f t="shared" si="61"/>
        <v>0.52500000000000002</v>
      </c>
      <c r="AB598" s="4">
        <f t="shared" si="63"/>
        <v>0.51624999999999999</v>
      </c>
      <c r="AC598" s="4">
        <f t="shared" si="64"/>
        <v>-5.3749999999999964E-2</v>
      </c>
      <c r="AD598" s="5">
        <f t="shared" si="65"/>
        <v>-8.5999999999999943</v>
      </c>
    </row>
    <row r="599" spans="1:30" x14ac:dyDescent="0.2">
      <c r="A599">
        <v>0</v>
      </c>
      <c r="B599" t="s">
        <v>214</v>
      </c>
      <c r="C599">
        <v>1991</v>
      </c>
      <c r="D599" t="s">
        <v>161</v>
      </c>
      <c r="E599" s="3">
        <v>0.5</v>
      </c>
      <c r="F599">
        <v>80</v>
      </c>
      <c r="G599">
        <v>39</v>
      </c>
      <c r="H599">
        <v>4</v>
      </c>
      <c r="I599">
        <v>37</v>
      </c>
      <c r="J599">
        <v>0</v>
      </c>
      <c r="K599">
        <v>0</v>
      </c>
      <c r="L599">
        <v>305</v>
      </c>
      <c r="M599">
        <v>309</v>
      </c>
      <c r="N599">
        <v>82</v>
      </c>
      <c r="O599" s="3">
        <f t="shared" si="62"/>
        <v>0.51249999999999996</v>
      </c>
      <c r="P599" t="s">
        <v>161</v>
      </c>
      <c r="Q599" s="3">
        <v>0.5</v>
      </c>
      <c r="R599">
        <v>80</v>
      </c>
      <c r="S599">
        <v>24</v>
      </c>
      <c r="T599">
        <v>11</v>
      </c>
      <c r="U599">
        <v>45</v>
      </c>
      <c r="V599">
        <v>0</v>
      </c>
      <c r="W599">
        <v>0</v>
      </c>
      <c r="X599">
        <v>246</v>
      </c>
      <c r="Y599">
        <v>324</v>
      </c>
      <c r="Z599">
        <v>59</v>
      </c>
      <c r="AA599" s="3">
        <f t="shared" si="61"/>
        <v>0.36875000000000002</v>
      </c>
      <c r="AB599" s="4">
        <f t="shared" si="63"/>
        <v>0.41468749999999999</v>
      </c>
      <c r="AC599" s="4">
        <f t="shared" si="64"/>
        <v>9.7812499999999969E-2</v>
      </c>
      <c r="AD599" s="5">
        <f t="shared" si="65"/>
        <v>15.650000000000006</v>
      </c>
    </row>
    <row r="600" spans="1:30" x14ac:dyDescent="0.2">
      <c r="A600">
        <v>1</v>
      </c>
      <c r="B600" t="s">
        <v>301</v>
      </c>
      <c r="C600">
        <v>1991</v>
      </c>
      <c r="D600" t="s">
        <v>97</v>
      </c>
      <c r="E600" s="3">
        <v>0.5</v>
      </c>
      <c r="F600">
        <v>80</v>
      </c>
      <c r="G600">
        <v>37</v>
      </c>
      <c r="H600">
        <v>12</v>
      </c>
      <c r="I600">
        <v>31</v>
      </c>
      <c r="J600">
        <v>0</v>
      </c>
      <c r="K600">
        <v>0</v>
      </c>
      <c r="L600">
        <v>292</v>
      </c>
      <c r="M600">
        <v>248</v>
      </c>
      <c r="N600">
        <v>86</v>
      </c>
      <c r="O600" s="3">
        <f t="shared" si="62"/>
        <v>0.53749999999999998</v>
      </c>
      <c r="P600" t="s">
        <v>97</v>
      </c>
      <c r="Q600" s="3">
        <v>0.5</v>
      </c>
      <c r="R600">
        <v>80</v>
      </c>
      <c r="S600">
        <v>45</v>
      </c>
      <c r="T600">
        <v>9</v>
      </c>
      <c r="U600">
        <v>26</v>
      </c>
      <c r="V600">
        <v>0</v>
      </c>
      <c r="W600">
        <v>0</v>
      </c>
      <c r="X600">
        <v>326</v>
      </c>
      <c r="Y600">
        <v>253</v>
      </c>
      <c r="Z600">
        <v>99</v>
      </c>
      <c r="AA600" s="3">
        <f t="shared" si="61"/>
        <v>0.61875000000000002</v>
      </c>
      <c r="AB600" s="4">
        <f t="shared" si="63"/>
        <v>0.57718749999999996</v>
      </c>
      <c r="AC600" s="4">
        <f t="shared" si="64"/>
        <v>-3.9687499999999987E-2</v>
      </c>
      <c r="AD600" s="5">
        <f t="shared" si="65"/>
        <v>-6.3499999999999943</v>
      </c>
    </row>
    <row r="601" spans="1:30" x14ac:dyDescent="0.2">
      <c r="A601">
        <v>2</v>
      </c>
      <c r="B601" t="s">
        <v>288</v>
      </c>
      <c r="C601">
        <v>1991</v>
      </c>
      <c r="D601" t="s">
        <v>97</v>
      </c>
      <c r="E601" s="3">
        <v>0.5</v>
      </c>
      <c r="F601">
        <v>80</v>
      </c>
      <c r="G601">
        <v>37</v>
      </c>
      <c r="H601">
        <v>12</v>
      </c>
      <c r="I601">
        <v>31</v>
      </c>
      <c r="J601">
        <v>0</v>
      </c>
      <c r="K601">
        <v>0</v>
      </c>
      <c r="L601">
        <v>292</v>
      </c>
      <c r="M601">
        <v>248</v>
      </c>
      <c r="N601">
        <v>86</v>
      </c>
      <c r="O601" s="3">
        <f t="shared" si="62"/>
        <v>0.53749999999999998</v>
      </c>
      <c r="P601" t="s">
        <v>97</v>
      </c>
      <c r="Q601" s="3">
        <v>0.5</v>
      </c>
      <c r="R601">
        <v>80</v>
      </c>
      <c r="S601">
        <v>45</v>
      </c>
      <c r="T601">
        <v>9</v>
      </c>
      <c r="U601">
        <v>26</v>
      </c>
      <c r="V601">
        <v>0</v>
      </c>
      <c r="W601">
        <v>0</v>
      </c>
      <c r="X601">
        <v>326</v>
      </c>
      <c r="Y601">
        <v>253</v>
      </c>
      <c r="Z601">
        <v>99</v>
      </c>
      <c r="AA601" s="3">
        <f t="shared" si="61"/>
        <v>0.61875000000000002</v>
      </c>
      <c r="AB601" s="4">
        <f t="shared" si="63"/>
        <v>0.57718749999999996</v>
      </c>
      <c r="AC601" s="4">
        <f t="shared" si="64"/>
        <v>-3.9687499999999987E-2</v>
      </c>
      <c r="AD601" s="5">
        <f t="shared" si="65"/>
        <v>-6.3499999999999943</v>
      </c>
    </row>
    <row r="602" spans="1:30" x14ac:dyDescent="0.2">
      <c r="A602">
        <v>0</v>
      </c>
      <c r="B602" t="s">
        <v>302</v>
      </c>
      <c r="C602">
        <v>1991</v>
      </c>
      <c r="D602" t="s">
        <v>40</v>
      </c>
      <c r="E602" s="3">
        <v>0.5</v>
      </c>
      <c r="F602">
        <v>80</v>
      </c>
      <c r="G602">
        <v>43</v>
      </c>
      <c r="H602">
        <v>8</v>
      </c>
      <c r="I602">
        <v>29</v>
      </c>
      <c r="J602">
        <v>0</v>
      </c>
      <c r="K602">
        <v>0</v>
      </c>
      <c r="L602">
        <v>308</v>
      </c>
      <c r="M602">
        <v>277</v>
      </c>
      <c r="N602">
        <v>94</v>
      </c>
      <c r="O602" s="3">
        <f t="shared" si="62"/>
        <v>0.58750000000000002</v>
      </c>
      <c r="P602" t="s">
        <v>40</v>
      </c>
      <c r="Q602" s="3">
        <v>0.5</v>
      </c>
      <c r="R602">
        <v>80</v>
      </c>
      <c r="S602">
        <v>43</v>
      </c>
      <c r="T602">
        <v>10</v>
      </c>
      <c r="U602">
        <v>27</v>
      </c>
      <c r="V602">
        <v>0</v>
      </c>
      <c r="W602">
        <v>0</v>
      </c>
      <c r="X602">
        <v>348</v>
      </c>
      <c r="Y602">
        <v>281</v>
      </c>
      <c r="Z602">
        <v>96</v>
      </c>
      <c r="AA602" s="3">
        <f t="shared" si="61"/>
        <v>0.6</v>
      </c>
      <c r="AB602" s="4">
        <f t="shared" si="63"/>
        <v>0.56499999999999995</v>
      </c>
      <c r="AC602" s="4">
        <f t="shared" si="64"/>
        <v>2.2500000000000075E-2</v>
      </c>
      <c r="AD602" s="5">
        <f t="shared" si="65"/>
        <v>3.6000000000000085</v>
      </c>
    </row>
    <row r="603" spans="1:30" x14ac:dyDescent="0.2">
      <c r="A603">
        <v>0</v>
      </c>
      <c r="B603" t="s">
        <v>303</v>
      </c>
      <c r="C603">
        <v>1991</v>
      </c>
      <c r="D603" t="s">
        <v>304</v>
      </c>
      <c r="E603" s="3">
        <v>0.5</v>
      </c>
      <c r="F603">
        <v>80</v>
      </c>
      <c r="G603">
        <v>39</v>
      </c>
      <c r="H603">
        <v>12</v>
      </c>
      <c r="I603">
        <v>29</v>
      </c>
      <c r="J603">
        <v>0</v>
      </c>
      <c r="K603">
        <v>0</v>
      </c>
      <c r="L603">
        <v>325</v>
      </c>
      <c r="M603">
        <v>285</v>
      </c>
      <c r="N603">
        <v>90</v>
      </c>
      <c r="O603" s="3">
        <f t="shared" si="62"/>
        <v>0.5625</v>
      </c>
      <c r="P603" t="s">
        <v>262</v>
      </c>
      <c r="Q603" s="3">
        <v>0.5</v>
      </c>
      <c r="R603">
        <v>80</v>
      </c>
      <c r="S603">
        <v>26</v>
      </c>
      <c r="T603">
        <v>9</v>
      </c>
      <c r="U603">
        <v>45</v>
      </c>
      <c r="V603">
        <v>0</v>
      </c>
      <c r="W603">
        <v>0</v>
      </c>
      <c r="X603">
        <v>278</v>
      </c>
      <c r="Y603">
        <v>317</v>
      </c>
      <c r="Z603">
        <v>61</v>
      </c>
      <c r="AA603" s="3">
        <f t="shared" si="61"/>
        <v>0.38124999999999998</v>
      </c>
      <c r="AB603" s="4">
        <f t="shared" si="63"/>
        <v>0.42281249999999998</v>
      </c>
      <c r="AC603" s="4">
        <f t="shared" si="64"/>
        <v>0.13968750000000002</v>
      </c>
      <c r="AD603" s="5">
        <f t="shared" si="65"/>
        <v>22.350000000000009</v>
      </c>
    </row>
    <row r="604" spans="1:30" x14ac:dyDescent="0.2">
      <c r="A604">
        <v>0</v>
      </c>
      <c r="B604" t="s">
        <v>305</v>
      </c>
      <c r="C604">
        <v>1991</v>
      </c>
      <c r="D604" t="s">
        <v>270</v>
      </c>
      <c r="E604" s="3">
        <v>0.5</v>
      </c>
      <c r="F604">
        <v>80</v>
      </c>
      <c r="G604">
        <v>34</v>
      </c>
      <c r="H604">
        <v>6</v>
      </c>
      <c r="I604">
        <v>40</v>
      </c>
      <c r="J604">
        <v>0</v>
      </c>
      <c r="K604">
        <v>0</v>
      </c>
      <c r="L604">
        <v>268</v>
      </c>
      <c r="M604">
        <v>313</v>
      </c>
      <c r="N604">
        <v>74</v>
      </c>
      <c r="O604" s="3">
        <f t="shared" si="62"/>
        <v>0.46250000000000002</v>
      </c>
      <c r="P604" t="s">
        <v>270</v>
      </c>
      <c r="Q604" s="3">
        <v>0.5</v>
      </c>
      <c r="R604">
        <v>80</v>
      </c>
      <c r="S604">
        <v>36</v>
      </c>
      <c r="T604">
        <v>2</v>
      </c>
      <c r="U604">
        <v>42</v>
      </c>
      <c r="V604">
        <v>0</v>
      </c>
      <c r="W604">
        <v>0</v>
      </c>
      <c r="X604">
        <v>325</v>
      </c>
      <c r="Y604">
        <v>346</v>
      </c>
      <c r="Z604">
        <v>74</v>
      </c>
      <c r="AA604" s="3">
        <f t="shared" si="61"/>
        <v>0.46250000000000002</v>
      </c>
      <c r="AB604" s="4">
        <f t="shared" si="63"/>
        <v>0.47562500000000002</v>
      </c>
      <c r="AC604" s="4">
        <f t="shared" si="64"/>
        <v>-1.3124999999999998E-2</v>
      </c>
      <c r="AD604" s="5">
        <f t="shared" si="65"/>
        <v>-2.1000000000000085</v>
      </c>
    </row>
    <row r="605" spans="1:30" x14ac:dyDescent="0.2">
      <c r="A605">
        <v>0</v>
      </c>
      <c r="B605" t="s">
        <v>306</v>
      </c>
      <c r="C605">
        <v>1992</v>
      </c>
      <c r="D605" t="s">
        <v>200</v>
      </c>
      <c r="E605" s="3">
        <v>0.5</v>
      </c>
      <c r="F605">
        <v>80</v>
      </c>
      <c r="G605">
        <v>36</v>
      </c>
      <c r="H605">
        <v>9</v>
      </c>
      <c r="I605">
        <v>35</v>
      </c>
      <c r="J605">
        <v>0</v>
      </c>
      <c r="K605">
        <v>0</v>
      </c>
      <c r="L605">
        <v>331</v>
      </c>
      <c r="M605">
        <v>308</v>
      </c>
      <c r="N605">
        <v>81</v>
      </c>
      <c r="O605" s="3">
        <f t="shared" si="62"/>
        <v>0.50624999999999998</v>
      </c>
      <c r="P605" t="s">
        <v>200</v>
      </c>
      <c r="Q605" s="3">
        <v>0.5</v>
      </c>
      <c r="R605">
        <v>80</v>
      </c>
      <c r="S605">
        <v>40</v>
      </c>
      <c r="T605">
        <v>4</v>
      </c>
      <c r="U605">
        <v>36</v>
      </c>
      <c r="V605">
        <v>0</v>
      </c>
      <c r="W605">
        <v>0</v>
      </c>
      <c r="X605">
        <v>335</v>
      </c>
      <c r="Y605">
        <v>309</v>
      </c>
      <c r="Z605">
        <v>84</v>
      </c>
      <c r="AA605" s="3">
        <f t="shared" si="61"/>
        <v>0.52500000000000002</v>
      </c>
      <c r="AB605" s="4">
        <f t="shared" si="63"/>
        <v>0.51624999999999999</v>
      </c>
      <c r="AC605" s="4">
        <f t="shared" si="64"/>
        <v>-1.0000000000000009E-2</v>
      </c>
      <c r="AD605" s="5">
        <f t="shared" si="65"/>
        <v>-1.5999999999999943</v>
      </c>
    </row>
    <row r="606" spans="1:30" x14ac:dyDescent="0.2">
      <c r="A606">
        <v>0</v>
      </c>
      <c r="B606" t="s">
        <v>307</v>
      </c>
      <c r="C606">
        <v>1992</v>
      </c>
      <c r="D606" t="s">
        <v>227</v>
      </c>
      <c r="E606" s="3">
        <v>0.5</v>
      </c>
      <c r="F606">
        <v>80</v>
      </c>
      <c r="G606">
        <v>28</v>
      </c>
      <c r="H606">
        <v>12</v>
      </c>
      <c r="I606">
        <v>40</v>
      </c>
      <c r="J606">
        <v>0</v>
      </c>
      <c r="K606">
        <v>0</v>
      </c>
      <c r="L606">
        <v>318</v>
      </c>
      <c r="M606">
        <v>353</v>
      </c>
      <c r="N606">
        <v>68</v>
      </c>
      <c r="O606" s="3">
        <f t="shared" si="62"/>
        <v>0.42499999999999999</v>
      </c>
      <c r="P606" t="s">
        <v>227</v>
      </c>
      <c r="Q606" s="3">
        <v>0.5</v>
      </c>
      <c r="R606">
        <v>80</v>
      </c>
      <c r="S606">
        <v>28</v>
      </c>
      <c r="T606">
        <v>10</v>
      </c>
      <c r="U606">
        <v>42</v>
      </c>
      <c r="V606">
        <v>0</v>
      </c>
      <c r="W606">
        <v>0</v>
      </c>
      <c r="X606">
        <v>287</v>
      </c>
      <c r="Y606">
        <v>320</v>
      </c>
      <c r="Z606">
        <v>66</v>
      </c>
      <c r="AA606" s="3">
        <f t="shared" si="61"/>
        <v>0.41249999999999998</v>
      </c>
      <c r="AB606" s="4">
        <f t="shared" si="63"/>
        <v>0.44312499999999999</v>
      </c>
      <c r="AC606" s="4">
        <f t="shared" si="64"/>
        <v>-1.8125000000000002E-2</v>
      </c>
      <c r="AD606" s="5">
        <f t="shared" si="65"/>
        <v>-2.9000000000000057</v>
      </c>
    </row>
    <row r="607" spans="1:30" x14ac:dyDescent="0.2">
      <c r="A607">
        <v>0</v>
      </c>
      <c r="B607" t="s">
        <v>308</v>
      </c>
      <c r="C607">
        <v>1992</v>
      </c>
      <c r="D607" t="s">
        <v>291</v>
      </c>
      <c r="E607" s="3">
        <v>0.5</v>
      </c>
      <c r="F607">
        <v>42</v>
      </c>
      <c r="G607">
        <v>29</v>
      </c>
      <c r="H607">
        <v>5</v>
      </c>
      <c r="I607">
        <v>8</v>
      </c>
      <c r="J607">
        <v>0</v>
      </c>
      <c r="K607">
        <v>0</v>
      </c>
      <c r="N607">
        <v>63</v>
      </c>
      <c r="O607" s="3">
        <f t="shared" si="62"/>
        <v>0.75</v>
      </c>
      <c r="P607" t="s">
        <v>291</v>
      </c>
      <c r="Q607" s="3">
        <v>0.5</v>
      </c>
      <c r="R607">
        <v>80</v>
      </c>
      <c r="S607">
        <v>41</v>
      </c>
      <c r="T607">
        <v>9</v>
      </c>
      <c r="U607">
        <v>30</v>
      </c>
      <c r="V607">
        <v>0</v>
      </c>
      <c r="W607">
        <v>0</v>
      </c>
      <c r="X607">
        <v>318</v>
      </c>
      <c r="Y607">
        <v>277</v>
      </c>
      <c r="Z607">
        <v>91</v>
      </c>
      <c r="AA607" s="3">
        <f t="shared" si="61"/>
        <v>0.56874999999999998</v>
      </c>
      <c r="AB607" s="4">
        <f t="shared" si="63"/>
        <v>0.54468749999999999</v>
      </c>
      <c r="AC607" s="4">
        <f t="shared" si="64"/>
        <v>0.20531250000000001</v>
      </c>
      <c r="AD607" s="5">
        <f t="shared" si="65"/>
        <v>17.246250000000003</v>
      </c>
    </row>
    <row r="608" spans="1:30" x14ac:dyDescent="0.2">
      <c r="A608">
        <v>0</v>
      </c>
      <c r="B608" t="s">
        <v>299</v>
      </c>
      <c r="C608">
        <v>1992</v>
      </c>
      <c r="D608" t="s">
        <v>291</v>
      </c>
      <c r="E608" s="3">
        <v>0.5</v>
      </c>
      <c r="F608">
        <v>38</v>
      </c>
      <c r="G608">
        <v>28</v>
      </c>
      <c r="H608">
        <v>5</v>
      </c>
      <c r="I608">
        <v>5</v>
      </c>
      <c r="J608">
        <v>0</v>
      </c>
      <c r="K608">
        <v>0</v>
      </c>
      <c r="N608">
        <v>61</v>
      </c>
      <c r="O608" s="3">
        <f t="shared" si="62"/>
        <v>0.80263157894736847</v>
      </c>
      <c r="P608" t="s">
        <v>291</v>
      </c>
      <c r="Q608" s="3">
        <v>0.5</v>
      </c>
      <c r="R608">
        <v>80</v>
      </c>
      <c r="S608">
        <v>41</v>
      </c>
      <c r="T608">
        <v>9</v>
      </c>
      <c r="U608">
        <v>30</v>
      </c>
      <c r="V608">
        <v>0</v>
      </c>
      <c r="W608">
        <v>0</v>
      </c>
      <c r="X608">
        <v>318</v>
      </c>
      <c r="Y608">
        <v>277</v>
      </c>
      <c r="Z608">
        <v>91</v>
      </c>
      <c r="AA608" s="3">
        <f t="shared" si="61"/>
        <v>0.56874999999999998</v>
      </c>
      <c r="AB608" s="4">
        <f t="shared" si="63"/>
        <v>0.54468749999999999</v>
      </c>
      <c r="AC608" s="4">
        <f t="shared" si="64"/>
        <v>0.25794407894736848</v>
      </c>
      <c r="AD608" s="5">
        <f t="shared" si="65"/>
        <v>19.603749999999998</v>
      </c>
    </row>
    <row r="609" spans="1:53" x14ac:dyDescent="0.2">
      <c r="A609">
        <v>0</v>
      </c>
      <c r="B609" t="s">
        <v>309</v>
      </c>
      <c r="C609">
        <v>1992</v>
      </c>
      <c r="D609" t="s">
        <v>274</v>
      </c>
      <c r="E609" s="3">
        <v>0.5</v>
      </c>
      <c r="F609">
        <v>80</v>
      </c>
      <c r="G609">
        <v>36</v>
      </c>
      <c r="H609">
        <v>12</v>
      </c>
      <c r="I609">
        <v>32</v>
      </c>
      <c r="J609">
        <v>0</v>
      </c>
      <c r="K609">
        <v>0</v>
      </c>
      <c r="L609">
        <v>356</v>
      </c>
      <c r="M609">
        <v>336</v>
      </c>
      <c r="N609">
        <v>84</v>
      </c>
      <c r="O609" s="3">
        <f t="shared" si="62"/>
        <v>0.52500000000000002</v>
      </c>
      <c r="P609" t="s">
        <v>274</v>
      </c>
      <c r="Q609" s="3">
        <v>0.5</v>
      </c>
      <c r="R609">
        <v>80</v>
      </c>
      <c r="S609">
        <v>36</v>
      </c>
      <c r="T609">
        <v>10</v>
      </c>
      <c r="U609">
        <v>34</v>
      </c>
      <c r="V609">
        <v>0</v>
      </c>
      <c r="W609">
        <v>0</v>
      </c>
      <c r="X609">
        <v>336</v>
      </c>
      <c r="Y609">
        <v>330</v>
      </c>
      <c r="Z609">
        <v>82</v>
      </c>
      <c r="AA609" s="3">
        <f t="shared" si="61"/>
        <v>0.51249999999999996</v>
      </c>
      <c r="AB609" s="4">
        <f t="shared" si="63"/>
        <v>0.50812499999999994</v>
      </c>
      <c r="AC609" s="4">
        <f t="shared" si="64"/>
        <v>1.6875000000000084E-2</v>
      </c>
      <c r="AD609" s="5">
        <f t="shared" si="65"/>
        <v>2.7000000000000171</v>
      </c>
    </row>
    <row r="610" spans="1:53" x14ac:dyDescent="0.2">
      <c r="A610">
        <v>0</v>
      </c>
      <c r="B610" t="s">
        <v>292</v>
      </c>
      <c r="C610">
        <v>1992</v>
      </c>
      <c r="D610" t="s">
        <v>293</v>
      </c>
      <c r="E610" s="3">
        <v>0.5</v>
      </c>
      <c r="F610">
        <v>80</v>
      </c>
      <c r="G610">
        <v>34</v>
      </c>
      <c r="H610">
        <v>12</v>
      </c>
      <c r="I610">
        <v>34</v>
      </c>
      <c r="J610">
        <v>0</v>
      </c>
      <c r="K610">
        <v>0</v>
      </c>
      <c r="L610">
        <v>280</v>
      </c>
      <c r="M610">
        <v>285</v>
      </c>
      <c r="N610">
        <v>80</v>
      </c>
      <c r="O610" s="3">
        <f t="shared" si="62"/>
        <v>0.5</v>
      </c>
      <c r="P610" t="s">
        <v>293</v>
      </c>
      <c r="Q610" s="3">
        <v>0.5</v>
      </c>
      <c r="R610">
        <v>80</v>
      </c>
      <c r="S610">
        <v>32</v>
      </c>
      <c r="T610">
        <v>11</v>
      </c>
      <c r="U610">
        <v>37</v>
      </c>
      <c r="V610">
        <v>0</v>
      </c>
      <c r="W610">
        <v>0</v>
      </c>
      <c r="X610">
        <v>261</v>
      </c>
      <c r="Y610">
        <v>289</v>
      </c>
      <c r="Z610">
        <v>75</v>
      </c>
      <c r="AA610" s="3">
        <f t="shared" si="61"/>
        <v>0.46875</v>
      </c>
      <c r="AB610" s="4">
        <f t="shared" si="63"/>
        <v>0.47968749999999999</v>
      </c>
      <c r="AC610" s="4">
        <f t="shared" si="64"/>
        <v>2.0312500000000011E-2</v>
      </c>
      <c r="AD610" s="5">
        <f t="shared" si="65"/>
        <v>3.25</v>
      </c>
    </row>
    <row r="611" spans="1:53" x14ac:dyDescent="0.2">
      <c r="A611">
        <v>0</v>
      </c>
      <c r="B611" t="s">
        <v>284</v>
      </c>
      <c r="C611">
        <v>1992</v>
      </c>
      <c r="D611" t="s">
        <v>294</v>
      </c>
      <c r="E611" s="3">
        <v>0.5</v>
      </c>
      <c r="F611">
        <v>80</v>
      </c>
      <c r="G611">
        <v>38</v>
      </c>
      <c r="H611">
        <v>11</v>
      </c>
      <c r="I611">
        <v>31</v>
      </c>
      <c r="J611">
        <v>0</v>
      </c>
      <c r="K611">
        <v>0</v>
      </c>
      <c r="L611">
        <v>314</v>
      </c>
      <c r="M611">
        <v>278</v>
      </c>
      <c r="N611">
        <v>87</v>
      </c>
      <c r="O611" s="3">
        <f t="shared" si="62"/>
        <v>0.54374999999999996</v>
      </c>
      <c r="P611" t="s">
        <v>294</v>
      </c>
      <c r="Q611" s="3">
        <v>0.5</v>
      </c>
      <c r="R611">
        <v>80</v>
      </c>
      <c r="S611">
        <v>43</v>
      </c>
      <c r="T611">
        <v>10</v>
      </c>
      <c r="U611">
        <v>27</v>
      </c>
      <c r="V611">
        <v>0</v>
      </c>
      <c r="W611">
        <v>0</v>
      </c>
      <c r="X611">
        <v>314</v>
      </c>
      <c r="Y611">
        <v>254</v>
      </c>
      <c r="Z611">
        <v>96</v>
      </c>
      <c r="AA611" s="3">
        <f t="shared" si="61"/>
        <v>0.6</v>
      </c>
      <c r="AB611" s="4">
        <f t="shared" si="63"/>
        <v>0.56499999999999995</v>
      </c>
      <c r="AC611" s="4">
        <f t="shared" si="64"/>
        <v>-2.1249999999999991E-2</v>
      </c>
      <c r="AD611" s="5">
        <f t="shared" si="65"/>
        <v>-3.3999999999999915</v>
      </c>
    </row>
    <row r="612" spans="1:53" x14ac:dyDescent="0.2">
      <c r="A612">
        <v>0</v>
      </c>
      <c r="B612" t="s">
        <v>214</v>
      </c>
      <c r="C612">
        <v>1992</v>
      </c>
      <c r="D612" t="s">
        <v>275</v>
      </c>
      <c r="E612" s="3">
        <v>0.5</v>
      </c>
      <c r="F612">
        <v>80</v>
      </c>
      <c r="G612">
        <v>33</v>
      </c>
      <c r="H612">
        <v>10</v>
      </c>
      <c r="I612">
        <v>37</v>
      </c>
      <c r="J612">
        <v>0</v>
      </c>
      <c r="K612">
        <v>0</v>
      </c>
      <c r="L612">
        <v>312</v>
      </c>
      <c r="M612">
        <v>348</v>
      </c>
      <c r="N612">
        <v>76</v>
      </c>
      <c r="O612" s="3">
        <f t="shared" si="62"/>
        <v>0.47499999999999998</v>
      </c>
      <c r="P612" t="s">
        <v>275</v>
      </c>
      <c r="Q612" s="3">
        <v>0.5</v>
      </c>
      <c r="R612">
        <v>80</v>
      </c>
      <c r="S612">
        <v>25</v>
      </c>
      <c r="T612">
        <v>17</v>
      </c>
      <c r="U612">
        <v>38</v>
      </c>
      <c r="V612">
        <v>0</v>
      </c>
      <c r="W612">
        <v>0</v>
      </c>
      <c r="X612">
        <v>280</v>
      </c>
      <c r="Y612">
        <v>324</v>
      </c>
      <c r="Z612">
        <v>67</v>
      </c>
      <c r="AA612" s="3">
        <f t="shared" si="61"/>
        <v>0.41875000000000001</v>
      </c>
      <c r="AB612" s="4">
        <f t="shared" si="63"/>
        <v>0.44718750000000002</v>
      </c>
      <c r="AC612" s="4">
        <f t="shared" si="64"/>
        <v>2.7812499999999962E-2</v>
      </c>
      <c r="AD612" s="5">
        <f t="shared" si="65"/>
        <v>4.4500000000000028</v>
      </c>
    </row>
    <row r="613" spans="1:53" x14ac:dyDescent="0.2">
      <c r="A613">
        <v>0</v>
      </c>
      <c r="B613" t="s">
        <v>310</v>
      </c>
      <c r="C613">
        <v>1992</v>
      </c>
      <c r="D613" t="s">
        <v>311</v>
      </c>
      <c r="E613" s="3">
        <v>0.5</v>
      </c>
      <c r="F613">
        <v>80</v>
      </c>
      <c r="G613">
        <v>29</v>
      </c>
      <c r="H613">
        <v>6</v>
      </c>
      <c r="I613">
        <v>45</v>
      </c>
      <c r="J613">
        <v>0</v>
      </c>
      <c r="K613">
        <v>0</v>
      </c>
      <c r="L613">
        <v>284</v>
      </c>
      <c r="M613">
        <v>327</v>
      </c>
      <c r="N613">
        <v>64</v>
      </c>
      <c r="O613" s="3">
        <f t="shared" si="62"/>
        <v>0.4</v>
      </c>
      <c r="Q613" s="3">
        <v>0.5</v>
      </c>
      <c r="R613" t="s">
        <v>25</v>
      </c>
      <c r="AA613" s="3"/>
      <c r="AB613" s="4">
        <f t="shared" si="63"/>
        <v>0.5</v>
      </c>
      <c r="AC613" s="4">
        <f t="shared" si="64"/>
        <v>-9.9999999999999978E-2</v>
      </c>
      <c r="AD613" s="5">
        <f t="shared" si="65"/>
        <v>-16</v>
      </c>
    </row>
    <row r="614" spans="1:53" x14ac:dyDescent="0.2">
      <c r="A614">
        <v>0</v>
      </c>
      <c r="B614" t="s">
        <v>296</v>
      </c>
      <c r="C614">
        <v>1992</v>
      </c>
      <c r="D614" t="s">
        <v>30</v>
      </c>
      <c r="E614" s="3">
        <v>0.5</v>
      </c>
      <c r="F614">
        <v>80</v>
      </c>
      <c r="G614">
        <v>27</v>
      </c>
      <c r="H614">
        <v>12</v>
      </c>
      <c r="I614">
        <v>41</v>
      </c>
      <c r="J614">
        <v>0</v>
      </c>
      <c r="K614">
        <v>0</v>
      </c>
      <c r="L614">
        <v>316</v>
      </c>
      <c r="M614">
        <v>339</v>
      </c>
      <c r="N614">
        <v>66</v>
      </c>
      <c r="O614" s="3">
        <f t="shared" si="62"/>
        <v>0.41249999999999998</v>
      </c>
      <c r="P614" t="s">
        <v>30</v>
      </c>
      <c r="Q614" s="3">
        <v>0.5</v>
      </c>
      <c r="R614">
        <v>80</v>
      </c>
      <c r="S614">
        <v>36</v>
      </c>
      <c r="T614">
        <v>11</v>
      </c>
      <c r="U614">
        <v>33</v>
      </c>
      <c r="V614">
        <v>0</v>
      </c>
      <c r="W614">
        <v>0</v>
      </c>
      <c r="X614">
        <v>313</v>
      </c>
      <c r="Y614">
        <v>337</v>
      </c>
      <c r="Z614">
        <v>83</v>
      </c>
      <c r="AA614" s="3">
        <f t="shared" ref="AA614:AA649" si="66">Z614/R614/2</f>
        <v>0.51875000000000004</v>
      </c>
      <c r="AB614" s="4">
        <f t="shared" si="63"/>
        <v>0.51218750000000002</v>
      </c>
      <c r="AC614" s="4">
        <f t="shared" si="64"/>
        <v>-9.968750000000004E-2</v>
      </c>
      <c r="AD614" s="5">
        <f t="shared" si="65"/>
        <v>-15.950000000000003</v>
      </c>
    </row>
    <row r="615" spans="1:53" x14ac:dyDescent="0.2">
      <c r="A615">
        <v>0</v>
      </c>
      <c r="B615" t="s">
        <v>290</v>
      </c>
      <c r="C615">
        <v>1992</v>
      </c>
      <c r="D615" t="s">
        <v>267</v>
      </c>
      <c r="E615" s="3">
        <v>0.5</v>
      </c>
      <c r="F615">
        <v>80</v>
      </c>
      <c r="G615">
        <v>31</v>
      </c>
      <c r="H615">
        <v>16</v>
      </c>
      <c r="I615">
        <v>33</v>
      </c>
      <c r="J615">
        <v>0</v>
      </c>
      <c r="K615">
        <v>0</v>
      </c>
      <c r="L615">
        <v>292</v>
      </c>
      <c r="M615">
        <v>306</v>
      </c>
      <c r="N615">
        <v>78</v>
      </c>
      <c r="O615" s="3">
        <f t="shared" si="62"/>
        <v>0.48749999999999999</v>
      </c>
      <c r="P615" t="s">
        <v>267</v>
      </c>
      <c r="Q615" s="3">
        <v>0.5</v>
      </c>
      <c r="R615">
        <v>80</v>
      </c>
      <c r="S615">
        <v>32</v>
      </c>
      <c r="T615">
        <v>10</v>
      </c>
      <c r="U615">
        <v>38</v>
      </c>
      <c r="V615">
        <v>0</v>
      </c>
      <c r="W615">
        <v>0</v>
      </c>
      <c r="X615">
        <v>285</v>
      </c>
      <c r="Y615">
        <v>299</v>
      </c>
      <c r="Z615">
        <v>74</v>
      </c>
      <c r="AA615" s="3">
        <f t="shared" si="66"/>
        <v>0.46250000000000002</v>
      </c>
      <c r="AB615" s="4">
        <f t="shared" si="63"/>
        <v>0.47562500000000002</v>
      </c>
      <c r="AC615" s="4">
        <f t="shared" si="64"/>
        <v>1.1874999999999969E-2</v>
      </c>
      <c r="AD615" s="5">
        <f t="shared" si="65"/>
        <v>1.8999999999999915</v>
      </c>
    </row>
    <row r="616" spans="1:53" x14ac:dyDescent="0.2">
      <c r="A616">
        <v>0</v>
      </c>
      <c r="B616" t="s">
        <v>283</v>
      </c>
      <c r="C616">
        <v>1992</v>
      </c>
      <c r="D616" t="s">
        <v>312</v>
      </c>
      <c r="E616" s="3">
        <v>0.5</v>
      </c>
      <c r="F616">
        <v>80</v>
      </c>
      <c r="G616">
        <v>22</v>
      </c>
      <c r="H616">
        <v>11</v>
      </c>
      <c r="I616">
        <v>47</v>
      </c>
      <c r="J616">
        <v>0</v>
      </c>
      <c r="K616">
        <v>0</v>
      </c>
      <c r="L616">
        <v>262</v>
      </c>
      <c r="M616">
        <v>343</v>
      </c>
      <c r="N616">
        <v>55</v>
      </c>
      <c r="O616" s="3">
        <f t="shared" si="62"/>
        <v>0.34375</v>
      </c>
      <c r="P616" t="s">
        <v>161</v>
      </c>
      <c r="Q616" s="3">
        <v>0.5</v>
      </c>
      <c r="R616">
        <v>80</v>
      </c>
      <c r="S616">
        <v>39</v>
      </c>
      <c r="T616">
        <v>4</v>
      </c>
      <c r="U616">
        <v>37</v>
      </c>
      <c r="V616">
        <v>0</v>
      </c>
      <c r="W616">
        <v>0</v>
      </c>
      <c r="X616">
        <v>305</v>
      </c>
      <c r="Y616">
        <v>309</v>
      </c>
      <c r="Z616">
        <v>82</v>
      </c>
      <c r="AA616" s="3">
        <f t="shared" si="66"/>
        <v>0.51249999999999996</v>
      </c>
      <c r="AB616" s="4">
        <f t="shared" si="63"/>
        <v>0.50812499999999994</v>
      </c>
      <c r="AC616" s="4">
        <f t="shared" si="64"/>
        <v>-0.16437499999999994</v>
      </c>
      <c r="AD616" s="5">
        <f t="shared" si="65"/>
        <v>-26.299999999999983</v>
      </c>
    </row>
    <row r="617" spans="1:53" x14ac:dyDescent="0.2">
      <c r="A617">
        <v>0</v>
      </c>
      <c r="B617" t="s">
        <v>313</v>
      </c>
      <c r="C617">
        <v>1992</v>
      </c>
      <c r="D617" t="s">
        <v>314</v>
      </c>
      <c r="E617" s="3">
        <v>0.5</v>
      </c>
      <c r="F617">
        <v>80</v>
      </c>
      <c r="G617">
        <v>46</v>
      </c>
      <c r="H617">
        <v>2</v>
      </c>
      <c r="I617">
        <v>32</v>
      </c>
      <c r="J617">
        <v>0</v>
      </c>
      <c r="K617">
        <v>0</v>
      </c>
      <c r="L617">
        <v>384</v>
      </c>
      <c r="M617">
        <v>348</v>
      </c>
      <c r="N617">
        <v>94</v>
      </c>
      <c r="O617" s="3">
        <f t="shared" si="62"/>
        <v>0.58750000000000002</v>
      </c>
      <c r="P617" t="s">
        <v>183</v>
      </c>
      <c r="Q617" s="3">
        <v>0.5</v>
      </c>
      <c r="R617">
        <v>80</v>
      </c>
      <c r="S617">
        <v>23</v>
      </c>
      <c r="T617">
        <v>10</v>
      </c>
      <c r="U617">
        <v>47</v>
      </c>
      <c r="V617">
        <v>0</v>
      </c>
      <c r="W617">
        <v>0</v>
      </c>
      <c r="X617">
        <v>296</v>
      </c>
      <c r="Y617">
        <v>352</v>
      </c>
      <c r="Z617">
        <v>56</v>
      </c>
      <c r="AA617" s="3">
        <f t="shared" si="66"/>
        <v>0.35</v>
      </c>
      <c r="AB617" s="4">
        <f t="shared" si="63"/>
        <v>0.40249999999999997</v>
      </c>
      <c r="AC617" s="4">
        <f t="shared" si="64"/>
        <v>0.18500000000000005</v>
      </c>
      <c r="AD617" s="5">
        <f t="shared" si="65"/>
        <v>29.600000000000009</v>
      </c>
    </row>
    <row r="618" spans="1:53" x14ac:dyDescent="0.2">
      <c r="A618">
        <v>0</v>
      </c>
      <c r="B618" t="s">
        <v>251</v>
      </c>
      <c r="C618">
        <v>1992</v>
      </c>
      <c r="D618" t="s">
        <v>97</v>
      </c>
      <c r="E618" s="3">
        <v>0.5</v>
      </c>
      <c r="F618">
        <v>80</v>
      </c>
      <c r="G618">
        <v>40</v>
      </c>
      <c r="H618">
        <v>7</v>
      </c>
      <c r="I618">
        <v>33</v>
      </c>
      <c r="J618">
        <v>0</v>
      </c>
      <c r="K618">
        <v>0</v>
      </c>
      <c r="L618">
        <v>348</v>
      </c>
      <c r="M618">
        <v>332</v>
      </c>
      <c r="N618">
        <v>87</v>
      </c>
      <c r="O618" s="3">
        <f t="shared" si="62"/>
        <v>0.54374999999999996</v>
      </c>
      <c r="P618" t="s">
        <v>97</v>
      </c>
      <c r="Q618" s="3">
        <v>0.5</v>
      </c>
      <c r="R618">
        <v>80</v>
      </c>
      <c r="S618">
        <v>37</v>
      </c>
      <c r="T618">
        <v>12</v>
      </c>
      <c r="U618">
        <v>31</v>
      </c>
      <c r="V618">
        <v>0</v>
      </c>
      <c r="W618">
        <v>0</v>
      </c>
      <c r="X618">
        <v>292</v>
      </c>
      <c r="Y618">
        <v>248</v>
      </c>
      <c r="Z618">
        <v>86</v>
      </c>
      <c r="AA618" s="3">
        <f t="shared" si="66"/>
        <v>0.53749999999999998</v>
      </c>
      <c r="AB618" s="4">
        <f t="shared" si="63"/>
        <v>0.52437500000000004</v>
      </c>
      <c r="AC618" s="4">
        <f t="shared" si="64"/>
        <v>1.937499999999992E-2</v>
      </c>
      <c r="AD618" s="5">
        <f t="shared" si="65"/>
        <v>3.0999999999999943</v>
      </c>
    </row>
    <row r="619" spans="1:53" x14ac:dyDescent="0.2">
      <c r="A619">
        <v>0</v>
      </c>
      <c r="B619" t="s">
        <v>302</v>
      </c>
      <c r="C619">
        <v>1992</v>
      </c>
      <c r="D619" t="s">
        <v>40</v>
      </c>
      <c r="E619" s="3">
        <v>0.5</v>
      </c>
      <c r="F619">
        <v>80</v>
      </c>
      <c r="G619">
        <v>25</v>
      </c>
      <c r="H619">
        <v>14</v>
      </c>
      <c r="I619">
        <v>41</v>
      </c>
      <c r="J619">
        <v>0</v>
      </c>
      <c r="K619">
        <v>0</v>
      </c>
      <c r="L619">
        <v>282</v>
      </c>
      <c r="M619">
        <v>336</v>
      </c>
      <c r="N619">
        <v>64</v>
      </c>
      <c r="O619" s="3">
        <f t="shared" si="62"/>
        <v>0.4</v>
      </c>
      <c r="P619" t="s">
        <v>40</v>
      </c>
      <c r="Q619" s="3">
        <v>0.5</v>
      </c>
      <c r="R619">
        <v>80</v>
      </c>
      <c r="S619">
        <v>43</v>
      </c>
      <c r="T619">
        <v>8</v>
      </c>
      <c r="U619">
        <v>29</v>
      </c>
      <c r="V619">
        <v>0</v>
      </c>
      <c r="W619">
        <v>0</v>
      </c>
      <c r="X619">
        <v>308</v>
      </c>
      <c r="Y619">
        <v>277</v>
      </c>
      <c r="Z619">
        <v>94</v>
      </c>
      <c r="AA619" s="3">
        <f t="shared" si="66"/>
        <v>0.58750000000000002</v>
      </c>
      <c r="AB619" s="4">
        <f t="shared" si="63"/>
        <v>0.55687500000000001</v>
      </c>
      <c r="AC619" s="4">
        <f t="shared" si="64"/>
        <v>-0.15687499999999999</v>
      </c>
      <c r="AD619" s="5">
        <f t="shared" si="65"/>
        <v>-25.099999999999994</v>
      </c>
    </row>
    <row r="620" spans="1:53" x14ac:dyDescent="0.2">
      <c r="A620">
        <v>0</v>
      </c>
      <c r="B620" t="s">
        <v>303</v>
      </c>
      <c r="C620">
        <v>1992</v>
      </c>
      <c r="D620" t="s">
        <v>304</v>
      </c>
      <c r="E620" s="3">
        <v>0.5</v>
      </c>
      <c r="F620">
        <v>80</v>
      </c>
      <c r="G620">
        <v>41</v>
      </c>
      <c r="H620">
        <v>13</v>
      </c>
      <c r="I620">
        <v>26</v>
      </c>
      <c r="J620">
        <v>0</v>
      </c>
      <c r="K620">
        <v>0</v>
      </c>
      <c r="L620">
        <v>351</v>
      </c>
      <c r="M620">
        <v>308</v>
      </c>
      <c r="N620">
        <v>95</v>
      </c>
      <c r="O620" s="3">
        <f t="shared" si="62"/>
        <v>0.59375</v>
      </c>
      <c r="P620" t="s">
        <v>304</v>
      </c>
      <c r="Q620" s="3">
        <v>0.5</v>
      </c>
      <c r="R620">
        <v>80</v>
      </c>
      <c r="S620">
        <v>39</v>
      </c>
      <c r="T620">
        <v>12</v>
      </c>
      <c r="U620">
        <v>29</v>
      </c>
      <c r="V620">
        <v>0</v>
      </c>
      <c r="W620">
        <v>0</v>
      </c>
      <c r="X620">
        <v>325</v>
      </c>
      <c r="Y620">
        <v>285</v>
      </c>
      <c r="Z620">
        <v>90</v>
      </c>
      <c r="AA620" s="3">
        <f t="shared" si="66"/>
        <v>0.5625</v>
      </c>
      <c r="AB620" s="4">
        <f t="shared" si="63"/>
        <v>0.54062500000000002</v>
      </c>
      <c r="AC620" s="4">
        <f t="shared" si="64"/>
        <v>5.3124999999999978E-2</v>
      </c>
      <c r="AD620" s="5">
        <f t="shared" si="65"/>
        <v>8.5</v>
      </c>
    </row>
    <row r="621" spans="1:53" x14ac:dyDescent="0.2">
      <c r="A621">
        <v>0</v>
      </c>
      <c r="B621" t="s">
        <v>258</v>
      </c>
      <c r="C621">
        <v>1992</v>
      </c>
      <c r="D621" t="s">
        <v>270</v>
      </c>
      <c r="E621" s="3">
        <v>0.5</v>
      </c>
      <c r="F621">
        <v>80</v>
      </c>
      <c r="G621">
        <v>33</v>
      </c>
      <c r="H621">
        <v>11</v>
      </c>
      <c r="I621">
        <v>36</v>
      </c>
      <c r="J621">
        <v>0</v>
      </c>
      <c r="K621">
        <v>0</v>
      </c>
      <c r="L621">
        <v>325</v>
      </c>
      <c r="M621">
        <v>354</v>
      </c>
      <c r="N621">
        <v>77</v>
      </c>
      <c r="O621" s="3">
        <f t="shared" si="62"/>
        <v>0.48125000000000001</v>
      </c>
      <c r="P621" t="s">
        <v>270</v>
      </c>
      <c r="Q621" s="3">
        <v>0.5</v>
      </c>
      <c r="R621">
        <v>80</v>
      </c>
      <c r="S621">
        <v>34</v>
      </c>
      <c r="T621">
        <v>6</v>
      </c>
      <c r="U621">
        <v>40</v>
      </c>
      <c r="V621">
        <v>0</v>
      </c>
      <c r="W621">
        <v>0</v>
      </c>
      <c r="X621">
        <v>268</v>
      </c>
      <c r="Y621">
        <v>313</v>
      </c>
      <c r="Z621">
        <v>74</v>
      </c>
      <c r="AA621" s="3">
        <f t="shared" si="66"/>
        <v>0.46250000000000002</v>
      </c>
      <c r="AB621" s="4">
        <f t="shared" si="63"/>
        <v>0.47562500000000002</v>
      </c>
      <c r="AC621" s="4">
        <f t="shared" si="64"/>
        <v>5.6249999999999911E-3</v>
      </c>
      <c r="AD621" s="5">
        <f t="shared" si="65"/>
        <v>0.89999999999999147</v>
      </c>
      <c r="BA621" s="3"/>
    </row>
    <row r="622" spans="1:53" x14ac:dyDescent="0.2">
      <c r="A622">
        <v>0</v>
      </c>
      <c r="B622" t="s">
        <v>306</v>
      </c>
      <c r="C622">
        <v>1993</v>
      </c>
      <c r="D622" t="s">
        <v>200</v>
      </c>
      <c r="E622" s="3">
        <v>0.5</v>
      </c>
      <c r="F622">
        <v>80</v>
      </c>
      <c r="G622">
        <v>45</v>
      </c>
      <c r="H622">
        <v>8</v>
      </c>
      <c r="I622">
        <v>27</v>
      </c>
      <c r="J622">
        <v>0</v>
      </c>
      <c r="K622">
        <v>0</v>
      </c>
      <c r="L622">
        <v>333</v>
      </c>
      <c r="M622">
        <v>273</v>
      </c>
      <c r="N622">
        <v>98</v>
      </c>
      <c r="O622" s="3">
        <f t="shared" si="62"/>
        <v>0.61250000000000004</v>
      </c>
      <c r="P622" t="s">
        <v>200</v>
      </c>
      <c r="Q622" s="3">
        <v>0.5</v>
      </c>
      <c r="R622">
        <v>80</v>
      </c>
      <c r="S622">
        <v>36</v>
      </c>
      <c r="T622">
        <v>9</v>
      </c>
      <c r="U622">
        <v>35</v>
      </c>
      <c r="V622">
        <v>0</v>
      </c>
      <c r="W622">
        <v>0</v>
      </c>
      <c r="X622">
        <v>331</v>
      </c>
      <c r="Y622">
        <v>308</v>
      </c>
      <c r="Z622">
        <v>81</v>
      </c>
      <c r="AA622" s="3">
        <f t="shared" si="66"/>
        <v>0.50624999999999998</v>
      </c>
      <c r="AB622" s="4">
        <f t="shared" si="63"/>
        <v>0.50406249999999997</v>
      </c>
      <c r="AC622" s="4">
        <f t="shared" si="64"/>
        <v>0.10843750000000008</v>
      </c>
      <c r="AD622" s="5">
        <f t="shared" si="65"/>
        <v>17.350000000000009</v>
      </c>
      <c r="BA622" s="3"/>
    </row>
    <row r="623" spans="1:53" x14ac:dyDescent="0.2">
      <c r="A623">
        <v>0</v>
      </c>
      <c r="B623" t="s">
        <v>258</v>
      </c>
      <c r="C623">
        <v>1993</v>
      </c>
      <c r="D623" t="s">
        <v>315</v>
      </c>
      <c r="E623" s="3">
        <v>0.5</v>
      </c>
      <c r="F623">
        <v>80</v>
      </c>
      <c r="G623">
        <v>38</v>
      </c>
      <c r="H623">
        <v>8</v>
      </c>
      <c r="I623">
        <v>34</v>
      </c>
      <c r="J623">
        <v>0</v>
      </c>
      <c r="K623">
        <v>0</v>
      </c>
      <c r="L623">
        <v>312</v>
      </c>
      <c r="M623">
        <v>315</v>
      </c>
      <c r="N623">
        <v>84</v>
      </c>
      <c r="O623" s="3">
        <f t="shared" si="62"/>
        <v>0.52500000000000002</v>
      </c>
      <c r="P623" t="s">
        <v>293</v>
      </c>
      <c r="Q623" s="3">
        <v>0.5</v>
      </c>
      <c r="R623">
        <v>80</v>
      </c>
      <c r="S623">
        <v>34</v>
      </c>
      <c r="T623">
        <v>12</v>
      </c>
      <c r="U623">
        <v>34</v>
      </c>
      <c r="V623">
        <v>0</v>
      </c>
      <c r="W623">
        <v>0</v>
      </c>
      <c r="X623">
        <v>280</v>
      </c>
      <c r="Y623">
        <v>285</v>
      </c>
      <c r="Z623">
        <v>80</v>
      </c>
      <c r="AA623" s="3">
        <f t="shared" si="66"/>
        <v>0.5</v>
      </c>
      <c r="AB623" s="4">
        <f t="shared" si="63"/>
        <v>0.5</v>
      </c>
      <c r="AC623" s="4">
        <f t="shared" si="64"/>
        <v>2.5000000000000022E-2</v>
      </c>
      <c r="AD623" s="5">
        <f t="shared" si="65"/>
        <v>4</v>
      </c>
    </row>
    <row r="624" spans="1:53" x14ac:dyDescent="0.2">
      <c r="A624">
        <v>0</v>
      </c>
      <c r="B624" t="s">
        <v>316</v>
      </c>
      <c r="C624">
        <v>1993</v>
      </c>
      <c r="D624" t="s">
        <v>291</v>
      </c>
      <c r="E624" s="3">
        <v>0.5</v>
      </c>
      <c r="F624">
        <v>80</v>
      </c>
      <c r="G624">
        <v>33</v>
      </c>
      <c r="H624">
        <v>9</v>
      </c>
      <c r="I624">
        <v>38</v>
      </c>
      <c r="J624">
        <v>0</v>
      </c>
      <c r="K624">
        <v>0</v>
      </c>
      <c r="L624">
        <v>312</v>
      </c>
      <c r="M624">
        <v>322</v>
      </c>
      <c r="N624">
        <v>75</v>
      </c>
      <c r="O624" s="3">
        <f t="shared" si="62"/>
        <v>0.46875</v>
      </c>
      <c r="P624" t="s">
        <v>291</v>
      </c>
      <c r="Q624" s="3">
        <v>0.5</v>
      </c>
      <c r="R624">
        <v>80</v>
      </c>
      <c r="S624">
        <v>57</v>
      </c>
      <c r="T624">
        <v>10</v>
      </c>
      <c r="U624">
        <v>13</v>
      </c>
      <c r="V624">
        <v>0</v>
      </c>
      <c r="W624">
        <v>0</v>
      </c>
      <c r="X624">
        <v>392</v>
      </c>
      <c r="Y624">
        <v>246</v>
      </c>
      <c r="Z624">
        <v>124</v>
      </c>
      <c r="AA624" s="3">
        <f t="shared" si="66"/>
        <v>0.77500000000000002</v>
      </c>
      <c r="AB624" s="4">
        <f t="shared" si="63"/>
        <v>0.67874999999999996</v>
      </c>
      <c r="AC624" s="4">
        <f t="shared" si="64"/>
        <v>-0.20999999999999996</v>
      </c>
      <c r="AD624" s="5">
        <f t="shared" si="65"/>
        <v>-33.599999999999994</v>
      </c>
    </row>
    <row r="625" spans="1:30" x14ac:dyDescent="0.2">
      <c r="A625">
        <v>0</v>
      </c>
      <c r="B625" t="s">
        <v>309</v>
      </c>
      <c r="C625">
        <v>1993</v>
      </c>
      <c r="D625" t="s">
        <v>274</v>
      </c>
      <c r="E625" s="3">
        <v>0.5</v>
      </c>
      <c r="F625">
        <v>80</v>
      </c>
      <c r="G625">
        <v>32</v>
      </c>
      <c r="H625">
        <v>13</v>
      </c>
      <c r="I625">
        <v>35</v>
      </c>
      <c r="J625">
        <v>0</v>
      </c>
      <c r="K625">
        <v>0</v>
      </c>
      <c r="L625">
        <v>316</v>
      </c>
      <c r="M625">
        <v>339</v>
      </c>
      <c r="N625">
        <v>77</v>
      </c>
      <c r="O625" s="3">
        <f t="shared" si="62"/>
        <v>0.48125000000000001</v>
      </c>
      <c r="P625" t="s">
        <v>274</v>
      </c>
      <c r="Q625" s="3">
        <v>0.5</v>
      </c>
      <c r="R625">
        <v>80</v>
      </c>
      <c r="S625">
        <v>36</v>
      </c>
      <c r="T625">
        <v>12</v>
      </c>
      <c r="U625">
        <v>32</v>
      </c>
      <c r="V625">
        <v>0</v>
      </c>
      <c r="W625">
        <v>0</v>
      </c>
      <c r="X625">
        <v>356</v>
      </c>
      <c r="Y625">
        <v>336</v>
      </c>
      <c r="Z625">
        <v>84</v>
      </c>
      <c r="AA625" s="3">
        <f t="shared" si="66"/>
        <v>0.52500000000000002</v>
      </c>
      <c r="AB625" s="4">
        <f t="shared" si="63"/>
        <v>0.51624999999999999</v>
      </c>
      <c r="AC625" s="4">
        <f t="shared" si="64"/>
        <v>-3.4999999999999976E-2</v>
      </c>
      <c r="AD625" s="5">
        <f t="shared" si="65"/>
        <v>-5.5999999999999943</v>
      </c>
    </row>
    <row r="626" spans="1:30" x14ac:dyDescent="0.2">
      <c r="A626">
        <v>0</v>
      </c>
      <c r="B626" t="s">
        <v>317</v>
      </c>
      <c r="C626">
        <v>1993</v>
      </c>
      <c r="D626" t="s">
        <v>318</v>
      </c>
      <c r="E626" s="3">
        <v>0.5</v>
      </c>
      <c r="F626">
        <v>80</v>
      </c>
      <c r="G626">
        <v>33</v>
      </c>
      <c r="H626">
        <v>11</v>
      </c>
      <c r="I626">
        <v>36</v>
      </c>
      <c r="J626">
        <v>0</v>
      </c>
      <c r="K626">
        <v>0</v>
      </c>
      <c r="L626">
        <v>294</v>
      </c>
      <c r="M626">
        <v>295</v>
      </c>
      <c r="N626">
        <v>77</v>
      </c>
      <c r="O626" s="3">
        <f t="shared" si="62"/>
        <v>0.48125000000000001</v>
      </c>
      <c r="P626" t="s">
        <v>275</v>
      </c>
      <c r="Q626" s="3">
        <v>0.5</v>
      </c>
      <c r="R626">
        <v>80</v>
      </c>
      <c r="S626">
        <v>33</v>
      </c>
      <c r="T626">
        <v>10</v>
      </c>
      <c r="U626">
        <v>37</v>
      </c>
      <c r="V626">
        <v>0</v>
      </c>
      <c r="W626">
        <v>0</v>
      </c>
      <c r="X626">
        <v>312</v>
      </c>
      <c r="Y626">
        <v>348</v>
      </c>
      <c r="Z626">
        <v>76</v>
      </c>
      <c r="AA626" s="3">
        <f t="shared" si="66"/>
        <v>0.47499999999999998</v>
      </c>
      <c r="AB626" s="4">
        <f t="shared" si="63"/>
        <v>0.48375000000000001</v>
      </c>
      <c r="AC626" s="4">
        <f t="shared" si="64"/>
        <v>-2.5000000000000022E-3</v>
      </c>
      <c r="AD626" s="5">
        <f t="shared" si="65"/>
        <v>-0.40000000000000568</v>
      </c>
    </row>
    <row r="627" spans="1:30" x14ac:dyDescent="0.2">
      <c r="A627">
        <v>0</v>
      </c>
      <c r="B627" t="s">
        <v>284</v>
      </c>
      <c r="C627">
        <v>1993</v>
      </c>
      <c r="D627" t="s">
        <v>294</v>
      </c>
      <c r="E627" s="3">
        <v>0.5</v>
      </c>
      <c r="F627">
        <v>80</v>
      </c>
      <c r="G627">
        <v>31</v>
      </c>
      <c r="H627">
        <v>7</v>
      </c>
      <c r="I627">
        <v>42</v>
      </c>
      <c r="J627">
        <v>0</v>
      </c>
      <c r="K627">
        <v>0</v>
      </c>
      <c r="L627">
        <v>294</v>
      </c>
      <c r="M627">
        <v>296</v>
      </c>
      <c r="N627">
        <v>69</v>
      </c>
      <c r="O627" s="3">
        <f t="shared" si="62"/>
        <v>0.43125000000000002</v>
      </c>
      <c r="P627" t="s">
        <v>294</v>
      </c>
      <c r="Q627" s="3">
        <v>0.5</v>
      </c>
      <c r="R627">
        <v>80</v>
      </c>
      <c r="S627">
        <v>38</v>
      </c>
      <c r="T627">
        <v>11</v>
      </c>
      <c r="U627">
        <v>31</v>
      </c>
      <c r="V627">
        <v>0</v>
      </c>
      <c r="W627">
        <v>0</v>
      </c>
      <c r="X627">
        <v>314</v>
      </c>
      <c r="Y627">
        <v>278</v>
      </c>
      <c r="Z627">
        <v>87</v>
      </c>
      <c r="AA627" s="3">
        <f t="shared" si="66"/>
        <v>0.54374999999999996</v>
      </c>
      <c r="AB627" s="4">
        <f t="shared" si="63"/>
        <v>0.5284375</v>
      </c>
      <c r="AC627" s="4">
        <f t="shared" si="64"/>
        <v>-9.7187499999999982E-2</v>
      </c>
      <c r="AD627" s="5">
        <f t="shared" si="65"/>
        <v>-15.549999999999997</v>
      </c>
    </row>
    <row r="628" spans="1:30" x14ac:dyDescent="0.2">
      <c r="A628">
        <v>0</v>
      </c>
      <c r="B628" t="s">
        <v>310</v>
      </c>
      <c r="C628">
        <v>1993</v>
      </c>
      <c r="D628" t="s">
        <v>311</v>
      </c>
      <c r="E628" s="3">
        <v>0.5</v>
      </c>
      <c r="F628">
        <v>80</v>
      </c>
      <c r="G628">
        <v>36</v>
      </c>
      <c r="H628">
        <v>7</v>
      </c>
      <c r="I628">
        <v>37</v>
      </c>
      <c r="J628">
        <v>0</v>
      </c>
      <c r="K628">
        <v>0</v>
      </c>
      <c r="L628">
        <v>302</v>
      </c>
      <c r="M628">
        <v>305</v>
      </c>
      <c r="N628">
        <v>79</v>
      </c>
      <c r="O628" s="3">
        <f t="shared" si="62"/>
        <v>0.49375000000000002</v>
      </c>
      <c r="P628" t="s">
        <v>311</v>
      </c>
      <c r="Q628" s="3">
        <v>0.5</v>
      </c>
      <c r="R628">
        <v>80</v>
      </c>
      <c r="S628">
        <v>29</v>
      </c>
      <c r="T628">
        <v>6</v>
      </c>
      <c r="U628">
        <v>45</v>
      </c>
      <c r="V628">
        <v>0</v>
      </c>
      <c r="W628">
        <v>0</v>
      </c>
      <c r="X628">
        <v>284</v>
      </c>
      <c r="Y628">
        <v>327</v>
      </c>
      <c r="Z628">
        <v>64</v>
      </c>
      <c r="AA628" s="3">
        <f t="shared" si="66"/>
        <v>0.4</v>
      </c>
      <c r="AB628" s="4">
        <f t="shared" si="63"/>
        <v>0.435</v>
      </c>
      <c r="AC628" s="4">
        <f t="shared" si="64"/>
        <v>5.8750000000000024E-2</v>
      </c>
      <c r="AD628" s="5">
        <f t="shared" si="65"/>
        <v>9.4000000000000057</v>
      </c>
    </row>
    <row r="629" spans="1:30" x14ac:dyDescent="0.2">
      <c r="A629">
        <v>0</v>
      </c>
      <c r="B629" t="s">
        <v>302</v>
      </c>
      <c r="C629">
        <v>1993</v>
      </c>
      <c r="D629" t="s">
        <v>30</v>
      </c>
      <c r="E629" s="3">
        <v>0.5</v>
      </c>
      <c r="F629">
        <v>80</v>
      </c>
      <c r="G629">
        <v>38</v>
      </c>
      <c r="H629">
        <v>11</v>
      </c>
      <c r="I629">
        <v>31</v>
      </c>
      <c r="J629">
        <v>0</v>
      </c>
      <c r="K629">
        <v>0</v>
      </c>
      <c r="L629">
        <v>306</v>
      </c>
      <c r="M629">
        <v>298</v>
      </c>
      <c r="N629">
        <v>87</v>
      </c>
      <c r="O629" s="3">
        <f t="shared" si="62"/>
        <v>0.54374999999999996</v>
      </c>
      <c r="P629" t="s">
        <v>30</v>
      </c>
      <c r="Q629" s="3">
        <v>0.5</v>
      </c>
      <c r="R629">
        <v>80</v>
      </c>
      <c r="S629">
        <v>27</v>
      </c>
      <c r="T629">
        <v>12</v>
      </c>
      <c r="U629">
        <v>41</v>
      </c>
      <c r="V629">
        <v>0</v>
      </c>
      <c r="W629">
        <v>0</v>
      </c>
      <c r="X629">
        <v>316</v>
      </c>
      <c r="Y629">
        <v>339</v>
      </c>
      <c r="Z629">
        <v>66</v>
      </c>
      <c r="AA629" s="3">
        <f t="shared" si="66"/>
        <v>0.41249999999999998</v>
      </c>
      <c r="AB629" s="4">
        <f t="shared" si="63"/>
        <v>0.44312499999999999</v>
      </c>
      <c r="AC629" s="4">
        <f t="shared" si="64"/>
        <v>0.10062499999999996</v>
      </c>
      <c r="AD629" s="5">
        <f t="shared" si="65"/>
        <v>16.099999999999994</v>
      </c>
    </row>
    <row r="630" spans="1:30" x14ac:dyDescent="0.2">
      <c r="A630">
        <v>0</v>
      </c>
      <c r="B630" t="s">
        <v>290</v>
      </c>
      <c r="C630">
        <v>1993</v>
      </c>
      <c r="D630" t="s">
        <v>267</v>
      </c>
      <c r="E630" s="3">
        <v>0.5</v>
      </c>
      <c r="F630">
        <v>80</v>
      </c>
      <c r="G630">
        <v>37</v>
      </c>
      <c r="H630">
        <v>7</v>
      </c>
      <c r="I630">
        <v>36</v>
      </c>
      <c r="J630">
        <v>0</v>
      </c>
      <c r="K630">
        <v>0</v>
      </c>
      <c r="L630">
        <v>310</v>
      </c>
      <c r="M630">
        <v>303</v>
      </c>
      <c r="N630">
        <v>81</v>
      </c>
      <c r="O630" s="3">
        <f t="shared" si="62"/>
        <v>0.50624999999999998</v>
      </c>
      <c r="P630" t="s">
        <v>267</v>
      </c>
      <c r="Q630" s="3">
        <v>0.5</v>
      </c>
      <c r="R630">
        <v>80</v>
      </c>
      <c r="S630">
        <v>31</v>
      </c>
      <c r="T630">
        <v>16</v>
      </c>
      <c r="U630">
        <v>33</v>
      </c>
      <c r="V630">
        <v>0</v>
      </c>
      <c r="W630">
        <v>0</v>
      </c>
      <c r="X630">
        <v>292</v>
      </c>
      <c r="Y630">
        <v>306</v>
      </c>
      <c r="Z630">
        <v>78</v>
      </c>
      <c r="AA630" s="3">
        <f t="shared" si="66"/>
        <v>0.48749999999999999</v>
      </c>
      <c r="AB630" s="4">
        <f t="shared" si="63"/>
        <v>0.49187500000000001</v>
      </c>
      <c r="AC630" s="4">
        <f t="shared" si="64"/>
        <v>1.4374999999999971E-2</v>
      </c>
      <c r="AD630" s="5">
        <f t="shared" si="65"/>
        <v>2.2999999999999972</v>
      </c>
    </row>
    <row r="631" spans="1:30" x14ac:dyDescent="0.2">
      <c r="A631">
        <v>0</v>
      </c>
      <c r="B631" t="s">
        <v>307</v>
      </c>
      <c r="C631">
        <v>1993</v>
      </c>
      <c r="D631" t="s">
        <v>319</v>
      </c>
      <c r="E631" s="3">
        <v>0.5</v>
      </c>
      <c r="F631">
        <v>80</v>
      </c>
      <c r="G631">
        <v>43</v>
      </c>
      <c r="H631">
        <v>10</v>
      </c>
      <c r="I631">
        <v>27</v>
      </c>
      <c r="J631">
        <v>0</v>
      </c>
      <c r="K631">
        <v>0</v>
      </c>
      <c r="L631">
        <v>328</v>
      </c>
      <c r="M631">
        <v>269</v>
      </c>
      <c r="N631">
        <v>96</v>
      </c>
      <c r="O631" s="3">
        <f t="shared" si="62"/>
        <v>0.6</v>
      </c>
      <c r="P631" t="s">
        <v>227</v>
      </c>
      <c r="Q631" s="3">
        <v>0.5</v>
      </c>
      <c r="R631">
        <v>80</v>
      </c>
      <c r="S631">
        <v>28</v>
      </c>
      <c r="T631">
        <v>12</v>
      </c>
      <c r="U631">
        <v>40</v>
      </c>
      <c r="V631">
        <v>0</v>
      </c>
      <c r="W631">
        <v>0</v>
      </c>
      <c r="X631">
        <v>318</v>
      </c>
      <c r="Y631">
        <v>353</v>
      </c>
      <c r="Z631">
        <v>68</v>
      </c>
      <c r="AA631" s="3">
        <f t="shared" si="66"/>
        <v>0.42499999999999999</v>
      </c>
      <c r="AB631" s="4">
        <f t="shared" si="63"/>
        <v>0.45124999999999998</v>
      </c>
      <c r="AC631" s="4">
        <f t="shared" si="64"/>
        <v>0.14874999999999999</v>
      </c>
      <c r="AD631" s="5">
        <f t="shared" si="65"/>
        <v>23.799999999999997</v>
      </c>
    </row>
    <row r="632" spans="1:30" x14ac:dyDescent="0.2">
      <c r="A632">
        <v>0</v>
      </c>
      <c r="B632" t="s">
        <v>283</v>
      </c>
      <c r="C632">
        <v>1993</v>
      </c>
      <c r="D632" t="s">
        <v>320</v>
      </c>
      <c r="E632" s="3">
        <v>0.5</v>
      </c>
      <c r="F632">
        <v>80</v>
      </c>
      <c r="G632">
        <v>23</v>
      </c>
      <c r="H632">
        <v>8</v>
      </c>
      <c r="I632">
        <v>49</v>
      </c>
      <c r="J632">
        <v>0</v>
      </c>
      <c r="K632">
        <v>0</v>
      </c>
      <c r="L632">
        <v>269</v>
      </c>
      <c r="M632">
        <v>356</v>
      </c>
      <c r="N632">
        <v>54</v>
      </c>
      <c r="O632" s="3">
        <f t="shared" si="62"/>
        <v>0.33750000000000002</v>
      </c>
      <c r="P632" t="s">
        <v>312</v>
      </c>
      <c r="Q632" s="3">
        <v>0.5</v>
      </c>
      <c r="R632">
        <v>80</v>
      </c>
      <c r="S632">
        <v>22</v>
      </c>
      <c r="T632">
        <v>11</v>
      </c>
      <c r="U632">
        <v>47</v>
      </c>
      <c r="V632">
        <v>0</v>
      </c>
      <c r="W632">
        <v>0</v>
      </c>
      <c r="X632">
        <v>262</v>
      </c>
      <c r="Y632">
        <v>343</v>
      </c>
      <c r="Z632">
        <v>55</v>
      </c>
      <c r="AA632" s="3">
        <f t="shared" si="66"/>
        <v>0.34375</v>
      </c>
      <c r="AB632" s="4">
        <f t="shared" si="63"/>
        <v>0.3984375</v>
      </c>
      <c r="AC632" s="4">
        <f t="shared" si="64"/>
        <v>-6.0937499999999978E-2</v>
      </c>
      <c r="AD632" s="5">
        <f t="shared" si="65"/>
        <v>-9.75</v>
      </c>
    </row>
    <row r="633" spans="1:30" x14ac:dyDescent="0.2">
      <c r="A633">
        <v>0</v>
      </c>
      <c r="B633" t="s">
        <v>313</v>
      </c>
      <c r="C633">
        <v>1993</v>
      </c>
      <c r="D633" t="s">
        <v>314</v>
      </c>
      <c r="E633" s="3">
        <v>0.5</v>
      </c>
      <c r="F633">
        <v>80</v>
      </c>
      <c r="G633">
        <v>28</v>
      </c>
      <c r="H633">
        <v>13</v>
      </c>
      <c r="I633">
        <v>39</v>
      </c>
      <c r="J633">
        <v>0</v>
      </c>
      <c r="K633">
        <v>0</v>
      </c>
      <c r="L633">
        <v>283</v>
      </c>
      <c r="M633">
        <v>319</v>
      </c>
      <c r="N633">
        <v>69</v>
      </c>
      <c r="O633" s="3">
        <f t="shared" si="62"/>
        <v>0.43125000000000002</v>
      </c>
      <c r="P633" t="s">
        <v>314</v>
      </c>
      <c r="Q633" s="3">
        <v>0.5</v>
      </c>
      <c r="R633">
        <v>80</v>
      </c>
      <c r="S633">
        <v>46</v>
      </c>
      <c r="T633">
        <v>2</v>
      </c>
      <c r="U633">
        <v>32</v>
      </c>
      <c r="V633">
        <v>0</v>
      </c>
      <c r="W633">
        <v>0</v>
      </c>
      <c r="X633">
        <v>384</v>
      </c>
      <c r="Y633">
        <v>348</v>
      </c>
      <c r="Z633">
        <v>94</v>
      </c>
      <c r="AA633" s="3">
        <f t="shared" si="66"/>
        <v>0.58750000000000002</v>
      </c>
      <c r="AB633" s="4">
        <f t="shared" si="63"/>
        <v>0.55687500000000001</v>
      </c>
      <c r="AC633" s="4">
        <f t="shared" si="64"/>
        <v>-0.12562499999999999</v>
      </c>
      <c r="AD633" s="5">
        <f t="shared" si="65"/>
        <v>-20.099999999999994</v>
      </c>
    </row>
    <row r="634" spans="1:30" x14ac:dyDescent="0.2">
      <c r="A634">
        <v>0</v>
      </c>
      <c r="B634" t="s">
        <v>251</v>
      </c>
      <c r="C634">
        <v>1993</v>
      </c>
      <c r="D634" t="s">
        <v>97</v>
      </c>
      <c r="E634" s="3">
        <v>0.5</v>
      </c>
      <c r="F634">
        <v>80</v>
      </c>
      <c r="G634">
        <v>31</v>
      </c>
      <c r="H634">
        <v>15</v>
      </c>
      <c r="I634">
        <v>34</v>
      </c>
      <c r="J634">
        <v>0</v>
      </c>
      <c r="K634">
        <v>0</v>
      </c>
      <c r="L634">
        <v>277</v>
      </c>
      <c r="M634">
        <v>300</v>
      </c>
      <c r="N634">
        <v>77</v>
      </c>
      <c r="O634" s="3">
        <f t="shared" si="62"/>
        <v>0.48125000000000001</v>
      </c>
      <c r="P634" t="s">
        <v>97</v>
      </c>
      <c r="Q634" s="3">
        <v>0.5</v>
      </c>
      <c r="R634">
        <v>80</v>
      </c>
      <c r="S634">
        <v>40</v>
      </c>
      <c r="T634">
        <v>7</v>
      </c>
      <c r="U634">
        <v>33</v>
      </c>
      <c r="V634">
        <v>0</v>
      </c>
      <c r="W634">
        <v>0</v>
      </c>
      <c r="X634">
        <v>348</v>
      </c>
      <c r="Y634">
        <v>332</v>
      </c>
      <c r="Z634">
        <v>87</v>
      </c>
      <c r="AA634" s="3">
        <f t="shared" si="66"/>
        <v>0.54374999999999996</v>
      </c>
      <c r="AB634" s="4">
        <f t="shared" si="63"/>
        <v>0.5284375</v>
      </c>
      <c r="AC634" s="4">
        <f t="shared" si="64"/>
        <v>-4.7187499999999993E-2</v>
      </c>
      <c r="AD634" s="5">
        <f t="shared" si="65"/>
        <v>-7.5499999999999972</v>
      </c>
    </row>
    <row r="635" spans="1:30" x14ac:dyDescent="0.2">
      <c r="A635">
        <v>0</v>
      </c>
      <c r="B635" t="s">
        <v>321</v>
      </c>
      <c r="C635">
        <v>1993</v>
      </c>
      <c r="D635" t="s">
        <v>322</v>
      </c>
      <c r="E635" s="3">
        <v>0.5</v>
      </c>
      <c r="F635">
        <v>80</v>
      </c>
      <c r="G635">
        <v>37</v>
      </c>
      <c r="H635">
        <v>10</v>
      </c>
      <c r="I635">
        <v>33</v>
      </c>
      <c r="J635">
        <v>0</v>
      </c>
      <c r="K635">
        <v>0</v>
      </c>
      <c r="L635">
        <v>304</v>
      </c>
      <c r="M635">
        <v>305</v>
      </c>
      <c r="N635">
        <v>84</v>
      </c>
      <c r="O635" s="3">
        <f t="shared" si="62"/>
        <v>0.52500000000000002</v>
      </c>
      <c r="P635" t="s">
        <v>270</v>
      </c>
      <c r="Q635" s="3">
        <v>0.5</v>
      </c>
      <c r="R635">
        <v>80</v>
      </c>
      <c r="S635">
        <v>33</v>
      </c>
      <c r="T635">
        <v>11</v>
      </c>
      <c r="U635">
        <v>36</v>
      </c>
      <c r="V635">
        <v>0</v>
      </c>
      <c r="W635">
        <v>0</v>
      </c>
      <c r="X635">
        <v>325</v>
      </c>
      <c r="Y635">
        <v>354</v>
      </c>
      <c r="Z635">
        <v>77</v>
      </c>
      <c r="AA635" s="3">
        <f t="shared" si="66"/>
        <v>0.48125000000000001</v>
      </c>
      <c r="AB635" s="4">
        <f t="shared" si="63"/>
        <v>0.48781249999999998</v>
      </c>
      <c r="AC635" s="4">
        <f t="shared" si="64"/>
        <v>3.718750000000004E-2</v>
      </c>
      <c r="AD635" s="5">
        <f t="shared" si="65"/>
        <v>5.9500000000000028</v>
      </c>
    </row>
    <row r="636" spans="1:30" x14ac:dyDescent="0.2">
      <c r="A636">
        <v>0</v>
      </c>
      <c r="B636" t="s">
        <v>323</v>
      </c>
      <c r="C636">
        <v>1993</v>
      </c>
      <c r="D636" t="s">
        <v>40</v>
      </c>
      <c r="E636" s="3">
        <v>0.5</v>
      </c>
      <c r="F636">
        <v>80</v>
      </c>
      <c r="G636">
        <v>29</v>
      </c>
      <c r="H636">
        <v>13</v>
      </c>
      <c r="I636">
        <v>38</v>
      </c>
      <c r="J636">
        <v>0</v>
      </c>
      <c r="K636">
        <v>0</v>
      </c>
      <c r="L636">
        <v>309</v>
      </c>
      <c r="M636">
        <v>327</v>
      </c>
      <c r="N636">
        <v>71</v>
      </c>
      <c r="O636" s="3">
        <f t="shared" si="62"/>
        <v>0.44374999999999998</v>
      </c>
      <c r="P636" t="s">
        <v>40</v>
      </c>
      <c r="Q636" s="3">
        <v>0.5</v>
      </c>
      <c r="R636">
        <v>80</v>
      </c>
      <c r="S636">
        <v>25</v>
      </c>
      <c r="T636">
        <v>14</v>
      </c>
      <c r="U636">
        <v>41</v>
      </c>
      <c r="V636">
        <v>0</v>
      </c>
      <c r="W636">
        <v>0</v>
      </c>
      <c r="X636">
        <v>282</v>
      </c>
      <c r="Y636">
        <v>336</v>
      </c>
      <c r="Z636">
        <v>64</v>
      </c>
      <c r="AA636" s="3">
        <f t="shared" si="66"/>
        <v>0.4</v>
      </c>
      <c r="AB636" s="4">
        <f t="shared" si="63"/>
        <v>0.435</v>
      </c>
      <c r="AC636" s="4">
        <f t="shared" si="64"/>
        <v>8.74999999999998E-3</v>
      </c>
      <c r="AD636" s="5">
        <f t="shared" si="65"/>
        <v>1.4000000000000057</v>
      </c>
    </row>
    <row r="637" spans="1:30" x14ac:dyDescent="0.2">
      <c r="A637">
        <v>0</v>
      </c>
      <c r="B637" t="s">
        <v>303</v>
      </c>
      <c r="C637">
        <v>1993</v>
      </c>
      <c r="D637" t="s">
        <v>304</v>
      </c>
      <c r="E637" s="3">
        <v>0.5</v>
      </c>
      <c r="F637">
        <v>80</v>
      </c>
      <c r="G637">
        <v>45</v>
      </c>
      <c r="H637">
        <v>12</v>
      </c>
      <c r="I637">
        <v>23</v>
      </c>
      <c r="J637">
        <v>0</v>
      </c>
      <c r="K637">
        <v>0</v>
      </c>
      <c r="L637">
        <v>360</v>
      </c>
      <c r="M637">
        <v>287</v>
      </c>
      <c r="N637">
        <v>102</v>
      </c>
      <c r="O637" s="3">
        <f t="shared" si="62"/>
        <v>0.63749999999999996</v>
      </c>
      <c r="P637" t="s">
        <v>304</v>
      </c>
      <c r="Q637" s="3">
        <v>0.5</v>
      </c>
      <c r="R637">
        <v>80</v>
      </c>
      <c r="S637">
        <v>41</v>
      </c>
      <c r="T637">
        <v>13</v>
      </c>
      <c r="U637">
        <v>26</v>
      </c>
      <c r="V637">
        <v>0</v>
      </c>
      <c r="W637">
        <v>0</v>
      </c>
      <c r="X637">
        <v>351</v>
      </c>
      <c r="Y637">
        <v>308</v>
      </c>
      <c r="Z637">
        <v>95</v>
      </c>
      <c r="AA637" s="3">
        <f t="shared" si="66"/>
        <v>0.59375</v>
      </c>
      <c r="AB637" s="4">
        <f t="shared" si="63"/>
        <v>0.56093749999999998</v>
      </c>
      <c r="AC637" s="4">
        <f t="shared" si="64"/>
        <v>7.6562499999999978E-2</v>
      </c>
      <c r="AD637" s="5">
        <f t="shared" si="65"/>
        <v>12.25</v>
      </c>
    </row>
    <row r="638" spans="1:30" x14ac:dyDescent="0.2">
      <c r="A638">
        <v>0</v>
      </c>
      <c r="B638" t="s">
        <v>306</v>
      </c>
      <c r="C638">
        <v>1994</v>
      </c>
      <c r="D638" t="s">
        <v>200</v>
      </c>
      <c r="E638" s="3">
        <v>0.5</v>
      </c>
      <c r="F638">
        <v>80</v>
      </c>
      <c r="G638">
        <v>32</v>
      </c>
      <c r="H638">
        <v>10</v>
      </c>
      <c r="I638">
        <v>38</v>
      </c>
      <c r="J638">
        <v>0</v>
      </c>
      <c r="K638">
        <v>0</v>
      </c>
      <c r="L638">
        <v>271</v>
      </c>
      <c r="M638">
        <v>294</v>
      </c>
      <c r="N638">
        <v>74</v>
      </c>
      <c r="O638" s="3">
        <f t="shared" si="62"/>
        <v>0.46250000000000002</v>
      </c>
      <c r="P638" t="s">
        <v>200</v>
      </c>
      <c r="Q638" s="3">
        <v>0.5</v>
      </c>
      <c r="R638">
        <v>80</v>
      </c>
      <c r="S638">
        <v>45</v>
      </c>
      <c r="T638">
        <v>8</v>
      </c>
      <c r="U638">
        <v>27</v>
      </c>
      <c r="V638">
        <v>0</v>
      </c>
      <c r="W638">
        <v>0</v>
      </c>
      <c r="X638">
        <v>333</v>
      </c>
      <c r="Y638">
        <v>273</v>
      </c>
      <c r="Z638">
        <v>98</v>
      </c>
      <c r="AA638" s="3">
        <f t="shared" si="66"/>
        <v>0.61250000000000004</v>
      </c>
      <c r="AB638" s="4">
        <f t="shared" si="63"/>
        <v>0.573125</v>
      </c>
      <c r="AC638" s="4">
        <f t="shared" si="64"/>
        <v>-0.11062499999999997</v>
      </c>
      <c r="AD638" s="5">
        <f t="shared" si="65"/>
        <v>-17.700000000000003</v>
      </c>
    </row>
    <row r="639" spans="1:30" x14ac:dyDescent="0.2">
      <c r="A639">
        <v>0</v>
      </c>
      <c r="B639" t="s">
        <v>258</v>
      </c>
      <c r="C639">
        <v>1994</v>
      </c>
      <c r="D639" t="s">
        <v>315</v>
      </c>
      <c r="E639" s="3">
        <v>0.5</v>
      </c>
      <c r="F639">
        <v>80</v>
      </c>
      <c r="G639">
        <v>46</v>
      </c>
      <c r="H639">
        <v>17</v>
      </c>
      <c r="I639">
        <v>17</v>
      </c>
      <c r="J639">
        <v>0</v>
      </c>
      <c r="K639">
        <v>0</v>
      </c>
      <c r="L639">
        <v>293</v>
      </c>
      <c r="M639">
        <v>219</v>
      </c>
      <c r="N639">
        <v>109</v>
      </c>
      <c r="O639" s="3">
        <f t="shared" si="62"/>
        <v>0.68125000000000002</v>
      </c>
      <c r="P639" t="s">
        <v>315</v>
      </c>
      <c r="Q639" s="3">
        <v>0.5</v>
      </c>
      <c r="R639">
        <v>80</v>
      </c>
      <c r="S639">
        <v>38</v>
      </c>
      <c r="T639">
        <v>8</v>
      </c>
      <c r="U639">
        <v>34</v>
      </c>
      <c r="V639">
        <v>0</v>
      </c>
      <c r="W639">
        <v>0</v>
      </c>
      <c r="X639">
        <v>312</v>
      </c>
      <c r="Y639">
        <v>315</v>
      </c>
      <c r="Z639">
        <v>84</v>
      </c>
      <c r="AA639" s="3">
        <f t="shared" si="66"/>
        <v>0.52500000000000002</v>
      </c>
      <c r="AB639" s="4">
        <f t="shared" si="63"/>
        <v>0.51624999999999999</v>
      </c>
      <c r="AC639" s="4">
        <f t="shared" si="64"/>
        <v>0.16500000000000004</v>
      </c>
      <c r="AD639" s="5">
        <f t="shared" si="65"/>
        <v>26.400000000000006</v>
      </c>
    </row>
    <row r="640" spans="1:30" x14ac:dyDescent="0.2">
      <c r="A640">
        <v>0</v>
      </c>
      <c r="B640" t="s">
        <v>316</v>
      </c>
      <c r="C640">
        <v>1994</v>
      </c>
      <c r="D640" t="s">
        <v>291</v>
      </c>
      <c r="E640" s="3">
        <v>0.5</v>
      </c>
      <c r="F640">
        <v>80</v>
      </c>
      <c r="G640">
        <v>43</v>
      </c>
      <c r="H640">
        <v>7</v>
      </c>
      <c r="I640">
        <v>30</v>
      </c>
      <c r="J640">
        <v>0</v>
      </c>
      <c r="K640">
        <v>0</v>
      </c>
      <c r="L640">
        <v>302</v>
      </c>
      <c r="M640">
        <v>261</v>
      </c>
      <c r="N640">
        <v>93</v>
      </c>
      <c r="O640" s="3">
        <f t="shared" si="62"/>
        <v>0.58125000000000004</v>
      </c>
      <c r="P640" t="s">
        <v>291</v>
      </c>
      <c r="Q640" s="3">
        <v>0.5</v>
      </c>
      <c r="R640">
        <v>80</v>
      </c>
      <c r="S640">
        <v>33</v>
      </c>
      <c r="T640">
        <v>9</v>
      </c>
      <c r="U640">
        <v>38</v>
      </c>
      <c r="V640">
        <v>0</v>
      </c>
      <c r="W640">
        <v>0</v>
      </c>
      <c r="X640">
        <v>312</v>
      </c>
      <c r="Y640">
        <v>322</v>
      </c>
      <c r="Z640">
        <v>75</v>
      </c>
      <c r="AA640" s="3">
        <f t="shared" si="66"/>
        <v>0.46875</v>
      </c>
      <c r="AB640" s="4">
        <f t="shared" si="63"/>
        <v>0.47968749999999999</v>
      </c>
      <c r="AC640" s="4">
        <f t="shared" si="64"/>
        <v>0.10156250000000006</v>
      </c>
      <c r="AD640" s="5">
        <f t="shared" si="65"/>
        <v>16.25</v>
      </c>
    </row>
    <row r="641" spans="1:30" x14ac:dyDescent="0.2">
      <c r="A641">
        <v>0</v>
      </c>
      <c r="B641" t="s">
        <v>324</v>
      </c>
      <c r="C641">
        <v>1994</v>
      </c>
      <c r="D641" t="s">
        <v>274</v>
      </c>
      <c r="E641" s="3">
        <v>0.5</v>
      </c>
      <c r="F641">
        <v>80</v>
      </c>
      <c r="G641">
        <v>27</v>
      </c>
      <c r="H641">
        <v>9</v>
      </c>
      <c r="I641">
        <v>44</v>
      </c>
      <c r="J641">
        <v>0</v>
      </c>
      <c r="K641">
        <v>0</v>
      </c>
      <c r="L641">
        <v>298</v>
      </c>
      <c r="M641">
        <v>342</v>
      </c>
      <c r="N641">
        <v>63</v>
      </c>
      <c r="O641" s="3">
        <f t="shared" si="62"/>
        <v>0.39374999999999999</v>
      </c>
      <c r="P641" t="s">
        <v>274</v>
      </c>
      <c r="Q641" s="3">
        <v>0.5</v>
      </c>
      <c r="R641">
        <v>80</v>
      </c>
      <c r="S641">
        <v>32</v>
      </c>
      <c r="T641">
        <v>13</v>
      </c>
      <c r="U641">
        <v>35</v>
      </c>
      <c r="V641">
        <v>0</v>
      </c>
      <c r="W641">
        <v>0</v>
      </c>
      <c r="X641">
        <v>316</v>
      </c>
      <c r="Y641">
        <v>339</v>
      </c>
      <c r="Z641">
        <v>77</v>
      </c>
      <c r="AA641" s="3">
        <f t="shared" si="66"/>
        <v>0.48125000000000001</v>
      </c>
      <c r="AB641" s="4">
        <f t="shared" si="63"/>
        <v>0.48781249999999998</v>
      </c>
      <c r="AC641" s="4">
        <f t="shared" si="64"/>
        <v>-9.4062499999999993E-2</v>
      </c>
      <c r="AD641" s="5">
        <f t="shared" si="65"/>
        <v>-15.049999999999997</v>
      </c>
    </row>
    <row r="642" spans="1:30" x14ac:dyDescent="0.2">
      <c r="A642">
        <v>0</v>
      </c>
      <c r="B642" t="s">
        <v>325</v>
      </c>
      <c r="C642">
        <v>1994</v>
      </c>
      <c r="D642" t="s">
        <v>318</v>
      </c>
      <c r="E642" s="3">
        <v>0.5</v>
      </c>
      <c r="F642">
        <v>80</v>
      </c>
      <c r="G642">
        <v>38</v>
      </c>
      <c r="H642">
        <v>9</v>
      </c>
      <c r="I642">
        <v>33</v>
      </c>
      <c r="J642">
        <v>0</v>
      </c>
      <c r="K642">
        <v>0</v>
      </c>
      <c r="L642">
        <v>236</v>
      </c>
      <c r="M642">
        <v>248</v>
      </c>
      <c r="N642">
        <v>85</v>
      </c>
      <c r="O642" s="3">
        <f t="shared" si="62"/>
        <v>0.53125</v>
      </c>
      <c r="P642" t="s">
        <v>318</v>
      </c>
      <c r="Q642" s="3">
        <v>0.5</v>
      </c>
      <c r="R642">
        <v>80</v>
      </c>
      <c r="S642">
        <v>33</v>
      </c>
      <c r="T642">
        <v>11</v>
      </c>
      <c r="U642">
        <v>36</v>
      </c>
      <c r="V642">
        <v>0</v>
      </c>
      <c r="W642">
        <v>0</v>
      </c>
      <c r="X642">
        <v>294</v>
      </c>
      <c r="Y642">
        <v>295</v>
      </c>
      <c r="Z642">
        <v>77</v>
      </c>
      <c r="AA642" s="3">
        <f t="shared" si="66"/>
        <v>0.48125000000000001</v>
      </c>
      <c r="AB642" s="4">
        <f t="shared" si="63"/>
        <v>0.48781249999999998</v>
      </c>
      <c r="AC642" s="4">
        <f t="shared" si="64"/>
        <v>4.3437500000000018E-2</v>
      </c>
      <c r="AD642" s="5">
        <f t="shared" si="65"/>
        <v>6.9500000000000028</v>
      </c>
    </row>
    <row r="643" spans="1:30" x14ac:dyDescent="0.2">
      <c r="A643">
        <v>0</v>
      </c>
      <c r="B643" t="s">
        <v>284</v>
      </c>
      <c r="C643">
        <v>1994</v>
      </c>
      <c r="D643" t="s">
        <v>294</v>
      </c>
      <c r="E643" s="3">
        <v>0.5</v>
      </c>
      <c r="F643">
        <v>80</v>
      </c>
      <c r="G643">
        <v>35</v>
      </c>
      <c r="H643">
        <v>5</v>
      </c>
      <c r="I643">
        <v>40</v>
      </c>
      <c r="J643">
        <v>0</v>
      </c>
      <c r="K643">
        <v>0</v>
      </c>
      <c r="L643">
        <v>274</v>
      </c>
      <c r="M643">
        <v>288</v>
      </c>
      <c r="N643">
        <v>75</v>
      </c>
      <c r="O643" s="3">
        <f t="shared" ref="O643:O706" si="67">N643/F643/2</f>
        <v>0.46875</v>
      </c>
      <c r="P643" t="s">
        <v>294</v>
      </c>
      <c r="Q643" s="3">
        <v>0.5</v>
      </c>
      <c r="R643">
        <v>80</v>
      </c>
      <c r="S643">
        <v>31</v>
      </c>
      <c r="T643">
        <v>7</v>
      </c>
      <c r="U643">
        <v>42</v>
      </c>
      <c r="V643">
        <v>0</v>
      </c>
      <c r="W643">
        <v>0</v>
      </c>
      <c r="X643">
        <v>294</v>
      </c>
      <c r="Y643">
        <v>296</v>
      </c>
      <c r="Z643">
        <v>69</v>
      </c>
      <c r="AA643" s="3">
        <f t="shared" si="66"/>
        <v>0.43125000000000002</v>
      </c>
      <c r="AB643" s="4">
        <f t="shared" ref="AB643:AB706" si="68">IF(R643&lt;&gt;" ",(AA643-$AF$1*(AA643-Q643))*(E643/Q643),IF(AND(C643&gt;1940,C643&lt;1968),$AF$2,Q643))</f>
        <v>0.45531250000000001</v>
      </c>
      <c r="AC643" s="4">
        <f t="shared" ref="AC643:AC706" si="69">O643-AB643</f>
        <v>1.3437499999999991E-2</v>
      </c>
      <c r="AD643" s="5">
        <f t="shared" ref="AD643:AD706" si="70">N643-AB643*F643*2</f>
        <v>2.1500000000000057</v>
      </c>
    </row>
    <row r="644" spans="1:30" x14ac:dyDescent="0.2">
      <c r="A644">
        <v>0</v>
      </c>
      <c r="B644" t="s">
        <v>302</v>
      </c>
      <c r="C644">
        <v>1994</v>
      </c>
      <c r="D644" t="s">
        <v>30</v>
      </c>
      <c r="E644" s="3">
        <v>0.5</v>
      </c>
      <c r="F644">
        <v>80</v>
      </c>
      <c r="G644">
        <v>34</v>
      </c>
      <c r="H644">
        <v>10</v>
      </c>
      <c r="I644">
        <v>36</v>
      </c>
      <c r="J644">
        <v>0</v>
      </c>
      <c r="K644">
        <v>0</v>
      </c>
      <c r="L644">
        <v>275</v>
      </c>
      <c r="M644">
        <v>300</v>
      </c>
      <c r="N644">
        <v>78</v>
      </c>
      <c r="O644" s="3">
        <f t="shared" si="67"/>
        <v>0.48749999999999999</v>
      </c>
      <c r="P644" t="s">
        <v>30</v>
      </c>
      <c r="Q644" s="3">
        <v>0.5</v>
      </c>
      <c r="R644">
        <v>80</v>
      </c>
      <c r="S644">
        <v>38</v>
      </c>
      <c r="T644">
        <v>11</v>
      </c>
      <c r="U644">
        <v>31</v>
      </c>
      <c r="V644">
        <v>0</v>
      </c>
      <c r="W644">
        <v>0</v>
      </c>
      <c r="X644">
        <v>306</v>
      </c>
      <c r="Y644">
        <v>298</v>
      </c>
      <c r="Z644">
        <v>87</v>
      </c>
      <c r="AA644" s="3">
        <f t="shared" si="66"/>
        <v>0.54374999999999996</v>
      </c>
      <c r="AB644" s="4">
        <f t="shared" si="68"/>
        <v>0.5284375</v>
      </c>
      <c r="AC644" s="4">
        <f t="shared" si="69"/>
        <v>-4.0937500000000016E-2</v>
      </c>
      <c r="AD644" s="5">
        <f t="shared" si="70"/>
        <v>-6.5499999999999972</v>
      </c>
    </row>
    <row r="645" spans="1:30" x14ac:dyDescent="0.2">
      <c r="A645">
        <v>0</v>
      </c>
      <c r="B645" t="s">
        <v>307</v>
      </c>
      <c r="C645">
        <v>1994</v>
      </c>
      <c r="D645" t="s">
        <v>319</v>
      </c>
      <c r="E645" s="3">
        <v>0.5</v>
      </c>
      <c r="F645">
        <v>80</v>
      </c>
      <c r="G645">
        <v>46</v>
      </c>
      <c r="H645">
        <v>12</v>
      </c>
      <c r="I645">
        <v>22</v>
      </c>
      <c r="J645">
        <v>0</v>
      </c>
      <c r="K645">
        <v>0</v>
      </c>
      <c r="L645">
        <v>333</v>
      </c>
      <c r="M645">
        <v>233</v>
      </c>
      <c r="N645">
        <v>104</v>
      </c>
      <c r="O645" s="3">
        <f t="shared" si="67"/>
        <v>0.65</v>
      </c>
      <c r="P645" t="s">
        <v>319</v>
      </c>
      <c r="Q645" s="3">
        <v>0.5</v>
      </c>
      <c r="R645">
        <v>80</v>
      </c>
      <c r="S645">
        <v>43</v>
      </c>
      <c r="T645">
        <v>10</v>
      </c>
      <c r="U645">
        <v>27</v>
      </c>
      <c r="V645">
        <v>0</v>
      </c>
      <c r="W645">
        <v>0</v>
      </c>
      <c r="X645">
        <v>328</v>
      </c>
      <c r="Y645">
        <v>269</v>
      </c>
      <c r="Z645">
        <v>96</v>
      </c>
      <c r="AA645" s="3">
        <f t="shared" si="66"/>
        <v>0.6</v>
      </c>
      <c r="AB645" s="4">
        <f t="shared" si="68"/>
        <v>0.56499999999999995</v>
      </c>
      <c r="AC645" s="4">
        <f t="shared" si="69"/>
        <v>8.5000000000000075E-2</v>
      </c>
      <c r="AD645" s="5">
        <f t="shared" si="70"/>
        <v>13.600000000000009</v>
      </c>
    </row>
    <row r="646" spans="1:30" x14ac:dyDescent="0.2">
      <c r="A646">
        <v>0</v>
      </c>
      <c r="B646" t="s">
        <v>326</v>
      </c>
      <c r="C646">
        <v>1994</v>
      </c>
      <c r="D646" t="s">
        <v>320</v>
      </c>
      <c r="E646" s="3">
        <v>0.5</v>
      </c>
      <c r="F646">
        <v>80</v>
      </c>
      <c r="G646">
        <v>41</v>
      </c>
      <c r="H646">
        <v>8</v>
      </c>
      <c r="I646">
        <v>31</v>
      </c>
      <c r="J646">
        <v>0</v>
      </c>
      <c r="K646">
        <v>0</v>
      </c>
      <c r="L646">
        <v>305</v>
      </c>
      <c r="M646">
        <v>271</v>
      </c>
      <c r="N646">
        <v>90</v>
      </c>
      <c r="O646" s="3">
        <f t="shared" si="67"/>
        <v>0.5625</v>
      </c>
      <c r="P646" t="s">
        <v>320</v>
      </c>
      <c r="Q646" s="3">
        <v>0.5</v>
      </c>
      <c r="R646">
        <v>80</v>
      </c>
      <c r="S646">
        <v>23</v>
      </c>
      <c r="T646">
        <v>8</v>
      </c>
      <c r="U646">
        <v>49</v>
      </c>
      <c r="V646">
        <v>0</v>
      </c>
      <c r="W646">
        <v>0</v>
      </c>
      <c r="X646">
        <v>269</v>
      </c>
      <c r="Y646">
        <v>356</v>
      </c>
      <c r="Z646">
        <v>54</v>
      </c>
      <c r="AA646" s="3">
        <f t="shared" si="66"/>
        <v>0.33750000000000002</v>
      </c>
      <c r="AB646" s="4">
        <f t="shared" si="68"/>
        <v>0.39437500000000003</v>
      </c>
      <c r="AC646" s="4">
        <f t="shared" si="69"/>
        <v>0.16812499999999997</v>
      </c>
      <c r="AD646" s="5">
        <f t="shared" si="70"/>
        <v>26.899999999999991</v>
      </c>
    </row>
    <row r="647" spans="1:30" x14ac:dyDescent="0.2">
      <c r="A647">
        <v>0</v>
      </c>
      <c r="B647" t="s">
        <v>327</v>
      </c>
      <c r="C647">
        <v>1994</v>
      </c>
      <c r="D647" t="s">
        <v>314</v>
      </c>
      <c r="E647" s="3">
        <v>0.5</v>
      </c>
      <c r="F647">
        <v>80</v>
      </c>
      <c r="G647">
        <v>39</v>
      </c>
      <c r="H647">
        <v>11</v>
      </c>
      <c r="I647">
        <v>30</v>
      </c>
      <c r="J647">
        <v>0</v>
      </c>
      <c r="K647">
        <v>0</v>
      </c>
      <c r="L647">
        <v>300</v>
      </c>
      <c r="M647">
        <v>268</v>
      </c>
      <c r="N647">
        <v>89</v>
      </c>
      <c r="O647" s="3">
        <f t="shared" si="67"/>
        <v>0.55625000000000002</v>
      </c>
      <c r="P647" t="s">
        <v>314</v>
      </c>
      <c r="Q647" s="3">
        <v>0.5</v>
      </c>
      <c r="R647">
        <v>80</v>
      </c>
      <c r="S647">
        <v>28</v>
      </c>
      <c r="T647">
        <v>13</v>
      </c>
      <c r="U647">
        <v>39</v>
      </c>
      <c r="V647">
        <v>0</v>
      </c>
      <c r="W647">
        <v>0</v>
      </c>
      <c r="X647">
        <v>283</v>
      </c>
      <c r="Y647">
        <v>319</v>
      </c>
      <c r="Z647">
        <v>69</v>
      </c>
      <c r="AA647" s="3">
        <f t="shared" si="66"/>
        <v>0.43125000000000002</v>
      </c>
      <c r="AB647" s="4">
        <f t="shared" si="68"/>
        <v>0.45531250000000001</v>
      </c>
      <c r="AC647" s="4">
        <f t="shared" si="69"/>
        <v>0.10093750000000001</v>
      </c>
      <c r="AD647" s="5">
        <f t="shared" si="70"/>
        <v>16.150000000000006</v>
      </c>
    </row>
    <row r="648" spans="1:30" x14ac:dyDescent="0.2">
      <c r="A648">
        <v>0</v>
      </c>
      <c r="B648" t="s">
        <v>251</v>
      </c>
      <c r="C648">
        <v>1994</v>
      </c>
      <c r="D648" t="s">
        <v>97</v>
      </c>
      <c r="E648" s="3">
        <v>0.5</v>
      </c>
      <c r="F648">
        <v>80</v>
      </c>
      <c r="G648">
        <v>35</v>
      </c>
      <c r="H648">
        <v>7</v>
      </c>
      <c r="I648">
        <v>38</v>
      </c>
      <c r="J648">
        <v>0</v>
      </c>
      <c r="K648">
        <v>0</v>
      </c>
      <c r="L648">
        <v>300</v>
      </c>
      <c r="M648">
        <v>304</v>
      </c>
      <c r="N648">
        <v>77</v>
      </c>
      <c r="O648" s="3">
        <f t="shared" si="67"/>
        <v>0.48125000000000001</v>
      </c>
      <c r="P648" t="s">
        <v>97</v>
      </c>
      <c r="Q648" s="3">
        <v>0.5</v>
      </c>
      <c r="R648">
        <v>80</v>
      </c>
      <c r="S648">
        <v>31</v>
      </c>
      <c r="T648">
        <v>15</v>
      </c>
      <c r="U648">
        <v>34</v>
      </c>
      <c r="V648">
        <v>0</v>
      </c>
      <c r="W648">
        <v>0</v>
      </c>
      <c r="X648">
        <v>277</v>
      </c>
      <c r="Y648">
        <v>300</v>
      </c>
      <c r="Z648">
        <v>77</v>
      </c>
      <c r="AA648" s="3">
        <f t="shared" si="66"/>
        <v>0.48125000000000001</v>
      </c>
      <c r="AB648" s="4">
        <f t="shared" si="68"/>
        <v>0.48781249999999998</v>
      </c>
      <c r="AC648" s="4">
        <f t="shared" si="69"/>
        <v>-6.5624999999999711E-3</v>
      </c>
      <c r="AD648" s="5">
        <f t="shared" si="70"/>
        <v>-1.0499999999999972</v>
      </c>
    </row>
    <row r="649" spans="1:30" x14ac:dyDescent="0.2">
      <c r="A649">
        <v>0</v>
      </c>
      <c r="B649" t="s">
        <v>321</v>
      </c>
      <c r="C649">
        <v>1994</v>
      </c>
      <c r="D649" t="s">
        <v>322</v>
      </c>
      <c r="E649" s="3">
        <v>0.5</v>
      </c>
      <c r="F649">
        <v>80</v>
      </c>
      <c r="G649">
        <v>27</v>
      </c>
      <c r="H649">
        <v>13</v>
      </c>
      <c r="I649">
        <v>40</v>
      </c>
      <c r="J649">
        <v>0</v>
      </c>
      <c r="K649">
        <v>0</v>
      </c>
      <c r="L649">
        <v>250</v>
      </c>
      <c r="M649">
        <v>286</v>
      </c>
      <c r="N649">
        <v>67</v>
      </c>
      <c r="O649" s="3">
        <f t="shared" si="67"/>
        <v>0.41875000000000001</v>
      </c>
      <c r="P649" t="s">
        <v>322</v>
      </c>
      <c r="Q649" s="3">
        <v>0.5</v>
      </c>
      <c r="R649">
        <v>80</v>
      </c>
      <c r="S649">
        <v>37</v>
      </c>
      <c r="T649">
        <v>10</v>
      </c>
      <c r="U649">
        <v>33</v>
      </c>
      <c r="V649">
        <v>0</v>
      </c>
      <c r="W649">
        <v>0</v>
      </c>
      <c r="X649">
        <v>304</v>
      </c>
      <c r="Y649">
        <v>305</v>
      </c>
      <c r="Z649">
        <v>84</v>
      </c>
      <c r="AA649" s="3">
        <f t="shared" si="66"/>
        <v>0.52500000000000002</v>
      </c>
      <c r="AB649" s="4">
        <f t="shared" si="68"/>
        <v>0.51624999999999999</v>
      </c>
      <c r="AC649" s="4">
        <f t="shared" si="69"/>
        <v>-9.7499999999999976E-2</v>
      </c>
      <c r="AD649" s="5">
        <f t="shared" si="70"/>
        <v>-15.599999999999994</v>
      </c>
    </row>
    <row r="650" spans="1:30" x14ac:dyDescent="0.2">
      <c r="A650">
        <v>0</v>
      </c>
      <c r="B650" t="s">
        <v>328</v>
      </c>
      <c r="C650">
        <v>1994</v>
      </c>
      <c r="D650" t="s">
        <v>329</v>
      </c>
      <c r="E650" s="3">
        <v>0.5</v>
      </c>
      <c r="F650">
        <v>80</v>
      </c>
      <c r="G650">
        <v>31</v>
      </c>
      <c r="H650">
        <v>12</v>
      </c>
      <c r="I650">
        <v>37</v>
      </c>
      <c r="J650">
        <v>0</v>
      </c>
      <c r="K650">
        <v>0</v>
      </c>
      <c r="L650">
        <v>269</v>
      </c>
      <c r="M650">
        <v>289</v>
      </c>
      <c r="N650">
        <v>74</v>
      </c>
      <c r="O650" s="3">
        <f t="shared" si="67"/>
        <v>0.46250000000000002</v>
      </c>
      <c r="Q650" s="3">
        <v>0.5</v>
      </c>
      <c r="R650" t="s">
        <v>25</v>
      </c>
      <c r="AB650" s="4">
        <f t="shared" si="68"/>
        <v>0.5</v>
      </c>
      <c r="AC650" s="4">
        <f t="shared" si="69"/>
        <v>-3.7499999999999978E-2</v>
      </c>
      <c r="AD650" s="5">
        <f t="shared" si="70"/>
        <v>-6</v>
      </c>
    </row>
    <row r="651" spans="1:30" x14ac:dyDescent="0.2">
      <c r="A651">
        <v>0</v>
      </c>
      <c r="B651" t="s">
        <v>330</v>
      </c>
      <c r="C651">
        <v>1994</v>
      </c>
      <c r="D651" t="s">
        <v>304</v>
      </c>
      <c r="E651" s="3">
        <v>0.5</v>
      </c>
      <c r="F651">
        <v>80</v>
      </c>
      <c r="G651">
        <v>33</v>
      </c>
      <c r="H651">
        <v>10</v>
      </c>
      <c r="I651">
        <v>37</v>
      </c>
      <c r="J651">
        <v>0</v>
      </c>
      <c r="K651">
        <v>0</v>
      </c>
      <c r="L651">
        <v>263</v>
      </c>
      <c r="M651">
        <v>263</v>
      </c>
      <c r="N651">
        <v>76</v>
      </c>
      <c r="O651" s="3">
        <f t="shared" si="67"/>
        <v>0.47499999999999998</v>
      </c>
      <c r="P651" t="s">
        <v>304</v>
      </c>
      <c r="Q651" s="3">
        <v>0.5</v>
      </c>
      <c r="R651">
        <v>80</v>
      </c>
      <c r="S651">
        <v>45</v>
      </c>
      <c r="T651">
        <v>12</v>
      </c>
      <c r="U651">
        <v>23</v>
      </c>
      <c r="V651">
        <v>0</v>
      </c>
      <c r="W651">
        <v>0</v>
      </c>
      <c r="X651">
        <v>360</v>
      </c>
      <c r="Y651">
        <v>287</v>
      </c>
      <c r="Z651">
        <v>102</v>
      </c>
      <c r="AA651" s="3">
        <f>Z651/R651/2</f>
        <v>0.63749999999999996</v>
      </c>
      <c r="AB651" s="4">
        <f t="shared" si="68"/>
        <v>0.58937499999999998</v>
      </c>
      <c r="AC651" s="4">
        <f t="shared" si="69"/>
        <v>-0.114375</v>
      </c>
      <c r="AD651" s="5">
        <f t="shared" si="70"/>
        <v>-18.299999999999997</v>
      </c>
    </row>
    <row r="652" spans="1:30" x14ac:dyDescent="0.2">
      <c r="A652">
        <v>0</v>
      </c>
      <c r="B652" t="s">
        <v>310</v>
      </c>
      <c r="C652">
        <v>1994</v>
      </c>
      <c r="D652" t="s">
        <v>331</v>
      </c>
      <c r="E652" s="3">
        <v>0.5</v>
      </c>
      <c r="F652">
        <v>80</v>
      </c>
      <c r="G652">
        <v>29</v>
      </c>
      <c r="H652">
        <v>9</v>
      </c>
      <c r="I652">
        <v>42</v>
      </c>
      <c r="J652">
        <v>0</v>
      </c>
      <c r="K652">
        <v>0</v>
      </c>
      <c r="L652">
        <v>288</v>
      </c>
      <c r="M652">
        <v>325</v>
      </c>
      <c r="N652">
        <v>67</v>
      </c>
      <c r="O652" s="3">
        <f t="shared" si="67"/>
        <v>0.41875000000000001</v>
      </c>
      <c r="P652" t="s">
        <v>311</v>
      </c>
      <c r="Q652" s="3">
        <v>0.5</v>
      </c>
      <c r="R652">
        <v>80</v>
      </c>
      <c r="S652">
        <v>36</v>
      </c>
      <c r="T652">
        <v>7</v>
      </c>
      <c r="U652">
        <v>37</v>
      </c>
      <c r="V652">
        <v>0</v>
      </c>
      <c r="W652">
        <v>0</v>
      </c>
      <c r="X652">
        <v>302</v>
      </c>
      <c r="Y652">
        <v>305</v>
      </c>
      <c r="Z652">
        <v>79</v>
      </c>
      <c r="AA652" s="3">
        <f>Z652/R652/2</f>
        <v>0.49375000000000002</v>
      </c>
      <c r="AB652" s="4">
        <f t="shared" si="68"/>
        <v>0.49593750000000003</v>
      </c>
      <c r="AC652" s="4">
        <f t="shared" si="69"/>
        <v>-7.718750000000002E-2</v>
      </c>
      <c r="AD652" s="5">
        <f t="shared" si="70"/>
        <v>-12.350000000000009</v>
      </c>
    </row>
    <row r="653" spans="1:30" x14ac:dyDescent="0.2">
      <c r="A653">
        <v>0</v>
      </c>
      <c r="B653" t="s">
        <v>279</v>
      </c>
      <c r="C653">
        <v>1994</v>
      </c>
      <c r="D653" t="s">
        <v>332</v>
      </c>
      <c r="E653" s="3">
        <v>0.5</v>
      </c>
      <c r="F653">
        <v>80</v>
      </c>
      <c r="G653">
        <v>24</v>
      </c>
      <c r="H653">
        <v>11</v>
      </c>
      <c r="I653">
        <v>45</v>
      </c>
      <c r="J653">
        <v>0</v>
      </c>
      <c r="K653">
        <v>0</v>
      </c>
      <c r="L653">
        <v>234</v>
      </c>
      <c r="M653">
        <v>300</v>
      </c>
      <c r="N653">
        <v>59</v>
      </c>
      <c r="O653" s="3">
        <f t="shared" si="67"/>
        <v>0.36875000000000002</v>
      </c>
      <c r="P653" t="s">
        <v>40</v>
      </c>
      <c r="Q653" s="3">
        <v>0.5</v>
      </c>
      <c r="R653">
        <v>80</v>
      </c>
      <c r="S653">
        <v>29</v>
      </c>
      <c r="T653">
        <v>13</v>
      </c>
      <c r="U653">
        <v>38</v>
      </c>
      <c r="V653">
        <v>0</v>
      </c>
      <c r="W653">
        <v>0</v>
      </c>
      <c r="X653">
        <v>309</v>
      </c>
      <c r="Y653">
        <v>327</v>
      </c>
      <c r="Z653">
        <v>71</v>
      </c>
      <c r="AA653" s="3">
        <f>Z653/R653/2</f>
        <v>0.44374999999999998</v>
      </c>
      <c r="AB653" s="4">
        <f t="shared" si="68"/>
        <v>0.4634375</v>
      </c>
      <c r="AC653" s="4">
        <f t="shared" si="69"/>
        <v>-9.468749999999998E-2</v>
      </c>
      <c r="AD653" s="5">
        <f t="shared" si="70"/>
        <v>-15.150000000000006</v>
      </c>
    </row>
    <row r="654" spans="1:30" x14ac:dyDescent="0.2">
      <c r="A654">
        <v>0</v>
      </c>
      <c r="B654" t="s">
        <v>306</v>
      </c>
      <c r="C654">
        <v>1995</v>
      </c>
      <c r="D654" t="s">
        <v>200</v>
      </c>
      <c r="E654" s="3">
        <v>0.52200000000000002</v>
      </c>
      <c r="F654">
        <v>80</v>
      </c>
      <c r="G654">
        <v>38</v>
      </c>
      <c r="H654">
        <v>8</v>
      </c>
      <c r="I654">
        <v>32</v>
      </c>
      <c r="J654">
        <v>0</v>
      </c>
      <c r="K654">
        <v>2</v>
      </c>
      <c r="L654">
        <v>271</v>
      </c>
      <c r="M654">
        <v>247</v>
      </c>
      <c r="N654">
        <v>86</v>
      </c>
      <c r="O654" s="3">
        <f t="shared" si="67"/>
        <v>0.53749999999999998</v>
      </c>
      <c r="P654" t="s">
        <v>200</v>
      </c>
      <c r="Q654" s="3">
        <v>0.5</v>
      </c>
      <c r="R654">
        <v>80</v>
      </c>
      <c r="S654">
        <v>32</v>
      </c>
      <c r="T654">
        <v>10</v>
      </c>
      <c r="U654">
        <v>38</v>
      </c>
      <c r="V654">
        <v>0</v>
      </c>
      <c r="W654">
        <v>0</v>
      </c>
      <c r="X654">
        <v>271</v>
      </c>
      <c r="Y654">
        <v>294</v>
      </c>
      <c r="Z654">
        <v>74</v>
      </c>
      <c r="AA654" s="3">
        <f>Z654/R654/2</f>
        <v>0.46250000000000002</v>
      </c>
      <c r="AB654" s="4">
        <f t="shared" si="68"/>
        <v>0.49655250000000006</v>
      </c>
      <c r="AC654" s="4">
        <f t="shared" si="69"/>
        <v>4.0947499999999915E-2</v>
      </c>
      <c r="AD654" s="5">
        <f t="shared" si="70"/>
        <v>6.5515999999999934</v>
      </c>
    </row>
    <row r="655" spans="1:30" x14ac:dyDescent="0.2">
      <c r="A655">
        <v>0</v>
      </c>
      <c r="B655" t="s">
        <v>258</v>
      </c>
      <c r="C655">
        <v>1995</v>
      </c>
      <c r="D655" t="s">
        <v>315</v>
      </c>
      <c r="E655" s="3">
        <v>0.52200000000000002</v>
      </c>
      <c r="F655">
        <v>80</v>
      </c>
      <c r="G655">
        <v>54</v>
      </c>
      <c r="H655">
        <v>7</v>
      </c>
      <c r="I655">
        <v>19</v>
      </c>
      <c r="J655">
        <v>0</v>
      </c>
      <c r="K655">
        <v>0</v>
      </c>
      <c r="L655">
        <v>322</v>
      </c>
      <c r="M655">
        <v>218</v>
      </c>
      <c r="N655">
        <v>115</v>
      </c>
      <c r="O655" s="3">
        <f t="shared" si="67"/>
        <v>0.71875</v>
      </c>
      <c r="P655" t="s">
        <v>315</v>
      </c>
      <c r="Q655" s="3">
        <v>0.5</v>
      </c>
      <c r="R655">
        <v>80</v>
      </c>
      <c r="S655">
        <v>46</v>
      </c>
      <c r="T655">
        <v>17</v>
      </c>
      <c r="U655">
        <v>17</v>
      </c>
      <c r="V655">
        <v>0</v>
      </c>
      <c r="W655">
        <v>0</v>
      </c>
      <c r="X655">
        <v>293</v>
      </c>
      <c r="Y655">
        <v>219</v>
      </c>
      <c r="Z655">
        <v>109</v>
      </c>
      <c r="AA655" s="3">
        <f>Z655/R655/2</f>
        <v>0.68125000000000002</v>
      </c>
      <c r="AB655" s="4">
        <f t="shared" si="68"/>
        <v>0.64499625000000005</v>
      </c>
      <c r="AC655" s="4">
        <f t="shared" si="69"/>
        <v>7.3753749999999951E-2</v>
      </c>
      <c r="AD655" s="5">
        <f t="shared" si="70"/>
        <v>11.800599999999989</v>
      </c>
    </row>
    <row r="656" spans="1:30" x14ac:dyDescent="0.2">
      <c r="A656">
        <v>0</v>
      </c>
      <c r="B656" t="s">
        <v>333</v>
      </c>
      <c r="C656">
        <v>1995</v>
      </c>
      <c r="D656" t="s">
        <v>334</v>
      </c>
      <c r="E656" s="3">
        <v>0.52200000000000002</v>
      </c>
      <c r="F656">
        <v>80</v>
      </c>
      <c r="G656">
        <v>33</v>
      </c>
      <c r="H656">
        <v>9</v>
      </c>
      <c r="I656">
        <v>36</v>
      </c>
      <c r="J656">
        <v>0</v>
      </c>
      <c r="K656">
        <v>2</v>
      </c>
      <c r="L656">
        <v>279</v>
      </c>
      <c r="M656">
        <v>299</v>
      </c>
      <c r="N656">
        <v>77</v>
      </c>
      <c r="O656" s="3">
        <f t="shared" si="67"/>
        <v>0.48125000000000001</v>
      </c>
      <c r="Q656" s="3">
        <v>0.5</v>
      </c>
      <c r="R656" t="s">
        <v>25</v>
      </c>
      <c r="AA656" s="3"/>
      <c r="AB656" s="4">
        <f t="shared" si="68"/>
        <v>0.5</v>
      </c>
      <c r="AC656" s="4">
        <f t="shared" si="69"/>
        <v>-1.8749999999999989E-2</v>
      </c>
      <c r="AD656" s="5">
        <f t="shared" si="70"/>
        <v>-3</v>
      </c>
    </row>
    <row r="657" spans="1:30" x14ac:dyDescent="0.2">
      <c r="A657">
        <v>0</v>
      </c>
      <c r="B657" t="s">
        <v>309</v>
      </c>
      <c r="C657">
        <v>1995</v>
      </c>
      <c r="D657" t="s">
        <v>291</v>
      </c>
      <c r="E657" s="3">
        <v>0.52200000000000002</v>
      </c>
      <c r="F657">
        <v>80</v>
      </c>
      <c r="G657">
        <v>39</v>
      </c>
      <c r="H657">
        <v>7</v>
      </c>
      <c r="I657">
        <v>31</v>
      </c>
      <c r="J657">
        <v>0</v>
      </c>
      <c r="K657">
        <v>3</v>
      </c>
      <c r="L657">
        <v>333</v>
      </c>
      <c r="M657">
        <v>331</v>
      </c>
      <c r="N657">
        <v>88</v>
      </c>
      <c r="O657" s="3">
        <f t="shared" si="67"/>
        <v>0.55000000000000004</v>
      </c>
      <c r="P657" t="s">
        <v>291</v>
      </c>
      <c r="Q657" s="3">
        <v>0.5</v>
      </c>
      <c r="R657">
        <v>80</v>
      </c>
      <c r="S657">
        <v>43</v>
      </c>
      <c r="T657">
        <v>7</v>
      </c>
      <c r="U657">
        <v>30</v>
      </c>
      <c r="V657">
        <v>0</v>
      </c>
      <c r="W657">
        <v>0</v>
      </c>
      <c r="X657">
        <v>302</v>
      </c>
      <c r="Y657">
        <v>261</v>
      </c>
      <c r="Z657">
        <v>93</v>
      </c>
      <c r="AA657" s="3">
        <f>Z657/R657/2</f>
        <v>0.58125000000000004</v>
      </c>
      <c r="AB657" s="4">
        <f t="shared" si="68"/>
        <v>0.57713625000000002</v>
      </c>
      <c r="AC657" s="4">
        <f t="shared" si="69"/>
        <v>-2.7136249999999973E-2</v>
      </c>
      <c r="AD657" s="5">
        <f t="shared" si="70"/>
        <v>-4.3418000000000063</v>
      </c>
    </row>
    <row r="658" spans="1:30" x14ac:dyDescent="0.2">
      <c r="A658">
        <v>0</v>
      </c>
      <c r="B658" t="s">
        <v>335</v>
      </c>
      <c r="C658">
        <v>1995</v>
      </c>
      <c r="D658" t="s">
        <v>274</v>
      </c>
      <c r="E658" s="3">
        <v>0.52200000000000002</v>
      </c>
      <c r="F658">
        <v>80</v>
      </c>
      <c r="G658">
        <v>33</v>
      </c>
      <c r="H658">
        <v>3</v>
      </c>
      <c r="I658">
        <v>40</v>
      </c>
      <c r="J658">
        <v>0</v>
      </c>
      <c r="K658">
        <v>4</v>
      </c>
      <c r="L658">
        <v>290</v>
      </c>
      <c r="M658">
        <v>323</v>
      </c>
      <c r="N658">
        <v>73</v>
      </c>
      <c r="O658" s="3">
        <f t="shared" si="67"/>
        <v>0.45624999999999999</v>
      </c>
      <c r="P658" t="s">
        <v>274</v>
      </c>
      <c r="Q658" s="3">
        <v>0.5</v>
      </c>
      <c r="R658">
        <v>80</v>
      </c>
      <c r="S658">
        <v>27</v>
      </c>
      <c r="T658">
        <v>9</v>
      </c>
      <c r="U658">
        <v>44</v>
      </c>
      <c r="V658">
        <v>0</v>
      </c>
      <c r="W658">
        <v>0</v>
      </c>
      <c r="X658">
        <v>298</v>
      </c>
      <c r="Y658">
        <v>342</v>
      </c>
      <c r="Z658">
        <v>63</v>
      </c>
      <c r="AA658" s="3">
        <f>Z658/R658/2</f>
        <v>0.39374999999999999</v>
      </c>
      <c r="AB658" s="4">
        <f t="shared" si="68"/>
        <v>0.44989875000000001</v>
      </c>
      <c r="AC658" s="4">
        <f t="shared" si="69"/>
        <v>6.351249999999975E-3</v>
      </c>
      <c r="AD658" s="5">
        <f t="shared" si="70"/>
        <v>1.0161999999999978</v>
      </c>
    </row>
    <row r="659" spans="1:30" x14ac:dyDescent="0.2">
      <c r="A659">
        <v>0</v>
      </c>
      <c r="B659" t="s">
        <v>336</v>
      </c>
      <c r="C659">
        <v>1995</v>
      </c>
      <c r="D659" t="s">
        <v>337</v>
      </c>
      <c r="E659" s="3">
        <v>0.52200000000000002</v>
      </c>
      <c r="F659">
        <v>80</v>
      </c>
      <c r="G659">
        <v>28</v>
      </c>
      <c r="H659">
        <v>11</v>
      </c>
      <c r="I659">
        <v>38</v>
      </c>
      <c r="J659">
        <v>0</v>
      </c>
      <c r="K659">
        <v>3</v>
      </c>
      <c r="L659">
        <v>313</v>
      </c>
      <c r="M659">
        <v>343</v>
      </c>
      <c r="N659">
        <v>70</v>
      </c>
      <c r="O659" s="3">
        <f t="shared" si="67"/>
        <v>0.4375</v>
      </c>
      <c r="Q659" s="3">
        <v>0.5</v>
      </c>
      <c r="R659" t="s">
        <v>25</v>
      </c>
      <c r="AA659" s="3"/>
      <c r="AB659" s="4">
        <f t="shared" si="68"/>
        <v>0.5</v>
      </c>
      <c r="AC659" s="4">
        <f t="shared" si="69"/>
        <v>-6.25E-2</v>
      </c>
      <c r="AD659" s="5">
        <f t="shared" si="70"/>
        <v>-10</v>
      </c>
    </row>
    <row r="660" spans="1:30" x14ac:dyDescent="0.2">
      <c r="A660">
        <v>0</v>
      </c>
      <c r="B660" t="s">
        <v>325</v>
      </c>
      <c r="C660">
        <v>1995</v>
      </c>
      <c r="D660" t="s">
        <v>318</v>
      </c>
      <c r="E660" s="3">
        <v>0.52200000000000002</v>
      </c>
      <c r="F660">
        <v>80</v>
      </c>
      <c r="G660">
        <v>34</v>
      </c>
      <c r="H660">
        <v>7</v>
      </c>
      <c r="I660">
        <v>34</v>
      </c>
      <c r="J660">
        <v>0</v>
      </c>
      <c r="K660">
        <v>5</v>
      </c>
      <c r="L660">
        <v>249</v>
      </c>
      <c r="M660">
        <v>251</v>
      </c>
      <c r="N660">
        <v>80</v>
      </c>
      <c r="O660" s="3">
        <f t="shared" si="67"/>
        <v>0.5</v>
      </c>
      <c r="P660" t="s">
        <v>318</v>
      </c>
      <c r="Q660" s="3">
        <v>0.5</v>
      </c>
      <c r="R660">
        <v>80</v>
      </c>
      <c r="S660">
        <v>38</v>
      </c>
      <c r="T660">
        <v>9</v>
      </c>
      <c r="U660">
        <v>33</v>
      </c>
      <c r="V660">
        <v>0</v>
      </c>
      <c r="W660">
        <v>0</v>
      </c>
      <c r="X660">
        <v>236</v>
      </c>
      <c r="Y660">
        <v>248</v>
      </c>
      <c r="Z660">
        <v>85</v>
      </c>
      <c r="AA660" s="3">
        <f t="shared" ref="AA660:AA683" si="71">Z660/R660/2</f>
        <v>0.53125</v>
      </c>
      <c r="AB660" s="4">
        <f t="shared" si="68"/>
        <v>0.54320625</v>
      </c>
      <c r="AC660" s="4">
        <f t="shared" si="69"/>
        <v>-4.3206250000000002E-2</v>
      </c>
      <c r="AD660" s="5">
        <f t="shared" si="70"/>
        <v>-6.9129999999999967</v>
      </c>
    </row>
    <row r="661" spans="1:30" x14ac:dyDescent="0.2">
      <c r="A661">
        <v>0</v>
      </c>
      <c r="B661" t="s">
        <v>284</v>
      </c>
      <c r="C661">
        <v>1995</v>
      </c>
      <c r="D661" t="s">
        <v>294</v>
      </c>
      <c r="E661" s="3">
        <v>0.52200000000000002</v>
      </c>
      <c r="F661">
        <v>80</v>
      </c>
      <c r="G661">
        <v>34</v>
      </c>
      <c r="H661">
        <v>11</v>
      </c>
      <c r="I661">
        <v>35</v>
      </c>
      <c r="J661">
        <v>0</v>
      </c>
      <c r="K661">
        <v>0</v>
      </c>
      <c r="L661">
        <v>307</v>
      </c>
      <c r="M661">
        <v>308</v>
      </c>
      <c r="N661">
        <v>79</v>
      </c>
      <c r="O661" s="3">
        <f t="shared" si="67"/>
        <v>0.49375000000000002</v>
      </c>
      <c r="P661" t="s">
        <v>294</v>
      </c>
      <c r="Q661" s="3">
        <v>0.5</v>
      </c>
      <c r="R661">
        <v>80</v>
      </c>
      <c r="S661">
        <v>35</v>
      </c>
      <c r="T661">
        <v>5</v>
      </c>
      <c r="U661">
        <v>40</v>
      </c>
      <c r="V661">
        <v>0</v>
      </c>
      <c r="W661">
        <v>0</v>
      </c>
      <c r="X661">
        <v>274</v>
      </c>
      <c r="Y661">
        <v>288</v>
      </c>
      <c r="Z661">
        <v>75</v>
      </c>
      <c r="AA661" s="3">
        <f t="shared" si="71"/>
        <v>0.46875</v>
      </c>
      <c r="AB661" s="4">
        <f t="shared" si="68"/>
        <v>0.50079375000000004</v>
      </c>
      <c r="AC661" s="4">
        <f t="shared" si="69"/>
        <v>-7.0437500000000153E-3</v>
      </c>
      <c r="AD661" s="5">
        <f t="shared" si="70"/>
        <v>-1.1270000000000095</v>
      </c>
    </row>
    <row r="662" spans="1:30" x14ac:dyDescent="0.2">
      <c r="A662">
        <v>3</v>
      </c>
      <c r="B662" t="s">
        <v>246</v>
      </c>
      <c r="C662">
        <v>1995</v>
      </c>
      <c r="D662" t="s">
        <v>30</v>
      </c>
      <c r="E662" s="3">
        <v>0.52200000000000002</v>
      </c>
      <c r="F662">
        <v>80</v>
      </c>
      <c r="G662">
        <v>36</v>
      </c>
      <c r="H662">
        <v>11</v>
      </c>
      <c r="I662">
        <v>30</v>
      </c>
      <c r="J662">
        <v>0</v>
      </c>
      <c r="K662">
        <v>3</v>
      </c>
      <c r="L662">
        <v>301</v>
      </c>
      <c r="M662">
        <v>287</v>
      </c>
      <c r="N662">
        <v>86</v>
      </c>
      <c r="O662" s="3">
        <f t="shared" si="67"/>
        <v>0.53749999999999998</v>
      </c>
      <c r="P662" t="s">
        <v>30</v>
      </c>
      <c r="Q662" s="3">
        <v>0.5</v>
      </c>
      <c r="R662">
        <v>80</v>
      </c>
      <c r="S662">
        <v>34</v>
      </c>
      <c r="T662">
        <v>10</v>
      </c>
      <c r="U662">
        <v>36</v>
      </c>
      <c r="V662">
        <v>0</v>
      </c>
      <c r="W662">
        <v>0</v>
      </c>
      <c r="X662">
        <v>275</v>
      </c>
      <c r="Y662">
        <v>300</v>
      </c>
      <c r="Z662">
        <v>78</v>
      </c>
      <c r="AA662" s="3">
        <f t="shared" si="71"/>
        <v>0.48749999999999999</v>
      </c>
      <c r="AB662" s="4">
        <f t="shared" si="68"/>
        <v>0.51351750000000007</v>
      </c>
      <c r="AC662" s="4">
        <f t="shared" si="69"/>
        <v>2.3982499999999907E-2</v>
      </c>
      <c r="AD662" s="5">
        <f t="shared" si="70"/>
        <v>3.8371999999999957</v>
      </c>
    </row>
    <row r="663" spans="1:30" x14ac:dyDescent="0.2">
      <c r="A663">
        <v>3</v>
      </c>
      <c r="B663" t="s">
        <v>302</v>
      </c>
      <c r="C663">
        <v>1995</v>
      </c>
      <c r="D663" t="s">
        <v>30</v>
      </c>
      <c r="E663" s="3">
        <v>0.52200000000000002</v>
      </c>
      <c r="F663">
        <v>80</v>
      </c>
      <c r="G663">
        <v>36</v>
      </c>
      <c r="H663">
        <v>11</v>
      </c>
      <c r="I663">
        <v>30</v>
      </c>
      <c r="J663">
        <v>0</v>
      </c>
      <c r="K663">
        <v>3</v>
      </c>
      <c r="L663">
        <v>301</v>
      </c>
      <c r="M663">
        <v>287</v>
      </c>
      <c r="N663">
        <v>86</v>
      </c>
      <c r="O663" s="3">
        <f t="shared" si="67"/>
        <v>0.53749999999999998</v>
      </c>
      <c r="P663" t="s">
        <v>30</v>
      </c>
      <c r="Q663" s="3">
        <v>0.5</v>
      </c>
      <c r="R663">
        <v>80</v>
      </c>
      <c r="S663">
        <v>34</v>
      </c>
      <c r="T663">
        <v>10</v>
      </c>
      <c r="U663">
        <v>36</v>
      </c>
      <c r="V663">
        <v>0</v>
      </c>
      <c r="W663">
        <v>0</v>
      </c>
      <c r="X663">
        <v>275</v>
      </c>
      <c r="Y663">
        <v>300</v>
      </c>
      <c r="Z663">
        <v>78</v>
      </c>
      <c r="AA663" s="3">
        <f t="shared" si="71"/>
        <v>0.48749999999999999</v>
      </c>
      <c r="AB663" s="4">
        <f t="shared" si="68"/>
        <v>0.51351750000000007</v>
      </c>
      <c r="AC663" s="4">
        <f t="shared" si="69"/>
        <v>2.3982499999999907E-2</v>
      </c>
      <c r="AD663" s="5">
        <f t="shared" si="70"/>
        <v>3.8371999999999957</v>
      </c>
    </row>
    <row r="664" spans="1:30" x14ac:dyDescent="0.2">
      <c r="A664">
        <v>0</v>
      </c>
      <c r="B664" t="s">
        <v>307</v>
      </c>
      <c r="C664">
        <v>1995</v>
      </c>
      <c r="D664" t="s">
        <v>319</v>
      </c>
      <c r="E664" s="3">
        <v>0.52200000000000002</v>
      </c>
      <c r="F664">
        <v>80</v>
      </c>
      <c r="G664">
        <v>32</v>
      </c>
      <c r="H664">
        <v>10</v>
      </c>
      <c r="I664">
        <v>34</v>
      </c>
      <c r="J664">
        <v>0</v>
      </c>
      <c r="K664">
        <v>4</v>
      </c>
      <c r="L664">
        <v>282</v>
      </c>
      <c r="M664">
        <v>283</v>
      </c>
      <c r="N664">
        <v>78</v>
      </c>
      <c r="O664" s="3">
        <f t="shared" si="67"/>
        <v>0.48749999999999999</v>
      </c>
      <c r="P664" t="s">
        <v>319</v>
      </c>
      <c r="Q664" s="3">
        <v>0.5</v>
      </c>
      <c r="R664">
        <v>80</v>
      </c>
      <c r="S664">
        <v>46</v>
      </c>
      <c r="T664">
        <v>12</v>
      </c>
      <c r="U664">
        <v>22</v>
      </c>
      <c r="V664">
        <v>0</v>
      </c>
      <c r="W664">
        <v>0</v>
      </c>
      <c r="X664">
        <v>333</v>
      </c>
      <c r="Y664">
        <v>233</v>
      </c>
      <c r="Z664">
        <v>104</v>
      </c>
      <c r="AA664" s="3">
        <f t="shared" si="71"/>
        <v>0.65</v>
      </c>
      <c r="AB664" s="4">
        <f t="shared" si="68"/>
        <v>0.62379000000000007</v>
      </c>
      <c r="AC664" s="4">
        <f t="shared" si="69"/>
        <v>-0.13629000000000008</v>
      </c>
      <c r="AD664" s="5">
        <f t="shared" si="70"/>
        <v>-21.806400000000011</v>
      </c>
    </row>
    <row r="665" spans="1:30" x14ac:dyDescent="0.2">
      <c r="A665">
        <v>0</v>
      </c>
      <c r="B665" t="s">
        <v>326</v>
      </c>
      <c r="C665">
        <v>1995</v>
      </c>
      <c r="D665" t="s">
        <v>320</v>
      </c>
      <c r="E665" s="3">
        <v>0.52200000000000002</v>
      </c>
      <c r="F665">
        <v>80</v>
      </c>
      <c r="G665">
        <v>38</v>
      </c>
      <c r="H665">
        <v>6</v>
      </c>
      <c r="I665">
        <v>33</v>
      </c>
      <c r="J665">
        <v>0</v>
      </c>
      <c r="K665">
        <v>3</v>
      </c>
      <c r="L665">
        <v>303</v>
      </c>
      <c r="M665">
        <v>313</v>
      </c>
      <c r="N665">
        <v>85</v>
      </c>
      <c r="O665" s="3">
        <f t="shared" si="67"/>
        <v>0.53125</v>
      </c>
      <c r="P665" t="s">
        <v>320</v>
      </c>
      <c r="Q665" s="3">
        <v>0.5</v>
      </c>
      <c r="R665">
        <v>80</v>
      </c>
      <c r="S665">
        <v>41</v>
      </c>
      <c r="T665">
        <v>8</v>
      </c>
      <c r="U665">
        <v>31</v>
      </c>
      <c r="V665">
        <v>0</v>
      </c>
      <c r="W665">
        <v>0</v>
      </c>
      <c r="X665">
        <v>305</v>
      </c>
      <c r="Y665">
        <v>271</v>
      </c>
      <c r="Z665">
        <v>90</v>
      </c>
      <c r="AA665" s="3">
        <f t="shared" si="71"/>
        <v>0.5625</v>
      </c>
      <c r="AB665" s="4">
        <f t="shared" si="68"/>
        <v>0.56441250000000009</v>
      </c>
      <c r="AC665" s="4">
        <f t="shared" si="69"/>
        <v>-3.3162500000000095E-2</v>
      </c>
      <c r="AD665" s="5">
        <f t="shared" si="70"/>
        <v>-5.3060000000000116</v>
      </c>
    </row>
    <row r="666" spans="1:30" x14ac:dyDescent="0.2">
      <c r="A666">
        <v>0</v>
      </c>
      <c r="B666" t="s">
        <v>321</v>
      </c>
      <c r="C666">
        <v>1995</v>
      </c>
      <c r="D666" t="s">
        <v>314</v>
      </c>
      <c r="E666" s="3">
        <v>0.52200000000000002</v>
      </c>
      <c r="F666">
        <v>80</v>
      </c>
      <c r="G666">
        <v>30</v>
      </c>
      <c r="H666">
        <v>10</v>
      </c>
      <c r="I666">
        <v>36</v>
      </c>
      <c r="J666">
        <v>0</v>
      </c>
      <c r="K666">
        <v>4</v>
      </c>
      <c r="L666">
        <v>249</v>
      </c>
      <c r="M666">
        <v>280</v>
      </c>
      <c r="N666">
        <v>74</v>
      </c>
      <c r="O666" s="3">
        <f t="shared" si="67"/>
        <v>0.46250000000000002</v>
      </c>
      <c r="P666" t="s">
        <v>314</v>
      </c>
      <c r="Q666" s="3">
        <v>0.5</v>
      </c>
      <c r="R666">
        <v>80</v>
      </c>
      <c r="S666">
        <v>39</v>
      </c>
      <c r="T666">
        <v>11</v>
      </c>
      <c r="U666">
        <v>30</v>
      </c>
      <c r="V666">
        <v>0</v>
      </c>
      <c r="W666">
        <v>0</v>
      </c>
      <c r="X666">
        <v>300</v>
      </c>
      <c r="Y666">
        <v>268</v>
      </c>
      <c r="Z666">
        <v>89</v>
      </c>
      <c r="AA666" s="3">
        <f t="shared" si="71"/>
        <v>0.55625000000000002</v>
      </c>
      <c r="AB666" s="4">
        <f t="shared" si="68"/>
        <v>0.56017125000000012</v>
      </c>
      <c r="AC666" s="4">
        <f t="shared" si="69"/>
        <v>-9.7671250000000098E-2</v>
      </c>
      <c r="AD666" s="5">
        <f t="shared" si="70"/>
        <v>-15.627400000000023</v>
      </c>
    </row>
    <row r="667" spans="1:30" x14ac:dyDescent="0.2">
      <c r="A667">
        <v>0</v>
      </c>
      <c r="B667" t="s">
        <v>338</v>
      </c>
      <c r="C667">
        <v>1995</v>
      </c>
      <c r="D667" t="s">
        <v>97</v>
      </c>
      <c r="E667" s="3">
        <v>0.52200000000000002</v>
      </c>
      <c r="F667">
        <v>80</v>
      </c>
      <c r="G667">
        <v>37</v>
      </c>
      <c r="H667">
        <v>5</v>
      </c>
      <c r="I667">
        <v>34</v>
      </c>
      <c r="J667">
        <v>0</v>
      </c>
      <c r="K667">
        <v>4</v>
      </c>
      <c r="L667">
        <v>294</v>
      </c>
      <c r="M667">
        <v>297</v>
      </c>
      <c r="N667">
        <v>83</v>
      </c>
      <c r="O667" s="3">
        <f t="shared" si="67"/>
        <v>0.51875000000000004</v>
      </c>
      <c r="P667" t="s">
        <v>97</v>
      </c>
      <c r="Q667" s="3">
        <v>0.5</v>
      </c>
      <c r="R667">
        <v>80</v>
      </c>
      <c r="S667">
        <v>35</v>
      </c>
      <c r="T667">
        <v>7</v>
      </c>
      <c r="U667">
        <v>38</v>
      </c>
      <c r="V667">
        <v>0</v>
      </c>
      <c r="W667">
        <v>0</v>
      </c>
      <c r="X667">
        <v>300</v>
      </c>
      <c r="Y667">
        <v>304</v>
      </c>
      <c r="Z667">
        <v>77</v>
      </c>
      <c r="AA667" s="3">
        <f t="shared" si="71"/>
        <v>0.48125000000000001</v>
      </c>
      <c r="AB667" s="4">
        <f t="shared" si="68"/>
        <v>0.50927624999999999</v>
      </c>
      <c r="AC667" s="4">
        <f t="shared" si="69"/>
        <v>9.4737500000000585E-3</v>
      </c>
      <c r="AD667" s="5">
        <f t="shared" si="70"/>
        <v>1.5157999999999987</v>
      </c>
    </row>
    <row r="668" spans="1:30" x14ac:dyDescent="0.2">
      <c r="A668">
        <v>1</v>
      </c>
      <c r="B668" t="s">
        <v>339</v>
      </c>
      <c r="C668">
        <v>1995</v>
      </c>
      <c r="D668" t="s">
        <v>322</v>
      </c>
      <c r="E668" s="3">
        <v>0.52200000000000002</v>
      </c>
      <c r="F668">
        <v>80</v>
      </c>
      <c r="G668">
        <v>35</v>
      </c>
      <c r="H668">
        <v>11</v>
      </c>
      <c r="I668">
        <v>30</v>
      </c>
      <c r="J668">
        <v>0</v>
      </c>
      <c r="K668">
        <v>4</v>
      </c>
      <c r="L668">
        <v>272</v>
      </c>
      <c r="M668">
        <v>264</v>
      </c>
      <c r="N668">
        <v>85</v>
      </c>
      <c r="O668" s="3">
        <f t="shared" si="67"/>
        <v>0.53125</v>
      </c>
      <c r="P668" t="s">
        <v>322</v>
      </c>
      <c r="Q668" s="3">
        <v>0.5</v>
      </c>
      <c r="R668">
        <v>80</v>
      </c>
      <c r="S668">
        <v>27</v>
      </c>
      <c r="T668">
        <v>13</v>
      </c>
      <c r="U668">
        <v>40</v>
      </c>
      <c r="V668">
        <v>0</v>
      </c>
      <c r="W668">
        <v>0</v>
      </c>
      <c r="X668">
        <v>250</v>
      </c>
      <c r="Y668">
        <v>286</v>
      </c>
      <c r="Z668">
        <v>67</v>
      </c>
      <c r="AA668" s="3">
        <f t="shared" si="71"/>
        <v>0.41875000000000001</v>
      </c>
      <c r="AB668" s="4">
        <f t="shared" si="68"/>
        <v>0.46686375000000002</v>
      </c>
      <c r="AC668" s="4">
        <f t="shared" si="69"/>
        <v>6.4386249999999978E-2</v>
      </c>
      <c r="AD668" s="5">
        <f t="shared" si="70"/>
        <v>10.3018</v>
      </c>
    </row>
    <row r="669" spans="1:30" x14ac:dyDescent="0.2">
      <c r="A669">
        <v>2</v>
      </c>
      <c r="B669" t="s">
        <v>340</v>
      </c>
      <c r="C669">
        <v>1995</v>
      </c>
      <c r="D669" t="s">
        <v>322</v>
      </c>
      <c r="E669" s="3">
        <v>0.52200000000000002</v>
      </c>
      <c r="F669">
        <v>80</v>
      </c>
      <c r="G669">
        <v>35</v>
      </c>
      <c r="H669">
        <v>11</v>
      </c>
      <c r="I669">
        <v>30</v>
      </c>
      <c r="J669">
        <v>0</v>
      </c>
      <c r="K669">
        <v>4</v>
      </c>
      <c r="L669">
        <v>272</v>
      </c>
      <c r="M669">
        <v>264</v>
      </c>
      <c r="N669">
        <v>85</v>
      </c>
      <c r="O669" s="3">
        <f t="shared" si="67"/>
        <v>0.53125</v>
      </c>
      <c r="P669" t="s">
        <v>322</v>
      </c>
      <c r="Q669" s="3">
        <v>0.5</v>
      </c>
      <c r="R669">
        <v>80</v>
      </c>
      <c r="S669">
        <v>27</v>
      </c>
      <c r="T669">
        <v>13</v>
      </c>
      <c r="U669">
        <v>40</v>
      </c>
      <c r="V669">
        <v>0</v>
      </c>
      <c r="W669">
        <v>0</v>
      </c>
      <c r="X669">
        <v>250</v>
      </c>
      <c r="Y669">
        <v>286</v>
      </c>
      <c r="Z669">
        <v>67</v>
      </c>
      <c r="AA669" s="3">
        <f t="shared" si="71"/>
        <v>0.41875000000000001</v>
      </c>
      <c r="AB669" s="4">
        <f t="shared" si="68"/>
        <v>0.46686375000000002</v>
      </c>
      <c r="AC669" s="4">
        <f t="shared" si="69"/>
        <v>6.4386249999999978E-2</v>
      </c>
      <c r="AD669" s="5">
        <f t="shared" si="70"/>
        <v>10.3018</v>
      </c>
    </row>
    <row r="670" spans="1:30" x14ac:dyDescent="0.2">
      <c r="A670">
        <v>0</v>
      </c>
      <c r="B670" t="s">
        <v>285</v>
      </c>
      <c r="C670">
        <v>1995</v>
      </c>
      <c r="D670" t="s">
        <v>329</v>
      </c>
      <c r="E670" s="3">
        <v>0.52200000000000002</v>
      </c>
      <c r="F670">
        <v>80</v>
      </c>
      <c r="G670">
        <v>42</v>
      </c>
      <c r="H670">
        <v>11</v>
      </c>
      <c r="I670">
        <v>22</v>
      </c>
      <c r="J670">
        <v>0</v>
      </c>
      <c r="K670">
        <v>5</v>
      </c>
      <c r="L670">
        <v>272</v>
      </c>
      <c r="M670">
        <v>215</v>
      </c>
      <c r="N670">
        <v>100</v>
      </c>
      <c r="O670" s="3">
        <f t="shared" si="67"/>
        <v>0.625</v>
      </c>
      <c r="P670" t="s">
        <v>329</v>
      </c>
      <c r="Q670" s="3">
        <v>0.5</v>
      </c>
      <c r="R670">
        <v>80</v>
      </c>
      <c r="S670">
        <v>31</v>
      </c>
      <c r="T670">
        <v>12</v>
      </c>
      <c r="U670">
        <v>37</v>
      </c>
      <c r="V670">
        <v>0</v>
      </c>
      <c r="W670">
        <v>0</v>
      </c>
      <c r="X670">
        <v>269</v>
      </c>
      <c r="Y670">
        <v>289</v>
      </c>
      <c r="Z670">
        <v>74</v>
      </c>
      <c r="AA670" s="3">
        <f t="shared" si="71"/>
        <v>0.46250000000000002</v>
      </c>
      <c r="AB670" s="4">
        <f t="shared" si="68"/>
        <v>0.49655250000000006</v>
      </c>
      <c r="AC670" s="4">
        <f t="shared" si="69"/>
        <v>0.12844749999999994</v>
      </c>
      <c r="AD670" s="5">
        <f t="shared" si="70"/>
        <v>20.551599999999993</v>
      </c>
    </row>
    <row r="671" spans="1:30" x14ac:dyDescent="0.2">
      <c r="A671">
        <v>1</v>
      </c>
      <c r="B671" t="s">
        <v>340</v>
      </c>
      <c r="C671">
        <v>1995</v>
      </c>
      <c r="D671" t="s">
        <v>304</v>
      </c>
      <c r="E671" s="3">
        <v>0.52200000000000002</v>
      </c>
      <c r="F671">
        <v>80</v>
      </c>
      <c r="G671">
        <v>31</v>
      </c>
      <c r="H671">
        <v>14</v>
      </c>
      <c r="I671">
        <v>31</v>
      </c>
      <c r="J671">
        <v>0</v>
      </c>
      <c r="K671">
        <v>4</v>
      </c>
      <c r="L671">
        <v>248</v>
      </c>
      <c r="M671">
        <v>274</v>
      </c>
      <c r="N671">
        <v>80</v>
      </c>
      <c r="O671" s="3">
        <f t="shared" si="67"/>
        <v>0.5</v>
      </c>
      <c r="P671" t="s">
        <v>304</v>
      </c>
      <c r="Q671" s="3">
        <v>0.5</v>
      </c>
      <c r="R671">
        <v>80</v>
      </c>
      <c r="S671">
        <v>33</v>
      </c>
      <c r="T671">
        <v>10</v>
      </c>
      <c r="U671">
        <v>37</v>
      </c>
      <c r="V671">
        <v>0</v>
      </c>
      <c r="W671">
        <v>0</v>
      </c>
      <c r="X671">
        <v>263</v>
      </c>
      <c r="Y671">
        <v>263</v>
      </c>
      <c r="Z671">
        <v>76</v>
      </c>
      <c r="AA671" s="3">
        <f t="shared" si="71"/>
        <v>0.47499999999999998</v>
      </c>
      <c r="AB671" s="4">
        <f t="shared" si="68"/>
        <v>0.50503500000000001</v>
      </c>
      <c r="AC671" s="4">
        <f t="shared" si="69"/>
        <v>-5.0350000000000117E-3</v>
      </c>
      <c r="AD671" s="5">
        <f t="shared" si="70"/>
        <v>-0.80559999999999832</v>
      </c>
    </row>
    <row r="672" spans="1:30" x14ac:dyDescent="0.2">
      <c r="A672">
        <v>3</v>
      </c>
      <c r="B672" t="s">
        <v>341</v>
      </c>
      <c r="C672">
        <v>1995</v>
      </c>
      <c r="D672" t="s">
        <v>304</v>
      </c>
      <c r="E672" s="3">
        <v>0.52200000000000002</v>
      </c>
      <c r="F672">
        <v>80</v>
      </c>
      <c r="G672">
        <v>31</v>
      </c>
      <c r="H672">
        <v>14</v>
      </c>
      <c r="I672">
        <v>31</v>
      </c>
      <c r="J672">
        <v>0</v>
      </c>
      <c r="K672">
        <v>4</v>
      </c>
      <c r="L672">
        <v>248</v>
      </c>
      <c r="M672">
        <v>274</v>
      </c>
      <c r="N672">
        <v>80</v>
      </c>
      <c r="O672" s="3">
        <f t="shared" si="67"/>
        <v>0.5</v>
      </c>
      <c r="P672" t="s">
        <v>304</v>
      </c>
      <c r="Q672" s="3">
        <v>0.5</v>
      </c>
      <c r="R672">
        <v>80</v>
      </c>
      <c r="S672">
        <v>33</v>
      </c>
      <c r="T672">
        <v>10</v>
      </c>
      <c r="U672">
        <v>37</v>
      </c>
      <c r="V672">
        <v>0</v>
      </c>
      <c r="W672">
        <v>0</v>
      </c>
      <c r="X672">
        <v>263</v>
      </c>
      <c r="Y672">
        <v>263</v>
      </c>
      <c r="Z672">
        <v>76</v>
      </c>
      <c r="AA672" s="3">
        <f t="shared" si="71"/>
        <v>0.47499999999999998</v>
      </c>
      <c r="AB672" s="4">
        <f t="shared" si="68"/>
        <v>0.50503500000000001</v>
      </c>
      <c r="AC672" s="4">
        <f t="shared" si="69"/>
        <v>-5.0350000000000117E-3</v>
      </c>
      <c r="AD672" s="5">
        <f t="shared" si="70"/>
        <v>-0.80559999999999832</v>
      </c>
    </row>
    <row r="673" spans="1:53" x14ac:dyDescent="0.2">
      <c r="A673">
        <v>3</v>
      </c>
      <c r="B673" t="s">
        <v>330</v>
      </c>
      <c r="C673">
        <v>1995</v>
      </c>
      <c r="D673" t="s">
        <v>304</v>
      </c>
      <c r="E673" s="3">
        <v>0.52200000000000002</v>
      </c>
      <c r="F673">
        <v>80</v>
      </c>
      <c r="G673">
        <v>31</v>
      </c>
      <c r="H673">
        <v>14</v>
      </c>
      <c r="I673">
        <v>31</v>
      </c>
      <c r="J673">
        <v>0</v>
      </c>
      <c r="K673">
        <v>4</v>
      </c>
      <c r="L673">
        <v>248</v>
      </c>
      <c r="M673">
        <v>274</v>
      </c>
      <c r="N673">
        <v>80</v>
      </c>
      <c r="O673" s="3">
        <f t="shared" si="67"/>
        <v>0.5</v>
      </c>
      <c r="P673" t="s">
        <v>304</v>
      </c>
      <c r="Q673" s="3">
        <v>0.5</v>
      </c>
      <c r="R673">
        <v>80</v>
      </c>
      <c r="S673">
        <v>33</v>
      </c>
      <c r="T673">
        <v>10</v>
      </c>
      <c r="U673">
        <v>37</v>
      </c>
      <c r="V673">
        <v>0</v>
      </c>
      <c r="W673">
        <v>0</v>
      </c>
      <c r="X673">
        <v>263</v>
      </c>
      <c r="Y673">
        <v>263</v>
      </c>
      <c r="Z673">
        <v>76</v>
      </c>
      <c r="AA673" s="3">
        <f t="shared" si="71"/>
        <v>0.47499999999999998</v>
      </c>
      <c r="AB673" s="4">
        <f t="shared" si="68"/>
        <v>0.50503500000000001</v>
      </c>
      <c r="AC673" s="4">
        <f t="shared" si="69"/>
        <v>-5.0350000000000117E-3</v>
      </c>
      <c r="AD673" s="5">
        <f t="shared" si="70"/>
        <v>-0.80559999999999832</v>
      </c>
    </row>
    <row r="674" spans="1:53" x14ac:dyDescent="0.2">
      <c r="A674">
        <v>0</v>
      </c>
      <c r="B674" t="s">
        <v>310</v>
      </c>
      <c r="C674">
        <v>1995</v>
      </c>
      <c r="D674" t="s">
        <v>331</v>
      </c>
      <c r="E674" s="3">
        <v>0.52200000000000002</v>
      </c>
      <c r="F674">
        <v>80</v>
      </c>
      <c r="G674">
        <v>31</v>
      </c>
      <c r="H674">
        <v>5</v>
      </c>
      <c r="I674">
        <v>37</v>
      </c>
      <c r="J674">
        <v>0</v>
      </c>
      <c r="K674">
        <v>7</v>
      </c>
      <c r="L674">
        <v>257</v>
      </c>
      <c r="M674">
        <v>307</v>
      </c>
      <c r="N674">
        <v>74</v>
      </c>
      <c r="O674" s="3">
        <f t="shared" si="67"/>
        <v>0.46250000000000002</v>
      </c>
      <c r="P674" t="s">
        <v>331</v>
      </c>
      <c r="Q674" s="3">
        <v>0.5</v>
      </c>
      <c r="R674">
        <v>80</v>
      </c>
      <c r="S674">
        <v>29</v>
      </c>
      <c r="T674">
        <v>9</v>
      </c>
      <c r="U674">
        <v>42</v>
      </c>
      <c r="V674">
        <v>0</v>
      </c>
      <c r="W674">
        <v>0</v>
      </c>
      <c r="X674">
        <v>288</v>
      </c>
      <c r="Y674">
        <v>325</v>
      </c>
      <c r="Z674">
        <v>67</v>
      </c>
      <c r="AA674" s="3">
        <f t="shared" si="71"/>
        <v>0.41875000000000001</v>
      </c>
      <c r="AB674" s="4">
        <f t="shared" si="68"/>
        <v>0.46686375000000002</v>
      </c>
      <c r="AC674" s="4">
        <f t="shared" si="69"/>
        <v>-4.3637499999999996E-3</v>
      </c>
      <c r="AD674" s="5">
        <f t="shared" si="70"/>
        <v>-0.69819999999999993</v>
      </c>
      <c r="BA674" s="3"/>
    </row>
    <row r="675" spans="1:53" x14ac:dyDescent="0.2">
      <c r="A675">
        <v>0</v>
      </c>
      <c r="B675" t="s">
        <v>279</v>
      </c>
      <c r="C675">
        <v>1995</v>
      </c>
      <c r="D675" t="s">
        <v>332</v>
      </c>
      <c r="E675" s="3">
        <v>0.52200000000000002</v>
      </c>
      <c r="F675">
        <v>80</v>
      </c>
      <c r="G675">
        <v>36</v>
      </c>
      <c r="H675">
        <v>12</v>
      </c>
      <c r="I675">
        <v>28</v>
      </c>
      <c r="J675">
        <v>0</v>
      </c>
      <c r="K675">
        <v>4</v>
      </c>
      <c r="L675">
        <v>242</v>
      </c>
      <c r="M675">
        <v>244</v>
      </c>
      <c r="N675">
        <v>88</v>
      </c>
      <c r="O675" s="3">
        <f t="shared" si="67"/>
        <v>0.55000000000000004</v>
      </c>
      <c r="P675" t="s">
        <v>332</v>
      </c>
      <c r="Q675" s="3">
        <v>0.5</v>
      </c>
      <c r="R675">
        <v>80</v>
      </c>
      <c r="S675">
        <v>24</v>
      </c>
      <c r="T675">
        <v>11</v>
      </c>
      <c r="U675">
        <v>45</v>
      </c>
      <c r="V675">
        <v>0</v>
      </c>
      <c r="W675">
        <v>0</v>
      </c>
      <c r="X675">
        <v>234</v>
      </c>
      <c r="Y675">
        <v>300</v>
      </c>
      <c r="Z675">
        <v>59</v>
      </c>
      <c r="AA675" s="3">
        <f t="shared" si="71"/>
        <v>0.36875000000000002</v>
      </c>
      <c r="AB675" s="4">
        <f t="shared" si="68"/>
        <v>0.43293375000000001</v>
      </c>
      <c r="AC675" s="4">
        <f t="shared" si="69"/>
        <v>0.11706625000000004</v>
      </c>
      <c r="AD675" s="5">
        <f t="shared" si="70"/>
        <v>18.730599999999995</v>
      </c>
      <c r="BA675" s="3"/>
    </row>
    <row r="676" spans="1:53" x14ac:dyDescent="0.2">
      <c r="A676">
        <v>0</v>
      </c>
      <c r="B676" t="s">
        <v>342</v>
      </c>
      <c r="C676">
        <v>1996</v>
      </c>
      <c r="D676" t="s">
        <v>200</v>
      </c>
      <c r="E676" s="3">
        <v>0.52200000000000002</v>
      </c>
      <c r="F676">
        <v>80</v>
      </c>
      <c r="G676">
        <v>38</v>
      </c>
      <c r="H676">
        <v>12</v>
      </c>
      <c r="I676">
        <v>28</v>
      </c>
      <c r="J676">
        <v>0</v>
      </c>
      <c r="K676">
        <v>2</v>
      </c>
      <c r="L676">
        <v>258</v>
      </c>
      <c r="M676">
        <v>249</v>
      </c>
      <c r="N676">
        <v>90</v>
      </c>
      <c r="O676" s="3">
        <f t="shared" si="67"/>
        <v>0.5625</v>
      </c>
      <c r="P676" t="s">
        <v>200</v>
      </c>
      <c r="Q676" s="3">
        <v>0.52200000000000002</v>
      </c>
      <c r="R676">
        <v>80</v>
      </c>
      <c r="S676">
        <v>38</v>
      </c>
      <c r="T676">
        <v>8</v>
      </c>
      <c r="U676">
        <v>32</v>
      </c>
      <c r="V676">
        <v>0</v>
      </c>
      <c r="W676">
        <v>2</v>
      </c>
      <c r="X676">
        <v>271</v>
      </c>
      <c r="Y676">
        <v>247</v>
      </c>
      <c r="Z676">
        <v>86</v>
      </c>
      <c r="AA676" s="3">
        <f t="shared" si="71"/>
        <v>0.53749999999999998</v>
      </c>
      <c r="AB676" s="4">
        <f t="shared" si="68"/>
        <v>0.53207499999999996</v>
      </c>
      <c r="AC676" s="4">
        <f t="shared" si="69"/>
        <v>3.0425000000000035E-2</v>
      </c>
      <c r="AD676" s="5">
        <f t="shared" si="70"/>
        <v>4.8680000000000092</v>
      </c>
      <c r="BA676" s="3"/>
    </row>
    <row r="677" spans="1:53" x14ac:dyDescent="0.2">
      <c r="A677">
        <v>0</v>
      </c>
      <c r="B677" t="s">
        <v>228</v>
      </c>
      <c r="C677">
        <v>1996</v>
      </c>
      <c r="D677" t="s">
        <v>315</v>
      </c>
      <c r="E677" s="3">
        <v>0.52200000000000002</v>
      </c>
      <c r="F677">
        <v>80</v>
      </c>
      <c r="G677">
        <v>38</v>
      </c>
      <c r="H677">
        <v>9</v>
      </c>
      <c r="I677">
        <v>28</v>
      </c>
      <c r="J677">
        <v>0</v>
      </c>
      <c r="K677">
        <v>5</v>
      </c>
      <c r="L677">
        <v>269</v>
      </c>
      <c r="M677">
        <v>231</v>
      </c>
      <c r="N677">
        <v>90</v>
      </c>
      <c r="O677" s="3">
        <f t="shared" si="67"/>
        <v>0.5625</v>
      </c>
      <c r="P677" t="s">
        <v>315</v>
      </c>
      <c r="Q677" s="3">
        <v>0.52200000000000002</v>
      </c>
      <c r="R677">
        <v>80</v>
      </c>
      <c r="S677">
        <v>54</v>
      </c>
      <c r="T677">
        <v>7</v>
      </c>
      <c r="U677">
        <v>19</v>
      </c>
      <c r="V677">
        <v>0</v>
      </c>
      <c r="W677">
        <v>0</v>
      </c>
      <c r="X677">
        <v>322</v>
      </c>
      <c r="Y677">
        <v>218</v>
      </c>
      <c r="Z677">
        <v>115</v>
      </c>
      <c r="AA677" s="3">
        <f t="shared" si="71"/>
        <v>0.71875</v>
      </c>
      <c r="AB677" s="4">
        <f t="shared" si="68"/>
        <v>0.64988749999999995</v>
      </c>
      <c r="AC677" s="4">
        <f t="shared" si="69"/>
        <v>-8.7387499999999951E-2</v>
      </c>
      <c r="AD677" s="5">
        <f t="shared" si="70"/>
        <v>-13.981999999999999</v>
      </c>
    </row>
    <row r="678" spans="1:53" x14ac:dyDescent="0.2">
      <c r="A678">
        <v>0</v>
      </c>
      <c r="B678" t="s">
        <v>343</v>
      </c>
      <c r="C678">
        <v>1996</v>
      </c>
      <c r="D678" t="s">
        <v>334</v>
      </c>
      <c r="E678" s="3">
        <v>0.52200000000000002</v>
      </c>
      <c r="F678">
        <v>80</v>
      </c>
      <c r="G678">
        <v>30</v>
      </c>
      <c r="H678">
        <v>10</v>
      </c>
      <c r="I678">
        <v>37</v>
      </c>
      <c r="J678">
        <v>0</v>
      </c>
      <c r="K678">
        <v>3</v>
      </c>
      <c r="L678">
        <v>251</v>
      </c>
      <c r="M678">
        <v>285</v>
      </c>
      <c r="N678">
        <v>73</v>
      </c>
      <c r="O678" s="3">
        <f t="shared" si="67"/>
        <v>0.45624999999999999</v>
      </c>
      <c r="P678" t="s">
        <v>334</v>
      </c>
      <c r="Q678" s="3">
        <v>0.52200000000000002</v>
      </c>
      <c r="R678">
        <v>80</v>
      </c>
      <c r="S678">
        <v>33</v>
      </c>
      <c r="T678">
        <v>9</v>
      </c>
      <c r="U678">
        <v>36</v>
      </c>
      <c r="V678">
        <v>0</v>
      </c>
      <c r="W678">
        <v>2</v>
      </c>
      <c r="X678">
        <v>279</v>
      </c>
      <c r="Y678">
        <v>299</v>
      </c>
      <c r="Z678">
        <v>77</v>
      </c>
      <c r="AA678" s="3">
        <f t="shared" si="71"/>
        <v>0.48125000000000001</v>
      </c>
      <c r="AB678" s="4">
        <f t="shared" si="68"/>
        <v>0.49551250000000002</v>
      </c>
      <c r="AC678" s="4">
        <f t="shared" si="69"/>
        <v>-3.9262500000000033E-2</v>
      </c>
      <c r="AD678" s="5">
        <f t="shared" si="70"/>
        <v>-6.2820000000000107</v>
      </c>
    </row>
    <row r="679" spans="1:53" x14ac:dyDescent="0.2">
      <c r="A679">
        <v>0</v>
      </c>
      <c r="B679" t="s">
        <v>309</v>
      </c>
      <c r="C679">
        <v>1996</v>
      </c>
      <c r="D679" t="s">
        <v>291</v>
      </c>
      <c r="E679" s="3">
        <v>0.52200000000000002</v>
      </c>
      <c r="F679">
        <v>80</v>
      </c>
      <c r="G679">
        <v>27</v>
      </c>
      <c r="H679">
        <v>13</v>
      </c>
      <c r="I679">
        <v>38</v>
      </c>
      <c r="J679">
        <v>0</v>
      </c>
      <c r="K679">
        <v>2</v>
      </c>
      <c r="L679">
        <v>245</v>
      </c>
      <c r="M679">
        <v>300</v>
      </c>
      <c r="N679">
        <v>69</v>
      </c>
      <c r="O679" s="3">
        <f t="shared" si="67"/>
        <v>0.43125000000000002</v>
      </c>
      <c r="P679" t="s">
        <v>291</v>
      </c>
      <c r="Q679" s="3">
        <v>0.52200000000000002</v>
      </c>
      <c r="R679">
        <v>80</v>
      </c>
      <c r="S679">
        <v>39</v>
      </c>
      <c r="T679">
        <v>7</v>
      </c>
      <c r="U679">
        <v>31</v>
      </c>
      <c r="V679">
        <v>0</v>
      </c>
      <c r="W679">
        <v>3</v>
      </c>
      <c r="X679">
        <v>333</v>
      </c>
      <c r="Y679">
        <v>331</v>
      </c>
      <c r="Z679">
        <v>88</v>
      </c>
      <c r="AA679" s="3">
        <f t="shared" si="71"/>
        <v>0.55000000000000004</v>
      </c>
      <c r="AB679" s="4">
        <f t="shared" si="68"/>
        <v>0.54020000000000001</v>
      </c>
      <c r="AC679" s="4">
        <f t="shared" si="69"/>
        <v>-0.10894999999999999</v>
      </c>
      <c r="AD679" s="5">
        <f t="shared" si="70"/>
        <v>-17.432000000000002</v>
      </c>
    </row>
    <row r="680" spans="1:53" x14ac:dyDescent="0.2">
      <c r="A680">
        <v>0</v>
      </c>
      <c r="B680" t="s">
        <v>336</v>
      </c>
      <c r="C680">
        <v>1996</v>
      </c>
      <c r="D680" t="s">
        <v>337</v>
      </c>
      <c r="E680" s="3">
        <v>0.52200000000000002</v>
      </c>
      <c r="F680">
        <v>80</v>
      </c>
      <c r="G680">
        <v>28</v>
      </c>
      <c r="H680">
        <v>4</v>
      </c>
      <c r="I680">
        <v>43</v>
      </c>
      <c r="J680">
        <v>0</v>
      </c>
      <c r="K680">
        <v>5</v>
      </c>
      <c r="L680">
        <v>273</v>
      </c>
      <c r="M680">
        <v>303</v>
      </c>
      <c r="N680">
        <v>65</v>
      </c>
      <c r="O680" s="3">
        <f t="shared" si="67"/>
        <v>0.40625</v>
      </c>
      <c r="P680" t="s">
        <v>337</v>
      </c>
      <c r="Q680" s="3">
        <v>0.52200000000000002</v>
      </c>
      <c r="R680">
        <v>80</v>
      </c>
      <c r="S680">
        <v>28</v>
      </c>
      <c r="T680">
        <v>11</v>
      </c>
      <c r="U680">
        <v>38</v>
      </c>
      <c r="V680">
        <v>0</v>
      </c>
      <c r="W680">
        <v>3</v>
      </c>
      <c r="X680">
        <v>313</v>
      </c>
      <c r="Y680">
        <v>343</v>
      </c>
      <c r="Z680">
        <v>70</v>
      </c>
      <c r="AA680" s="3">
        <f t="shared" si="71"/>
        <v>0.4375</v>
      </c>
      <c r="AB680" s="4">
        <f t="shared" si="68"/>
        <v>0.46707500000000002</v>
      </c>
      <c r="AC680" s="4">
        <f t="shared" si="69"/>
        <v>-6.0825000000000018E-2</v>
      </c>
      <c r="AD680" s="5">
        <f t="shared" si="70"/>
        <v>-9.7319999999999993</v>
      </c>
    </row>
    <row r="681" spans="1:53" x14ac:dyDescent="0.2">
      <c r="A681">
        <v>0</v>
      </c>
      <c r="B681" t="s">
        <v>284</v>
      </c>
      <c r="C681">
        <v>1996</v>
      </c>
      <c r="D681" t="s">
        <v>294</v>
      </c>
      <c r="E681" s="3">
        <v>0.52200000000000002</v>
      </c>
      <c r="F681">
        <v>80</v>
      </c>
      <c r="G681">
        <v>26</v>
      </c>
      <c r="H681">
        <v>8</v>
      </c>
      <c r="I681">
        <v>44</v>
      </c>
      <c r="J681">
        <v>0</v>
      </c>
      <c r="K681">
        <v>2</v>
      </c>
      <c r="L681">
        <v>234</v>
      </c>
      <c r="M681">
        <v>283</v>
      </c>
      <c r="N681">
        <v>62</v>
      </c>
      <c r="O681" s="3">
        <f t="shared" si="67"/>
        <v>0.38750000000000001</v>
      </c>
      <c r="P681" t="s">
        <v>294</v>
      </c>
      <c r="Q681" s="3">
        <v>0.52200000000000002</v>
      </c>
      <c r="R681">
        <v>80</v>
      </c>
      <c r="S681">
        <v>34</v>
      </c>
      <c r="T681">
        <v>11</v>
      </c>
      <c r="U681">
        <v>35</v>
      </c>
      <c r="V681">
        <v>0</v>
      </c>
      <c r="W681">
        <v>0</v>
      </c>
      <c r="X681">
        <v>307</v>
      </c>
      <c r="Y681">
        <v>308</v>
      </c>
      <c r="Z681">
        <v>79</v>
      </c>
      <c r="AA681" s="3">
        <f t="shared" si="71"/>
        <v>0.49375000000000002</v>
      </c>
      <c r="AB681" s="4">
        <f t="shared" si="68"/>
        <v>0.50363750000000007</v>
      </c>
      <c r="AC681" s="4">
        <f t="shared" si="69"/>
        <v>-0.11613750000000006</v>
      </c>
      <c r="AD681" s="5">
        <f t="shared" si="70"/>
        <v>-18.582000000000008</v>
      </c>
    </row>
    <row r="682" spans="1:53" x14ac:dyDescent="0.2">
      <c r="A682">
        <v>0</v>
      </c>
      <c r="B682" t="s">
        <v>335</v>
      </c>
      <c r="C682">
        <v>1996</v>
      </c>
      <c r="D682" t="s">
        <v>344</v>
      </c>
      <c r="E682" s="3">
        <v>0.52200000000000002</v>
      </c>
      <c r="F682">
        <v>80</v>
      </c>
      <c r="G682">
        <v>28</v>
      </c>
      <c r="H682">
        <v>9</v>
      </c>
      <c r="I682">
        <v>39</v>
      </c>
      <c r="J682">
        <v>0</v>
      </c>
      <c r="K682">
        <v>4</v>
      </c>
      <c r="L682">
        <v>220</v>
      </c>
      <c r="M682">
        <v>276</v>
      </c>
      <c r="N682">
        <v>69</v>
      </c>
      <c r="O682" s="3">
        <f t="shared" si="67"/>
        <v>0.43125000000000002</v>
      </c>
      <c r="P682" t="s">
        <v>274</v>
      </c>
      <c r="Q682" s="3">
        <v>0.52200000000000002</v>
      </c>
      <c r="R682">
        <v>80</v>
      </c>
      <c r="S682">
        <v>33</v>
      </c>
      <c r="T682">
        <v>3</v>
      </c>
      <c r="U682">
        <v>40</v>
      </c>
      <c r="V682">
        <v>0</v>
      </c>
      <c r="W682">
        <v>4</v>
      </c>
      <c r="X682">
        <v>290</v>
      </c>
      <c r="Y682">
        <v>323</v>
      </c>
      <c r="Z682">
        <v>73</v>
      </c>
      <c r="AA682" s="3">
        <f t="shared" si="71"/>
        <v>0.45624999999999999</v>
      </c>
      <c r="AB682" s="4">
        <f t="shared" si="68"/>
        <v>0.47926249999999998</v>
      </c>
      <c r="AC682" s="4">
        <f t="shared" si="69"/>
        <v>-4.8012499999999958E-2</v>
      </c>
      <c r="AD682" s="5">
        <f t="shared" si="70"/>
        <v>-7.6820000000000022</v>
      </c>
    </row>
    <row r="683" spans="1:53" x14ac:dyDescent="0.2">
      <c r="A683">
        <v>0</v>
      </c>
      <c r="B683" t="s">
        <v>325</v>
      </c>
      <c r="C683">
        <v>1996</v>
      </c>
      <c r="D683" t="s">
        <v>30</v>
      </c>
      <c r="E683" s="3">
        <v>0.52200000000000002</v>
      </c>
      <c r="F683">
        <v>80</v>
      </c>
      <c r="G683">
        <v>43</v>
      </c>
      <c r="H683">
        <v>10</v>
      </c>
      <c r="I683">
        <v>22</v>
      </c>
      <c r="J683">
        <v>0</v>
      </c>
      <c r="K683">
        <v>5</v>
      </c>
      <c r="L683">
        <v>273</v>
      </c>
      <c r="M683">
        <v>220</v>
      </c>
      <c r="N683">
        <v>101</v>
      </c>
      <c r="O683" s="3">
        <f t="shared" si="67"/>
        <v>0.63124999999999998</v>
      </c>
      <c r="P683" t="s">
        <v>30</v>
      </c>
      <c r="Q683" s="3">
        <v>0.52200000000000002</v>
      </c>
      <c r="R683">
        <v>80</v>
      </c>
      <c r="S683">
        <v>36</v>
      </c>
      <c r="T683">
        <v>11</v>
      </c>
      <c r="U683">
        <v>30</v>
      </c>
      <c r="V683">
        <v>0</v>
      </c>
      <c r="W683">
        <v>3</v>
      </c>
      <c r="X683">
        <v>301</v>
      </c>
      <c r="Y683">
        <v>287</v>
      </c>
      <c r="Z683">
        <v>86</v>
      </c>
      <c r="AA683" s="3">
        <f t="shared" si="71"/>
        <v>0.53749999999999998</v>
      </c>
      <c r="AB683" s="4">
        <f t="shared" si="68"/>
        <v>0.53207499999999996</v>
      </c>
      <c r="AC683" s="4">
        <f t="shared" si="69"/>
        <v>9.9175000000000013E-2</v>
      </c>
      <c r="AD683" s="5">
        <f t="shared" si="70"/>
        <v>15.868000000000009</v>
      </c>
    </row>
    <row r="684" spans="1:53" x14ac:dyDescent="0.2">
      <c r="A684">
        <v>0</v>
      </c>
      <c r="B684" t="s">
        <v>345</v>
      </c>
      <c r="C684">
        <v>1996</v>
      </c>
      <c r="D684" t="s">
        <v>346</v>
      </c>
      <c r="E684" s="3">
        <v>0.52200000000000002</v>
      </c>
      <c r="F684">
        <v>80</v>
      </c>
      <c r="G684">
        <v>36</v>
      </c>
      <c r="H684">
        <v>9</v>
      </c>
      <c r="I684">
        <v>35</v>
      </c>
      <c r="J684">
        <v>0</v>
      </c>
      <c r="K684">
        <v>0</v>
      </c>
      <c r="L684">
        <v>278</v>
      </c>
      <c r="M684">
        <v>284</v>
      </c>
      <c r="N684">
        <v>81</v>
      </c>
      <c r="O684" s="3">
        <f t="shared" si="67"/>
        <v>0.50624999999999998</v>
      </c>
      <c r="Q684" s="3">
        <v>0.52200000000000002</v>
      </c>
      <c r="R684" t="s">
        <v>25</v>
      </c>
      <c r="AB684" s="4">
        <f t="shared" si="68"/>
        <v>0.52200000000000002</v>
      </c>
      <c r="AC684" s="4">
        <f t="shared" si="69"/>
        <v>-1.5750000000000042E-2</v>
      </c>
      <c r="AD684" s="5">
        <f t="shared" si="70"/>
        <v>-2.5200000000000102</v>
      </c>
    </row>
    <row r="685" spans="1:53" x14ac:dyDescent="0.2">
      <c r="A685">
        <v>0</v>
      </c>
      <c r="B685" t="s">
        <v>246</v>
      </c>
      <c r="C685">
        <v>1996</v>
      </c>
      <c r="D685" t="s">
        <v>347</v>
      </c>
      <c r="E685" s="3">
        <v>0.52200000000000002</v>
      </c>
      <c r="F685">
        <v>80</v>
      </c>
      <c r="G685">
        <v>49</v>
      </c>
      <c r="H685">
        <v>10</v>
      </c>
      <c r="I685">
        <v>18</v>
      </c>
      <c r="J685">
        <v>0</v>
      </c>
      <c r="K685">
        <v>3</v>
      </c>
      <c r="L685">
        <v>325</v>
      </c>
      <c r="M685">
        <v>230</v>
      </c>
      <c r="N685">
        <v>111</v>
      </c>
      <c r="O685" s="3">
        <f t="shared" si="67"/>
        <v>0.69374999999999998</v>
      </c>
      <c r="Q685" s="3">
        <v>0.52200000000000002</v>
      </c>
      <c r="R685" t="s">
        <v>25</v>
      </c>
      <c r="AB685" s="4">
        <f t="shared" si="68"/>
        <v>0.52200000000000002</v>
      </c>
      <c r="AC685" s="4">
        <f t="shared" si="69"/>
        <v>0.17174999999999996</v>
      </c>
      <c r="AD685" s="5">
        <f t="shared" si="70"/>
        <v>27.47999999999999</v>
      </c>
    </row>
    <row r="686" spans="1:53" x14ac:dyDescent="0.2">
      <c r="A686">
        <v>0</v>
      </c>
      <c r="B686" t="s">
        <v>307</v>
      </c>
      <c r="C686">
        <v>1996</v>
      </c>
      <c r="D686" t="s">
        <v>319</v>
      </c>
      <c r="E686" s="3">
        <v>0.52200000000000002</v>
      </c>
      <c r="F686">
        <v>80</v>
      </c>
      <c r="G686">
        <v>37</v>
      </c>
      <c r="H686">
        <v>10</v>
      </c>
      <c r="I686">
        <v>26</v>
      </c>
      <c r="J686">
        <v>0</v>
      </c>
      <c r="K686">
        <v>7</v>
      </c>
      <c r="L686">
        <v>279</v>
      </c>
      <c r="M686">
        <v>264</v>
      </c>
      <c r="N686">
        <v>91</v>
      </c>
      <c r="O686" s="3">
        <f t="shared" si="67"/>
        <v>0.56874999999999998</v>
      </c>
      <c r="P686" t="s">
        <v>319</v>
      </c>
      <c r="Q686" s="3">
        <v>0.52200000000000002</v>
      </c>
      <c r="R686">
        <v>80</v>
      </c>
      <c r="S686">
        <v>32</v>
      </c>
      <c r="T686">
        <v>10</v>
      </c>
      <c r="U686">
        <v>34</v>
      </c>
      <c r="V686">
        <v>0</v>
      </c>
      <c r="W686">
        <v>4</v>
      </c>
      <c r="X686">
        <v>282</v>
      </c>
      <c r="Y686">
        <v>283</v>
      </c>
      <c r="Z686">
        <v>78</v>
      </c>
      <c r="AA686" s="3">
        <f t="shared" ref="AA686:AA722" si="72">Z686/R686/2</f>
        <v>0.48749999999999999</v>
      </c>
      <c r="AB686" s="4">
        <f t="shared" si="68"/>
        <v>0.49957499999999999</v>
      </c>
      <c r="AC686" s="4">
        <f t="shared" si="69"/>
        <v>6.9174999999999986E-2</v>
      </c>
      <c r="AD686" s="5">
        <f t="shared" si="70"/>
        <v>11.067999999999998</v>
      </c>
    </row>
    <row r="687" spans="1:53" x14ac:dyDescent="0.2">
      <c r="A687">
        <v>0</v>
      </c>
      <c r="B687" t="s">
        <v>321</v>
      </c>
      <c r="C687">
        <v>1996</v>
      </c>
      <c r="D687" t="s">
        <v>314</v>
      </c>
      <c r="E687" s="3">
        <v>0.52200000000000002</v>
      </c>
      <c r="F687">
        <v>80</v>
      </c>
      <c r="G687">
        <v>35</v>
      </c>
      <c r="H687">
        <v>3</v>
      </c>
      <c r="I687">
        <v>40</v>
      </c>
      <c r="J687">
        <v>0</v>
      </c>
      <c r="K687">
        <v>2</v>
      </c>
      <c r="L687">
        <v>262</v>
      </c>
      <c r="M687">
        <v>289</v>
      </c>
      <c r="N687">
        <v>75</v>
      </c>
      <c r="O687" s="3">
        <f t="shared" si="67"/>
        <v>0.46875</v>
      </c>
      <c r="P687" t="s">
        <v>314</v>
      </c>
      <c r="Q687" s="3">
        <v>0.52200000000000002</v>
      </c>
      <c r="R687">
        <v>80</v>
      </c>
      <c r="S687">
        <v>30</v>
      </c>
      <c r="T687">
        <v>10</v>
      </c>
      <c r="U687">
        <v>36</v>
      </c>
      <c r="V687">
        <v>0</v>
      </c>
      <c r="W687">
        <v>4</v>
      </c>
      <c r="X687">
        <v>249</v>
      </c>
      <c r="Y687">
        <v>280</v>
      </c>
      <c r="Z687">
        <v>74</v>
      </c>
      <c r="AA687" s="3">
        <f t="shared" si="72"/>
        <v>0.46250000000000002</v>
      </c>
      <c r="AB687" s="4">
        <f t="shared" si="68"/>
        <v>0.483325</v>
      </c>
      <c r="AC687" s="4">
        <f t="shared" si="69"/>
        <v>-1.4575000000000005E-2</v>
      </c>
      <c r="AD687" s="5">
        <f t="shared" si="70"/>
        <v>-2.3319999999999936</v>
      </c>
    </row>
    <row r="688" spans="1:53" x14ac:dyDescent="0.2">
      <c r="A688">
        <v>0</v>
      </c>
      <c r="B688" t="s">
        <v>338</v>
      </c>
      <c r="C688">
        <v>1996</v>
      </c>
      <c r="D688" t="s">
        <v>97</v>
      </c>
      <c r="E688" s="3">
        <v>0.52200000000000002</v>
      </c>
      <c r="F688">
        <v>80</v>
      </c>
      <c r="G688">
        <v>40</v>
      </c>
      <c r="H688">
        <v>9</v>
      </c>
      <c r="I688">
        <v>30</v>
      </c>
      <c r="J688">
        <v>0</v>
      </c>
      <c r="K688">
        <v>1</v>
      </c>
      <c r="L688">
        <v>298</v>
      </c>
      <c r="M688">
        <v>257</v>
      </c>
      <c r="N688">
        <v>90</v>
      </c>
      <c r="O688" s="3">
        <f t="shared" si="67"/>
        <v>0.5625</v>
      </c>
      <c r="P688" t="s">
        <v>97</v>
      </c>
      <c r="Q688" s="3">
        <v>0.52200000000000002</v>
      </c>
      <c r="R688">
        <v>80</v>
      </c>
      <c r="S688">
        <v>37</v>
      </c>
      <c r="T688">
        <v>5</v>
      </c>
      <c r="U688">
        <v>34</v>
      </c>
      <c r="V688">
        <v>0</v>
      </c>
      <c r="W688">
        <v>4</v>
      </c>
      <c r="X688">
        <v>294</v>
      </c>
      <c r="Y688">
        <v>297</v>
      </c>
      <c r="Z688">
        <v>83</v>
      </c>
      <c r="AA688" s="3">
        <f t="shared" si="72"/>
        <v>0.51875000000000004</v>
      </c>
      <c r="AB688" s="4">
        <f t="shared" si="68"/>
        <v>0.51988750000000006</v>
      </c>
      <c r="AC688" s="4">
        <f t="shared" si="69"/>
        <v>4.2612499999999942E-2</v>
      </c>
      <c r="AD688" s="5">
        <f t="shared" si="70"/>
        <v>6.8179999999999836</v>
      </c>
    </row>
    <row r="689" spans="1:30" x14ac:dyDescent="0.2">
      <c r="A689">
        <v>1</v>
      </c>
      <c r="B689" t="s">
        <v>348</v>
      </c>
      <c r="C689">
        <v>1996</v>
      </c>
      <c r="D689" t="s">
        <v>322</v>
      </c>
      <c r="E689" s="3">
        <v>0.52200000000000002</v>
      </c>
      <c r="F689">
        <v>80</v>
      </c>
      <c r="G689">
        <v>28</v>
      </c>
      <c r="H689">
        <v>13</v>
      </c>
      <c r="I689">
        <v>36</v>
      </c>
      <c r="J689">
        <v>0</v>
      </c>
      <c r="K689">
        <v>3</v>
      </c>
      <c r="L689">
        <v>237</v>
      </c>
      <c r="M689">
        <v>269</v>
      </c>
      <c r="N689">
        <v>72</v>
      </c>
      <c r="O689" s="3">
        <f t="shared" si="67"/>
        <v>0.45</v>
      </c>
      <c r="P689" t="s">
        <v>322</v>
      </c>
      <c r="Q689" s="3">
        <v>0.52200000000000002</v>
      </c>
      <c r="R689">
        <v>80</v>
      </c>
      <c r="S689">
        <v>35</v>
      </c>
      <c r="T689">
        <v>11</v>
      </c>
      <c r="U689">
        <v>30</v>
      </c>
      <c r="V689">
        <v>0</v>
      </c>
      <c r="W689">
        <v>4</v>
      </c>
      <c r="X689">
        <v>272</v>
      </c>
      <c r="Y689">
        <v>264</v>
      </c>
      <c r="Z689">
        <v>85</v>
      </c>
      <c r="AA689" s="3">
        <f t="shared" si="72"/>
        <v>0.53125</v>
      </c>
      <c r="AB689" s="4">
        <f t="shared" si="68"/>
        <v>0.5280125</v>
      </c>
      <c r="AC689" s="4">
        <f t="shared" si="69"/>
        <v>-7.8012499999999985E-2</v>
      </c>
      <c r="AD689" s="5">
        <f t="shared" si="70"/>
        <v>-12.481999999999999</v>
      </c>
    </row>
    <row r="690" spans="1:30" x14ac:dyDescent="0.2">
      <c r="A690">
        <v>2</v>
      </c>
      <c r="B690" t="s">
        <v>340</v>
      </c>
      <c r="C690">
        <v>1996</v>
      </c>
      <c r="D690" t="s">
        <v>322</v>
      </c>
      <c r="E690" s="3">
        <v>0.52200000000000002</v>
      </c>
      <c r="F690">
        <v>80</v>
      </c>
      <c r="G690">
        <v>28</v>
      </c>
      <c r="H690">
        <v>13</v>
      </c>
      <c r="I690">
        <v>36</v>
      </c>
      <c r="J690">
        <v>0</v>
      </c>
      <c r="K690">
        <v>3</v>
      </c>
      <c r="L690">
        <v>237</v>
      </c>
      <c r="M690">
        <v>269</v>
      </c>
      <c r="N690">
        <v>72</v>
      </c>
      <c r="O690" s="3">
        <f t="shared" si="67"/>
        <v>0.45</v>
      </c>
      <c r="P690" t="s">
        <v>322</v>
      </c>
      <c r="Q690" s="3">
        <v>0.52200000000000002</v>
      </c>
      <c r="R690">
        <v>80</v>
      </c>
      <c r="S690">
        <v>35</v>
      </c>
      <c r="T690">
        <v>11</v>
      </c>
      <c r="U690">
        <v>30</v>
      </c>
      <c r="V690">
        <v>0</v>
      </c>
      <c r="W690">
        <v>4</v>
      </c>
      <c r="X690">
        <v>272</v>
      </c>
      <c r="Y690">
        <v>264</v>
      </c>
      <c r="Z690">
        <v>85</v>
      </c>
      <c r="AA690" s="3">
        <f t="shared" si="72"/>
        <v>0.53125</v>
      </c>
      <c r="AB690" s="4">
        <f t="shared" si="68"/>
        <v>0.5280125</v>
      </c>
      <c r="AC690" s="4">
        <f t="shared" si="69"/>
        <v>-7.8012499999999985E-2</v>
      </c>
      <c r="AD690" s="5">
        <f t="shared" si="70"/>
        <v>-12.481999999999999</v>
      </c>
    </row>
    <row r="691" spans="1:30" x14ac:dyDescent="0.2">
      <c r="A691">
        <v>0</v>
      </c>
      <c r="B691" t="s">
        <v>285</v>
      </c>
      <c r="C691">
        <v>1996</v>
      </c>
      <c r="D691" t="s">
        <v>329</v>
      </c>
      <c r="E691" s="3">
        <v>0.52200000000000002</v>
      </c>
      <c r="F691">
        <v>80</v>
      </c>
      <c r="G691">
        <v>41</v>
      </c>
      <c r="H691">
        <v>12</v>
      </c>
      <c r="I691">
        <v>25</v>
      </c>
      <c r="J691">
        <v>0</v>
      </c>
      <c r="K691">
        <v>2</v>
      </c>
      <c r="L691">
        <v>268</v>
      </c>
      <c r="M691">
        <v>229</v>
      </c>
      <c r="N691">
        <v>96</v>
      </c>
      <c r="O691" s="3">
        <f t="shared" si="67"/>
        <v>0.6</v>
      </c>
      <c r="P691" t="s">
        <v>329</v>
      </c>
      <c r="Q691" s="3">
        <v>0.52200000000000002</v>
      </c>
      <c r="R691">
        <v>80</v>
      </c>
      <c r="S691">
        <v>42</v>
      </c>
      <c r="T691">
        <v>11</v>
      </c>
      <c r="U691">
        <v>22</v>
      </c>
      <c r="V691">
        <v>0</v>
      </c>
      <c r="W691">
        <v>5</v>
      </c>
      <c r="X691">
        <v>272</v>
      </c>
      <c r="Y691">
        <v>215</v>
      </c>
      <c r="Z691">
        <v>100</v>
      </c>
      <c r="AA691" s="3">
        <f t="shared" si="72"/>
        <v>0.625</v>
      </c>
      <c r="AB691" s="4">
        <f t="shared" si="68"/>
        <v>0.58894999999999997</v>
      </c>
      <c r="AC691" s="4">
        <f t="shared" si="69"/>
        <v>1.1050000000000004E-2</v>
      </c>
      <c r="AD691" s="5">
        <f t="shared" si="70"/>
        <v>1.7680000000000007</v>
      </c>
    </row>
    <row r="692" spans="1:30" x14ac:dyDescent="0.2">
      <c r="A692">
        <v>1</v>
      </c>
      <c r="B692" t="s">
        <v>340</v>
      </c>
      <c r="C692">
        <v>1996</v>
      </c>
      <c r="D692" t="s">
        <v>304</v>
      </c>
      <c r="E692" s="3">
        <v>0.52200000000000002</v>
      </c>
      <c r="F692">
        <v>80</v>
      </c>
      <c r="G692">
        <v>36</v>
      </c>
      <c r="H692">
        <v>10</v>
      </c>
      <c r="I692">
        <v>28</v>
      </c>
      <c r="J692">
        <v>0</v>
      </c>
      <c r="K692">
        <v>6</v>
      </c>
      <c r="L692">
        <v>265</v>
      </c>
      <c r="M692">
        <v>264</v>
      </c>
      <c r="N692">
        <v>88</v>
      </c>
      <c r="O692" s="3">
        <f t="shared" si="67"/>
        <v>0.55000000000000004</v>
      </c>
      <c r="P692" t="s">
        <v>304</v>
      </c>
      <c r="Q692" s="3">
        <v>0.52200000000000002</v>
      </c>
      <c r="R692">
        <v>80</v>
      </c>
      <c r="S692">
        <v>31</v>
      </c>
      <c r="T692">
        <v>14</v>
      </c>
      <c r="U692">
        <v>31</v>
      </c>
      <c r="V692">
        <v>0</v>
      </c>
      <c r="W692">
        <v>4</v>
      </c>
      <c r="X692">
        <v>248</v>
      </c>
      <c r="Y692">
        <v>274</v>
      </c>
      <c r="Z692">
        <v>80</v>
      </c>
      <c r="AA692" s="3">
        <f t="shared" si="72"/>
        <v>0.5</v>
      </c>
      <c r="AB692" s="4">
        <f t="shared" si="68"/>
        <v>0.50770000000000004</v>
      </c>
      <c r="AC692" s="4">
        <f t="shared" si="69"/>
        <v>4.2300000000000004E-2</v>
      </c>
      <c r="AD692" s="5">
        <f t="shared" si="70"/>
        <v>6.7680000000000007</v>
      </c>
    </row>
    <row r="693" spans="1:30" x14ac:dyDescent="0.2">
      <c r="A693">
        <v>2</v>
      </c>
      <c r="B693" t="s">
        <v>349</v>
      </c>
      <c r="C693">
        <v>1996</v>
      </c>
      <c r="D693" t="s">
        <v>304</v>
      </c>
      <c r="E693" s="3">
        <v>0.52200000000000002</v>
      </c>
      <c r="F693">
        <v>80</v>
      </c>
      <c r="G693">
        <v>36</v>
      </c>
      <c r="H693">
        <v>10</v>
      </c>
      <c r="I693">
        <v>28</v>
      </c>
      <c r="J693">
        <v>0</v>
      </c>
      <c r="K693">
        <v>6</v>
      </c>
      <c r="L693">
        <v>265</v>
      </c>
      <c r="M693">
        <v>264</v>
      </c>
      <c r="N693">
        <v>88</v>
      </c>
      <c r="O693" s="3">
        <f t="shared" si="67"/>
        <v>0.55000000000000004</v>
      </c>
      <c r="P693" t="s">
        <v>304</v>
      </c>
      <c r="Q693" s="3">
        <v>0.52200000000000002</v>
      </c>
      <c r="R693">
        <v>80</v>
      </c>
      <c r="S693">
        <v>31</v>
      </c>
      <c r="T693">
        <v>14</v>
      </c>
      <c r="U693">
        <v>31</v>
      </c>
      <c r="V693">
        <v>0</v>
      </c>
      <c r="W693">
        <v>4</v>
      </c>
      <c r="X693">
        <v>248</v>
      </c>
      <c r="Y693">
        <v>274</v>
      </c>
      <c r="Z693">
        <v>80</v>
      </c>
      <c r="AA693" s="3">
        <f t="shared" si="72"/>
        <v>0.5</v>
      </c>
      <c r="AB693" s="4">
        <f t="shared" si="68"/>
        <v>0.50770000000000004</v>
      </c>
      <c r="AC693" s="4">
        <f t="shared" si="69"/>
        <v>4.2300000000000004E-2</v>
      </c>
      <c r="AD693" s="5">
        <f t="shared" si="70"/>
        <v>6.7680000000000007</v>
      </c>
    </row>
    <row r="694" spans="1:30" x14ac:dyDescent="0.2">
      <c r="A694">
        <v>0</v>
      </c>
      <c r="B694" t="s">
        <v>310</v>
      </c>
      <c r="C694">
        <v>1996</v>
      </c>
      <c r="D694" t="s">
        <v>331</v>
      </c>
      <c r="E694" s="3">
        <v>0.52200000000000002</v>
      </c>
      <c r="F694">
        <v>80</v>
      </c>
      <c r="G694">
        <v>32</v>
      </c>
      <c r="H694">
        <v>10</v>
      </c>
      <c r="I694">
        <v>38</v>
      </c>
      <c r="J694">
        <v>0</v>
      </c>
      <c r="K694">
        <v>0</v>
      </c>
      <c r="L694">
        <v>241</v>
      </c>
      <c r="M694">
        <v>265</v>
      </c>
      <c r="N694">
        <v>74</v>
      </c>
      <c r="O694" s="3">
        <f t="shared" si="67"/>
        <v>0.46250000000000002</v>
      </c>
      <c r="P694" t="s">
        <v>331</v>
      </c>
      <c r="Q694" s="3">
        <v>0.52200000000000002</v>
      </c>
      <c r="R694">
        <v>80</v>
      </c>
      <c r="S694">
        <v>31</v>
      </c>
      <c r="T694">
        <v>5</v>
      </c>
      <c r="U694">
        <v>37</v>
      </c>
      <c r="V694">
        <v>0</v>
      </c>
      <c r="W694">
        <v>7</v>
      </c>
      <c r="X694">
        <v>257</v>
      </c>
      <c r="Y694">
        <v>307</v>
      </c>
      <c r="Z694">
        <v>74</v>
      </c>
      <c r="AA694" s="3">
        <f t="shared" si="72"/>
        <v>0.46250000000000002</v>
      </c>
      <c r="AB694" s="4">
        <f t="shared" si="68"/>
        <v>0.483325</v>
      </c>
      <c r="AC694" s="4">
        <f t="shared" si="69"/>
        <v>-2.0824999999999982E-2</v>
      </c>
      <c r="AD694" s="5">
        <f t="shared" si="70"/>
        <v>-3.3319999999999936</v>
      </c>
    </row>
    <row r="695" spans="1:30" x14ac:dyDescent="0.2">
      <c r="A695">
        <v>0</v>
      </c>
      <c r="B695" t="s">
        <v>350</v>
      </c>
      <c r="C695">
        <v>1996</v>
      </c>
      <c r="D695" t="s">
        <v>332</v>
      </c>
      <c r="E695" s="3">
        <v>0.52200000000000002</v>
      </c>
      <c r="F695">
        <v>80</v>
      </c>
      <c r="G695">
        <v>43</v>
      </c>
      <c r="H695">
        <v>9</v>
      </c>
      <c r="I695">
        <v>23</v>
      </c>
      <c r="J695">
        <v>0</v>
      </c>
      <c r="K695">
        <v>5</v>
      </c>
      <c r="L695">
        <v>256</v>
      </c>
      <c r="M695">
        <v>234</v>
      </c>
      <c r="N695">
        <v>100</v>
      </c>
      <c r="O695" s="3">
        <f t="shared" si="67"/>
        <v>0.625</v>
      </c>
      <c r="P695" t="s">
        <v>332</v>
      </c>
      <c r="Q695" s="3">
        <v>0.52200000000000002</v>
      </c>
      <c r="R695">
        <v>80</v>
      </c>
      <c r="S695">
        <v>36</v>
      </c>
      <c r="T695">
        <v>12</v>
      </c>
      <c r="U695">
        <v>28</v>
      </c>
      <c r="V695">
        <v>0</v>
      </c>
      <c r="W695">
        <v>4</v>
      </c>
      <c r="X695">
        <v>242</v>
      </c>
      <c r="Y695">
        <v>244</v>
      </c>
      <c r="Z695">
        <v>88</v>
      </c>
      <c r="AA695" s="3">
        <f t="shared" si="72"/>
        <v>0.55000000000000004</v>
      </c>
      <c r="AB695" s="4">
        <f t="shared" si="68"/>
        <v>0.54020000000000001</v>
      </c>
      <c r="AC695" s="4">
        <f t="shared" si="69"/>
        <v>8.4799999999999986E-2</v>
      </c>
      <c r="AD695" s="5">
        <f t="shared" si="70"/>
        <v>13.567999999999998</v>
      </c>
    </row>
    <row r="696" spans="1:30" x14ac:dyDescent="0.2">
      <c r="A696">
        <v>0</v>
      </c>
      <c r="B696" t="s">
        <v>342</v>
      </c>
      <c r="C696">
        <v>1997</v>
      </c>
      <c r="D696" t="s">
        <v>200</v>
      </c>
      <c r="E696" s="3">
        <v>0.52200000000000002</v>
      </c>
      <c r="F696">
        <v>80</v>
      </c>
      <c r="G696">
        <v>31</v>
      </c>
      <c r="H696">
        <v>9</v>
      </c>
      <c r="I696">
        <v>37</v>
      </c>
      <c r="J696">
        <v>0</v>
      </c>
      <c r="K696">
        <v>3</v>
      </c>
      <c r="L696">
        <v>245</v>
      </c>
      <c r="M696">
        <v>275</v>
      </c>
      <c r="N696">
        <v>74</v>
      </c>
      <c r="O696" s="3">
        <f t="shared" si="67"/>
        <v>0.46250000000000002</v>
      </c>
      <c r="P696" t="s">
        <v>200</v>
      </c>
      <c r="Q696" s="3">
        <v>0.52200000000000002</v>
      </c>
      <c r="R696">
        <v>80</v>
      </c>
      <c r="S696">
        <v>38</v>
      </c>
      <c r="T696">
        <v>12</v>
      </c>
      <c r="U696">
        <v>28</v>
      </c>
      <c r="V696">
        <v>0</v>
      </c>
      <c r="W696">
        <v>2</v>
      </c>
      <c r="X696">
        <v>258</v>
      </c>
      <c r="Y696">
        <v>249</v>
      </c>
      <c r="Z696">
        <v>90</v>
      </c>
      <c r="AA696" s="3">
        <f t="shared" si="72"/>
        <v>0.5625</v>
      </c>
      <c r="AB696" s="4">
        <f t="shared" si="68"/>
        <v>0.54832500000000006</v>
      </c>
      <c r="AC696" s="4">
        <f t="shared" si="69"/>
        <v>-8.582500000000004E-2</v>
      </c>
      <c r="AD696" s="5">
        <f t="shared" si="70"/>
        <v>-13.732000000000014</v>
      </c>
    </row>
    <row r="697" spans="1:30" x14ac:dyDescent="0.2">
      <c r="A697">
        <v>0</v>
      </c>
      <c r="B697" t="s">
        <v>228</v>
      </c>
      <c r="C697">
        <v>1997</v>
      </c>
      <c r="D697" t="s">
        <v>315</v>
      </c>
      <c r="E697" s="3">
        <v>0.52200000000000002</v>
      </c>
      <c r="F697">
        <v>80</v>
      </c>
      <c r="G697">
        <v>43</v>
      </c>
      <c r="H697">
        <v>11</v>
      </c>
      <c r="I697">
        <v>20</v>
      </c>
      <c r="J697">
        <v>0</v>
      </c>
      <c r="K697">
        <v>6</v>
      </c>
      <c r="L697">
        <v>290</v>
      </c>
      <c r="M697">
        <v>223</v>
      </c>
      <c r="N697">
        <v>103</v>
      </c>
      <c r="O697" s="3">
        <f t="shared" si="67"/>
        <v>0.64375000000000004</v>
      </c>
      <c r="P697" t="s">
        <v>315</v>
      </c>
      <c r="Q697" s="3">
        <v>0.52200000000000002</v>
      </c>
      <c r="R697">
        <v>80</v>
      </c>
      <c r="S697">
        <v>38</v>
      </c>
      <c r="T697">
        <v>9</v>
      </c>
      <c r="U697">
        <v>28</v>
      </c>
      <c r="V697">
        <v>0</v>
      </c>
      <c r="W697">
        <v>5</v>
      </c>
      <c r="X697">
        <v>269</v>
      </c>
      <c r="Y697">
        <v>231</v>
      </c>
      <c r="Z697">
        <v>90</v>
      </c>
      <c r="AA697" s="3">
        <f t="shared" si="72"/>
        <v>0.5625</v>
      </c>
      <c r="AB697" s="4">
        <f t="shared" si="68"/>
        <v>0.54832500000000006</v>
      </c>
      <c r="AC697" s="4">
        <f t="shared" si="69"/>
        <v>9.5424999999999982E-2</v>
      </c>
      <c r="AD697" s="5">
        <f t="shared" si="70"/>
        <v>15.267999999999986</v>
      </c>
    </row>
    <row r="698" spans="1:30" x14ac:dyDescent="0.2">
      <c r="A698">
        <v>0</v>
      </c>
      <c r="B698" t="s">
        <v>285</v>
      </c>
      <c r="C698">
        <v>1997</v>
      </c>
      <c r="D698" t="s">
        <v>351</v>
      </c>
      <c r="E698" s="3">
        <v>0.52200000000000002</v>
      </c>
      <c r="F698">
        <v>80</v>
      </c>
      <c r="G698">
        <v>38</v>
      </c>
      <c r="H698">
        <v>7</v>
      </c>
      <c r="I698">
        <v>33</v>
      </c>
      <c r="J698">
        <v>0</v>
      </c>
      <c r="K698">
        <v>2</v>
      </c>
      <c r="L698">
        <v>256</v>
      </c>
      <c r="M698">
        <v>239</v>
      </c>
      <c r="N698">
        <v>85</v>
      </c>
      <c r="O698" s="3">
        <f t="shared" si="67"/>
        <v>0.53125</v>
      </c>
      <c r="P698" t="s">
        <v>337</v>
      </c>
      <c r="Q698" s="3">
        <v>0.52200000000000002</v>
      </c>
      <c r="R698">
        <v>80</v>
      </c>
      <c r="S698">
        <v>28</v>
      </c>
      <c r="T698">
        <v>4</v>
      </c>
      <c r="U698">
        <v>43</v>
      </c>
      <c r="V698">
        <v>0</v>
      </c>
      <c r="W698">
        <v>5</v>
      </c>
      <c r="X698">
        <v>273</v>
      </c>
      <c r="Y698">
        <v>303</v>
      </c>
      <c r="Z698">
        <v>65</v>
      </c>
      <c r="AA698" s="3">
        <f t="shared" si="72"/>
        <v>0.40625</v>
      </c>
      <c r="AB698" s="4">
        <f t="shared" si="68"/>
        <v>0.44676250000000001</v>
      </c>
      <c r="AC698" s="4">
        <f t="shared" si="69"/>
        <v>8.4487499999999993E-2</v>
      </c>
      <c r="AD698" s="5">
        <f t="shared" si="70"/>
        <v>13.518000000000001</v>
      </c>
    </row>
    <row r="699" spans="1:30" x14ac:dyDescent="0.2">
      <c r="A699">
        <v>0</v>
      </c>
      <c r="B699" t="s">
        <v>343</v>
      </c>
      <c r="C699">
        <v>1997</v>
      </c>
      <c r="D699" t="s">
        <v>352</v>
      </c>
      <c r="E699" s="3">
        <v>0.52200000000000002</v>
      </c>
      <c r="F699">
        <v>80</v>
      </c>
      <c r="G699">
        <v>23</v>
      </c>
      <c r="H699">
        <v>13</v>
      </c>
      <c r="I699">
        <v>37</v>
      </c>
      <c r="J699">
        <v>0</v>
      </c>
      <c r="K699">
        <v>7</v>
      </c>
      <c r="L699">
        <v>243</v>
      </c>
      <c r="M699">
        <v>303</v>
      </c>
      <c r="N699">
        <v>66</v>
      </c>
      <c r="O699" s="3">
        <f t="shared" si="67"/>
        <v>0.41249999999999998</v>
      </c>
      <c r="P699" t="s">
        <v>334</v>
      </c>
      <c r="Q699" s="3">
        <v>0.52200000000000002</v>
      </c>
      <c r="R699">
        <v>80</v>
      </c>
      <c r="S699">
        <v>30</v>
      </c>
      <c r="T699">
        <v>10</v>
      </c>
      <c r="U699">
        <v>37</v>
      </c>
      <c r="V699">
        <v>0</v>
      </c>
      <c r="W699">
        <v>3</v>
      </c>
      <c r="X699">
        <v>251</v>
      </c>
      <c r="Y699">
        <v>285</v>
      </c>
      <c r="Z699">
        <v>73</v>
      </c>
      <c r="AA699" s="3">
        <f t="shared" si="72"/>
        <v>0.45624999999999999</v>
      </c>
      <c r="AB699" s="4">
        <f t="shared" si="68"/>
        <v>0.47926249999999998</v>
      </c>
      <c r="AC699" s="4">
        <f t="shared" si="69"/>
        <v>-6.6762500000000002E-2</v>
      </c>
      <c r="AD699" s="5">
        <f t="shared" si="70"/>
        <v>-10.682000000000002</v>
      </c>
    </row>
    <row r="700" spans="1:30" x14ac:dyDescent="0.2">
      <c r="A700">
        <v>0</v>
      </c>
      <c r="B700" t="s">
        <v>353</v>
      </c>
      <c r="C700">
        <v>1997</v>
      </c>
      <c r="D700" t="s">
        <v>294</v>
      </c>
      <c r="E700" s="3">
        <v>0.52200000000000002</v>
      </c>
      <c r="F700">
        <v>80</v>
      </c>
      <c r="G700">
        <v>33</v>
      </c>
      <c r="H700">
        <v>10</v>
      </c>
      <c r="I700">
        <v>32</v>
      </c>
      <c r="J700">
        <v>0</v>
      </c>
      <c r="K700">
        <v>5</v>
      </c>
      <c r="L700">
        <v>245</v>
      </c>
      <c r="M700">
        <v>244</v>
      </c>
      <c r="N700">
        <v>81</v>
      </c>
      <c r="O700" s="3">
        <f t="shared" si="67"/>
        <v>0.50624999999999998</v>
      </c>
      <c r="P700" t="s">
        <v>294</v>
      </c>
      <c r="Q700" s="3">
        <v>0.52200000000000002</v>
      </c>
      <c r="R700">
        <v>80</v>
      </c>
      <c r="S700">
        <v>26</v>
      </c>
      <c r="T700">
        <v>8</v>
      </c>
      <c r="U700">
        <v>44</v>
      </c>
      <c r="V700">
        <v>0</v>
      </c>
      <c r="W700">
        <v>2</v>
      </c>
      <c r="X700">
        <v>234</v>
      </c>
      <c r="Y700">
        <v>283</v>
      </c>
      <c r="Z700">
        <v>62</v>
      </c>
      <c r="AA700" s="3">
        <f t="shared" si="72"/>
        <v>0.38750000000000001</v>
      </c>
      <c r="AB700" s="4">
        <f t="shared" si="68"/>
        <v>0.43457499999999999</v>
      </c>
      <c r="AC700" s="4">
        <f t="shared" si="69"/>
        <v>7.1674999999999989E-2</v>
      </c>
      <c r="AD700" s="5">
        <f t="shared" si="70"/>
        <v>11.468000000000004</v>
      </c>
    </row>
    <row r="701" spans="1:30" x14ac:dyDescent="0.2">
      <c r="A701">
        <v>0</v>
      </c>
      <c r="B701" t="s">
        <v>335</v>
      </c>
      <c r="C701">
        <v>1997</v>
      </c>
      <c r="D701" t="s">
        <v>344</v>
      </c>
      <c r="E701" s="3">
        <v>0.52200000000000002</v>
      </c>
      <c r="F701">
        <v>80</v>
      </c>
      <c r="G701">
        <v>36</v>
      </c>
      <c r="H701">
        <v>17</v>
      </c>
      <c r="I701">
        <v>22</v>
      </c>
      <c r="J701">
        <v>0</v>
      </c>
      <c r="K701">
        <v>5</v>
      </c>
      <c r="L701">
        <v>263</v>
      </c>
      <c r="M701">
        <v>242</v>
      </c>
      <c r="N701">
        <v>94</v>
      </c>
      <c r="O701" s="3">
        <f t="shared" si="67"/>
        <v>0.58750000000000002</v>
      </c>
      <c r="P701" t="s">
        <v>344</v>
      </c>
      <c r="Q701" s="3">
        <v>0.52200000000000002</v>
      </c>
      <c r="R701">
        <v>80</v>
      </c>
      <c r="S701">
        <v>28</v>
      </c>
      <c r="T701">
        <v>9</v>
      </c>
      <c r="U701">
        <v>39</v>
      </c>
      <c r="V701">
        <v>0</v>
      </c>
      <c r="W701">
        <v>4</v>
      </c>
      <c r="X701">
        <v>220</v>
      </c>
      <c r="Y701">
        <v>276</v>
      </c>
      <c r="Z701">
        <v>69</v>
      </c>
      <c r="AA701" s="3">
        <f t="shared" si="72"/>
        <v>0.43125000000000002</v>
      </c>
      <c r="AB701" s="4">
        <f t="shared" si="68"/>
        <v>0.46301250000000005</v>
      </c>
      <c r="AC701" s="4">
        <f t="shared" si="69"/>
        <v>0.12448749999999997</v>
      </c>
      <c r="AD701" s="5">
        <f t="shared" si="70"/>
        <v>19.917999999999992</v>
      </c>
    </row>
    <row r="702" spans="1:30" x14ac:dyDescent="0.2">
      <c r="A702">
        <v>0</v>
      </c>
      <c r="B702" t="s">
        <v>300</v>
      </c>
      <c r="C702">
        <v>1997</v>
      </c>
      <c r="D702" t="s">
        <v>354</v>
      </c>
      <c r="E702" s="3">
        <v>0.52200000000000002</v>
      </c>
      <c r="F702">
        <v>80</v>
      </c>
      <c r="G702">
        <v>43</v>
      </c>
      <c r="H702">
        <v>12</v>
      </c>
      <c r="I702">
        <v>24</v>
      </c>
      <c r="J702">
        <v>0</v>
      </c>
      <c r="K702">
        <v>1</v>
      </c>
      <c r="L702">
        <v>272</v>
      </c>
      <c r="M702">
        <v>227</v>
      </c>
      <c r="N702">
        <v>99</v>
      </c>
      <c r="O702" s="3">
        <f t="shared" si="67"/>
        <v>0.61875000000000002</v>
      </c>
      <c r="P702" t="s">
        <v>291</v>
      </c>
      <c r="Q702" s="3">
        <v>0.52200000000000002</v>
      </c>
      <c r="R702">
        <v>80</v>
      </c>
      <c r="S702">
        <v>27</v>
      </c>
      <c r="T702">
        <v>13</v>
      </c>
      <c r="U702">
        <v>38</v>
      </c>
      <c r="V702">
        <v>0</v>
      </c>
      <c r="W702">
        <v>2</v>
      </c>
      <c r="X702">
        <v>245</v>
      </c>
      <c r="Y702">
        <v>300</v>
      </c>
      <c r="Z702">
        <v>69</v>
      </c>
      <c r="AA702" s="3">
        <f t="shared" si="72"/>
        <v>0.43125000000000002</v>
      </c>
      <c r="AB702" s="4">
        <f t="shared" si="68"/>
        <v>0.46301250000000005</v>
      </c>
      <c r="AC702" s="4">
        <f t="shared" si="69"/>
        <v>0.15573749999999997</v>
      </c>
      <c r="AD702" s="5">
        <f t="shared" si="70"/>
        <v>24.917999999999992</v>
      </c>
    </row>
    <row r="703" spans="1:30" x14ac:dyDescent="0.2">
      <c r="A703">
        <v>0</v>
      </c>
      <c r="B703" t="s">
        <v>325</v>
      </c>
      <c r="C703">
        <v>1997</v>
      </c>
      <c r="D703" t="s">
        <v>30</v>
      </c>
      <c r="E703" s="3">
        <v>0.52200000000000002</v>
      </c>
      <c r="F703">
        <v>80</v>
      </c>
      <c r="G703">
        <v>36</v>
      </c>
      <c r="H703">
        <v>7</v>
      </c>
      <c r="I703">
        <v>31</v>
      </c>
      <c r="J703">
        <v>0</v>
      </c>
      <c r="K703">
        <v>6</v>
      </c>
      <c r="L703">
        <v>238</v>
      </c>
      <c r="M703">
        <v>235</v>
      </c>
      <c r="N703">
        <v>85</v>
      </c>
      <c r="O703" s="3">
        <f t="shared" si="67"/>
        <v>0.53125</v>
      </c>
      <c r="P703" t="s">
        <v>30</v>
      </c>
      <c r="Q703" s="3">
        <v>0.52200000000000002</v>
      </c>
      <c r="R703">
        <v>80</v>
      </c>
      <c r="S703">
        <v>43</v>
      </c>
      <c r="T703">
        <v>10</v>
      </c>
      <c r="U703">
        <v>22</v>
      </c>
      <c r="V703">
        <v>0</v>
      </c>
      <c r="W703">
        <v>5</v>
      </c>
      <c r="X703">
        <v>273</v>
      </c>
      <c r="Y703">
        <v>220</v>
      </c>
      <c r="Z703">
        <v>101</v>
      </c>
      <c r="AA703" s="3">
        <f t="shared" si="72"/>
        <v>0.63124999999999998</v>
      </c>
      <c r="AB703" s="4">
        <f t="shared" si="68"/>
        <v>0.59301249999999994</v>
      </c>
      <c r="AC703" s="4">
        <f t="shared" si="69"/>
        <v>-6.1762499999999942E-2</v>
      </c>
      <c r="AD703" s="5">
        <f t="shared" si="70"/>
        <v>-9.8819999999999908</v>
      </c>
    </row>
    <row r="704" spans="1:30" x14ac:dyDescent="0.2">
      <c r="A704">
        <v>0</v>
      </c>
      <c r="B704" t="s">
        <v>345</v>
      </c>
      <c r="C704">
        <v>1997</v>
      </c>
      <c r="D704" t="s">
        <v>346</v>
      </c>
      <c r="E704" s="3">
        <v>0.52200000000000002</v>
      </c>
      <c r="F704">
        <v>80</v>
      </c>
      <c r="G704">
        <v>29</v>
      </c>
      <c r="H704">
        <v>9</v>
      </c>
      <c r="I704">
        <v>39</v>
      </c>
      <c r="J704">
        <v>0</v>
      </c>
      <c r="K704">
        <v>3</v>
      </c>
      <c r="L704">
        <v>241</v>
      </c>
      <c r="M704">
        <v>278</v>
      </c>
      <c r="N704">
        <v>70</v>
      </c>
      <c r="O704" s="3">
        <f t="shared" si="67"/>
        <v>0.4375</v>
      </c>
      <c r="P704" t="s">
        <v>346</v>
      </c>
      <c r="Q704" s="3">
        <v>0.52200000000000002</v>
      </c>
      <c r="R704">
        <v>80</v>
      </c>
      <c r="S704">
        <v>36</v>
      </c>
      <c r="T704">
        <v>9</v>
      </c>
      <c r="U704">
        <v>35</v>
      </c>
      <c r="V704">
        <v>0</v>
      </c>
      <c r="W704">
        <v>0</v>
      </c>
      <c r="X704">
        <v>278</v>
      </c>
      <c r="Y704">
        <v>284</v>
      </c>
      <c r="Z704">
        <v>81</v>
      </c>
      <c r="AA704" s="3">
        <f t="shared" si="72"/>
        <v>0.50624999999999998</v>
      </c>
      <c r="AB704" s="4">
        <f t="shared" si="68"/>
        <v>0.51176250000000001</v>
      </c>
      <c r="AC704" s="4">
        <f t="shared" si="69"/>
        <v>-7.4262500000000009E-2</v>
      </c>
      <c r="AD704" s="5">
        <f t="shared" si="70"/>
        <v>-11.882000000000005</v>
      </c>
    </row>
    <row r="705" spans="1:30" x14ac:dyDescent="0.2">
      <c r="A705">
        <v>0</v>
      </c>
      <c r="B705" t="s">
        <v>246</v>
      </c>
      <c r="C705">
        <v>1997</v>
      </c>
      <c r="D705" t="s">
        <v>347</v>
      </c>
      <c r="E705" s="3">
        <v>0.52200000000000002</v>
      </c>
      <c r="F705">
        <v>80</v>
      </c>
      <c r="G705">
        <v>42</v>
      </c>
      <c r="H705">
        <v>10</v>
      </c>
      <c r="I705">
        <v>21</v>
      </c>
      <c r="J705">
        <v>0</v>
      </c>
      <c r="K705">
        <v>2</v>
      </c>
      <c r="L705">
        <v>314</v>
      </c>
      <c r="M705">
        <v>249</v>
      </c>
      <c r="N705">
        <v>106</v>
      </c>
      <c r="O705" s="3">
        <f t="shared" si="67"/>
        <v>0.66249999999999998</v>
      </c>
      <c r="P705" t="s">
        <v>347</v>
      </c>
      <c r="Q705" s="3">
        <v>0.52200000000000002</v>
      </c>
      <c r="R705">
        <v>80</v>
      </c>
      <c r="S705">
        <v>49</v>
      </c>
      <c r="T705">
        <v>10</v>
      </c>
      <c r="U705">
        <v>18</v>
      </c>
      <c r="V705">
        <v>0</v>
      </c>
      <c r="W705">
        <v>3</v>
      </c>
      <c r="X705">
        <v>325</v>
      </c>
      <c r="Y705">
        <v>230</v>
      </c>
      <c r="Z705">
        <v>111</v>
      </c>
      <c r="AA705" s="3">
        <f t="shared" si="72"/>
        <v>0.69374999999999998</v>
      </c>
      <c r="AB705" s="4">
        <f t="shared" si="68"/>
        <v>0.63363749999999996</v>
      </c>
      <c r="AC705" s="4">
        <f t="shared" si="69"/>
        <v>2.8862500000000013E-2</v>
      </c>
      <c r="AD705" s="5">
        <f t="shared" si="70"/>
        <v>4.6180000000000092</v>
      </c>
    </row>
    <row r="706" spans="1:30" x14ac:dyDescent="0.2">
      <c r="A706">
        <v>0</v>
      </c>
      <c r="B706" t="s">
        <v>355</v>
      </c>
      <c r="C706">
        <v>1997</v>
      </c>
      <c r="D706" t="s">
        <v>319</v>
      </c>
      <c r="E706" s="3">
        <v>0.52200000000000002</v>
      </c>
      <c r="F706">
        <v>80</v>
      </c>
      <c r="G706">
        <v>33</v>
      </c>
      <c r="H706">
        <v>12</v>
      </c>
      <c r="I706">
        <v>33</v>
      </c>
      <c r="J706">
        <v>0</v>
      </c>
      <c r="K706">
        <v>2</v>
      </c>
      <c r="L706">
        <v>241</v>
      </c>
      <c r="M706">
        <v>247</v>
      </c>
      <c r="N706">
        <v>80</v>
      </c>
      <c r="O706" s="3">
        <f t="shared" si="67"/>
        <v>0.5</v>
      </c>
      <c r="P706" t="s">
        <v>319</v>
      </c>
      <c r="Q706" s="3">
        <v>0.52200000000000002</v>
      </c>
      <c r="R706">
        <v>80</v>
      </c>
      <c r="S706">
        <v>37</v>
      </c>
      <c r="T706">
        <v>10</v>
      </c>
      <c r="U706">
        <v>26</v>
      </c>
      <c r="V706">
        <v>0</v>
      </c>
      <c r="W706">
        <v>7</v>
      </c>
      <c r="X706">
        <v>279</v>
      </c>
      <c r="Y706">
        <v>264</v>
      </c>
      <c r="Z706">
        <v>91</v>
      </c>
      <c r="AA706" s="3">
        <f t="shared" si="72"/>
        <v>0.56874999999999998</v>
      </c>
      <c r="AB706" s="4">
        <f t="shared" si="68"/>
        <v>0.55238750000000003</v>
      </c>
      <c r="AC706" s="4">
        <f t="shared" si="69"/>
        <v>-5.2387500000000031E-2</v>
      </c>
      <c r="AD706" s="5">
        <f t="shared" si="70"/>
        <v>-8.382000000000005</v>
      </c>
    </row>
    <row r="707" spans="1:30" x14ac:dyDescent="0.2">
      <c r="A707">
        <v>0</v>
      </c>
      <c r="B707" t="s">
        <v>230</v>
      </c>
      <c r="C707">
        <v>1997</v>
      </c>
      <c r="D707" t="s">
        <v>314</v>
      </c>
      <c r="E707" s="3">
        <v>0.52200000000000002</v>
      </c>
      <c r="F707">
        <v>80</v>
      </c>
      <c r="G707">
        <v>19</v>
      </c>
      <c r="H707">
        <v>7</v>
      </c>
      <c r="I707">
        <v>49</v>
      </c>
      <c r="J707">
        <v>0</v>
      </c>
      <c r="K707">
        <v>5</v>
      </c>
      <c r="L707">
        <v>211</v>
      </c>
      <c r="M707">
        <v>301</v>
      </c>
      <c r="N707">
        <v>50</v>
      </c>
      <c r="O707" s="3">
        <f t="shared" ref="O707:O770" si="73">N707/F707/2</f>
        <v>0.3125</v>
      </c>
      <c r="P707" t="s">
        <v>314</v>
      </c>
      <c r="Q707" s="3">
        <v>0.52200000000000002</v>
      </c>
      <c r="R707">
        <v>80</v>
      </c>
      <c r="S707">
        <v>35</v>
      </c>
      <c r="T707">
        <v>3</v>
      </c>
      <c r="U707">
        <v>40</v>
      </c>
      <c r="V707">
        <v>0</v>
      </c>
      <c r="W707">
        <v>2</v>
      </c>
      <c r="X707">
        <v>262</v>
      </c>
      <c r="Y707">
        <v>289</v>
      </c>
      <c r="Z707">
        <v>75</v>
      </c>
      <c r="AA707" s="3">
        <f t="shared" si="72"/>
        <v>0.46875</v>
      </c>
      <c r="AB707" s="4">
        <f t="shared" ref="AB707:AB770" si="74">IF(R707&lt;&gt;" ",(AA707-$AF$1*(AA707-Q707))*(E707/Q707),IF(AND(C707&gt;1940,C707&lt;1968),$AF$2,Q707))</f>
        <v>0.48738750000000003</v>
      </c>
      <c r="AC707" s="4">
        <f t="shared" ref="AC707:AC770" si="75">O707-AB707</f>
        <v>-0.17488750000000003</v>
      </c>
      <c r="AD707" s="5">
        <f t="shared" ref="AD707:AD770" si="76">N707-AB707*F707*2</f>
        <v>-27.981999999999999</v>
      </c>
    </row>
    <row r="708" spans="1:30" x14ac:dyDescent="0.2">
      <c r="A708">
        <v>0</v>
      </c>
      <c r="B708" t="s">
        <v>356</v>
      </c>
      <c r="C708">
        <v>1997</v>
      </c>
      <c r="D708" t="s">
        <v>97</v>
      </c>
      <c r="E708" s="3">
        <v>0.52200000000000002</v>
      </c>
      <c r="F708">
        <v>80</v>
      </c>
      <c r="G708">
        <v>30</v>
      </c>
      <c r="H708">
        <v>12</v>
      </c>
      <c r="I708">
        <v>38</v>
      </c>
      <c r="J708">
        <v>0</v>
      </c>
      <c r="K708">
        <v>0</v>
      </c>
      <c r="L708">
        <v>238</v>
      </c>
      <c r="M708">
        <v>260</v>
      </c>
      <c r="N708">
        <v>72</v>
      </c>
      <c r="O708" s="3">
        <f t="shared" si="73"/>
        <v>0.45</v>
      </c>
      <c r="P708" t="s">
        <v>97</v>
      </c>
      <c r="Q708" s="3">
        <v>0.52200000000000002</v>
      </c>
      <c r="R708">
        <v>80</v>
      </c>
      <c r="S708">
        <v>40</v>
      </c>
      <c r="T708">
        <v>9</v>
      </c>
      <c r="U708">
        <v>30</v>
      </c>
      <c r="V708">
        <v>0</v>
      </c>
      <c r="W708">
        <v>1</v>
      </c>
      <c r="X708">
        <v>298</v>
      </c>
      <c r="Y708">
        <v>257</v>
      </c>
      <c r="Z708">
        <v>90</v>
      </c>
      <c r="AA708" s="3">
        <f t="shared" si="72"/>
        <v>0.5625</v>
      </c>
      <c r="AB708" s="4">
        <f t="shared" si="74"/>
        <v>0.54832500000000006</v>
      </c>
      <c r="AC708" s="4">
        <f t="shared" si="75"/>
        <v>-9.8325000000000051E-2</v>
      </c>
      <c r="AD708" s="5">
        <f t="shared" si="76"/>
        <v>-15.732000000000014</v>
      </c>
    </row>
    <row r="709" spans="1:30" x14ac:dyDescent="0.2">
      <c r="A709">
        <v>0</v>
      </c>
      <c r="B709" t="s">
        <v>357</v>
      </c>
      <c r="C709">
        <v>1997</v>
      </c>
      <c r="D709" t="s">
        <v>322</v>
      </c>
      <c r="E709" s="3">
        <v>0.52200000000000002</v>
      </c>
      <c r="F709">
        <v>80</v>
      </c>
      <c r="G709">
        <v>43</v>
      </c>
      <c r="H709">
        <v>13</v>
      </c>
      <c r="I709">
        <v>24</v>
      </c>
      <c r="J709">
        <v>0</v>
      </c>
      <c r="K709">
        <v>0</v>
      </c>
      <c r="L709">
        <v>231</v>
      </c>
      <c r="M709">
        <v>201</v>
      </c>
      <c r="N709">
        <v>99</v>
      </c>
      <c r="O709" s="3">
        <f t="shared" si="73"/>
        <v>0.61875000000000002</v>
      </c>
      <c r="P709" t="s">
        <v>322</v>
      </c>
      <c r="Q709" s="3">
        <v>0.52200000000000002</v>
      </c>
      <c r="R709">
        <v>80</v>
      </c>
      <c r="S709">
        <v>28</v>
      </c>
      <c r="T709">
        <v>13</v>
      </c>
      <c r="U709">
        <v>36</v>
      </c>
      <c r="V709">
        <v>0</v>
      </c>
      <c r="W709">
        <v>3</v>
      </c>
      <c r="X709">
        <v>237</v>
      </c>
      <c r="Y709">
        <v>269</v>
      </c>
      <c r="Z709">
        <v>72</v>
      </c>
      <c r="AA709" s="3">
        <f t="shared" si="72"/>
        <v>0.45</v>
      </c>
      <c r="AB709" s="4">
        <f t="shared" si="74"/>
        <v>0.47520000000000001</v>
      </c>
      <c r="AC709" s="4">
        <f t="shared" si="75"/>
        <v>0.14355000000000001</v>
      </c>
      <c r="AD709" s="5">
        <f t="shared" si="76"/>
        <v>22.968000000000004</v>
      </c>
    </row>
    <row r="710" spans="1:30" x14ac:dyDescent="0.2">
      <c r="A710">
        <v>0</v>
      </c>
      <c r="B710" t="s">
        <v>286</v>
      </c>
      <c r="C710">
        <v>1997</v>
      </c>
      <c r="D710" t="s">
        <v>329</v>
      </c>
      <c r="E710" s="3">
        <v>0.52200000000000002</v>
      </c>
      <c r="F710">
        <v>80</v>
      </c>
      <c r="G710">
        <v>45</v>
      </c>
      <c r="H710">
        <v>7</v>
      </c>
      <c r="I710">
        <v>26</v>
      </c>
      <c r="J710">
        <v>0</v>
      </c>
      <c r="K710">
        <v>2</v>
      </c>
      <c r="L710">
        <v>278</v>
      </c>
      <c r="M710">
        <v>248</v>
      </c>
      <c r="N710">
        <v>99</v>
      </c>
      <c r="O710" s="3">
        <f t="shared" si="73"/>
        <v>0.61875000000000002</v>
      </c>
      <c r="P710" t="s">
        <v>329</v>
      </c>
      <c r="Q710" s="3">
        <v>0.52200000000000002</v>
      </c>
      <c r="R710">
        <v>80</v>
      </c>
      <c r="S710">
        <v>41</v>
      </c>
      <c r="T710">
        <v>12</v>
      </c>
      <c r="U710">
        <v>25</v>
      </c>
      <c r="V710">
        <v>0</v>
      </c>
      <c r="W710">
        <v>2</v>
      </c>
      <c r="X710">
        <v>268</v>
      </c>
      <c r="Y710">
        <v>229</v>
      </c>
      <c r="Z710">
        <v>96</v>
      </c>
      <c r="AA710" s="3">
        <f t="shared" si="72"/>
        <v>0.6</v>
      </c>
      <c r="AB710" s="4">
        <f t="shared" si="74"/>
        <v>0.57269999999999999</v>
      </c>
      <c r="AC710" s="4">
        <f t="shared" si="75"/>
        <v>4.6050000000000035E-2</v>
      </c>
      <c r="AD710" s="5">
        <f t="shared" si="76"/>
        <v>7.367999999999995</v>
      </c>
    </row>
    <row r="711" spans="1:30" x14ac:dyDescent="0.2">
      <c r="A711">
        <v>0</v>
      </c>
      <c r="B711" t="s">
        <v>358</v>
      </c>
      <c r="C711">
        <v>1997</v>
      </c>
      <c r="D711" t="s">
        <v>304</v>
      </c>
      <c r="E711" s="3">
        <v>0.52200000000000002</v>
      </c>
      <c r="F711">
        <v>80</v>
      </c>
      <c r="G711">
        <v>25</v>
      </c>
      <c r="H711">
        <v>18</v>
      </c>
      <c r="I711">
        <v>32</v>
      </c>
      <c r="J711">
        <v>0</v>
      </c>
      <c r="K711">
        <v>5</v>
      </c>
      <c r="L711">
        <v>233</v>
      </c>
      <c r="M711">
        <v>254</v>
      </c>
      <c r="N711">
        <v>73</v>
      </c>
      <c r="O711" s="3">
        <f t="shared" si="73"/>
        <v>0.45624999999999999</v>
      </c>
      <c r="P711" t="s">
        <v>304</v>
      </c>
      <c r="Q711" s="3">
        <v>0.52200000000000002</v>
      </c>
      <c r="R711">
        <v>80</v>
      </c>
      <c r="S711">
        <v>36</v>
      </c>
      <c r="T711">
        <v>10</v>
      </c>
      <c r="U711">
        <v>28</v>
      </c>
      <c r="V711">
        <v>0</v>
      </c>
      <c r="W711">
        <v>6</v>
      </c>
      <c r="X711">
        <v>265</v>
      </c>
      <c r="Y711">
        <v>264</v>
      </c>
      <c r="Z711">
        <v>88</v>
      </c>
      <c r="AA711" s="3">
        <f t="shared" si="72"/>
        <v>0.55000000000000004</v>
      </c>
      <c r="AB711" s="4">
        <f t="shared" si="74"/>
        <v>0.54020000000000001</v>
      </c>
      <c r="AC711" s="4">
        <f t="shared" si="75"/>
        <v>-8.3950000000000025E-2</v>
      </c>
      <c r="AD711" s="5">
        <f t="shared" si="76"/>
        <v>-13.432000000000002</v>
      </c>
    </row>
    <row r="712" spans="1:30" x14ac:dyDescent="0.2">
      <c r="A712">
        <v>0</v>
      </c>
      <c r="B712" t="s">
        <v>310</v>
      </c>
      <c r="C712">
        <v>1997</v>
      </c>
      <c r="D712" t="s">
        <v>331</v>
      </c>
      <c r="E712" s="3">
        <v>0.52200000000000002</v>
      </c>
      <c r="F712">
        <v>80</v>
      </c>
      <c r="G712">
        <v>35</v>
      </c>
      <c r="H712">
        <v>11</v>
      </c>
      <c r="I712">
        <v>32</v>
      </c>
      <c r="J712">
        <v>0</v>
      </c>
      <c r="K712">
        <v>2</v>
      </c>
      <c r="L712">
        <v>272</v>
      </c>
      <c r="M712">
        <v>285</v>
      </c>
      <c r="N712">
        <v>83</v>
      </c>
      <c r="O712" s="3">
        <f t="shared" si="73"/>
        <v>0.51875000000000004</v>
      </c>
      <c r="P712" t="s">
        <v>331</v>
      </c>
      <c r="Q712" s="3">
        <v>0.52200000000000002</v>
      </c>
      <c r="R712">
        <v>80</v>
      </c>
      <c r="S712">
        <v>32</v>
      </c>
      <c r="T712">
        <v>10</v>
      </c>
      <c r="U712">
        <v>38</v>
      </c>
      <c r="V712">
        <v>0</v>
      </c>
      <c r="W712">
        <v>0</v>
      </c>
      <c r="X712">
        <v>241</v>
      </c>
      <c r="Y712">
        <v>265</v>
      </c>
      <c r="Z712">
        <v>74</v>
      </c>
      <c r="AA712" s="3">
        <f t="shared" si="72"/>
        <v>0.46250000000000002</v>
      </c>
      <c r="AB712" s="4">
        <f t="shared" si="74"/>
        <v>0.483325</v>
      </c>
      <c r="AC712" s="4">
        <f t="shared" si="75"/>
        <v>3.542500000000004E-2</v>
      </c>
      <c r="AD712" s="5">
        <f t="shared" si="76"/>
        <v>5.6680000000000064</v>
      </c>
    </row>
    <row r="713" spans="1:30" x14ac:dyDescent="0.2">
      <c r="A713">
        <v>0</v>
      </c>
      <c r="B713" t="s">
        <v>350</v>
      </c>
      <c r="C713">
        <v>1997</v>
      </c>
      <c r="D713" t="s">
        <v>332</v>
      </c>
      <c r="E713" s="3">
        <v>0.52200000000000002</v>
      </c>
      <c r="F713">
        <v>80</v>
      </c>
      <c r="G713">
        <v>34</v>
      </c>
      <c r="H713">
        <v>9</v>
      </c>
      <c r="I713">
        <v>31</v>
      </c>
      <c r="J713">
        <v>0</v>
      </c>
      <c r="K713">
        <v>6</v>
      </c>
      <c r="L713">
        <v>267</v>
      </c>
      <c r="M713">
        <v>268</v>
      </c>
      <c r="N713">
        <v>83</v>
      </c>
      <c r="O713" s="3">
        <f t="shared" si="73"/>
        <v>0.51875000000000004</v>
      </c>
      <c r="P713" t="s">
        <v>332</v>
      </c>
      <c r="Q713" s="3">
        <v>0.52200000000000002</v>
      </c>
      <c r="R713">
        <v>80</v>
      </c>
      <c r="S713">
        <v>43</v>
      </c>
      <c r="T713">
        <v>9</v>
      </c>
      <c r="U713">
        <v>23</v>
      </c>
      <c r="V713">
        <v>0</v>
      </c>
      <c r="W713">
        <v>5</v>
      </c>
      <c r="X713">
        <v>256</v>
      </c>
      <c r="Y713">
        <v>234</v>
      </c>
      <c r="Z713">
        <v>100</v>
      </c>
      <c r="AA713" s="3">
        <f t="shared" si="72"/>
        <v>0.625</v>
      </c>
      <c r="AB713" s="4">
        <f t="shared" si="74"/>
        <v>0.58894999999999997</v>
      </c>
      <c r="AC713" s="4">
        <f t="shared" si="75"/>
        <v>-7.0199999999999929E-2</v>
      </c>
      <c r="AD713" s="5">
        <f t="shared" si="76"/>
        <v>-11.231999999999999</v>
      </c>
    </row>
    <row r="714" spans="1:30" x14ac:dyDescent="0.2">
      <c r="A714">
        <v>0</v>
      </c>
      <c r="B714" t="s">
        <v>342</v>
      </c>
      <c r="C714">
        <v>1998</v>
      </c>
      <c r="D714" t="s">
        <v>200</v>
      </c>
      <c r="E714" s="3">
        <v>0.52200000000000002</v>
      </c>
      <c r="F714">
        <v>80</v>
      </c>
      <c r="G714">
        <v>21</v>
      </c>
      <c r="H714">
        <v>8</v>
      </c>
      <c r="I714">
        <v>48</v>
      </c>
      <c r="J714">
        <v>0</v>
      </c>
      <c r="K714">
        <v>3</v>
      </c>
      <c r="L714">
        <v>184</v>
      </c>
      <c r="M714">
        <v>280</v>
      </c>
      <c r="N714">
        <v>53</v>
      </c>
      <c r="O714" s="3">
        <f t="shared" si="73"/>
        <v>0.33124999999999999</v>
      </c>
      <c r="P714" t="s">
        <v>200</v>
      </c>
      <c r="Q714" s="3">
        <v>0.52200000000000002</v>
      </c>
      <c r="R714">
        <v>80</v>
      </c>
      <c r="S714">
        <v>31</v>
      </c>
      <c r="T714">
        <v>9</v>
      </c>
      <c r="U714">
        <v>37</v>
      </c>
      <c r="V714">
        <v>0</v>
      </c>
      <c r="W714">
        <v>3</v>
      </c>
      <c r="X714">
        <v>245</v>
      </c>
      <c r="Y714">
        <v>275</v>
      </c>
      <c r="Z714">
        <v>74</v>
      </c>
      <c r="AA714" s="3">
        <f t="shared" si="72"/>
        <v>0.46250000000000002</v>
      </c>
      <c r="AB714" s="4">
        <f t="shared" si="74"/>
        <v>0.483325</v>
      </c>
      <c r="AC714" s="4">
        <f t="shared" si="75"/>
        <v>-0.15207500000000002</v>
      </c>
      <c r="AD714" s="5">
        <f t="shared" si="76"/>
        <v>-24.331999999999994</v>
      </c>
    </row>
    <row r="715" spans="1:30" x14ac:dyDescent="0.2">
      <c r="A715">
        <v>0</v>
      </c>
      <c r="B715" t="s">
        <v>228</v>
      </c>
      <c r="C715">
        <v>1998</v>
      </c>
      <c r="D715" t="s">
        <v>315</v>
      </c>
      <c r="E715" s="3">
        <v>0.52200000000000002</v>
      </c>
      <c r="F715">
        <v>80</v>
      </c>
      <c r="G715">
        <v>46</v>
      </c>
      <c r="H715">
        <v>6</v>
      </c>
      <c r="I715">
        <v>26</v>
      </c>
      <c r="J715">
        <v>0</v>
      </c>
      <c r="K715">
        <v>2</v>
      </c>
      <c r="L715">
        <v>275</v>
      </c>
      <c r="M715">
        <v>230</v>
      </c>
      <c r="N715">
        <v>100</v>
      </c>
      <c r="O715" s="3">
        <f t="shared" si="73"/>
        <v>0.625</v>
      </c>
      <c r="P715" t="s">
        <v>315</v>
      </c>
      <c r="Q715" s="3">
        <v>0.52200000000000002</v>
      </c>
      <c r="R715">
        <v>80</v>
      </c>
      <c r="S715">
        <v>43</v>
      </c>
      <c r="T715">
        <v>11</v>
      </c>
      <c r="U715">
        <v>20</v>
      </c>
      <c r="V715">
        <v>0</v>
      </c>
      <c r="W715">
        <v>6</v>
      </c>
      <c r="X715">
        <v>290</v>
      </c>
      <c r="Y715">
        <v>223</v>
      </c>
      <c r="Z715">
        <v>103</v>
      </c>
      <c r="AA715" s="3">
        <f t="shared" si="72"/>
        <v>0.64375000000000004</v>
      </c>
      <c r="AB715" s="4">
        <f t="shared" si="74"/>
        <v>0.60113749999999999</v>
      </c>
      <c r="AC715" s="4">
        <f t="shared" si="75"/>
        <v>2.3862500000000009E-2</v>
      </c>
      <c r="AD715" s="5">
        <f t="shared" si="76"/>
        <v>3.8179999999999978</v>
      </c>
    </row>
    <row r="716" spans="1:30" x14ac:dyDescent="0.2">
      <c r="A716">
        <v>0</v>
      </c>
      <c r="B716" t="s">
        <v>285</v>
      </c>
      <c r="C716">
        <v>1998</v>
      </c>
      <c r="D716" t="s">
        <v>351</v>
      </c>
      <c r="E716" s="3">
        <v>0.52200000000000002</v>
      </c>
      <c r="F716">
        <v>80</v>
      </c>
      <c r="G716">
        <v>33</v>
      </c>
      <c r="H716">
        <v>7</v>
      </c>
      <c r="I716">
        <v>35</v>
      </c>
      <c r="J716">
        <v>0</v>
      </c>
      <c r="K716">
        <v>5</v>
      </c>
      <c r="L716">
        <v>240</v>
      </c>
      <c r="M716">
        <v>250</v>
      </c>
      <c r="N716">
        <v>78</v>
      </c>
      <c r="O716" s="3">
        <f t="shared" si="73"/>
        <v>0.48749999999999999</v>
      </c>
      <c r="P716" t="s">
        <v>351</v>
      </c>
      <c r="Q716" s="3">
        <v>0.52200000000000002</v>
      </c>
      <c r="R716">
        <v>80</v>
      </c>
      <c r="S716">
        <v>38</v>
      </c>
      <c r="T716">
        <v>7</v>
      </c>
      <c r="U716">
        <v>33</v>
      </c>
      <c r="V716">
        <v>0</v>
      </c>
      <c r="W716">
        <v>2</v>
      </c>
      <c r="X716">
        <v>256</v>
      </c>
      <c r="Y716">
        <v>239</v>
      </c>
      <c r="Z716">
        <v>85</v>
      </c>
      <c r="AA716" s="3">
        <f t="shared" si="72"/>
        <v>0.53125</v>
      </c>
      <c r="AB716" s="4">
        <f t="shared" si="74"/>
        <v>0.5280125</v>
      </c>
      <c r="AC716" s="4">
        <f t="shared" si="75"/>
        <v>-4.0512500000000007E-2</v>
      </c>
      <c r="AD716" s="5">
        <f t="shared" si="76"/>
        <v>-6.4819999999999993</v>
      </c>
    </row>
    <row r="717" spans="1:30" x14ac:dyDescent="0.2">
      <c r="A717">
        <v>0</v>
      </c>
      <c r="B717" t="s">
        <v>343</v>
      </c>
      <c r="C717">
        <v>1998</v>
      </c>
      <c r="D717" t="s">
        <v>352</v>
      </c>
      <c r="E717" s="3">
        <v>0.52200000000000002</v>
      </c>
      <c r="F717">
        <v>80</v>
      </c>
      <c r="G717">
        <v>35</v>
      </c>
      <c r="H717">
        <v>4</v>
      </c>
      <c r="I717">
        <v>39</v>
      </c>
      <c r="J717">
        <v>0</v>
      </c>
      <c r="K717">
        <v>2</v>
      </c>
      <c r="L717">
        <v>227</v>
      </c>
      <c r="M717">
        <v>249</v>
      </c>
      <c r="N717">
        <v>76</v>
      </c>
      <c r="O717" s="3">
        <f t="shared" si="73"/>
        <v>0.47499999999999998</v>
      </c>
      <c r="P717" t="s">
        <v>352</v>
      </c>
      <c r="Q717" s="3">
        <v>0.52200000000000002</v>
      </c>
      <c r="R717">
        <v>80</v>
      </c>
      <c r="S717">
        <v>23</v>
      </c>
      <c r="T717">
        <v>13</v>
      </c>
      <c r="U717">
        <v>37</v>
      </c>
      <c r="V717">
        <v>0</v>
      </c>
      <c r="W717">
        <v>7</v>
      </c>
      <c r="X717">
        <v>243</v>
      </c>
      <c r="Y717">
        <v>303</v>
      </c>
      <c r="Z717">
        <v>66</v>
      </c>
      <c r="AA717" s="3">
        <f t="shared" si="72"/>
        <v>0.41249999999999998</v>
      </c>
      <c r="AB717" s="4">
        <f t="shared" si="74"/>
        <v>0.45082499999999998</v>
      </c>
      <c r="AC717" s="4">
        <f t="shared" si="75"/>
        <v>2.4175000000000002E-2</v>
      </c>
      <c r="AD717" s="5">
        <f t="shared" si="76"/>
        <v>3.8680000000000092</v>
      </c>
    </row>
    <row r="718" spans="1:30" x14ac:dyDescent="0.2">
      <c r="A718">
        <v>0</v>
      </c>
      <c r="B718" t="s">
        <v>353</v>
      </c>
      <c r="C718">
        <v>1998</v>
      </c>
      <c r="D718" t="s">
        <v>294</v>
      </c>
      <c r="E718" s="3">
        <v>0.52200000000000002</v>
      </c>
      <c r="F718">
        <v>80</v>
      </c>
      <c r="G718">
        <v>33</v>
      </c>
      <c r="H718">
        <v>6</v>
      </c>
      <c r="I718">
        <v>36</v>
      </c>
      <c r="J718">
        <v>0</v>
      </c>
      <c r="K718">
        <v>5</v>
      </c>
      <c r="L718">
        <v>246</v>
      </c>
      <c r="M718">
        <v>246</v>
      </c>
      <c r="N718">
        <v>77</v>
      </c>
      <c r="O718" s="3">
        <f t="shared" si="73"/>
        <v>0.48125000000000001</v>
      </c>
      <c r="P718" t="s">
        <v>294</v>
      </c>
      <c r="Q718" s="3">
        <v>0.52200000000000002</v>
      </c>
      <c r="R718">
        <v>80</v>
      </c>
      <c r="S718">
        <v>33</v>
      </c>
      <c r="T718">
        <v>10</v>
      </c>
      <c r="U718">
        <v>32</v>
      </c>
      <c r="V718">
        <v>0</v>
      </c>
      <c r="W718">
        <v>5</v>
      </c>
      <c r="X718">
        <v>245</v>
      </c>
      <c r="Y718">
        <v>244</v>
      </c>
      <c r="Z718">
        <v>81</v>
      </c>
      <c r="AA718" s="3">
        <f t="shared" si="72"/>
        <v>0.50624999999999998</v>
      </c>
      <c r="AB718" s="4">
        <f t="shared" si="74"/>
        <v>0.51176250000000001</v>
      </c>
      <c r="AC718" s="4">
        <f t="shared" si="75"/>
        <v>-3.0512499999999998E-2</v>
      </c>
      <c r="AD718" s="5">
        <f t="shared" si="76"/>
        <v>-4.882000000000005</v>
      </c>
    </row>
    <row r="719" spans="1:30" x14ac:dyDescent="0.2">
      <c r="A719">
        <v>0</v>
      </c>
      <c r="B719" t="s">
        <v>333</v>
      </c>
      <c r="C719">
        <v>1998</v>
      </c>
      <c r="D719" t="s">
        <v>344</v>
      </c>
      <c r="E719" s="3">
        <v>0.52200000000000002</v>
      </c>
      <c r="F719">
        <v>80</v>
      </c>
      <c r="G719">
        <v>40</v>
      </c>
      <c r="H719">
        <v>7</v>
      </c>
      <c r="I719">
        <v>29</v>
      </c>
      <c r="J719">
        <v>0</v>
      </c>
      <c r="K719">
        <v>4</v>
      </c>
      <c r="L719">
        <v>229</v>
      </c>
      <c r="M719">
        <v>206</v>
      </c>
      <c r="N719">
        <v>91</v>
      </c>
      <c r="O719" s="3">
        <f t="shared" si="73"/>
        <v>0.56874999999999998</v>
      </c>
      <c r="P719" t="s">
        <v>344</v>
      </c>
      <c r="Q719" s="3">
        <v>0.52200000000000002</v>
      </c>
      <c r="R719">
        <v>80</v>
      </c>
      <c r="S719">
        <v>36</v>
      </c>
      <c r="T719">
        <v>17</v>
      </c>
      <c r="U719">
        <v>22</v>
      </c>
      <c r="V719">
        <v>0</v>
      </c>
      <c r="W719">
        <v>5</v>
      </c>
      <c r="X719">
        <v>263</v>
      </c>
      <c r="Y719">
        <v>242</v>
      </c>
      <c r="Z719">
        <v>94</v>
      </c>
      <c r="AA719" s="3">
        <f t="shared" si="72"/>
        <v>0.58750000000000002</v>
      </c>
      <c r="AB719" s="4">
        <f t="shared" si="74"/>
        <v>0.56457500000000005</v>
      </c>
      <c r="AC719" s="4">
        <f t="shared" si="75"/>
        <v>4.1749999999999288E-3</v>
      </c>
      <c r="AD719" s="5">
        <f t="shared" si="76"/>
        <v>0.66799999999999216</v>
      </c>
    </row>
    <row r="720" spans="1:30" x14ac:dyDescent="0.2">
      <c r="A720">
        <v>0</v>
      </c>
      <c r="B720" t="s">
        <v>300</v>
      </c>
      <c r="C720">
        <v>1998</v>
      </c>
      <c r="D720" t="s">
        <v>354</v>
      </c>
      <c r="E720" s="3">
        <v>0.52200000000000002</v>
      </c>
      <c r="F720">
        <v>80</v>
      </c>
      <c r="G720">
        <v>38</v>
      </c>
      <c r="H720">
        <v>5</v>
      </c>
      <c r="I720">
        <v>31</v>
      </c>
      <c r="J720">
        <v>0</v>
      </c>
      <c r="K720">
        <v>6</v>
      </c>
      <c r="L720">
        <v>256</v>
      </c>
      <c r="M720">
        <v>256</v>
      </c>
      <c r="N720">
        <v>87</v>
      </c>
      <c r="O720" s="3">
        <f t="shared" si="73"/>
        <v>0.54374999999999996</v>
      </c>
      <c r="P720" t="s">
        <v>354</v>
      </c>
      <c r="Q720" s="3">
        <v>0.52200000000000002</v>
      </c>
      <c r="R720">
        <v>80</v>
      </c>
      <c r="S720">
        <v>43</v>
      </c>
      <c r="T720">
        <v>12</v>
      </c>
      <c r="U720">
        <v>24</v>
      </c>
      <c r="V720">
        <v>0</v>
      </c>
      <c r="W720">
        <v>1</v>
      </c>
      <c r="X720">
        <v>272</v>
      </c>
      <c r="Y720">
        <v>227</v>
      </c>
      <c r="Z720">
        <v>99</v>
      </c>
      <c r="AA720" s="3">
        <f t="shared" si="72"/>
        <v>0.61875000000000002</v>
      </c>
      <c r="AB720" s="4">
        <f t="shared" si="74"/>
        <v>0.5848875</v>
      </c>
      <c r="AC720" s="4">
        <f t="shared" si="75"/>
        <v>-4.1137500000000049E-2</v>
      </c>
      <c r="AD720" s="5">
        <f t="shared" si="76"/>
        <v>-6.5819999999999936</v>
      </c>
    </row>
    <row r="721" spans="1:30" x14ac:dyDescent="0.2">
      <c r="A721">
        <v>0</v>
      </c>
      <c r="B721" t="s">
        <v>341</v>
      </c>
      <c r="C721">
        <v>1998</v>
      </c>
      <c r="D721" t="s">
        <v>30</v>
      </c>
      <c r="E721" s="3">
        <v>0.52200000000000002</v>
      </c>
      <c r="F721">
        <v>80</v>
      </c>
      <c r="G721">
        <v>37</v>
      </c>
      <c r="H721">
        <v>10</v>
      </c>
      <c r="I721">
        <v>32</v>
      </c>
      <c r="J721">
        <v>0</v>
      </c>
      <c r="K721">
        <v>1</v>
      </c>
      <c r="L721">
        <v>242</v>
      </c>
      <c r="M721">
        <v>224</v>
      </c>
      <c r="N721">
        <v>85</v>
      </c>
      <c r="O721" s="3">
        <f t="shared" si="73"/>
        <v>0.53125</v>
      </c>
      <c r="P721" t="s">
        <v>30</v>
      </c>
      <c r="Q721" s="3">
        <v>0.52200000000000002</v>
      </c>
      <c r="R721">
        <v>80</v>
      </c>
      <c r="S721">
        <v>36</v>
      </c>
      <c r="T721">
        <v>7</v>
      </c>
      <c r="U721">
        <v>31</v>
      </c>
      <c r="V721">
        <v>0</v>
      </c>
      <c r="W721">
        <v>6</v>
      </c>
      <c r="X721">
        <v>238</v>
      </c>
      <c r="Y721">
        <v>235</v>
      </c>
      <c r="Z721">
        <v>85</v>
      </c>
      <c r="AA721" s="3">
        <f t="shared" si="72"/>
        <v>0.53125</v>
      </c>
      <c r="AB721" s="4">
        <f t="shared" si="74"/>
        <v>0.5280125</v>
      </c>
      <c r="AC721" s="4">
        <f t="shared" si="75"/>
        <v>3.2375000000000043E-3</v>
      </c>
      <c r="AD721" s="5">
        <f t="shared" si="76"/>
        <v>0.51800000000000068</v>
      </c>
    </row>
    <row r="722" spans="1:30" x14ac:dyDescent="0.2">
      <c r="A722">
        <v>0</v>
      </c>
      <c r="B722" t="s">
        <v>359</v>
      </c>
      <c r="C722">
        <v>1998</v>
      </c>
      <c r="D722" t="s">
        <v>346</v>
      </c>
      <c r="E722" s="3">
        <v>0.52200000000000002</v>
      </c>
      <c r="F722">
        <v>80</v>
      </c>
      <c r="G722">
        <v>44</v>
      </c>
      <c r="H722">
        <v>7</v>
      </c>
      <c r="I722">
        <v>26</v>
      </c>
      <c r="J722">
        <v>0</v>
      </c>
      <c r="K722">
        <v>3</v>
      </c>
      <c r="L722">
        <v>272</v>
      </c>
      <c r="M722">
        <v>214</v>
      </c>
      <c r="N722">
        <v>98</v>
      </c>
      <c r="O722" s="3">
        <f t="shared" si="73"/>
        <v>0.61250000000000004</v>
      </c>
      <c r="P722" t="s">
        <v>346</v>
      </c>
      <c r="Q722" s="3">
        <v>0.52200000000000002</v>
      </c>
      <c r="R722">
        <v>80</v>
      </c>
      <c r="S722">
        <v>29</v>
      </c>
      <c r="T722">
        <v>9</v>
      </c>
      <c r="U722">
        <v>39</v>
      </c>
      <c r="V722">
        <v>0</v>
      </c>
      <c r="W722">
        <v>3</v>
      </c>
      <c r="X722">
        <v>241</v>
      </c>
      <c r="Y722">
        <v>278</v>
      </c>
      <c r="Z722">
        <v>70</v>
      </c>
      <c r="AA722" s="3">
        <f t="shared" si="72"/>
        <v>0.4375</v>
      </c>
      <c r="AB722" s="4">
        <f t="shared" si="74"/>
        <v>0.46707500000000002</v>
      </c>
      <c r="AC722" s="4">
        <f t="shared" si="75"/>
        <v>0.14542500000000003</v>
      </c>
      <c r="AD722" s="5">
        <f t="shared" si="76"/>
        <v>23.268000000000001</v>
      </c>
    </row>
    <row r="723" spans="1:30" x14ac:dyDescent="0.2">
      <c r="A723">
        <v>0</v>
      </c>
      <c r="B723" t="s">
        <v>297</v>
      </c>
      <c r="C723">
        <v>1998</v>
      </c>
      <c r="D723" t="s">
        <v>360</v>
      </c>
      <c r="E723" s="3">
        <v>0.52200000000000002</v>
      </c>
      <c r="F723">
        <v>80</v>
      </c>
      <c r="G723">
        <v>33</v>
      </c>
      <c r="H723">
        <v>13</v>
      </c>
      <c r="I723">
        <v>32</v>
      </c>
      <c r="J723">
        <v>0</v>
      </c>
      <c r="K723">
        <v>2</v>
      </c>
      <c r="L723">
        <v>219</v>
      </c>
      <c r="M723">
        <v>237</v>
      </c>
      <c r="N723">
        <v>81</v>
      </c>
      <c r="O723" s="3">
        <f t="shared" si="73"/>
        <v>0.50624999999999998</v>
      </c>
      <c r="Q723" s="3">
        <v>0.52200000000000002</v>
      </c>
      <c r="R723" t="s">
        <v>25</v>
      </c>
      <c r="AA723" s="3"/>
      <c r="AB723" s="4">
        <f t="shared" si="74"/>
        <v>0.52200000000000002</v>
      </c>
      <c r="AC723" s="4">
        <f t="shared" si="75"/>
        <v>-1.5750000000000042E-2</v>
      </c>
      <c r="AD723" s="5">
        <f t="shared" si="76"/>
        <v>-2.5200000000000102</v>
      </c>
    </row>
    <row r="724" spans="1:30" x14ac:dyDescent="0.2">
      <c r="A724">
        <v>0</v>
      </c>
      <c r="B724" t="s">
        <v>246</v>
      </c>
      <c r="C724">
        <v>1998</v>
      </c>
      <c r="D724" t="s">
        <v>347</v>
      </c>
      <c r="E724" s="3">
        <v>0.52200000000000002</v>
      </c>
      <c r="F724">
        <v>80</v>
      </c>
      <c r="G724">
        <v>47</v>
      </c>
      <c r="H724">
        <v>9</v>
      </c>
      <c r="I724">
        <v>22</v>
      </c>
      <c r="J724">
        <v>0</v>
      </c>
      <c r="K724">
        <v>2</v>
      </c>
      <c r="L724">
        <v>272</v>
      </c>
      <c r="M724">
        <v>221</v>
      </c>
      <c r="N724">
        <v>105</v>
      </c>
      <c r="O724" s="3">
        <f t="shared" si="73"/>
        <v>0.65625</v>
      </c>
      <c r="P724" t="s">
        <v>347</v>
      </c>
      <c r="Q724" s="3">
        <v>0.52200000000000002</v>
      </c>
      <c r="R724">
        <v>80</v>
      </c>
      <c r="S724">
        <v>42</v>
      </c>
      <c r="T724">
        <v>10</v>
      </c>
      <c r="U724">
        <v>21</v>
      </c>
      <c r="V724">
        <v>0</v>
      </c>
      <c r="W724">
        <v>2</v>
      </c>
      <c r="X724">
        <v>314</v>
      </c>
      <c r="Y724">
        <v>249</v>
      </c>
      <c r="Z724">
        <v>106</v>
      </c>
      <c r="AA724" s="3">
        <f t="shared" ref="AA724:AA739" si="77">Z724/R724/2</f>
        <v>0.66249999999999998</v>
      </c>
      <c r="AB724" s="4">
        <f t="shared" si="74"/>
        <v>0.61332500000000001</v>
      </c>
      <c r="AC724" s="4">
        <f t="shared" si="75"/>
        <v>4.2924999999999991E-2</v>
      </c>
      <c r="AD724" s="5">
        <f t="shared" si="76"/>
        <v>6.867999999999995</v>
      </c>
    </row>
    <row r="725" spans="1:30" x14ac:dyDescent="0.2">
      <c r="A725">
        <v>0</v>
      </c>
      <c r="B725" t="s">
        <v>361</v>
      </c>
      <c r="C725">
        <v>1998</v>
      </c>
      <c r="D725" t="s">
        <v>319</v>
      </c>
      <c r="E725" s="3">
        <v>0.52200000000000002</v>
      </c>
      <c r="F725">
        <v>80</v>
      </c>
      <c r="G725">
        <v>23</v>
      </c>
      <c r="H725">
        <v>7</v>
      </c>
      <c r="I725">
        <v>48</v>
      </c>
      <c r="J725">
        <v>0</v>
      </c>
      <c r="K725">
        <v>2</v>
      </c>
      <c r="L725">
        <v>214</v>
      </c>
      <c r="M725">
        <v>273</v>
      </c>
      <c r="N725">
        <v>55</v>
      </c>
      <c r="O725" s="3">
        <f t="shared" si="73"/>
        <v>0.34375</v>
      </c>
      <c r="P725" t="s">
        <v>319</v>
      </c>
      <c r="Q725" s="3">
        <v>0.52200000000000002</v>
      </c>
      <c r="R725">
        <v>80</v>
      </c>
      <c r="S725">
        <v>33</v>
      </c>
      <c r="T725">
        <v>12</v>
      </c>
      <c r="U725">
        <v>33</v>
      </c>
      <c r="V725">
        <v>0</v>
      </c>
      <c r="W725">
        <v>2</v>
      </c>
      <c r="X725">
        <v>241</v>
      </c>
      <c r="Y725">
        <v>247</v>
      </c>
      <c r="Z725">
        <v>80</v>
      </c>
      <c r="AA725" s="3">
        <f t="shared" si="77"/>
        <v>0.5</v>
      </c>
      <c r="AB725" s="4">
        <f t="shared" si="74"/>
        <v>0.50770000000000004</v>
      </c>
      <c r="AC725" s="4">
        <f t="shared" si="75"/>
        <v>-0.16395000000000004</v>
      </c>
      <c r="AD725" s="5">
        <f t="shared" si="76"/>
        <v>-26.231999999999999</v>
      </c>
    </row>
    <row r="726" spans="1:30" x14ac:dyDescent="0.2">
      <c r="A726">
        <v>0</v>
      </c>
      <c r="B726" t="s">
        <v>362</v>
      </c>
      <c r="C726">
        <v>1998</v>
      </c>
      <c r="D726" t="s">
        <v>314</v>
      </c>
      <c r="E726" s="3">
        <v>0.52200000000000002</v>
      </c>
      <c r="F726">
        <v>80</v>
      </c>
      <c r="G726">
        <v>56</v>
      </c>
      <c r="H726">
        <v>4</v>
      </c>
      <c r="I726">
        <v>16</v>
      </c>
      <c r="J726">
        <v>0</v>
      </c>
      <c r="K726">
        <v>4</v>
      </c>
      <c r="L726">
        <v>321</v>
      </c>
      <c r="M726">
        <v>223</v>
      </c>
      <c r="N726">
        <v>120</v>
      </c>
      <c r="O726" s="3">
        <f t="shared" si="73"/>
        <v>0.75</v>
      </c>
      <c r="P726" t="s">
        <v>314</v>
      </c>
      <c r="Q726" s="3">
        <v>0.52200000000000002</v>
      </c>
      <c r="R726">
        <v>80</v>
      </c>
      <c r="S726">
        <v>19</v>
      </c>
      <c r="T726">
        <v>7</v>
      </c>
      <c r="U726">
        <v>49</v>
      </c>
      <c r="V726">
        <v>0</v>
      </c>
      <c r="W726">
        <v>5</v>
      </c>
      <c r="X726">
        <v>211</v>
      </c>
      <c r="Y726">
        <v>301</v>
      </c>
      <c r="Z726">
        <v>50</v>
      </c>
      <c r="AA726" s="3">
        <f t="shared" si="77"/>
        <v>0.3125</v>
      </c>
      <c r="AB726" s="4">
        <f t="shared" si="74"/>
        <v>0.38582499999999997</v>
      </c>
      <c r="AC726" s="4">
        <f t="shared" si="75"/>
        <v>0.36417500000000003</v>
      </c>
      <c r="AD726" s="5">
        <f t="shared" si="76"/>
        <v>58.268000000000001</v>
      </c>
    </row>
    <row r="727" spans="1:30" x14ac:dyDescent="0.2">
      <c r="A727">
        <v>0</v>
      </c>
      <c r="B727" t="s">
        <v>356</v>
      </c>
      <c r="C727">
        <v>1998</v>
      </c>
      <c r="D727" t="s">
        <v>97</v>
      </c>
      <c r="E727" s="3">
        <v>0.52200000000000002</v>
      </c>
      <c r="F727">
        <v>80</v>
      </c>
      <c r="G727">
        <v>52</v>
      </c>
      <c r="H727">
        <v>6</v>
      </c>
      <c r="I727">
        <v>21</v>
      </c>
      <c r="J727">
        <v>0</v>
      </c>
      <c r="K727">
        <v>1</v>
      </c>
      <c r="L727">
        <v>287</v>
      </c>
      <c r="M727">
        <v>176</v>
      </c>
      <c r="N727">
        <v>111</v>
      </c>
      <c r="O727" s="3">
        <f t="shared" si="73"/>
        <v>0.69374999999999998</v>
      </c>
      <c r="P727" t="s">
        <v>97</v>
      </c>
      <c r="Q727" s="3">
        <v>0.52200000000000002</v>
      </c>
      <c r="R727">
        <v>80</v>
      </c>
      <c r="S727">
        <v>30</v>
      </c>
      <c r="T727">
        <v>12</v>
      </c>
      <c r="U727">
        <v>38</v>
      </c>
      <c r="V727">
        <v>0</v>
      </c>
      <c r="W727">
        <v>0</v>
      </c>
      <c r="X727">
        <v>238</v>
      </c>
      <c r="Y727">
        <v>260</v>
      </c>
      <c r="Z727">
        <v>72</v>
      </c>
      <c r="AA727" s="3">
        <f t="shared" si="77"/>
        <v>0.45</v>
      </c>
      <c r="AB727" s="4">
        <f t="shared" si="74"/>
        <v>0.47520000000000001</v>
      </c>
      <c r="AC727" s="4">
        <f t="shared" si="75"/>
        <v>0.21854999999999997</v>
      </c>
      <c r="AD727" s="5">
        <f t="shared" si="76"/>
        <v>34.968000000000004</v>
      </c>
    </row>
    <row r="728" spans="1:30" x14ac:dyDescent="0.2">
      <c r="A728">
        <v>1</v>
      </c>
      <c r="B728" t="s">
        <v>363</v>
      </c>
      <c r="C728">
        <v>1998</v>
      </c>
      <c r="D728" t="s">
        <v>322</v>
      </c>
      <c r="E728" s="3">
        <v>0.52200000000000002</v>
      </c>
      <c r="F728">
        <v>80</v>
      </c>
      <c r="G728">
        <v>31</v>
      </c>
      <c r="H728">
        <v>8</v>
      </c>
      <c r="I728">
        <v>40</v>
      </c>
      <c r="J728">
        <v>0</v>
      </c>
      <c r="K728">
        <v>1</v>
      </c>
      <c r="L728">
        <v>238</v>
      </c>
      <c r="M728">
        <v>296</v>
      </c>
      <c r="N728">
        <v>71</v>
      </c>
      <c r="O728" s="3">
        <f t="shared" si="73"/>
        <v>0.44374999999999998</v>
      </c>
      <c r="P728" t="s">
        <v>322</v>
      </c>
      <c r="Q728" s="3">
        <v>0.52200000000000002</v>
      </c>
      <c r="R728">
        <v>80</v>
      </c>
      <c r="S728">
        <v>43</v>
      </c>
      <c r="T728">
        <v>13</v>
      </c>
      <c r="U728">
        <v>24</v>
      </c>
      <c r="V728">
        <v>0</v>
      </c>
      <c r="W728">
        <v>0</v>
      </c>
      <c r="X728">
        <v>231</v>
      </c>
      <c r="Y728">
        <v>201</v>
      </c>
      <c r="Z728">
        <v>99</v>
      </c>
      <c r="AA728" s="3">
        <f t="shared" si="77"/>
        <v>0.61875000000000002</v>
      </c>
      <c r="AB728" s="4">
        <f t="shared" si="74"/>
        <v>0.5848875</v>
      </c>
      <c r="AC728" s="4">
        <f t="shared" si="75"/>
        <v>-0.14113750000000003</v>
      </c>
      <c r="AD728" s="5">
        <f t="shared" si="76"/>
        <v>-22.581999999999994</v>
      </c>
    </row>
    <row r="729" spans="1:30" x14ac:dyDescent="0.2">
      <c r="A729">
        <v>2</v>
      </c>
      <c r="B729" t="s">
        <v>364</v>
      </c>
      <c r="C729">
        <v>1998</v>
      </c>
      <c r="D729" t="s">
        <v>322</v>
      </c>
      <c r="E729" s="3">
        <v>0.52200000000000002</v>
      </c>
      <c r="F729">
        <v>80</v>
      </c>
      <c r="G729">
        <v>31</v>
      </c>
      <c r="H729">
        <v>8</v>
      </c>
      <c r="I729">
        <v>40</v>
      </c>
      <c r="J729">
        <v>0</v>
      </c>
      <c r="K729">
        <v>1</v>
      </c>
      <c r="L729">
        <v>238</v>
      </c>
      <c r="M729">
        <v>296</v>
      </c>
      <c r="N729">
        <v>71</v>
      </c>
      <c r="O729" s="3">
        <f t="shared" si="73"/>
        <v>0.44374999999999998</v>
      </c>
      <c r="P729" t="s">
        <v>322</v>
      </c>
      <c r="Q729" s="3">
        <v>0.52200000000000002</v>
      </c>
      <c r="R729">
        <v>80</v>
      </c>
      <c r="S729">
        <v>43</v>
      </c>
      <c r="T729">
        <v>13</v>
      </c>
      <c r="U729">
        <v>24</v>
      </c>
      <c r="V729">
        <v>0</v>
      </c>
      <c r="W729">
        <v>0</v>
      </c>
      <c r="X729">
        <v>231</v>
      </c>
      <c r="Y729">
        <v>201</v>
      </c>
      <c r="Z729">
        <v>99</v>
      </c>
      <c r="AA729" s="3">
        <f t="shared" si="77"/>
        <v>0.61875000000000002</v>
      </c>
      <c r="AB729" s="4">
        <f t="shared" si="74"/>
        <v>0.5848875</v>
      </c>
      <c r="AC729" s="4">
        <f t="shared" si="75"/>
        <v>-0.14113750000000003</v>
      </c>
      <c r="AD729" s="5">
        <f t="shared" si="76"/>
        <v>-22.581999999999994</v>
      </c>
    </row>
    <row r="730" spans="1:30" x14ac:dyDescent="0.2">
      <c r="A730">
        <v>0</v>
      </c>
      <c r="B730" t="s">
        <v>286</v>
      </c>
      <c r="C730">
        <v>1998</v>
      </c>
      <c r="D730" t="s">
        <v>329</v>
      </c>
      <c r="E730" s="3">
        <v>0.52200000000000002</v>
      </c>
      <c r="F730">
        <v>80</v>
      </c>
      <c r="G730">
        <v>35</v>
      </c>
      <c r="H730">
        <v>9</v>
      </c>
      <c r="I730">
        <v>35</v>
      </c>
      <c r="J730">
        <v>0</v>
      </c>
      <c r="K730">
        <v>1</v>
      </c>
      <c r="L730">
        <v>245</v>
      </c>
      <c r="M730">
        <v>232</v>
      </c>
      <c r="N730">
        <v>80</v>
      </c>
      <c r="O730" s="3">
        <f t="shared" si="73"/>
        <v>0.5</v>
      </c>
      <c r="P730" t="s">
        <v>329</v>
      </c>
      <c r="Q730" s="3">
        <v>0.52200000000000002</v>
      </c>
      <c r="R730">
        <v>80</v>
      </c>
      <c r="S730">
        <v>45</v>
      </c>
      <c r="T730">
        <v>7</v>
      </c>
      <c r="U730">
        <v>26</v>
      </c>
      <c r="V730">
        <v>0</v>
      </c>
      <c r="W730">
        <v>2</v>
      </c>
      <c r="X730">
        <v>278</v>
      </c>
      <c r="Y730">
        <v>248</v>
      </c>
      <c r="Z730">
        <v>99</v>
      </c>
      <c r="AA730" s="3">
        <f t="shared" si="77"/>
        <v>0.61875000000000002</v>
      </c>
      <c r="AB730" s="4">
        <f t="shared" si="74"/>
        <v>0.5848875</v>
      </c>
      <c r="AC730" s="4">
        <f t="shared" si="75"/>
        <v>-8.4887500000000005E-2</v>
      </c>
      <c r="AD730" s="5">
        <f t="shared" si="76"/>
        <v>-13.581999999999994</v>
      </c>
    </row>
    <row r="731" spans="1:30" x14ac:dyDescent="0.2">
      <c r="A731">
        <v>0</v>
      </c>
      <c r="B731" t="s">
        <v>358</v>
      </c>
      <c r="C731">
        <v>1998</v>
      </c>
      <c r="D731" t="s">
        <v>304</v>
      </c>
      <c r="E731" s="3">
        <v>0.52200000000000002</v>
      </c>
      <c r="F731">
        <v>80</v>
      </c>
      <c r="G731">
        <v>34</v>
      </c>
      <c r="H731">
        <v>7</v>
      </c>
      <c r="I731">
        <v>35</v>
      </c>
      <c r="J731">
        <v>0</v>
      </c>
      <c r="K731">
        <v>4</v>
      </c>
      <c r="L731">
        <v>246</v>
      </c>
      <c r="M731">
        <v>270</v>
      </c>
      <c r="N731">
        <v>79</v>
      </c>
      <c r="O731" s="3">
        <f t="shared" si="73"/>
        <v>0.49375000000000002</v>
      </c>
      <c r="P731" t="s">
        <v>304</v>
      </c>
      <c r="Q731" s="3">
        <v>0.52200000000000002</v>
      </c>
      <c r="R731">
        <v>80</v>
      </c>
      <c r="S731">
        <v>25</v>
      </c>
      <c r="T731">
        <v>18</v>
      </c>
      <c r="U731">
        <v>32</v>
      </c>
      <c r="V731">
        <v>0</v>
      </c>
      <c r="W731">
        <v>5</v>
      </c>
      <c r="X731">
        <v>233</v>
      </c>
      <c r="Y731">
        <v>254</v>
      </c>
      <c r="Z731">
        <v>73</v>
      </c>
      <c r="AA731" s="3">
        <f t="shared" si="77"/>
        <v>0.45624999999999999</v>
      </c>
      <c r="AB731" s="4">
        <f t="shared" si="74"/>
        <v>0.47926249999999998</v>
      </c>
      <c r="AC731" s="4">
        <f t="shared" si="75"/>
        <v>1.4487500000000042E-2</v>
      </c>
      <c r="AD731" s="5">
        <f t="shared" si="76"/>
        <v>2.3179999999999978</v>
      </c>
    </row>
    <row r="732" spans="1:30" x14ac:dyDescent="0.2">
      <c r="A732">
        <v>0</v>
      </c>
      <c r="B732" t="s">
        <v>310</v>
      </c>
      <c r="C732">
        <v>1998</v>
      </c>
      <c r="D732" t="s">
        <v>331</v>
      </c>
      <c r="E732" s="3">
        <v>0.52200000000000002</v>
      </c>
      <c r="F732">
        <v>80</v>
      </c>
      <c r="G732">
        <v>18</v>
      </c>
      <c r="H732">
        <v>9</v>
      </c>
      <c r="I732">
        <v>50</v>
      </c>
      <c r="J732">
        <v>0</v>
      </c>
      <c r="K732">
        <v>3</v>
      </c>
      <c r="L732">
        <v>220</v>
      </c>
      <c r="M732">
        <v>327</v>
      </c>
      <c r="N732">
        <v>48</v>
      </c>
      <c r="O732" s="3">
        <f t="shared" si="73"/>
        <v>0.3</v>
      </c>
      <c r="P732" t="s">
        <v>331</v>
      </c>
      <c r="Q732" s="3">
        <v>0.52200000000000002</v>
      </c>
      <c r="R732">
        <v>80</v>
      </c>
      <c r="S732">
        <v>35</v>
      </c>
      <c r="T732">
        <v>11</v>
      </c>
      <c r="U732">
        <v>32</v>
      </c>
      <c r="V732">
        <v>0</v>
      </c>
      <c r="W732">
        <v>2</v>
      </c>
      <c r="X732">
        <v>272</v>
      </c>
      <c r="Y732">
        <v>285</v>
      </c>
      <c r="Z732">
        <v>83</v>
      </c>
      <c r="AA732" s="3">
        <f t="shared" si="77"/>
        <v>0.51875000000000004</v>
      </c>
      <c r="AB732" s="4">
        <f t="shared" si="74"/>
        <v>0.51988750000000006</v>
      </c>
      <c r="AC732" s="4">
        <f t="shared" si="75"/>
        <v>-0.21988750000000007</v>
      </c>
      <c r="AD732" s="5">
        <f t="shared" si="76"/>
        <v>-35.182000000000016</v>
      </c>
    </row>
    <row r="733" spans="1:30" x14ac:dyDescent="0.2">
      <c r="A733">
        <v>0</v>
      </c>
      <c r="B733" t="s">
        <v>350</v>
      </c>
      <c r="C733">
        <v>1998</v>
      </c>
      <c r="D733" t="s">
        <v>332</v>
      </c>
      <c r="E733" s="3">
        <v>0.52200000000000002</v>
      </c>
      <c r="F733">
        <v>80</v>
      </c>
      <c r="G733">
        <v>34</v>
      </c>
      <c r="H733">
        <v>8</v>
      </c>
      <c r="I733">
        <v>36</v>
      </c>
      <c r="J733">
        <v>0</v>
      </c>
      <c r="K733">
        <v>2</v>
      </c>
      <c r="L733">
        <v>237</v>
      </c>
      <c r="M733">
        <v>260</v>
      </c>
      <c r="N733">
        <v>78</v>
      </c>
      <c r="O733" s="3">
        <f t="shared" si="73"/>
        <v>0.48749999999999999</v>
      </c>
      <c r="P733" t="s">
        <v>332</v>
      </c>
      <c r="Q733" s="3">
        <v>0.52200000000000002</v>
      </c>
      <c r="R733">
        <v>80</v>
      </c>
      <c r="S733">
        <v>34</v>
      </c>
      <c r="T733">
        <v>9</v>
      </c>
      <c r="U733">
        <v>31</v>
      </c>
      <c r="V733">
        <v>0</v>
      </c>
      <c r="W733">
        <v>6</v>
      </c>
      <c r="X733">
        <v>267</v>
      </c>
      <c r="Y733">
        <v>268</v>
      </c>
      <c r="Z733">
        <v>83</v>
      </c>
      <c r="AA733" s="3">
        <f t="shared" si="77"/>
        <v>0.51875000000000004</v>
      </c>
      <c r="AB733" s="4">
        <f t="shared" si="74"/>
        <v>0.51988750000000006</v>
      </c>
      <c r="AC733" s="4">
        <f t="shared" si="75"/>
        <v>-3.2387500000000069E-2</v>
      </c>
      <c r="AD733" s="5">
        <f t="shared" si="76"/>
        <v>-5.1820000000000164</v>
      </c>
    </row>
    <row r="734" spans="1:30" x14ac:dyDescent="0.2">
      <c r="A734">
        <v>0</v>
      </c>
      <c r="B734" t="s">
        <v>228</v>
      </c>
      <c r="C734">
        <v>1999</v>
      </c>
      <c r="D734" t="s">
        <v>315</v>
      </c>
      <c r="E734" s="3">
        <v>0.52200000000000002</v>
      </c>
      <c r="F734">
        <v>80</v>
      </c>
      <c r="G734">
        <v>30</v>
      </c>
      <c r="H734">
        <v>7</v>
      </c>
      <c r="I734">
        <v>40</v>
      </c>
      <c r="J734">
        <v>0</v>
      </c>
      <c r="K734">
        <v>3</v>
      </c>
      <c r="L734">
        <v>225</v>
      </c>
      <c r="M734">
        <v>250</v>
      </c>
      <c r="N734">
        <v>70</v>
      </c>
      <c r="O734" s="3">
        <f t="shared" si="73"/>
        <v>0.4375</v>
      </c>
      <c r="P734" t="s">
        <v>315</v>
      </c>
      <c r="Q734" s="3">
        <v>0.52200000000000002</v>
      </c>
      <c r="R734">
        <v>80</v>
      </c>
      <c r="S734">
        <v>46</v>
      </c>
      <c r="T734">
        <v>6</v>
      </c>
      <c r="U734">
        <v>26</v>
      </c>
      <c r="V734">
        <v>0</v>
      </c>
      <c r="W734">
        <v>2</v>
      </c>
      <c r="X734">
        <v>275</v>
      </c>
      <c r="Y734">
        <v>230</v>
      </c>
      <c r="Z734">
        <v>100</v>
      </c>
      <c r="AA734" s="3">
        <f t="shared" si="77"/>
        <v>0.625</v>
      </c>
      <c r="AB734" s="4">
        <f t="shared" si="74"/>
        <v>0.58894999999999997</v>
      </c>
      <c r="AC734" s="4">
        <f t="shared" si="75"/>
        <v>-0.15144999999999997</v>
      </c>
      <c r="AD734" s="5">
        <f t="shared" si="76"/>
        <v>-24.231999999999999</v>
      </c>
    </row>
    <row r="735" spans="1:30" x14ac:dyDescent="0.2">
      <c r="A735">
        <v>0</v>
      </c>
      <c r="B735" t="s">
        <v>343</v>
      </c>
      <c r="C735">
        <v>1999</v>
      </c>
      <c r="D735" t="s">
        <v>352</v>
      </c>
      <c r="E735" s="3">
        <v>0.52200000000000002</v>
      </c>
      <c r="F735">
        <v>80</v>
      </c>
      <c r="G735">
        <v>30</v>
      </c>
      <c r="H735">
        <v>9</v>
      </c>
      <c r="I735">
        <v>37</v>
      </c>
      <c r="J735">
        <v>0</v>
      </c>
      <c r="K735">
        <v>4</v>
      </c>
      <c r="L735">
        <v>227</v>
      </c>
      <c r="M735">
        <v>244</v>
      </c>
      <c r="N735">
        <v>73</v>
      </c>
      <c r="O735" s="3">
        <f t="shared" si="73"/>
        <v>0.45624999999999999</v>
      </c>
      <c r="P735" t="s">
        <v>352</v>
      </c>
      <c r="Q735" s="3">
        <v>0.52200000000000002</v>
      </c>
      <c r="R735">
        <v>80</v>
      </c>
      <c r="S735">
        <v>35</v>
      </c>
      <c r="T735">
        <v>4</v>
      </c>
      <c r="U735">
        <v>39</v>
      </c>
      <c r="V735">
        <v>0</v>
      </c>
      <c r="W735">
        <v>2</v>
      </c>
      <c r="X735">
        <v>227</v>
      </c>
      <c r="Y735">
        <v>249</v>
      </c>
      <c r="Z735">
        <v>76</v>
      </c>
      <c r="AA735" s="3">
        <f t="shared" si="77"/>
        <v>0.47499999999999998</v>
      </c>
      <c r="AB735" s="4">
        <f t="shared" si="74"/>
        <v>0.49145</v>
      </c>
      <c r="AC735" s="4">
        <f t="shared" si="75"/>
        <v>-3.5200000000000009E-2</v>
      </c>
      <c r="AD735" s="5">
        <f t="shared" si="76"/>
        <v>-5.632000000000005</v>
      </c>
    </row>
    <row r="736" spans="1:30" x14ac:dyDescent="0.2">
      <c r="A736">
        <v>0</v>
      </c>
      <c r="B736" t="s">
        <v>333</v>
      </c>
      <c r="C736">
        <v>1999</v>
      </c>
      <c r="D736" t="s">
        <v>344</v>
      </c>
      <c r="E736" s="3">
        <v>0.52200000000000002</v>
      </c>
      <c r="F736">
        <v>80</v>
      </c>
      <c r="G736">
        <v>27</v>
      </c>
      <c r="H736">
        <v>13</v>
      </c>
      <c r="I736">
        <v>34</v>
      </c>
      <c r="J736">
        <v>0</v>
      </c>
      <c r="K736">
        <v>6</v>
      </c>
      <c r="L736">
        <v>225</v>
      </c>
      <c r="M736">
        <v>262</v>
      </c>
      <c r="N736">
        <v>73</v>
      </c>
      <c r="O736" s="3">
        <f t="shared" si="73"/>
        <v>0.45624999999999999</v>
      </c>
      <c r="P736" t="s">
        <v>344</v>
      </c>
      <c r="Q736" s="3">
        <v>0.52200000000000002</v>
      </c>
      <c r="R736">
        <v>80</v>
      </c>
      <c r="S736">
        <v>40</v>
      </c>
      <c r="T736">
        <v>7</v>
      </c>
      <c r="U736">
        <v>29</v>
      </c>
      <c r="V736">
        <v>0</v>
      </c>
      <c r="W736">
        <v>4</v>
      </c>
      <c r="X736">
        <v>229</v>
      </c>
      <c r="Y736">
        <v>206</v>
      </c>
      <c r="Z736">
        <v>91</v>
      </c>
      <c r="AA736" s="3">
        <f t="shared" si="77"/>
        <v>0.56874999999999998</v>
      </c>
      <c r="AB736" s="4">
        <f t="shared" si="74"/>
        <v>0.55238750000000003</v>
      </c>
      <c r="AC736" s="4">
        <f t="shared" si="75"/>
        <v>-9.6137500000000042E-2</v>
      </c>
      <c r="AD736" s="5">
        <f t="shared" si="76"/>
        <v>-15.382000000000005</v>
      </c>
    </row>
    <row r="737" spans="1:30" x14ac:dyDescent="0.2">
      <c r="A737">
        <v>0</v>
      </c>
      <c r="B737" t="s">
        <v>241</v>
      </c>
      <c r="C737">
        <v>1999</v>
      </c>
      <c r="D737" t="s">
        <v>354</v>
      </c>
      <c r="E737" s="3">
        <v>0.52200000000000002</v>
      </c>
      <c r="F737">
        <v>80</v>
      </c>
      <c r="G737">
        <v>49</v>
      </c>
      <c r="H737">
        <v>7</v>
      </c>
      <c r="I737">
        <v>22</v>
      </c>
      <c r="J737">
        <v>0</v>
      </c>
      <c r="K737">
        <v>2</v>
      </c>
      <c r="L737">
        <v>249</v>
      </c>
      <c r="M737">
        <v>198</v>
      </c>
      <c r="N737">
        <v>107</v>
      </c>
      <c r="O737" s="3">
        <f t="shared" si="73"/>
        <v>0.66874999999999996</v>
      </c>
      <c r="P737" t="s">
        <v>354</v>
      </c>
      <c r="Q737" s="3">
        <v>0.52200000000000002</v>
      </c>
      <c r="R737">
        <v>80</v>
      </c>
      <c r="S737">
        <v>38</v>
      </c>
      <c r="T737">
        <v>5</v>
      </c>
      <c r="U737">
        <v>31</v>
      </c>
      <c r="V737">
        <v>0</v>
      </c>
      <c r="W737">
        <v>6</v>
      </c>
      <c r="X737">
        <v>256</v>
      </c>
      <c r="Y737">
        <v>256</v>
      </c>
      <c r="Z737">
        <v>87</v>
      </c>
      <c r="AA737" s="3">
        <f t="shared" si="77"/>
        <v>0.54374999999999996</v>
      </c>
      <c r="AB737" s="4">
        <f t="shared" si="74"/>
        <v>0.53613749999999993</v>
      </c>
      <c r="AC737" s="4">
        <f t="shared" si="75"/>
        <v>0.13261250000000002</v>
      </c>
      <c r="AD737" s="5">
        <f t="shared" si="76"/>
        <v>21.218000000000018</v>
      </c>
    </row>
    <row r="738" spans="1:30" x14ac:dyDescent="0.2">
      <c r="A738">
        <v>0</v>
      </c>
      <c r="B738" t="s">
        <v>341</v>
      </c>
      <c r="C738">
        <v>1999</v>
      </c>
      <c r="D738" t="s">
        <v>30</v>
      </c>
      <c r="E738" s="3">
        <v>0.52200000000000002</v>
      </c>
      <c r="F738">
        <v>80</v>
      </c>
      <c r="G738">
        <v>43</v>
      </c>
      <c r="H738">
        <v>5</v>
      </c>
      <c r="I738">
        <v>29</v>
      </c>
      <c r="J738">
        <v>0</v>
      </c>
      <c r="K738">
        <v>3</v>
      </c>
      <c r="L738">
        <v>297</v>
      </c>
      <c r="M738">
        <v>267</v>
      </c>
      <c r="N738">
        <v>94</v>
      </c>
      <c r="O738" s="3">
        <f t="shared" si="73"/>
        <v>0.58750000000000002</v>
      </c>
      <c r="P738" t="s">
        <v>30</v>
      </c>
      <c r="Q738" s="3">
        <v>0.52200000000000002</v>
      </c>
      <c r="R738">
        <v>80</v>
      </c>
      <c r="S738">
        <v>37</v>
      </c>
      <c r="T738">
        <v>10</v>
      </c>
      <c r="U738">
        <v>32</v>
      </c>
      <c r="V738">
        <v>0</v>
      </c>
      <c r="W738">
        <v>1</v>
      </c>
      <c r="X738">
        <v>242</v>
      </c>
      <c r="Y738">
        <v>224</v>
      </c>
      <c r="Z738">
        <v>85</v>
      </c>
      <c r="AA738" s="3">
        <f t="shared" si="77"/>
        <v>0.53125</v>
      </c>
      <c r="AB738" s="4">
        <f t="shared" si="74"/>
        <v>0.5280125</v>
      </c>
      <c r="AC738" s="4">
        <f t="shared" si="75"/>
        <v>5.9487500000000026E-2</v>
      </c>
      <c r="AD738" s="5">
        <f t="shared" si="76"/>
        <v>9.5180000000000007</v>
      </c>
    </row>
    <row r="739" spans="1:30" x14ac:dyDescent="0.2">
      <c r="A739">
        <v>0</v>
      </c>
      <c r="B739" t="s">
        <v>359</v>
      </c>
      <c r="C739">
        <v>1999</v>
      </c>
      <c r="D739" t="s">
        <v>346</v>
      </c>
      <c r="E739" s="3">
        <v>0.52200000000000002</v>
      </c>
      <c r="F739">
        <v>80</v>
      </c>
      <c r="G739">
        <v>42</v>
      </c>
      <c r="H739">
        <v>9</v>
      </c>
      <c r="I739">
        <v>25</v>
      </c>
      <c r="J739">
        <v>0</v>
      </c>
      <c r="K739">
        <v>4</v>
      </c>
      <c r="L739">
        <v>250</v>
      </c>
      <c r="M739">
        <v>211</v>
      </c>
      <c r="N739">
        <v>97</v>
      </c>
      <c r="O739" s="3">
        <f t="shared" si="73"/>
        <v>0.60624999999999996</v>
      </c>
      <c r="P739" t="s">
        <v>346</v>
      </c>
      <c r="Q739" s="3">
        <v>0.52200000000000002</v>
      </c>
      <c r="R739">
        <v>80</v>
      </c>
      <c r="S739">
        <v>44</v>
      </c>
      <c r="T739">
        <v>7</v>
      </c>
      <c r="U739">
        <v>26</v>
      </c>
      <c r="V739">
        <v>0</v>
      </c>
      <c r="W739">
        <v>3</v>
      </c>
      <c r="X739">
        <v>272</v>
      </c>
      <c r="Y739">
        <v>214</v>
      </c>
      <c r="Z739">
        <v>98</v>
      </c>
      <c r="AA739" s="3">
        <f t="shared" si="77"/>
        <v>0.61250000000000004</v>
      </c>
      <c r="AB739" s="4">
        <f t="shared" si="74"/>
        <v>0.58082500000000004</v>
      </c>
      <c r="AC739" s="4">
        <f t="shared" si="75"/>
        <v>2.542499999999992E-2</v>
      </c>
      <c r="AD739" s="5">
        <f t="shared" si="76"/>
        <v>4.0679999999999978</v>
      </c>
    </row>
    <row r="740" spans="1:30" x14ac:dyDescent="0.2">
      <c r="A740">
        <v>0</v>
      </c>
      <c r="B740" t="s">
        <v>365</v>
      </c>
      <c r="C740">
        <v>1999</v>
      </c>
      <c r="D740" t="s">
        <v>366</v>
      </c>
      <c r="E740" s="3">
        <v>0.52200000000000002</v>
      </c>
      <c r="F740">
        <v>80</v>
      </c>
      <c r="G740">
        <v>42</v>
      </c>
      <c r="H740">
        <v>7</v>
      </c>
      <c r="I740">
        <v>30</v>
      </c>
      <c r="J740">
        <v>0</v>
      </c>
      <c r="K740">
        <v>1</v>
      </c>
      <c r="L740">
        <v>278</v>
      </c>
      <c r="M740">
        <v>254</v>
      </c>
      <c r="N740">
        <v>92</v>
      </c>
      <c r="O740" s="3">
        <f t="shared" si="73"/>
        <v>0.57499999999999996</v>
      </c>
      <c r="Q740" s="3">
        <v>0.52200000000000002</v>
      </c>
      <c r="R740" t="s">
        <v>25</v>
      </c>
      <c r="AB740" s="4">
        <f t="shared" si="74"/>
        <v>0.52200000000000002</v>
      </c>
      <c r="AC740" s="4">
        <f t="shared" si="75"/>
        <v>5.2999999999999936E-2</v>
      </c>
      <c r="AD740" s="5">
        <f t="shared" si="76"/>
        <v>8.4799999999999898</v>
      </c>
    </row>
    <row r="741" spans="1:30" x14ac:dyDescent="0.2">
      <c r="A741">
        <v>0</v>
      </c>
      <c r="B741" t="s">
        <v>367</v>
      </c>
      <c r="C741">
        <v>1999</v>
      </c>
      <c r="D741" t="s">
        <v>360</v>
      </c>
      <c r="E741" s="3">
        <v>0.52200000000000002</v>
      </c>
      <c r="F741">
        <v>80</v>
      </c>
      <c r="G741">
        <v>33</v>
      </c>
      <c r="H741">
        <v>7</v>
      </c>
      <c r="I741">
        <v>36</v>
      </c>
      <c r="J741">
        <v>0</v>
      </c>
      <c r="K741">
        <v>4</v>
      </c>
      <c r="L741">
        <v>228</v>
      </c>
      <c r="M741">
        <v>240</v>
      </c>
      <c r="N741">
        <v>77</v>
      </c>
      <c r="O741" s="3">
        <f t="shared" si="73"/>
        <v>0.48125000000000001</v>
      </c>
      <c r="P741" t="s">
        <v>360</v>
      </c>
      <c r="Q741" s="3">
        <v>0.52200000000000002</v>
      </c>
      <c r="R741">
        <v>80</v>
      </c>
      <c r="S741">
        <v>33</v>
      </c>
      <c r="T741">
        <v>13</v>
      </c>
      <c r="U741">
        <v>32</v>
      </c>
      <c r="V741">
        <v>0</v>
      </c>
      <c r="W741">
        <v>2</v>
      </c>
      <c r="X741">
        <v>219</v>
      </c>
      <c r="Y741">
        <v>237</v>
      </c>
      <c r="Z741">
        <v>81</v>
      </c>
      <c r="AA741" s="3">
        <f t="shared" ref="AA741:AA751" si="78">Z741/R741/2</f>
        <v>0.50624999999999998</v>
      </c>
      <c r="AB741" s="4">
        <f t="shared" si="74"/>
        <v>0.51176250000000001</v>
      </c>
      <c r="AC741" s="4">
        <f t="shared" si="75"/>
        <v>-3.0512499999999998E-2</v>
      </c>
      <c r="AD741" s="5">
        <f t="shared" si="76"/>
        <v>-4.882000000000005</v>
      </c>
    </row>
    <row r="742" spans="1:30" x14ac:dyDescent="0.2">
      <c r="A742">
        <v>0</v>
      </c>
      <c r="B742" t="s">
        <v>246</v>
      </c>
      <c r="C742">
        <v>1999</v>
      </c>
      <c r="D742" t="s">
        <v>347</v>
      </c>
      <c r="E742" s="3">
        <v>0.52200000000000002</v>
      </c>
      <c r="F742">
        <v>80</v>
      </c>
      <c r="G742">
        <v>44</v>
      </c>
      <c r="H742">
        <v>3</v>
      </c>
      <c r="I742">
        <v>31</v>
      </c>
      <c r="J742">
        <v>0</v>
      </c>
      <c r="K742">
        <v>2</v>
      </c>
      <c r="L742">
        <v>281</v>
      </c>
      <c r="M742">
        <v>239</v>
      </c>
      <c r="N742">
        <v>93</v>
      </c>
      <c r="O742" s="3">
        <f t="shared" si="73"/>
        <v>0.58125000000000004</v>
      </c>
      <c r="P742" t="s">
        <v>347</v>
      </c>
      <c r="Q742" s="3">
        <v>0.52200000000000002</v>
      </c>
      <c r="R742">
        <v>80</v>
      </c>
      <c r="S742">
        <v>47</v>
      </c>
      <c r="T742">
        <v>9</v>
      </c>
      <c r="U742">
        <v>22</v>
      </c>
      <c r="V742">
        <v>0</v>
      </c>
      <c r="W742">
        <v>2</v>
      </c>
      <c r="X742">
        <v>272</v>
      </c>
      <c r="Y742">
        <v>221</v>
      </c>
      <c r="Z742">
        <v>105</v>
      </c>
      <c r="AA742" s="3">
        <f t="shared" si="78"/>
        <v>0.65625</v>
      </c>
      <c r="AB742" s="4">
        <f t="shared" si="74"/>
        <v>0.60926250000000004</v>
      </c>
      <c r="AC742" s="4">
        <f t="shared" si="75"/>
        <v>-2.8012499999999996E-2</v>
      </c>
      <c r="AD742" s="5">
        <f t="shared" si="76"/>
        <v>-4.4819999999999993</v>
      </c>
    </row>
    <row r="743" spans="1:30" x14ac:dyDescent="0.2">
      <c r="A743">
        <v>0</v>
      </c>
      <c r="B743" t="s">
        <v>368</v>
      </c>
      <c r="C743">
        <v>1999</v>
      </c>
      <c r="D743" t="s">
        <v>319</v>
      </c>
      <c r="E743" s="3">
        <v>0.52200000000000002</v>
      </c>
      <c r="F743">
        <v>80</v>
      </c>
      <c r="G743">
        <v>46</v>
      </c>
      <c r="H743">
        <v>10</v>
      </c>
      <c r="I743">
        <v>23</v>
      </c>
      <c r="J743">
        <v>0</v>
      </c>
      <c r="K743">
        <v>1</v>
      </c>
      <c r="L743">
        <v>256</v>
      </c>
      <c r="M743">
        <v>202</v>
      </c>
      <c r="N743">
        <v>103</v>
      </c>
      <c r="O743" s="3">
        <f t="shared" si="73"/>
        <v>0.64375000000000004</v>
      </c>
      <c r="P743" t="s">
        <v>319</v>
      </c>
      <c r="Q743" s="3">
        <v>0.52200000000000002</v>
      </c>
      <c r="R743">
        <v>80</v>
      </c>
      <c r="S743">
        <v>23</v>
      </c>
      <c r="T743">
        <v>7</v>
      </c>
      <c r="U743">
        <v>48</v>
      </c>
      <c r="V743">
        <v>0</v>
      </c>
      <c r="W743">
        <v>2</v>
      </c>
      <c r="X743">
        <v>214</v>
      </c>
      <c r="Y743">
        <v>273</v>
      </c>
      <c r="Z743">
        <v>55</v>
      </c>
      <c r="AA743" s="3">
        <f t="shared" si="78"/>
        <v>0.34375</v>
      </c>
      <c r="AB743" s="4">
        <f t="shared" si="74"/>
        <v>0.40613749999999998</v>
      </c>
      <c r="AC743" s="4">
        <f t="shared" si="75"/>
        <v>0.23761250000000006</v>
      </c>
      <c r="AD743" s="5">
        <f t="shared" si="76"/>
        <v>38.018000000000001</v>
      </c>
    </row>
    <row r="744" spans="1:30" x14ac:dyDescent="0.2">
      <c r="A744">
        <v>0</v>
      </c>
      <c r="B744" t="s">
        <v>362</v>
      </c>
      <c r="C744">
        <v>1999</v>
      </c>
      <c r="D744" t="s">
        <v>314</v>
      </c>
      <c r="E744" s="3">
        <v>0.52200000000000002</v>
      </c>
      <c r="F744">
        <v>80</v>
      </c>
      <c r="G744">
        <v>33</v>
      </c>
      <c r="H744">
        <v>6</v>
      </c>
      <c r="I744">
        <v>38</v>
      </c>
      <c r="J744">
        <v>0</v>
      </c>
      <c r="K744">
        <v>3</v>
      </c>
      <c r="L744">
        <v>231</v>
      </c>
      <c r="M744">
        <v>269</v>
      </c>
      <c r="N744">
        <v>75</v>
      </c>
      <c r="O744" s="3">
        <f t="shared" si="73"/>
        <v>0.46875</v>
      </c>
      <c r="P744" t="s">
        <v>314</v>
      </c>
      <c r="Q744" s="3">
        <v>0.52200000000000002</v>
      </c>
      <c r="R744">
        <v>80</v>
      </c>
      <c r="S744">
        <v>56</v>
      </c>
      <c r="T744">
        <v>4</v>
      </c>
      <c r="U744">
        <v>16</v>
      </c>
      <c r="V744">
        <v>0</v>
      </c>
      <c r="W744">
        <v>4</v>
      </c>
      <c r="X744">
        <v>321</v>
      </c>
      <c r="Y744">
        <v>223</v>
      </c>
      <c r="Z744">
        <v>120</v>
      </c>
      <c r="AA744" s="3">
        <f t="shared" si="78"/>
        <v>0.75</v>
      </c>
      <c r="AB744" s="4">
        <f t="shared" si="74"/>
        <v>0.67020000000000002</v>
      </c>
      <c r="AC744" s="4">
        <f t="shared" si="75"/>
        <v>-0.20145000000000002</v>
      </c>
      <c r="AD744" s="5">
        <f t="shared" si="76"/>
        <v>-32.231999999999999</v>
      </c>
    </row>
    <row r="745" spans="1:30" x14ac:dyDescent="0.2">
      <c r="A745">
        <v>0</v>
      </c>
      <c r="B745" t="s">
        <v>353</v>
      </c>
      <c r="C745">
        <v>1999</v>
      </c>
      <c r="D745" t="s">
        <v>369</v>
      </c>
      <c r="E745" s="3">
        <v>0.52200000000000002</v>
      </c>
      <c r="F745">
        <v>80</v>
      </c>
      <c r="G745">
        <v>37</v>
      </c>
      <c r="H745">
        <v>5</v>
      </c>
      <c r="I745">
        <v>34</v>
      </c>
      <c r="J745">
        <v>0</v>
      </c>
      <c r="K745">
        <v>4</v>
      </c>
      <c r="L745">
        <v>227</v>
      </c>
      <c r="M745">
        <v>238</v>
      </c>
      <c r="N745">
        <v>83</v>
      </c>
      <c r="O745" s="3">
        <f t="shared" si="73"/>
        <v>0.51875000000000004</v>
      </c>
      <c r="P745" t="s">
        <v>294</v>
      </c>
      <c r="Q745" s="3">
        <v>0.52200000000000002</v>
      </c>
      <c r="R745">
        <v>80</v>
      </c>
      <c r="S745">
        <v>33</v>
      </c>
      <c r="T745">
        <v>6</v>
      </c>
      <c r="U745">
        <v>36</v>
      </c>
      <c r="V745">
        <v>0</v>
      </c>
      <c r="W745">
        <v>5</v>
      </c>
      <c r="X745">
        <v>246</v>
      </c>
      <c r="Y745">
        <v>246</v>
      </c>
      <c r="Z745">
        <v>77</v>
      </c>
      <c r="AA745" s="3">
        <f t="shared" si="78"/>
        <v>0.48125000000000001</v>
      </c>
      <c r="AB745" s="4">
        <f t="shared" si="74"/>
        <v>0.49551250000000002</v>
      </c>
      <c r="AC745" s="4">
        <f t="shared" si="75"/>
        <v>2.3237500000000022E-2</v>
      </c>
      <c r="AD745" s="5">
        <f t="shared" si="76"/>
        <v>3.7179999999999893</v>
      </c>
    </row>
    <row r="746" spans="1:30" x14ac:dyDescent="0.2">
      <c r="A746">
        <v>0</v>
      </c>
      <c r="B746" t="s">
        <v>356</v>
      </c>
      <c r="C746">
        <v>1999</v>
      </c>
      <c r="D746" t="s">
        <v>97</v>
      </c>
      <c r="E746" s="3">
        <v>0.52200000000000002</v>
      </c>
      <c r="F746">
        <v>80</v>
      </c>
      <c r="G746">
        <v>46</v>
      </c>
      <c r="H746">
        <v>9</v>
      </c>
      <c r="I746">
        <v>22</v>
      </c>
      <c r="J746">
        <v>0</v>
      </c>
      <c r="K746">
        <v>3</v>
      </c>
      <c r="L746">
        <v>247</v>
      </c>
      <c r="M746">
        <v>201</v>
      </c>
      <c r="N746">
        <v>104</v>
      </c>
      <c r="O746" s="3">
        <f t="shared" si="73"/>
        <v>0.65</v>
      </c>
      <c r="P746" t="s">
        <v>97</v>
      </c>
      <c r="Q746" s="3">
        <v>0.52200000000000002</v>
      </c>
      <c r="R746">
        <v>80</v>
      </c>
      <c r="S746">
        <v>52</v>
      </c>
      <c r="T746">
        <v>6</v>
      </c>
      <c r="U746">
        <v>21</v>
      </c>
      <c r="V746">
        <v>0</v>
      </c>
      <c r="W746">
        <v>1</v>
      </c>
      <c r="X746">
        <v>287</v>
      </c>
      <c r="Y746">
        <v>176</v>
      </c>
      <c r="Z746">
        <v>111</v>
      </c>
      <c r="AA746" s="3">
        <f t="shared" si="78"/>
        <v>0.69374999999999998</v>
      </c>
      <c r="AB746" s="4">
        <f t="shared" si="74"/>
        <v>0.63363749999999996</v>
      </c>
      <c r="AC746" s="4">
        <f t="shared" si="75"/>
        <v>1.6362500000000058E-2</v>
      </c>
      <c r="AD746" s="5">
        <f t="shared" si="76"/>
        <v>2.6180000000000092</v>
      </c>
    </row>
    <row r="747" spans="1:30" x14ac:dyDescent="0.2">
      <c r="A747">
        <v>1</v>
      </c>
      <c r="B747" t="s">
        <v>330</v>
      </c>
      <c r="C747">
        <v>1999</v>
      </c>
      <c r="D747" t="s">
        <v>322</v>
      </c>
      <c r="E747" s="3">
        <v>0.52200000000000002</v>
      </c>
      <c r="F747">
        <v>80</v>
      </c>
      <c r="G747">
        <v>32</v>
      </c>
      <c r="H747">
        <v>11</v>
      </c>
      <c r="I747">
        <v>32</v>
      </c>
      <c r="J747">
        <v>0</v>
      </c>
      <c r="K747">
        <v>5</v>
      </c>
      <c r="L747">
        <v>267</v>
      </c>
      <c r="M747">
        <v>283</v>
      </c>
      <c r="N747">
        <v>80</v>
      </c>
      <c r="O747" s="3">
        <f t="shared" si="73"/>
        <v>0.5</v>
      </c>
      <c r="P747" t="s">
        <v>322</v>
      </c>
      <c r="Q747" s="3">
        <v>0.52200000000000002</v>
      </c>
      <c r="R747">
        <v>80</v>
      </c>
      <c r="S747">
        <v>31</v>
      </c>
      <c r="T747">
        <v>8</v>
      </c>
      <c r="U747">
        <v>40</v>
      </c>
      <c r="V747">
        <v>0</v>
      </c>
      <c r="W747">
        <v>1</v>
      </c>
      <c r="X747">
        <v>238</v>
      </c>
      <c r="Y747">
        <v>296</v>
      </c>
      <c r="Z747">
        <v>71</v>
      </c>
      <c r="AA747" s="3">
        <f t="shared" si="78"/>
        <v>0.44374999999999998</v>
      </c>
      <c r="AB747" s="4">
        <f t="shared" si="74"/>
        <v>0.47113749999999999</v>
      </c>
      <c r="AC747" s="4">
        <f t="shared" si="75"/>
        <v>2.8862500000000013E-2</v>
      </c>
      <c r="AD747" s="5">
        <f t="shared" si="76"/>
        <v>4.617999999999995</v>
      </c>
    </row>
    <row r="748" spans="1:30" x14ac:dyDescent="0.2">
      <c r="A748">
        <v>2</v>
      </c>
      <c r="B748" t="s">
        <v>330</v>
      </c>
      <c r="C748">
        <v>1999</v>
      </c>
      <c r="D748" t="s">
        <v>322</v>
      </c>
      <c r="E748" s="3">
        <v>0.52200000000000002</v>
      </c>
      <c r="F748">
        <v>80</v>
      </c>
      <c r="G748">
        <v>32</v>
      </c>
      <c r="H748">
        <v>11</v>
      </c>
      <c r="I748">
        <v>32</v>
      </c>
      <c r="J748">
        <v>0</v>
      </c>
      <c r="K748">
        <v>5</v>
      </c>
      <c r="L748">
        <v>267</v>
      </c>
      <c r="M748">
        <v>283</v>
      </c>
      <c r="N748">
        <v>80</v>
      </c>
      <c r="O748" s="3">
        <f t="shared" si="73"/>
        <v>0.5</v>
      </c>
      <c r="P748" t="s">
        <v>322</v>
      </c>
      <c r="Q748" s="3">
        <v>0.52200000000000002</v>
      </c>
      <c r="R748">
        <v>80</v>
      </c>
      <c r="S748">
        <v>31</v>
      </c>
      <c r="T748">
        <v>8</v>
      </c>
      <c r="U748">
        <v>40</v>
      </c>
      <c r="V748">
        <v>0</v>
      </c>
      <c r="W748">
        <v>1</v>
      </c>
      <c r="X748">
        <v>238</v>
      </c>
      <c r="Y748">
        <v>296</v>
      </c>
      <c r="Z748">
        <v>71</v>
      </c>
      <c r="AA748" s="3">
        <f t="shared" si="78"/>
        <v>0.44374999999999998</v>
      </c>
      <c r="AB748" s="4">
        <f t="shared" si="74"/>
        <v>0.47113749999999999</v>
      </c>
      <c r="AC748" s="4">
        <f t="shared" si="75"/>
        <v>2.8862500000000013E-2</v>
      </c>
      <c r="AD748" s="5">
        <f t="shared" si="76"/>
        <v>4.617999999999995</v>
      </c>
    </row>
    <row r="749" spans="1:30" x14ac:dyDescent="0.2">
      <c r="A749">
        <v>0</v>
      </c>
      <c r="B749" t="s">
        <v>286</v>
      </c>
      <c r="C749">
        <v>1999</v>
      </c>
      <c r="D749" t="s">
        <v>329</v>
      </c>
      <c r="E749" s="3">
        <v>0.52200000000000002</v>
      </c>
      <c r="F749">
        <v>80</v>
      </c>
      <c r="G749">
        <v>33</v>
      </c>
      <c r="H749">
        <v>11</v>
      </c>
      <c r="I749">
        <v>35</v>
      </c>
      <c r="J749">
        <v>0</v>
      </c>
      <c r="K749">
        <v>1</v>
      </c>
      <c r="L749">
        <v>272</v>
      </c>
      <c r="M749">
        <v>252</v>
      </c>
      <c r="N749">
        <v>78</v>
      </c>
      <c r="O749" s="3">
        <f t="shared" si="73"/>
        <v>0.48749999999999999</v>
      </c>
      <c r="P749" t="s">
        <v>329</v>
      </c>
      <c r="Q749" s="3">
        <v>0.52200000000000002</v>
      </c>
      <c r="R749">
        <v>80</v>
      </c>
      <c r="S749">
        <v>35</v>
      </c>
      <c r="T749">
        <v>9</v>
      </c>
      <c r="U749">
        <v>35</v>
      </c>
      <c r="V749">
        <v>0</v>
      </c>
      <c r="W749">
        <v>1</v>
      </c>
      <c r="X749">
        <v>245</v>
      </c>
      <c r="Y749">
        <v>232</v>
      </c>
      <c r="Z749">
        <v>80</v>
      </c>
      <c r="AA749" s="3">
        <f t="shared" si="78"/>
        <v>0.5</v>
      </c>
      <c r="AB749" s="4">
        <f t="shared" si="74"/>
        <v>0.50770000000000004</v>
      </c>
      <c r="AC749" s="4">
        <f t="shared" si="75"/>
        <v>-2.0200000000000051E-2</v>
      </c>
      <c r="AD749" s="5">
        <f t="shared" si="76"/>
        <v>-3.2319999999999993</v>
      </c>
    </row>
    <row r="750" spans="1:30" x14ac:dyDescent="0.2">
      <c r="A750">
        <v>0</v>
      </c>
      <c r="B750" t="s">
        <v>358</v>
      </c>
      <c r="C750">
        <v>1999</v>
      </c>
      <c r="D750" t="s">
        <v>304</v>
      </c>
      <c r="E750" s="3">
        <v>0.52200000000000002</v>
      </c>
      <c r="F750">
        <v>80</v>
      </c>
      <c r="G750">
        <v>23</v>
      </c>
      <c r="H750">
        <v>8</v>
      </c>
      <c r="I750">
        <v>45</v>
      </c>
      <c r="J750">
        <v>0</v>
      </c>
      <c r="K750">
        <v>4</v>
      </c>
      <c r="L750">
        <v>202</v>
      </c>
      <c r="M750">
        <v>277</v>
      </c>
      <c r="N750">
        <v>58</v>
      </c>
      <c r="O750" s="3">
        <f t="shared" si="73"/>
        <v>0.36249999999999999</v>
      </c>
      <c r="P750" t="s">
        <v>304</v>
      </c>
      <c r="Q750" s="3">
        <v>0.52200000000000002</v>
      </c>
      <c r="R750">
        <v>80</v>
      </c>
      <c r="S750">
        <v>34</v>
      </c>
      <c r="T750">
        <v>7</v>
      </c>
      <c r="U750">
        <v>35</v>
      </c>
      <c r="V750">
        <v>0</v>
      </c>
      <c r="W750">
        <v>4</v>
      </c>
      <c r="X750">
        <v>246</v>
      </c>
      <c r="Y750">
        <v>270</v>
      </c>
      <c r="Z750">
        <v>79</v>
      </c>
      <c r="AA750" s="3">
        <f t="shared" si="78"/>
        <v>0.49375000000000002</v>
      </c>
      <c r="AB750" s="4">
        <f t="shared" si="74"/>
        <v>0.50363750000000007</v>
      </c>
      <c r="AC750" s="4">
        <f t="shared" si="75"/>
        <v>-0.14113750000000008</v>
      </c>
      <c r="AD750" s="5">
        <f t="shared" si="76"/>
        <v>-22.582000000000008</v>
      </c>
    </row>
    <row r="751" spans="1:30" x14ac:dyDescent="0.2">
      <c r="A751">
        <v>0</v>
      </c>
      <c r="B751" t="s">
        <v>370</v>
      </c>
      <c r="C751">
        <v>1999</v>
      </c>
      <c r="D751" t="s">
        <v>331</v>
      </c>
      <c r="E751" s="3">
        <v>0.52200000000000002</v>
      </c>
      <c r="F751">
        <v>80</v>
      </c>
      <c r="G751">
        <v>35</v>
      </c>
      <c r="H751">
        <v>9</v>
      </c>
      <c r="I751">
        <v>35</v>
      </c>
      <c r="J751">
        <v>0</v>
      </c>
      <c r="K751">
        <v>1</v>
      </c>
      <c r="L751">
        <v>290</v>
      </c>
      <c r="M751">
        <v>294</v>
      </c>
      <c r="N751">
        <v>80</v>
      </c>
      <c r="O751" s="3">
        <f t="shared" si="73"/>
        <v>0.5</v>
      </c>
      <c r="P751" t="s">
        <v>331</v>
      </c>
      <c r="Q751" s="3">
        <v>0.52200000000000002</v>
      </c>
      <c r="R751">
        <v>80</v>
      </c>
      <c r="S751">
        <v>18</v>
      </c>
      <c r="T751">
        <v>9</v>
      </c>
      <c r="U751">
        <v>50</v>
      </c>
      <c r="V751">
        <v>0</v>
      </c>
      <c r="W751">
        <v>3</v>
      </c>
      <c r="X751">
        <v>220</v>
      </c>
      <c r="Y751">
        <v>327</v>
      </c>
      <c r="Z751">
        <v>48</v>
      </c>
      <c r="AA751" s="3">
        <f t="shared" si="78"/>
        <v>0.3</v>
      </c>
      <c r="AB751" s="4">
        <f t="shared" si="74"/>
        <v>0.37769999999999998</v>
      </c>
      <c r="AC751" s="4">
        <f t="shared" si="75"/>
        <v>0.12230000000000002</v>
      </c>
      <c r="AD751" s="5">
        <f t="shared" si="76"/>
        <v>19.568000000000005</v>
      </c>
    </row>
    <row r="752" spans="1:30" x14ac:dyDescent="0.2">
      <c r="A752">
        <v>0</v>
      </c>
      <c r="B752" t="s">
        <v>371</v>
      </c>
      <c r="C752">
        <v>1999</v>
      </c>
      <c r="D752" t="s">
        <v>372</v>
      </c>
      <c r="E752" s="3">
        <v>0.52200000000000002</v>
      </c>
      <c r="F752">
        <v>80</v>
      </c>
      <c r="G752">
        <v>23</v>
      </c>
      <c r="H752">
        <v>5</v>
      </c>
      <c r="I752">
        <v>43</v>
      </c>
      <c r="J752">
        <v>0</v>
      </c>
      <c r="K752">
        <v>5</v>
      </c>
      <c r="L752">
        <v>236</v>
      </c>
      <c r="M752">
        <v>306</v>
      </c>
      <c r="N752">
        <v>60</v>
      </c>
      <c r="O752" s="3">
        <f t="shared" si="73"/>
        <v>0.375</v>
      </c>
      <c r="Q752" s="3">
        <v>0.52200000000000002</v>
      </c>
      <c r="R752" t="s">
        <v>25</v>
      </c>
      <c r="AB752" s="4">
        <f t="shared" si="74"/>
        <v>0.52200000000000002</v>
      </c>
      <c r="AC752" s="4">
        <f t="shared" si="75"/>
        <v>-0.14700000000000002</v>
      </c>
      <c r="AD752" s="5">
        <f t="shared" si="76"/>
        <v>-23.52000000000001</v>
      </c>
    </row>
    <row r="753" spans="1:30" x14ac:dyDescent="0.2">
      <c r="A753">
        <v>0</v>
      </c>
      <c r="B753" t="s">
        <v>350</v>
      </c>
      <c r="C753">
        <v>1999</v>
      </c>
      <c r="D753" t="s">
        <v>332</v>
      </c>
      <c r="E753" s="3">
        <v>0.52200000000000002</v>
      </c>
      <c r="F753">
        <v>80</v>
      </c>
      <c r="G753">
        <v>34</v>
      </c>
      <c r="H753">
        <v>11</v>
      </c>
      <c r="I753">
        <v>31</v>
      </c>
      <c r="J753">
        <v>0</v>
      </c>
      <c r="K753">
        <v>4</v>
      </c>
      <c r="L753">
        <v>249</v>
      </c>
      <c r="M753">
        <v>250</v>
      </c>
      <c r="N753">
        <v>83</v>
      </c>
      <c r="O753" s="3">
        <f t="shared" si="73"/>
        <v>0.51875000000000004</v>
      </c>
      <c r="P753" t="s">
        <v>332</v>
      </c>
      <c r="Q753" s="3">
        <v>0.52200000000000002</v>
      </c>
      <c r="R753">
        <v>80</v>
      </c>
      <c r="S753">
        <v>34</v>
      </c>
      <c r="T753">
        <v>8</v>
      </c>
      <c r="U753">
        <v>36</v>
      </c>
      <c r="V753">
        <v>0</v>
      </c>
      <c r="W753">
        <v>2</v>
      </c>
      <c r="X753">
        <v>237</v>
      </c>
      <c r="Y753">
        <v>260</v>
      </c>
      <c r="Z753">
        <v>78</v>
      </c>
      <c r="AA753" s="3">
        <f t="shared" ref="AA753:AA761" si="79">Z753/R753/2</f>
        <v>0.48749999999999999</v>
      </c>
      <c r="AB753" s="4">
        <f t="shared" si="74"/>
        <v>0.49957499999999999</v>
      </c>
      <c r="AC753" s="4">
        <f t="shared" si="75"/>
        <v>1.9175000000000053E-2</v>
      </c>
      <c r="AD753" s="5">
        <f t="shared" si="76"/>
        <v>3.0679999999999978</v>
      </c>
    </row>
    <row r="754" spans="1:30" x14ac:dyDescent="0.2">
      <c r="A754">
        <v>0</v>
      </c>
      <c r="B754" t="s">
        <v>228</v>
      </c>
      <c r="C754">
        <v>2000</v>
      </c>
      <c r="D754" t="s">
        <v>315</v>
      </c>
      <c r="E754" s="3">
        <v>0.52200000000000002</v>
      </c>
      <c r="F754">
        <v>80</v>
      </c>
      <c r="G754">
        <v>30</v>
      </c>
      <c r="H754">
        <v>6</v>
      </c>
      <c r="I754">
        <v>40</v>
      </c>
      <c r="J754">
        <v>0</v>
      </c>
      <c r="K754">
        <v>4</v>
      </c>
      <c r="L754">
        <v>216</v>
      </c>
      <c r="M754">
        <v>262</v>
      </c>
      <c r="N754">
        <v>70</v>
      </c>
      <c r="O754" s="3">
        <f t="shared" si="73"/>
        <v>0.4375</v>
      </c>
      <c r="P754" t="s">
        <v>315</v>
      </c>
      <c r="Q754" s="3">
        <v>0.52200000000000002</v>
      </c>
      <c r="R754">
        <v>80</v>
      </c>
      <c r="S754">
        <v>30</v>
      </c>
      <c r="T754">
        <v>7</v>
      </c>
      <c r="U754">
        <v>40</v>
      </c>
      <c r="V754">
        <v>0</v>
      </c>
      <c r="W754">
        <v>3</v>
      </c>
      <c r="X754">
        <v>225</v>
      </c>
      <c r="Y754">
        <v>250</v>
      </c>
      <c r="Z754">
        <v>70</v>
      </c>
      <c r="AA754" s="3">
        <f t="shared" si="79"/>
        <v>0.4375</v>
      </c>
      <c r="AB754" s="4">
        <f t="shared" si="74"/>
        <v>0.46707500000000002</v>
      </c>
      <c r="AC754" s="4">
        <f t="shared" si="75"/>
        <v>-2.9575000000000018E-2</v>
      </c>
      <c r="AD754" s="5">
        <f t="shared" si="76"/>
        <v>-4.7319999999999993</v>
      </c>
    </row>
    <row r="755" spans="1:30" x14ac:dyDescent="0.2">
      <c r="A755">
        <v>0</v>
      </c>
      <c r="B755" t="s">
        <v>373</v>
      </c>
      <c r="C755">
        <v>2000</v>
      </c>
      <c r="D755" t="s">
        <v>352</v>
      </c>
      <c r="E755" s="3">
        <v>0.52200000000000002</v>
      </c>
      <c r="F755">
        <v>80</v>
      </c>
      <c r="G755">
        <v>41</v>
      </c>
      <c r="H755">
        <v>9</v>
      </c>
      <c r="I755">
        <v>26</v>
      </c>
      <c r="J755">
        <v>0</v>
      </c>
      <c r="K755">
        <v>4</v>
      </c>
      <c r="L755">
        <v>254</v>
      </c>
      <c r="M755">
        <v>240</v>
      </c>
      <c r="N755">
        <v>95</v>
      </c>
      <c r="O755" s="3">
        <f t="shared" si="73"/>
        <v>0.59375</v>
      </c>
      <c r="P755" t="s">
        <v>352</v>
      </c>
      <c r="Q755" s="3">
        <v>0.52200000000000002</v>
      </c>
      <c r="R755">
        <v>80</v>
      </c>
      <c r="S755">
        <v>30</v>
      </c>
      <c r="T755">
        <v>9</v>
      </c>
      <c r="U755">
        <v>37</v>
      </c>
      <c r="V755">
        <v>0</v>
      </c>
      <c r="W755">
        <v>4</v>
      </c>
      <c r="X755">
        <v>227</v>
      </c>
      <c r="Y755">
        <v>244</v>
      </c>
      <c r="Z755">
        <v>73</v>
      </c>
      <c r="AA755" s="3">
        <f t="shared" si="79"/>
        <v>0.45624999999999999</v>
      </c>
      <c r="AB755" s="4">
        <f t="shared" si="74"/>
        <v>0.47926249999999998</v>
      </c>
      <c r="AC755" s="4">
        <f t="shared" si="75"/>
        <v>0.11448750000000002</v>
      </c>
      <c r="AD755" s="5">
        <f t="shared" si="76"/>
        <v>18.317999999999998</v>
      </c>
    </row>
    <row r="756" spans="1:30" x14ac:dyDescent="0.2">
      <c r="A756">
        <v>0</v>
      </c>
      <c r="B756" t="s">
        <v>374</v>
      </c>
      <c r="C756">
        <v>2000</v>
      </c>
      <c r="D756" t="s">
        <v>344</v>
      </c>
      <c r="E756" s="3">
        <v>0.52200000000000002</v>
      </c>
      <c r="F756">
        <v>80</v>
      </c>
      <c r="G756">
        <v>28</v>
      </c>
      <c r="H756">
        <v>6</v>
      </c>
      <c r="I756">
        <v>41</v>
      </c>
      <c r="J756">
        <v>0</v>
      </c>
      <c r="K756">
        <v>5</v>
      </c>
      <c r="L756">
        <v>227</v>
      </c>
      <c r="M756">
        <v>281</v>
      </c>
      <c r="N756">
        <v>67</v>
      </c>
      <c r="O756" s="3">
        <f t="shared" si="73"/>
        <v>0.41875000000000001</v>
      </c>
      <c r="P756" t="s">
        <v>344</v>
      </c>
      <c r="Q756" s="3">
        <v>0.52200000000000002</v>
      </c>
      <c r="R756">
        <v>80</v>
      </c>
      <c r="S756">
        <v>27</v>
      </c>
      <c r="T756">
        <v>13</v>
      </c>
      <c r="U756">
        <v>34</v>
      </c>
      <c r="V756">
        <v>0</v>
      </c>
      <c r="W756">
        <v>6</v>
      </c>
      <c r="X756">
        <v>225</v>
      </c>
      <c r="Y756">
        <v>262</v>
      </c>
      <c r="Z756">
        <v>73</v>
      </c>
      <c r="AA756" s="3">
        <f t="shared" si="79"/>
        <v>0.45624999999999999</v>
      </c>
      <c r="AB756" s="4">
        <f t="shared" si="74"/>
        <v>0.47926249999999998</v>
      </c>
      <c r="AC756" s="4">
        <f t="shared" si="75"/>
        <v>-6.0512499999999969E-2</v>
      </c>
      <c r="AD756" s="5">
        <f t="shared" si="76"/>
        <v>-9.6820000000000022</v>
      </c>
    </row>
    <row r="757" spans="1:30" x14ac:dyDescent="0.2">
      <c r="A757">
        <v>0</v>
      </c>
      <c r="B757" t="s">
        <v>241</v>
      </c>
      <c r="C757">
        <v>2000</v>
      </c>
      <c r="D757" t="s">
        <v>354</v>
      </c>
      <c r="E757" s="3">
        <v>0.52200000000000002</v>
      </c>
      <c r="F757">
        <v>80</v>
      </c>
      <c r="G757">
        <v>40</v>
      </c>
      <c r="H757">
        <v>8</v>
      </c>
      <c r="I757">
        <v>26</v>
      </c>
      <c r="J757">
        <v>0</v>
      </c>
      <c r="K757">
        <v>6</v>
      </c>
      <c r="L757">
        <v>263</v>
      </c>
      <c r="M757">
        <v>247</v>
      </c>
      <c r="N757">
        <v>94</v>
      </c>
      <c r="O757" s="3">
        <f t="shared" si="73"/>
        <v>0.58750000000000002</v>
      </c>
      <c r="P757" t="s">
        <v>354</v>
      </c>
      <c r="Q757" s="3">
        <v>0.52200000000000002</v>
      </c>
      <c r="R757">
        <v>80</v>
      </c>
      <c r="S757">
        <v>49</v>
      </c>
      <c r="T757">
        <v>7</v>
      </c>
      <c r="U757">
        <v>22</v>
      </c>
      <c r="V757">
        <v>0</v>
      </c>
      <c r="W757">
        <v>2</v>
      </c>
      <c r="X757">
        <v>249</v>
      </c>
      <c r="Y757">
        <v>198</v>
      </c>
      <c r="Z757">
        <v>107</v>
      </c>
      <c r="AA757" s="3">
        <f t="shared" si="79"/>
        <v>0.66874999999999996</v>
      </c>
      <c r="AB757" s="4">
        <f t="shared" si="74"/>
        <v>0.61738749999999998</v>
      </c>
      <c r="AC757" s="4">
        <f t="shared" si="75"/>
        <v>-2.9887499999999956E-2</v>
      </c>
      <c r="AD757" s="5">
        <f t="shared" si="76"/>
        <v>-4.7819999999999965</v>
      </c>
    </row>
    <row r="758" spans="1:30" x14ac:dyDescent="0.2">
      <c r="A758">
        <v>0</v>
      </c>
      <c r="B758" t="s">
        <v>341</v>
      </c>
      <c r="C758">
        <v>2000</v>
      </c>
      <c r="D758" t="s">
        <v>30</v>
      </c>
      <c r="E758" s="3">
        <v>0.52200000000000002</v>
      </c>
      <c r="F758">
        <v>80</v>
      </c>
      <c r="G758">
        <v>34</v>
      </c>
      <c r="H758">
        <v>4</v>
      </c>
      <c r="I758">
        <v>39</v>
      </c>
      <c r="J758">
        <v>0</v>
      </c>
      <c r="K758">
        <v>3</v>
      </c>
      <c r="L758">
        <v>216</v>
      </c>
      <c r="M758">
        <v>234</v>
      </c>
      <c r="N758">
        <v>75</v>
      </c>
      <c r="O758" s="3">
        <f t="shared" si="73"/>
        <v>0.46875</v>
      </c>
      <c r="P758" t="s">
        <v>30</v>
      </c>
      <c r="Q758" s="3">
        <v>0.52200000000000002</v>
      </c>
      <c r="R758">
        <v>80</v>
      </c>
      <c r="S758">
        <v>43</v>
      </c>
      <c r="T758">
        <v>5</v>
      </c>
      <c r="U758">
        <v>29</v>
      </c>
      <c r="V758">
        <v>0</v>
      </c>
      <c r="W758">
        <v>3</v>
      </c>
      <c r="X758">
        <v>297</v>
      </c>
      <c r="Y758">
        <v>267</v>
      </c>
      <c r="Z758">
        <v>94</v>
      </c>
      <c r="AA758" s="3">
        <f t="shared" si="79"/>
        <v>0.58750000000000002</v>
      </c>
      <c r="AB758" s="4">
        <f t="shared" si="74"/>
        <v>0.56457500000000005</v>
      </c>
      <c r="AC758" s="4">
        <f t="shared" si="75"/>
        <v>-9.5825000000000049E-2</v>
      </c>
      <c r="AD758" s="5">
        <f t="shared" si="76"/>
        <v>-15.332000000000008</v>
      </c>
    </row>
    <row r="759" spans="1:30" x14ac:dyDescent="0.2">
      <c r="A759">
        <v>0</v>
      </c>
      <c r="B759" t="s">
        <v>359</v>
      </c>
      <c r="C759">
        <v>2000</v>
      </c>
      <c r="D759" t="s">
        <v>346</v>
      </c>
      <c r="E759" s="3">
        <v>0.52200000000000002</v>
      </c>
      <c r="F759">
        <v>80</v>
      </c>
      <c r="G759">
        <v>42</v>
      </c>
      <c r="H759">
        <v>12</v>
      </c>
      <c r="I759">
        <v>25</v>
      </c>
      <c r="J759">
        <v>0</v>
      </c>
      <c r="K759">
        <v>1</v>
      </c>
      <c r="L759">
        <v>273</v>
      </c>
      <c r="M759">
        <v>212</v>
      </c>
      <c r="N759">
        <v>97</v>
      </c>
      <c r="O759" s="3">
        <f t="shared" si="73"/>
        <v>0.60624999999999996</v>
      </c>
      <c r="P759" t="s">
        <v>346</v>
      </c>
      <c r="Q759" s="3">
        <v>0.52200000000000002</v>
      </c>
      <c r="R759">
        <v>80</v>
      </c>
      <c r="S759">
        <v>42</v>
      </c>
      <c r="T759">
        <v>9</v>
      </c>
      <c r="U759">
        <v>25</v>
      </c>
      <c r="V759">
        <v>0</v>
      </c>
      <c r="W759">
        <v>4</v>
      </c>
      <c r="X759">
        <v>250</v>
      </c>
      <c r="Y759">
        <v>211</v>
      </c>
      <c r="Z759">
        <v>97</v>
      </c>
      <c r="AA759" s="3">
        <f t="shared" si="79"/>
        <v>0.60624999999999996</v>
      </c>
      <c r="AB759" s="4">
        <f t="shared" si="74"/>
        <v>0.57676249999999996</v>
      </c>
      <c r="AC759" s="4">
        <f t="shared" si="75"/>
        <v>2.94875E-2</v>
      </c>
      <c r="AD759" s="5">
        <f t="shared" si="76"/>
        <v>4.7180000000000035</v>
      </c>
    </row>
    <row r="760" spans="1:30" x14ac:dyDescent="0.2">
      <c r="A760">
        <v>0</v>
      </c>
      <c r="B760" t="s">
        <v>365</v>
      </c>
      <c r="C760">
        <v>2000</v>
      </c>
      <c r="D760" t="s">
        <v>366</v>
      </c>
      <c r="E760" s="3">
        <v>0.52200000000000002</v>
      </c>
      <c r="F760">
        <v>80</v>
      </c>
      <c r="G760">
        <v>21</v>
      </c>
      <c r="H760">
        <v>5</v>
      </c>
      <c r="I760">
        <v>51</v>
      </c>
      <c r="J760">
        <v>0</v>
      </c>
      <c r="K760">
        <v>3</v>
      </c>
      <c r="L760">
        <v>200</v>
      </c>
      <c r="M760">
        <v>285</v>
      </c>
      <c r="N760">
        <v>50</v>
      </c>
      <c r="O760" s="3">
        <f t="shared" si="73"/>
        <v>0.3125</v>
      </c>
      <c r="P760" t="s">
        <v>366</v>
      </c>
      <c r="Q760" s="3">
        <v>0.52200000000000002</v>
      </c>
      <c r="R760">
        <v>80</v>
      </c>
      <c r="S760">
        <v>42</v>
      </c>
      <c r="T760">
        <v>7</v>
      </c>
      <c r="U760">
        <v>30</v>
      </c>
      <c r="V760">
        <v>0</v>
      </c>
      <c r="W760">
        <v>1</v>
      </c>
      <c r="X760">
        <v>278</v>
      </c>
      <c r="Y760">
        <v>254</v>
      </c>
      <c r="Z760">
        <v>92</v>
      </c>
      <c r="AA760" s="3">
        <f t="shared" si="79"/>
        <v>0.57499999999999996</v>
      </c>
      <c r="AB760" s="4">
        <f t="shared" si="74"/>
        <v>0.55645</v>
      </c>
      <c r="AC760" s="4">
        <f t="shared" si="75"/>
        <v>-0.24395</v>
      </c>
      <c r="AD760" s="5">
        <f t="shared" si="76"/>
        <v>-39.031999999999996</v>
      </c>
    </row>
    <row r="761" spans="1:30" x14ac:dyDescent="0.2">
      <c r="A761">
        <v>0</v>
      </c>
      <c r="B761" t="s">
        <v>367</v>
      </c>
      <c r="C761">
        <v>2000</v>
      </c>
      <c r="D761" t="s">
        <v>360</v>
      </c>
      <c r="E761" s="3">
        <v>0.52200000000000002</v>
      </c>
      <c r="F761">
        <v>80</v>
      </c>
      <c r="G761">
        <v>35</v>
      </c>
      <c r="H761">
        <v>5</v>
      </c>
      <c r="I761">
        <v>35</v>
      </c>
      <c r="J761">
        <v>0</v>
      </c>
      <c r="K761">
        <v>5</v>
      </c>
      <c r="L761">
        <v>225</v>
      </c>
      <c r="M761">
        <v>244</v>
      </c>
      <c r="N761">
        <v>80</v>
      </c>
      <c r="O761" s="3">
        <f t="shared" si="73"/>
        <v>0.5</v>
      </c>
      <c r="P761" t="s">
        <v>360</v>
      </c>
      <c r="Q761" s="3">
        <v>0.52200000000000002</v>
      </c>
      <c r="R761">
        <v>80</v>
      </c>
      <c r="S761">
        <v>33</v>
      </c>
      <c r="T761">
        <v>7</v>
      </c>
      <c r="U761">
        <v>36</v>
      </c>
      <c r="V761">
        <v>0</v>
      </c>
      <c r="W761">
        <v>4</v>
      </c>
      <c r="X761">
        <v>228</v>
      </c>
      <c r="Y761">
        <v>240</v>
      </c>
      <c r="Z761">
        <v>77</v>
      </c>
      <c r="AA761" s="3">
        <f t="shared" si="79"/>
        <v>0.48125000000000001</v>
      </c>
      <c r="AB761" s="4">
        <f t="shared" si="74"/>
        <v>0.49551250000000002</v>
      </c>
      <c r="AC761" s="4">
        <f t="shared" si="75"/>
        <v>4.4874999999999776E-3</v>
      </c>
      <c r="AD761" s="5">
        <f t="shared" si="76"/>
        <v>0.71799999999998931</v>
      </c>
    </row>
    <row r="762" spans="1:30" x14ac:dyDescent="0.2">
      <c r="A762">
        <v>0</v>
      </c>
      <c r="B762" t="s">
        <v>375</v>
      </c>
      <c r="C762">
        <v>2000</v>
      </c>
      <c r="D762" t="s">
        <v>376</v>
      </c>
      <c r="E762" s="3">
        <v>0.52200000000000002</v>
      </c>
      <c r="F762">
        <v>80</v>
      </c>
      <c r="G762">
        <v>36</v>
      </c>
      <c r="H762">
        <v>13</v>
      </c>
      <c r="I762">
        <v>26</v>
      </c>
      <c r="J762">
        <v>0</v>
      </c>
      <c r="K762">
        <v>5</v>
      </c>
      <c r="L762">
        <v>241</v>
      </c>
      <c r="M762">
        <v>208</v>
      </c>
      <c r="N762">
        <v>90</v>
      </c>
      <c r="O762" s="3">
        <f t="shared" si="73"/>
        <v>0.5625</v>
      </c>
      <c r="Q762" s="3">
        <v>0.52200000000000002</v>
      </c>
      <c r="R762" t="s">
        <v>25</v>
      </c>
      <c r="AA762" s="3"/>
      <c r="AB762" s="4">
        <f t="shared" si="74"/>
        <v>0.52200000000000002</v>
      </c>
      <c r="AC762" s="4">
        <f t="shared" si="75"/>
        <v>4.049999999999998E-2</v>
      </c>
      <c r="AD762" s="5">
        <f t="shared" si="76"/>
        <v>6.4799999999999898</v>
      </c>
    </row>
    <row r="763" spans="1:30" x14ac:dyDescent="0.2">
      <c r="A763">
        <v>0</v>
      </c>
      <c r="B763" t="s">
        <v>377</v>
      </c>
      <c r="C763">
        <v>2000</v>
      </c>
      <c r="D763" t="s">
        <v>347</v>
      </c>
      <c r="E763" s="3">
        <v>0.52200000000000002</v>
      </c>
      <c r="F763">
        <v>80</v>
      </c>
      <c r="G763">
        <v>36</v>
      </c>
      <c r="H763">
        <v>5</v>
      </c>
      <c r="I763">
        <v>34</v>
      </c>
      <c r="J763">
        <v>0</v>
      </c>
      <c r="K763">
        <v>5</v>
      </c>
      <c r="L763">
        <v>246</v>
      </c>
      <c r="M763">
        <v>244</v>
      </c>
      <c r="N763">
        <v>82</v>
      </c>
      <c r="O763" s="3">
        <f t="shared" si="73"/>
        <v>0.51249999999999996</v>
      </c>
      <c r="P763" t="s">
        <v>347</v>
      </c>
      <c r="Q763" s="3">
        <v>0.52200000000000002</v>
      </c>
      <c r="R763">
        <v>80</v>
      </c>
      <c r="S763">
        <v>44</v>
      </c>
      <c r="T763">
        <v>3</v>
      </c>
      <c r="U763">
        <v>31</v>
      </c>
      <c r="V763">
        <v>0</v>
      </c>
      <c r="W763">
        <v>2</v>
      </c>
      <c r="X763">
        <v>281</v>
      </c>
      <c r="Y763">
        <v>239</v>
      </c>
      <c r="Z763">
        <v>93</v>
      </c>
      <c r="AA763" s="3">
        <f t="shared" ref="AA763:AA775" si="80">Z763/R763/2</f>
        <v>0.58125000000000004</v>
      </c>
      <c r="AB763" s="4">
        <f t="shared" si="74"/>
        <v>0.56051250000000008</v>
      </c>
      <c r="AC763" s="4">
        <f t="shared" si="75"/>
        <v>-4.8012500000000125E-2</v>
      </c>
      <c r="AD763" s="5">
        <f t="shared" si="76"/>
        <v>-7.6820000000000164</v>
      </c>
    </row>
    <row r="764" spans="1:30" x14ac:dyDescent="0.2">
      <c r="A764">
        <v>0</v>
      </c>
      <c r="B764" t="s">
        <v>368</v>
      </c>
      <c r="C764">
        <v>2000</v>
      </c>
      <c r="D764" t="s">
        <v>319</v>
      </c>
      <c r="E764" s="3">
        <v>0.52200000000000002</v>
      </c>
      <c r="F764">
        <v>80</v>
      </c>
      <c r="G764">
        <v>34</v>
      </c>
      <c r="H764">
        <v>4</v>
      </c>
      <c r="I764">
        <v>40</v>
      </c>
      <c r="J764">
        <v>0</v>
      </c>
      <c r="K764">
        <v>2</v>
      </c>
      <c r="L764">
        <v>250</v>
      </c>
      <c r="M764">
        <v>280</v>
      </c>
      <c r="N764">
        <v>74</v>
      </c>
      <c r="O764" s="3">
        <f t="shared" si="73"/>
        <v>0.46250000000000002</v>
      </c>
      <c r="P764" t="s">
        <v>319</v>
      </c>
      <c r="Q764" s="3">
        <v>0.52200000000000002</v>
      </c>
      <c r="R764">
        <v>80</v>
      </c>
      <c r="S764">
        <v>46</v>
      </c>
      <c r="T764">
        <v>10</v>
      </c>
      <c r="U764">
        <v>23</v>
      </c>
      <c r="V764">
        <v>0</v>
      </c>
      <c r="W764">
        <v>1</v>
      </c>
      <c r="X764">
        <v>256</v>
      </c>
      <c r="Y764">
        <v>202</v>
      </c>
      <c r="Z764">
        <v>103</v>
      </c>
      <c r="AA764" s="3">
        <f t="shared" si="80"/>
        <v>0.64375000000000004</v>
      </c>
      <c r="AB764" s="4">
        <f t="shared" si="74"/>
        <v>0.60113749999999999</v>
      </c>
      <c r="AC764" s="4">
        <f t="shared" si="75"/>
        <v>-0.13863749999999997</v>
      </c>
      <c r="AD764" s="5">
        <f t="shared" si="76"/>
        <v>-22.182000000000002</v>
      </c>
    </row>
    <row r="765" spans="1:30" x14ac:dyDescent="0.2">
      <c r="A765">
        <v>0</v>
      </c>
      <c r="B765" t="s">
        <v>378</v>
      </c>
      <c r="C765">
        <v>2000</v>
      </c>
      <c r="D765" t="s">
        <v>314</v>
      </c>
      <c r="E765" s="3">
        <v>0.52200000000000002</v>
      </c>
      <c r="F765">
        <v>80</v>
      </c>
      <c r="G765">
        <v>35</v>
      </c>
      <c r="H765">
        <v>10</v>
      </c>
      <c r="I765">
        <v>31</v>
      </c>
      <c r="J765">
        <v>0</v>
      </c>
      <c r="K765">
        <v>4</v>
      </c>
      <c r="L765">
        <v>245</v>
      </c>
      <c r="M765">
        <v>242</v>
      </c>
      <c r="N765">
        <v>84</v>
      </c>
      <c r="O765" s="3">
        <f t="shared" si="73"/>
        <v>0.52500000000000002</v>
      </c>
      <c r="P765" t="s">
        <v>314</v>
      </c>
      <c r="Q765" s="3">
        <v>0.52200000000000002</v>
      </c>
      <c r="R765">
        <v>80</v>
      </c>
      <c r="S765">
        <v>33</v>
      </c>
      <c r="T765">
        <v>6</v>
      </c>
      <c r="U765">
        <v>38</v>
      </c>
      <c r="V765">
        <v>0</v>
      </c>
      <c r="W765">
        <v>3</v>
      </c>
      <c r="X765">
        <v>231</v>
      </c>
      <c r="Y765">
        <v>269</v>
      </c>
      <c r="Z765">
        <v>75</v>
      </c>
      <c r="AA765" s="3">
        <f t="shared" si="80"/>
        <v>0.46875</v>
      </c>
      <c r="AB765" s="4">
        <f t="shared" si="74"/>
        <v>0.48738750000000003</v>
      </c>
      <c r="AC765" s="4">
        <f t="shared" si="75"/>
        <v>3.7612499999999993E-2</v>
      </c>
      <c r="AD765" s="5">
        <f t="shared" si="76"/>
        <v>6.0180000000000007</v>
      </c>
    </row>
    <row r="766" spans="1:30" x14ac:dyDescent="0.2">
      <c r="A766">
        <v>0</v>
      </c>
      <c r="B766" t="s">
        <v>379</v>
      </c>
      <c r="C766">
        <v>2000</v>
      </c>
      <c r="D766" t="s">
        <v>369</v>
      </c>
      <c r="E766" s="3">
        <v>0.52200000000000002</v>
      </c>
      <c r="F766">
        <v>61</v>
      </c>
      <c r="G766">
        <v>29</v>
      </c>
      <c r="H766">
        <v>2</v>
      </c>
      <c r="I766">
        <v>26</v>
      </c>
      <c r="J766">
        <v>0</v>
      </c>
      <c r="K766">
        <v>4</v>
      </c>
      <c r="N766">
        <v>64</v>
      </c>
      <c r="O766" s="3">
        <f t="shared" si="73"/>
        <v>0.52459016393442626</v>
      </c>
      <c r="P766" t="s">
        <v>369</v>
      </c>
      <c r="Q766" s="3">
        <v>0.52200000000000002</v>
      </c>
      <c r="R766">
        <v>80</v>
      </c>
      <c r="S766">
        <v>37</v>
      </c>
      <c r="T766">
        <v>5</v>
      </c>
      <c r="U766">
        <v>34</v>
      </c>
      <c r="V766">
        <v>0</v>
      </c>
      <c r="W766">
        <v>4</v>
      </c>
      <c r="X766">
        <v>227</v>
      </c>
      <c r="Y766">
        <v>238</v>
      </c>
      <c r="Z766">
        <v>83</v>
      </c>
      <c r="AA766" s="3">
        <f t="shared" si="80"/>
        <v>0.51875000000000004</v>
      </c>
      <c r="AB766" s="4">
        <f t="shared" si="74"/>
        <v>0.51988750000000006</v>
      </c>
      <c r="AC766" s="4">
        <f t="shared" si="75"/>
        <v>4.7026639344261989E-3</v>
      </c>
      <c r="AD766" s="5">
        <f t="shared" si="76"/>
        <v>0.57372499999999604</v>
      </c>
    </row>
    <row r="767" spans="1:30" x14ac:dyDescent="0.2">
      <c r="A767">
        <v>0</v>
      </c>
      <c r="B767" t="s">
        <v>353</v>
      </c>
      <c r="C767">
        <v>2000</v>
      </c>
      <c r="D767" t="s">
        <v>369</v>
      </c>
      <c r="E767" s="3">
        <v>0.52200000000000002</v>
      </c>
      <c r="F767">
        <v>19</v>
      </c>
      <c r="G767">
        <v>12</v>
      </c>
      <c r="H767">
        <v>1</v>
      </c>
      <c r="I767">
        <v>6</v>
      </c>
      <c r="J767">
        <v>0</v>
      </c>
      <c r="K767">
        <v>0</v>
      </c>
      <c r="N767">
        <v>25</v>
      </c>
      <c r="O767" s="3">
        <f t="shared" si="73"/>
        <v>0.65789473684210531</v>
      </c>
      <c r="P767" t="s">
        <v>369</v>
      </c>
      <c r="Q767" s="3">
        <v>0.52200000000000002</v>
      </c>
      <c r="R767">
        <v>80</v>
      </c>
      <c r="S767">
        <v>37</v>
      </c>
      <c r="T767">
        <v>5</v>
      </c>
      <c r="U767">
        <v>34</v>
      </c>
      <c r="V767">
        <v>0</v>
      </c>
      <c r="W767">
        <v>4</v>
      </c>
      <c r="X767">
        <v>227</v>
      </c>
      <c r="Y767">
        <v>238</v>
      </c>
      <c r="Z767">
        <v>83</v>
      </c>
      <c r="AA767" s="3">
        <f t="shared" si="80"/>
        <v>0.51875000000000004</v>
      </c>
      <c r="AB767" s="4">
        <f t="shared" si="74"/>
        <v>0.51988750000000006</v>
      </c>
      <c r="AC767" s="4">
        <f t="shared" si="75"/>
        <v>0.13800723684210525</v>
      </c>
      <c r="AD767" s="5">
        <f t="shared" si="76"/>
        <v>5.2442749999999982</v>
      </c>
    </row>
    <row r="768" spans="1:30" x14ac:dyDescent="0.2">
      <c r="A768">
        <v>0</v>
      </c>
      <c r="B768" t="s">
        <v>380</v>
      </c>
      <c r="C768">
        <v>2000</v>
      </c>
      <c r="D768" t="s">
        <v>97</v>
      </c>
      <c r="E768" s="3">
        <v>0.52200000000000002</v>
      </c>
      <c r="F768">
        <v>80</v>
      </c>
      <c r="G768">
        <v>46</v>
      </c>
      <c r="H768">
        <v>9</v>
      </c>
      <c r="I768">
        <v>22</v>
      </c>
      <c r="J768">
        <v>0</v>
      </c>
      <c r="K768">
        <v>3</v>
      </c>
      <c r="L768">
        <v>224</v>
      </c>
      <c r="M768">
        <v>192</v>
      </c>
      <c r="N768">
        <v>104</v>
      </c>
      <c r="O768" s="3">
        <f t="shared" si="73"/>
        <v>0.65</v>
      </c>
      <c r="P768" t="s">
        <v>97</v>
      </c>
      <c r="Q768" s="3">
        <v>0.52200000000000002</v>
      </c>
      <c r="R768">
        <v>80</v>
      </c>
      <c r="S768">
        <v>46</v>
      </c>
      <c r="T768">
        <v>9</v>
      </c>
      <c r="U768">
        <v>22</v>
      </c>
      <c r="V768">
        <v>0</v>
      </c>
      <c r="W768">
        <v>3</v>
      </c>
      <c r="X768">
        <v>247</v>
      </c>
      <c r="Y768">
        <v>201</v>
      </c>
      <c r="Z768">
        <v>104</v>
      </c>
      <c r="AA768" s="3">
        <f t="shared" si="80"/>
        <v>0.65</v>
      </c>
      <c r="AB768" s="4">
        <f t="shared" si="74"/>
        <v>0.60520000000000007</v>
      </c>
      <c r="AC768" s="4">
        <f t="shared" si="75"/>
        <v>4.4799999999999951E-2</v>
      </c>
      <c r="AD768" s="5">
        <f t="shared" si="76"/>
        <v>7.1679999999999922</v>
      </c>
    </row>
    <row r="769" spans="1:30" x14ac:dyDescent="0.2">
      <c r="A769">
        <v>0</v>
      </c>
      <c r="B769" t="s">
        <v>381</v>
      </c>
      <c r="C769">
        <v>2000</v>
      </c>
      <c r="D769" t="s">
        <v>322</v>
      </c>
      <c r="E769" s="3">
        <v>0.52200000000000002</v>
      </c>
      <c r="F769">
        <v>80</v>
      </c>
      <c r="G769">
        <v>44</v>
      </c>
      <c r="H769">
        <v>7</v>
      </c>
      <c r="I769">
        <v>24</v>
      </c>
      <c r="J769">
        <v>0</v>
      </c>
      <c r="K769">
        <v>5</v>
      </c>
      <c r="L769">
        <v>269</v>
      </c>
      <c r="M769">
        <v>210</v>
      </c>
      <c r="N769">
        <v>100</v>
      </c>
      <c r="O769" s="3">
        <f t="shared" si="73"/>
        <v>0.625</v>
      </c>
      <c r="P769" t="s">
        <v>322</v>
      </c>
      <c r="Q769" s="3">
        <v>0.52200000000000002</v>
      </c>
      <c r="R769">
        <v>80</v>
      </c>
      <c r="S769">
        <v>32</v>
      </c>
      <c r="T769">
        <v>11</v>
      </c>
      <c r="U769">
        <v>32</v>
      </c>
      <c r="V769">
        <v>0</v>
      </c>
      <c r="W769">
        <v>5</v>
      </c>
      <c r="X769">
        <v>267</v>
      </c>
      <c r="Y769">
        <v>283</v>
      </c>
      <c r="Z769">
        <v>80</v>
      </c>
      <c r="AA769" s="3">
        <f t="shared" si="80"/>
        <v>0.5</v>
      </c>
      <c r="AB769" s="4">
        <f t="shared" si="74"/>
        <v>0.50770000000000004</v>
      </c>
      <c r="AC769" s="4">
        <f t="shared" si="75"/>
        <v>0.11729999999999996</v>
      </c>
      <c r="AD769" s="5">
        <f t="shared" si="76"/>
        <v>18.768000000000001</v>
      </c>
    </row>
    <row r="770" spans="1:30" x14ac:dyDescent="0.2">
      <c r="A770">
        <v>0</v>
      </c>
      <c r="B770" t="s">
        <v>382</v>
      </c>
      <c r="C770">
        <v>2000</v>
      </c>
      <c r="D770" t="s">
        <v>329</v>
      </c>
      <c r="E770" s="3">
        <v>0.52200000000000002</v>
      </c>
      <c r="F770">
        <v>80</v>
      </c>
      <c r="G770">
        <v>29</v>
      </c>
      <c r="H770">
        <v>8</v>
      </c>
      <c r="I770">
        <v>37</v>
      </c>
      <c r="J770">
        <v>0</v>
      </c>
      <c r="K770">
        <v>6</v>
      </c>
      <c r="L770">
        <v>253</v>
      </c>
      <c r="M770">
        <v>280</v>
      </c>
      <c r="N770">
        <v>72</v>
      </c>
      <c r="O770" s="3">
        <f t="shared" si="73"/>
        <v>0.45</v>
      </c>
      <c r="P770" t="s">
        <v>329</v>
      </c>
      <c r="Q770" s="3">
        <v>0.52200000000000002</v>
      </c>
      <c r="R770">
        <v>80</v>
      </c>
      <c r="S770">
        <v>33</v>
      </c>
      <c r="T770">
        <v>11</v>
      </c>
      <c r="U770">
        <v>35</v>
      </c>
      <c r="V770">
        <v>0</v>
      </c>
      <c r="W770">
        <v>1</v>
      </c>
      <c r="X770">
        <v>272</v>
      </c>
      <c r="Y770">
        <v>252</v>
      </c>
      <c r="Z770">
        <v>78</v>
      </c>
      <c r="AA770" s="3">
        <f t="shared" si="80"/>
        <v>0.48749999999999999</v>
      </c>
      <c r="AB770" s="4">
        <f t="shared" si="74"/>
        <v>0.49957499999999999</v>
      </c>
      <c r="AC770" s="4">
        <f t="shared" si="75"/>
        <v>-4.957499999999998E-2</v>
      </c>
      <c r="AD770" s="5">
        <f t="shared" si="76"/>
        <v>-7.9320000000000022</v>
      </c>
    </row>
    <row r="771" spans="1:30" x14ac:dyDescent="0.2">
      <c r="A771">
        <v>0</v>
      </c>
      <c r="B771" t="s">
        <v>383</v>
      </c>
      <c r="C771">
        <v>2000</v>
      </c>
      <c r="D771" t="s">
        <v>304</v>
      </c>
      <c r="E771" s="3">
        <v>0.52200000000000002</v>
      </c>
      <c r="F771">
        <v>80</v>
      </c>
      <c r="G771">
        <v>35</v>
      </c>
      <c r="H771">
        <v>8</v>
      </c>
      <c r="I771">
        <v>35</v>
      </c>
      <c r="J771">
        <v>0</v>
      </c>
      <c r="K771">
        <v>2</v>
      </c>
      <c r="L771">
        <v>247</v>
      </c>
      <c r="M771">
        <v>244</v>
      </c>
      <c r="N771">
        <v>80</v>
      </c>
      <c r="O771" s="3">
        <f t="shared" ref="O771:O834" si="81">N771/F771/2</f>
        <v>0.5</v>
      </c>
      <c r="P771" t="s">
        <v>304</v>
      </c>
      <c r="Q771" s="3">
        <v>0.52200000000000002</v>
      </c>
      <c r="R771">
        <v>80</v>
      </c>
      <c r="S771">
        <v>23</v>
      </c>
      <c r="T771">
        <v>8</v>
      </c>
      <c r="U771">
        <v>45</v>
      </c>
      <c r="V771">
        <v>0</v>
      </c>
      <c r="W771">
        <v>4</v>
      </c>
      <c r="X771">
        <v>202</v>
      </c>
      <c r="Y771">
        <v>277</v>
      </c>
      <c r="Z771">
        <v>58</v>
      </c>
      <c r="AA771" s="3">
        <f t="shared" si="80"/>
        <v>0.36249999999999999</v>
      </c>
      <c r="AB771" s="4">
        <f t="shared" ref="AB771:AB834" si="82">IF(R771&lt;&gt;" ",(AA771-$AF$1*(AA771-Q771))*(E771/Q771),IF(AND(C771&gt;1940,C771&lt;1968),$AF$2,Q771))</f>
        <v>0.418325</v>
      </c>
      <c r="AC771" s="4">
        <f t="shared" ref="AC771:AC834" si="83">O771-AB771</f>
        <v>8.1674999999999998E-2</v>
      </c>
      <c r="AD771" s="5">
        <f t="shared" ref="AD771:AD834" si="84">N771-AB771*F771*2</f>
        <v>13.067999999999998</v>
      </c>
    </row>
    <row r="772" spans="1:30" x14ac:dyDescent="0.2">
      <c r="A772">
        <v>0</v>
      </c>
      <c r="B772" t="s">
        <v>384</v>
      </c>
      <c r="C772">
        <v>2000</v>
      </c>
      <c r="D772" t="s">
        <v>331</v>
      </c>
      <c r="E772" s="3">
        <v>0.52200000000000002</v>
      </c>
      <c r="F772">
        <v>80</v>
      </c>
      <c r="G772">
        <v>33</v>
      </c>
      <c r="H772">
        <v>12</v>
      </c>
      <c r="I772">
        <v>30</v>
      </c>
      <c r="J772">
        <v>0</v>
      </c>
      <c r="K772">
        <v>5</v>
      </c>
      <c r="L772">
        <v>235</v>
      </c>
      <c r="M772">
        <v>254</v>
      </c>
      <c r="N772">
        <v>83</v>
      </c>
      <c r="O772" s="3">
        <f t="shared" si="81"/>
        <v>0.51875000000000004</v>
      </c>
      <c r="P772" t="s">
        <v>331</v>
      </c>
      <c r="Q772" s="3">
        <v>0.52200000000000002</v>
      </c>
      <c r="R772">
        <v>80</v>
      </c>
      <c r="S772">
        <v>35</v>
      </c>
      <c r="T772">
        <v>9</v>
      </c>
      <c r="U772">
        <v>35</v>
      </c>
      <c r="V772">
        <v>0</v>
      </c>
      <c r="W772">
        <v>1</v>
      </c>
      <c r="X772">
        <v>290</v>
      </c>
      <c r="Y772">
        <v>294</v>
      </c>
      <c r="Z772">
        <v>80</v>
      </c>
      <c r="AA772" s="3">
        <f t="shared" si="80"/>
        <v>0.5</v>
      </c>
      <c r="AB772" s="4">
        <f t="shared" si="82"/>
        <v>0.50770000000000004</v>
      </c>
      <c r="AC772" s="4">
        <f t="shared" si="83"/>
        <v>1.1050000000000004E-2</v>
      </c>
      <c r="AD772" s="5">
        <f t="shared" si="84"/>
        <v>1.7680000000000007</v>
      </c>
    </row>
    <row r="773" spans="1:30" x14ac:dyDescent="0.2">
      <c r="A773">
        <v>0</v>
      </c>
      <c r="B773" t="s">
        <v>371</v>
      </c>
      <c r="C773">
        <v>2000</v>
      </c>
      <c r="D773" t="s">
        <v>372</v>
      </c>
      <c r="E773" s="3">
        <v>0.52200000000000002</v>
      </c>
      <c r="F773">
        <v>80</v>
      </c>
      <c r="G773">
        <v>36</v>
      </c>
      <c r="H773">
        <v>9</v>
      </c>
      <c r="I773">
        <v>33</v>
      </c>
      <c r="J773">
        <v>0</v>
      </c>
      <c r="K773">
        <v>2</v>
      </c>
      <c r="L773">
        <v>252</v>
      </c>
      <c r="M773">
        <v>248</v>
      </c>
      <c r="N773">
        <v>83</v>
      </c>
      <c r="O773" s="3">
        <f t="shared" si="81"/>
        <v>0.51875000000000004</v>
      </c>
      <c r="P773" t="s">
        <v>372</v>
      </c>
      <c r="Q773" s="3">
        <v>0.52200000000000002</v>
      </c>
      <c r="R773">
        <v>80</v>
      </c>
      <c r="S773">
        <v>23</v>
      </c>
      <c r="T773">
        <v>5</v>
      </c>
      <c r="U773">
        <v>43</v>
      </c>
      <c r="V773">
        <v>0</v>
      </c>
      <c r="W773">
        <v>5</v>
      </c>
      <c r="X773">
        <v>236</v>
      </c>
      <c r="Y773">
        <v>306</v>
      </c>
      <c r="Z773">
        <v>60</v>
      </c>
      <c r="AA773" s="3">
        <f t="shared" si="80"/>
        <v>0.375</v>
      </c>
      <c r="AB773" s="4">
        <f t="shared" si="82"/>
        <v>0.42645</v>
      </c>
      <c r="AC773" s="4">
        <f t="shared" si="83"/>
        <v>9.2300000000000049E-2</v>
      </c>
      <c r="AD773" s="5">
        <f t="shared" si="84"/>
        <v>14.768000000000001</v>
      </c>
    </row>
    <row r="774" spans="1:30" x14ac:dyDescent="0.2">
      <c r="A774">
        <v>0</v>
      </c>
      <c r="B774" t="s">
        <v>385</v>
      </c>
      <c r="C774">
        <v>2000</v>
      </c>
      <c r="D774" t="s">
        <v>332</v>
      </c>
      <c r="E774" s="3">
        <v>0.52200000000000002</v>
      </c>
      <c r="F774">
        <v>80</v>
      </c>
      <c r="G774">
        <v>48</v>
      </c>
      <c r="H774">
        <v>9</v>
      </c>
      <c r="I774">
        <v>20</v>
      </c>
      <c r="J774">
        <v>0</v>
      </c>
      <c r="K774">
        <v>3</v>
      </c>
      <c r="L774">
        <v>264</v>
      </c>
      <c r="M774">
        <v>205</v>
      </c>
      <c r="N774">
        <v>108</v>
      </c>
      <c r="O774" s="3">
        <f t="shared" si="81"/>
        <v>0.67500000000000004</v>
      </c>
      <c r="P774" t="s">
        <v>332</v>
      </c>
      <c r="Q774" s="3">
        <v>0.52200000000000002</v>
      </c>
      <c r="R774">
        <v>80</v>
      </c>
      <c r="S774">
        <v>34</v>
      </c>
      <c r="T774">
        <v>11</v>
      </c>
      <c r="U774">
        <v>31</v>
      </c>
      <c r="V774">
        <v>0</v>
      </c>
      <c r="W774">
        <v>4</v>
      </c>
      <c r="X774">
        <v>249</v>
      </c>
      <c r="Y774">
        <v>250</v>
      </c>
      <c r="Z774">
        <v>83</v>
      </c>
      <c r="AA774" s="3">
        <f t="shared" si="80"/>
        <v>0.51875000000000004</v>
      </c>
      <c r="AB774" s="4">
        <f t="shared" si="82"/>
        <v>0.51988750000000006</v>
      </c>
      <c r="AC774" s="4">
        <f t="shared" si="83"/>
        <v>0.15511249999999999</v>
      </c>
      <c r="AD774" s="5">
        <f t="shared" si="84"/>
        <v>24.817999999999984</v>
      </c>
    </row>
    <row r="775" spans="1:30" x14ac:dyDescent="0.2">
      <c r="A775">
        <v>0</v>
      </c>
      <c r="B775" t="s">
        <v>386</v>
      </c>
      <c r="C775">
        <v>2001</v>
      </c>
      <c r="D775" t="s">
        <v>315</v>
      </c>
      <c r="E775" s="3">
        <v>0.52200000000000002</v>
      </c>
      <c r="F775">
        <v>80</v>
      </c>
      <c r="G775">
        <v>14</v>
      </c>
      <c r="H775">
        <v>6</v>
      </c>
      <c r="I775">
        <v>42</v>
      </c>
      <c r="J775">
        <v>0</v>
      </c>
      <c r="K775">
        <v>12</v>
      </c>
      <c r="L775">
        <v>172</v>
      </c>
      <c r="M775">
        <v>171</v>
      </c>
      <c r="N775">
        <v>52</v>
      </c>
      <c r="O775" s="3">
        <f t="shared" si="81"/>
        <v>0.32500000000000001</v>
      </c>
      <c r="P775" t="s">
        <v>315</v>
      </c>
      <c r="Q775" s="3">
        <v>0.52200000000000002</v>
      </c>
      <c r="R775">
        <v>80</v>
      </c>
      <c r="S775">
        <v>30</v>
      </c>
      <c r="T775">
        <v>6</v>
      </c>
      <c r="U775">
        <v>40</v>
      </c>
      <c r="V775">
        <v>0</v>
      </c>
      <c r="W775">
        <v>4</v>
      </c>
      <c r="X775">
        <v>216</v>
      </c>
      <c r="Y775">
        <v>262</v>
      </c>
      <c r="Z775">
        <v>70</v>
      </c>
      <c r="AA775" s="3">
        <f t="shared" si="80"/>
        <v>0.4375</v>
      </c>
      <c r="AB775" s="4">
        <f t="shared" si="82"/>
        <v>0.46707500000000002</v>
      </c>
      <c r="AC775" s="4">
        <f t="shared" si="83"/>
        <v>-0.14207500000000001</v>
      </c>
      <c r="AD775" s="5">
        <f t="shared" si="84"/>
        <v>-22.731999999999999</v>
      </c>
    </row>
    <row r="776" spans="1:30" x14ac:dyDescent="0.2">
      <c r="A776">
        <v>0</v>
      </c>
      <c r="B776" t="s">
        <v>387</v>
      </c>
      <c r="C776">
        <v>2001</v>
      </c>
      <c r="D776" t="s">
        <v>388</v>
      </c>
      <c r="E776" s="3">
        <v>0.52200000000000002</v>
      </c>
      <c r="F776">
        <v>80</v>
      </c>
      <c r="G776">
        <v>43</v>
      </c>
      <c r="H776">
        <v>8</v>
      </c>
      <c r="I776">
        <v>25</v>
      </c>
      <c r="J776">
        <v>0</v>
      </c>
      <c r="K776">
        <v>4</v>
      </c>
      <c r="L776">
        <v>240</v>
      </c>
      <c r="M776">
        <v>192</v>
      </c>
      <c r="N776">
        <v>98</v>
      </c>
      <c r="O776" s="3">
        <f t="shared" si="81"/>
        <v>0.61250000000000004</v>
      </c>
      <c r="Q776" s="3">
        <v>0.52200000000000002</v>
      </c>
      <c r="R776" t="s">
        <v>25</v>
      </c>
      <c r="AA776" s="3"/>
      <c r="AB776" s="4">
        <f t="shared" si="82"/>
        <v>0.52200000000000002</v>
      </c>
      <c r="AC776" s="4">
        <f t="shared" si="83"/>
        <v>9.0500000000000025E-2</v>
      </c>
      <c r="AD776" s="5">
        <f t="shared" si="84"/>
        <v>14.47999999999999</v>
      </c>
    </row>
    <row r="777" spans="1:30" x14ac:dyDescent="0.2">
      <c r="A777">
        <v>0</v>
      </c>
      <c r="B777" t="s">
        <v>389</v>
      </c>
      <c r="C777">
        <v>2001</v>
      </c>
      <c r="D777" t="s">
        <v>390</v>
      </c>
      <c r="E777" s="3">
        <v>0.52200000000000002</v>
      </c>
      <c r="F777">
        <v>80</v>
      </c>
      <c r="G777">
        <v>37</v>
      </c>
      <c r="H777">
        <v>7</v>
      </c>
      <c r="I777">
        <v>31</v>
      </c>
      <c r="J777">
        <v>0</v>
      </c>
      <c r="K777">
        <v>5</v>
      </c>
      <c r="L777">
        <v>250</v>
      </c>
      <c r="M777">
        <v>236</v>
      </c>
      <c r="N777">
        <v>86</v>
      </c>
      <c r="O777" s="3">
        <f t="shared" si="81"/>
        <v>0.53749999999999998</v>
      </c>
      <c r="Q777" s="3">
        <v>0.52200000000000002</v>
      </c>
      <c r="R777" t="s">
        <v>25</v>
      </c>
      <c r="AA777" s="3"/>
      <c r="AB777" s="4">
        <f t="shared" si="82"/>
        <v>0.52200000000000002</v>
      </c>
      <c r="AC777" s="4">
        <f t="shared" si="83"/>
        <v>1.5499999999999958E-2</v>
      </c>
      <c r="AD777" s="5">
        <f t="shared" si="84"/>
        <v>2.4799999999999898</v>
      </c>
    </row>
    <row r="778" spans="1:30" x14ac:dyDescent="0.2">
      <c r="A778">
        <v>0</v>
      </c>
      <c r="B778" t="s">
        <v>373</v>
      </c>
      <c r="C778">
        <v>2001</v>
      </c>
      <c r="D778" t="s">
        <v>352</v>
      </c>
      <c r="E778" s="3">
        <v>0.52200000000000002</v>
      </c>
      <c r="F778">
        <v>80</v>
      </c>
      <c r="G778">
        <v>33</v>
      </c>
      <c r="H778">
        <v>11</v>
      </c>
      <c r="I778">
        <v>33</v>
      </c>
      <c r="J778">
        <v>0</v>
      </c>
      <c r="K778">
        <v>3</v>
      </c>
      <c r="L778">
        <v>216</v>
      </c>
      <c r="M778">
        <v>211</v>
      </c>
      <c r="N778">
        <v>80</v>
      </c>
      <c r="O778" s="3">
        <f t="shared" si="81"/>
        <v>0.5</v>
      </c>
      <c r="P778" t="s">
        <v>352</v>
      </c>
      <c r="Q778" s="3">
        <v>0.52200000000000002</v>
      </c>
      <c r="R778">
        <v>80</v>
      </c>
      <c r="S778">
        <v>41</v>
      </c>
      <c r="T778">
        <v>9</v>
      </c>
      <c r="U778">
        <v>26</v>
      </c>
      <c r="V778">
        <v>0</v>
      </c>
      <c r="W778">
        <v>4</v>
      </c>
      <c r="X778">
        <v>254</v>
      </c>
      <c r="Y778">
        <v>240</v>
      </c>
      <c r="Z778">
        <v>95</v>
      </c>
      <c r="AA778" s="3">
        <f>Z778/R778/2</f>
        <v>0.59375</v>
      </c>
      <c r="AB778" s="4">
        <f t="shared" si="82"/>
        <v>0.56863750000000002</v>
      </c>
      <c r="AC778" s="4">
        <f t="shared" si="83"/>
        <v>-6.8637500000000018E-2</v>
      </c>
      <c r="AD778" s="5">
        <f t="shared" si="84"/>
        <v>-10.981999999999999</v>
      </c>
    </row>
    <row r="779" spans="1:30" x14ac:dyDescent="0.2">
      <c r="A779">
        <v>0</v>
      </c>
      <c r="B779" t="s">
        <v>359</v>
      </c>
      <c r="C779">
        <v>2001</v>
      </c>
      <c r="D779" t="s">
        <v>28</v>
      </c>
      <c r="E779" s="3">
        <v>0.52200000000000002</v>
      </c>
      <c r="F779">
        <v>80</v>
      </c>
      <c r="G779">
        <v>29</v>
      </c>
      <c r="H779">
        <v>7</v>
      </c>
      <c r="I779">
        <v>40</v>
      </c>
      <c r="J779">
        <v>0</v>
      </c>
      <c r="K779">
        <v>4</v>
      </c>
      <c r="L779">
        <v>223</v>
      </c>
      <c r="M779">
        <v>268</v>
      </c>
      <c r="N779">
        <v>69</v>
      </c>
      <c r="O779" s="3">
        <f t="shared" si="81"/>
        <v>0.43125000000000002</v>
      </c>
      <c r="P779" t="s">
        <v>346</v>
      </c>
      <c r="Q779" s="3">
        <v>0.52200000000000002</v>
      </c>
      <c r="R779">
        <v>80</v>
      </c>
      <c r="S779">
        <v>42</v>
      </c>
      <c r="T779">
        <v>12</v>
      </c>
      <c r="U779">
        <v>25</v>
      </c>
      <c r="V779">
        <v>0</v>
      </c>
      <c r="W779">
        <v>1</v>
      </c>
      <c r="X779">
        <v>273</v>
      </c>
      <c r="Y779">
        <v>212</v>
      </c>
      <c r="Z779">
        <v>97</v>
      </c>
      <c r="AA779" s="3">
        <f>Z779/R779/2</f>
        <v>0.60624999999999996</v>
      </c>
      <c r="AB779" s="4">
        <f t="shared" si="82"/>
        <v>0.57676249999999996</v>
      </c>
      <c r="AC779" s="4">
        <f t="shared" si="83"/>
        <v>-0.14551249999999993</v>
      </c>
      <c r="AD779" s="5">
        <f t="shared" si="84"/>
        <v>-23.281999999999996</v>
      </c>
    </row>
    <row r="780" spans="1:30" x14ac:dyDescent="0.2">
      <c r="A780">
        <v>0</v>
      </c>
      <c r="B780" t="s">
        <v>391</v>
      </c>
      <c r="C780">
        <v>2001</v>
      </c>
      <c r="D780" t="s">
        <v>392</v>
      </c>
      <c r="E780" s="3">
        <v>0.52200000000000002</v>
      </c>
      <c r="F780">
        <v>80</v>
      </c>
      <c r="G780">
        <v>42</v>
      </c>
      <c r="H780">
        <v>11</v>
      </c>
      <c r="I780">
        <v>27</v>
      </c>
      <c r="J780">
        <v>0</v>
      </c>
      <c r="K780">
        <v>0</v>
      </c>
      <c r="L780">
        <v>217</v>
      </c>
      <c r="M780">
        <v>178</v>
      </c>
      <c r="N780">
        <v>95</v>
      </c>
      <c r="O780" s="3">
        <f t="shared" si="81"/>
        <v>0.59375</v>
      </c>
      <c r="Q780" s="3">
        <v>0.52200000000000002</v>
      </c>
      <c r="R780" t="s">
        <v>25</v>
      </c>
      <c r="AA780" s="3"/>
      <c r="AB780" s="4">
        <f t="shared" si="82"/>
        <v>0.52200000000000002</v>
      </c>
      <c r="AC780" s="4">
        <f t="shared" si="83"/>
        <v>7.174999999999998E-2</v>
      </c>
      <c r="AD780" s="5">
        <f t="shared" si="84"/>
        <v>11.47999999999999</v>
      </c>
    </row>
    <row r="781" spans="1:30" x14ac:dyDescent="0.2">
      <c r="A781">
        <v>0</v>
      </c>
      <c r="B781" t="s">
        <v>374</v>
      </c>
      <c r="C781">
        <v>2001</v>
      </c>
      <c r="D781" t="s">
        <v>344</v>
      </c>
      <c r="E781" s="3">
        <v>0.52200000000000002</v>
      </c>
      <c r="F781">
        <v>80</v>
      </c>
      <c r="G781">
        <v>37</v>
      </c>
      <c r="H781">
        <v>10</v>
      </c>
      <c r="I781">
        <v>30</v>
      </c>
      <c r="J781">
        <v>0</v>
      </c>
      <c r="K781">
        <v>3</v>
      </c>
      <c r="L781">
        <v>247</v>
      </c>
      <c r="M781">
        <v>205</v>
      </c>
      <c r="N781">
        <v>87</v>
      </c>
      <c r="O781" s="3">
        <f t="shared" si="81"/>
        <v>0.54374999999999996</v>
      </c>
      <c r="P781" t="s">
        <v>344</v>
      </c>
      <c r="Q781" s="3">
        <v>0.52200000000000002</v>
      </c>
      <c r="R781">
        <v>80</v>
      </c>
      <c r="S781">
        <v>28</v>
      </c>
      <c r="T781">
        <v>6</v>
      </c>
      <c r="U781">
        <v>41</v>
      </c>
      <c r="V781">
        <v>0</v>
      </c>
      <c r="W781">
        <v>5</v>
      </c>
      <c r="X781">
        <v>227</v>
      </c>
      <c r="Y781">
        <v>281</v>
      </c>
      <c r="Z781">
        <v>67</v>
      </c>
      <c r="AA781" s="3">
        <f>Z781/R781/2</f>
        <v>0.41875000000000001</v>
      </c>
      <c r="AB781" s="4">
        <f t="shared" si="82"/>
        <v>0.4548875</v>
      </c>
      <c r="AC781" s="4">
        <f t="shared" si="83"/>
        <v>8.8862499999999955E-2</v>
      </c>
      <c r="AD781" s="5">
        <f t="shared" si="84"/>
        <v>14.218000000000004</v>
      </c>
    </row>
    <row r="782" spans="1:30" x14ac:dyDescent="0.2">
      <c r="A782">
        <v>1</v>
      </c>
      <c r="B782" t="s">
        <v>393</v>
      </c>
      <c r="C782">
        <v>2001</v>
      </c>
      <c r="D782" t="s">
        <v>354</v>
      </c>
      <c r="E782" s="3">
        <v>0.52200000000000002</v>
      </c>
      <c r="F782">
        <v>80</v>
      </c>
      <c r="G782">
        <v>41</v>
      </c>
      <c r="H782">
        <v>10</v>
      </c>
      <c r="I782">
        <v>26</v>
      </c>
      <c r="J782">
        <v>0</v>
      </c>
      <c r="K782">
        <v>3</v>
      </c>
      <c r="L782">
        <v>249</v>
      </c>
      <c r="M782">
        <v>243</v>
      </c>
      <c r="N782">
        <v>95</v>
      </c>
      <c r="O782" s="3">
        <f t="shared" si="81"/>
        <v>0.59375</v>
      </c>
      <c r="P782" t="s">
        <v>354</v>
      </c>
      <c r="Q782" s="3">
        <v>0.52200000000000002</v>
      </c>
      <c r="R782">
        <v>80</v>
      </c>
      <c r="S782">
        <v>40</v>
      </c>
      <c r="T782">
        <v>8</v>
      </c>
      <c r="U782">
        <v>26</v>
      </c>
      <c r="V782">
        <v>0</v>
      </c>
      <c r="W782">
        <v>6</v>
      </c>
      <c r="X782">
        <v>263</v>
      </c>
      <c r="Y782">
        <v>247</v>
      </c>
      <c r="Z782">
        <v>94</v>
      </c>
      <c r="AA782" s="3">
        <f>Z782/R782/2</f>
        <v>0.58750000000000002</v>
      </c>
      <c r="AB782" s="4">
        <f t="shared" si="82"/>
        <v>0.56457500000000005</v>
      </c>
      <c r="AC782" s="4">
        <f t="shared" si="83"/>
        <v>2.9174999999999951E-2</v>
      </c>
      <c r="AD782" s="5">
        <f t="shared" si="84"/>
        <v>4.6679999999999922</v>
      </c>
    </row>
    <row r="783" spans="1:30" x14ac:dyDescent="0.2">
      <c r="A783">
        <v>2</v>
      </c>
      <c r="B783" t="s">
        <v>241</v>
      </c>
      <c r="C783">
        <v>2001</v>
      </c>
      <c r="D783" t="s">
        <v>354</v>
      </c>
      <c r="E783" s="3">
        <v>0.52200000000000002</v>
      </c>
      <c r="F783">
        <v>80</v>
      </c>
      <c r="G783">
        <v>41</v>
      </c>
      <c r="H783">
        <v>10</v>
      </c>
      <c r="I783">
        <v>26</v>
      </c>
      <c r="J783">
        <v>0</v>
      </c>
      <c r="K783">
        <v>3</v>
      </c>
      <c r="L783">
        <v>249</v>
      </c>
      <c r="M783">
        <v>243</v>
      </c>
      <c r="N783">
        <v>95</v>
      </c>
      <c r="O783" s="3">
        <f t="shared" si="81"/>
        <v>0.59375</v>
      </c>
      <c r="P783" t="s">
        <v>354</v>
      </c>
      <c r="Q783" s="3">
        <v>0.52200000000000002</v>
      </c>
      <c r="R783">
        <v>80</v>
      </c>
      <c r="S783">
        <v>40</v>
      </c>
      <c r="T783">
        <v>8</v>
      </c>
      <c r="U783">
        <v>26</v>
      </c>
      <c r="V783">
        <v>0</v>
      </c>
      <c r="W783">
        <v>6</v>
      </c>
      <c r="X783">
        <v>263</v>
      </c>
      <c r="Y783">
        <v>247</v>
      </c>
      <c r="Z783">
        <v>94</v>
      </c>
      <c r="AA783" s="3">
        <f>Z783/R783/2</f>
        <v>0.58750000000000002</v>
      </c>
      <c r="AB783" s="4">
        <f t="shared" si="82"/>
        <v>0.56457500000000005</v>
      </c>
      <c r="AC783" s="4">
        <f t="shared" si="83"/>
        <v>2.9174999999999951E-2</v>
      </c>
      <c r="AD783" s="5">
        <f t="shared" si="84"/>
        <v>4.6679999999999922</v>
      </c>
    </row>
    <row r="784" spans="1:30" x14ac:dyDescent="0.2">
      <c r="A784">
        <v>0</v>
      </c>
      <c r="B784" t="s">
        <v>341</v>
      </c>
      <c r="C784">
        <v>2001</v>
      </c>
      <c r="D784" t="s">
        <v>30</v>
      </c>
      <c r="E784" s="3">
        <v>0.52200000000000002</v>
      </c>
      <c r="F784">
        <v>80</v>
      </c>
      <c r="G784">
        <v>36</v>
      </c>
      <c r="H784">
        <v>11</v>
      </c>
      <c r="I784">
        <v>27</v>
      </c>
      <c r="J784">
        <v>0</v>
      </c>
      <c r="K784">
        <v>6</v>
      </c>
      <c r="L784">
        <v>200</v>
      </c>
      <c r="M784">
        <v>193</v>
      </c>
      <c r="N784">
        <v>89</v>
      </c>
      <c r="O784" s="3">
        <f t="shared" si="81"/>
        <v>0.55625000000000002</v>
      </c>
      <c r="P784" t="s">
        <v>30</v>
      </c>
      <c r="Q784" s="3">
        <v>0.52200000000000002</v>
      </c>
      <c r="R784">
        <v>80</v>
      </c>
      <c r="S784">
        <v>34</v>
      </c>
      <c r="T784">
        <v>4</v>
      </c>
      <c r="U784">
        <v>39</v>
      </c>
      <c r="V784">
        <v>0</v>
      </c>
      <c r="W784">
        <v>3</v>
      </c>
      <c r="X784">
        <v>216</v>
      </c>
      <c r="Y784">
        <v>234</v>
      </c>
      <c r="Z784">
        <v>75</v>
      </c>
      <c r="AA784" s="3">
        <f>Z784/R784/2</f>
        <v>0.46875</v>
      </c>
      <c r="AB784" s="4">
        <f t="shared" si="82"/>
        <v>0.48738750000000003</v>
      </c>
      <c r="AC784" s="4">
        <f t="shared" si="83"/>
        <v>6.8862499999999993E-2</v>
      </c>
      <c r="AD784" s="5">
        <f t="shared" si="84"/>
        <v>11.018000000000001</v>
      </c>
    </row>
    <row r="785" spans="1:30" x14ac:dyDescent="0.2">
      <c r="A785">
        <v>0</v>
      </c>
      <c r="B785" t="s">
        <v>394</v>
      </c>
      <c r="C785">
        <v>2001</v>
      </c>
      <c r="D785" t="s">
        <v>395</v>
      </c>
      <c r="E785" s="3">
        <v>0.52200000000000002</v>
      </c>
      <c r="F785">
        <v>80</v>
      </c>
      <c r="G785">
        <v>39</v>
      </c>
      <c r="H785">
        <v>10</v>
      </c>
      <c r="I785">
        <v>26</v>
      </c>
      <c r="J785">
        <v>0</v>
      </c>
      <c r="K785">
        <v>5</v>
      </c>
      <c r="L785">
        <v>234</v>
      </c>
      <c r="M785">
        <v>232</v>
      </c>
      <c r="N785">
        <v>93</v>
      </c>
      <c r="O785" s="3">
        <f t="shared" si="81"/>
        <v>0.58125000000000004</v>
      </c>
      <c r="Q785" s="3">
        <v>0.52200000000000002</v>
      </c>
      <c r="R785" t="s">
        <v>25</v>
      </c>
      <c r="AA785" s="3"/>
      <c r="AB785" s="4">
        <f t="shared" si="82"/>
        <v>0.52200000000000002</v>
      </c>
      <c r="AC785" s="4">
        <f t="shared" si="83"/>
        <v>5.9250000000000025E-2</v>
      </c>
      <c r="AD785" s="5">
        <f t="shared" si="84"/>
        <v>9.4799999999999898</v>
      </c>
    </row>
    <row r="786" spans="1:30" x14ac:dyDescent="0.2">
      <c r="A786">
        <v>0</v>
      </c>
      <c r="B786" t="s">
        <v>299</v>
      </c>
      <c r="C786">
        <v>2001</v>
      </c>
      <c r="D786" t="s">
        <v>360</v>
      </c>
      <c r="E786" s="3">
        <v>0.52200000000000002</v>
      </c>
      <c r="F786">
        <v>80</v>
      </c>
      <c r="G786">
        <v>41</v>
      </c>
      <c r="H786">
        <v>11</v>
      </c>
      <c r="I786">
        <v>25</v>
      </c>
      <c r="J786">
        <v>0</v>
      </c>
      <c r="K786">
        <v>3</v>
      </c>
      <c r="L786">
        <v>229</v>
      </c>
      <c r="M786">
        <v>209</v>
      </c>
      <c r="N786">
        <v>96</v>
      </c>
      <c r="O786" s="3">
        <f t="shared" si="81"/>
        <v>0.6</v>
      </c>
      <c r="P786" t="s">
        <v>360</v>
      </c>
      <c r="Q786" s="3">
        <v>0.52200000000000002</v>
      </c>
      <c r="R786">
        <v>80</v>
      </c>
      <c r="S786">
        <v>35</v>
      </c>
      <c r="T786">
        <v>5</v>
      </c>
      <c r="U786">
        <v>35</v>
      </c>
      <c r="V786">
        <v>0</v>
      </c>
      <c r="W786">
        <v>5</v>
      </c>
      <c r="X786">
        <v>225</v>
      </c>
      <c r="Y786">
        <v>244</v>
      </c>
      <c r="Z786">
        <v>80</v>
      </c>
      <c r="AA786" s="3">
        <f>Z786/R786/2</f>
        <v>0.5</v>
      </c>
      <c r="AB786" s="4">
        <f t="shared" si="82"/>
        <v>0.50770000000000004</v>
      </c>
      <c r="AC786" s="4">
        <f t="shared" si="83"/>
        <v>9.2299999999999938E-2</v>
      </c>
      <c r="AD786" s="5">
        <f t="shared" si="84"/>
        <v>14.768000000000001</v>
      </c>
    </row>
    <row r="787" spans="1:30" x14ac:dyDescent="0.2">
      <c r="A787">
        <v>0</v>
      </c>
      <c r="B787" t="s">
        <v>367</v>
      </c>
      <c r="C787">
        <v>2001</v>
      </c>
      <c r="D787" t="s">
        <v>396</v>
      </c>
      <c r="E787" s="3">
        <v>0.52200000000000002</v>
      </c>
      <c r="F787">
        <v>80</v>
      </c>
      <c r="G787">
        <v>38</v>
      </c>
      <c r="H787">
        <v>11</v>
      </c>
      <c r="I787">
        <v>28</v>
      </c>
      <c r="J787">
        <v>0</v>
      </c>
      <c r="K787">
        <v>3</v>
      </c>
      <c r="L787">
        <v>236</v>
      </c>
      <c r="M787">
        <v>225</v>
      </c>
      <c r="N787">
        <v>90</v>
      </c>
      <c r="O787" s="3">
        <f t="shared" si="81"/>
        <v>0.5625</v>
      </c>
      <c r="Q787" s="3">
        <v>0.52200000000000002</v>
      </c>
      <c r="R787" t="s">
        <v>25</v>
      </c>
      <c r="AA787" s="3"/>
      <c r="AB787" s="4">
        <f t="shared" si="82"/>
        <v>0.52200000000000002</v>
      </c>
      <c r="AC787" s="4">
        <f t="shared" si="83"/>
        <v>4.049999999999998E-2</v>
      </c>
      <c r="AD787" s="5">
        <f t="shared" si="84"/>
        <v>6.4799999999999898</v>
      </c>
    </row>
    <row r="788" spans="1:30" x14ac:dyDescent="0.2">
      <c r="A788">
        <v>0</v>
      </c>
      <c r="B788" t="s">
        <v>370</v>
      </c>
      <c r="C788">
        <v>2001</v>
      </c>
      <c r="D788" t="s">
        <v>397</v>
      </c>
      <c r="E788" s="3">
        <v>0.52200000000000002</v>
      </c>
      <c r="F788">
        <v>80</v>
      </c>
      <c r="G788">
        <v>39</v>
      </c>
      <c r="H788">
        <v>4</v>
      </c>
      <c r="I788">
        <v>33</v>
      </c>
      <c r="J788">
        <v>0</v>
      </c>
      <c r="K788">
        <v>4</v>
      </c>
      <c r="L788">
        <v>270</v>
      </c>
      <c r="M788">
        <v>260</v>
      </c>
      <c r="N788">
        <v>86</v>
      </c>
      <c r="O788" s="3">
        <f t="shared" si="81"/>
        <v>0.53749999999999998</v>
      </c>
      <c r="Q788" s="3">
        <v>0.52200000000000002</v>
      </c>
      <c r="R788" t="s">
        <v>25</v>
      </c>
      <c r="AB788" s="4">
        <f t="shared" si="82"/>
        <v>0.52200000000000002</v>
      </c>
      <c r="AC788" s="4">
        <f t="shared" si="83"/>
        <v>1.5499999999999958E-2</v>
      </c>
      <c r="AD788" s="5">
        <f t="shared" si="84"/>
        <v>2.4799999999999898</v>
      </c>
    </row>
    <row r="789" spans="1:30" x14ac:dyDescent="0.2">
      <c r="A789">
        <v>0</v>
      </c>
      <c r="B789" t="s">
        <v>326</v>
      </c>
      <c r="C789">
        <v>2001</v>
      </c>
      <c r="D789" t="s">
        <v>398</v>
      </c>
      <c r="E789" s="3">
        <v>0.52200000000000002</v>
      </c>
      <c r="F789">
        <v>80</v>
      </c>
      <c r="G789">
        <v>30</v>
      </c>
      <c r="H789">
        <v>10</v>
      </c>
      <c r="I789">
        <v>35</v>
      </c>
      <c r="J789">
        <v>0</v>
      </c>
      <c r="K789">
        <v>5</v>
      </c>
      <c r="L789">
        <v>198</v>
      </c>
      <c r="M789">
        <v>207</v>
      </c>
      <c r="N789">
        <v>75</v>
      </c>
      <c r="O789" s="3">
        <f t="shared" si="81"/>
        <v>0.46875</v>
      </c>
      <c r="Q789" s="3">
        <v>0.52200000000000002</v>
      </c>
      <c r="R789" t="s">
        <v>25</v>
      </c>
      <c r="AB789" s="4">
        <f t="shared" si="82"/>
        <v>0.52200000000000002</v>
      </c>
      <c r="AC789" s="4">
        <f t="shared" si="83"/>
        <v>-5.325000000000002E-2</v>
      </c>
      <c r="AD789" s="5">
        <f t="shared" si="84"/>
        <v>-8.5200000000000102</v>
      </c>
    </row>
    <row r="790" spans="1:30" x14ac:dyDescent="0.2">
      <c r="A790">
        <v>0</v>
      </c>
      <c r="B790" t="s">
        <v>375</v>
      </c>
      <c r="C790">
        <v>2001</v>
      </c>
      <c r="D790" t="s">
        <v>376</v>
      </c>
      <c r="E790" s="3">
        <v>0.52200000000000002</v>
      </c>
      <c r="F790">
        <v>80</v>
      </c>
      <c r="G790">
        <v>38</v>
      </c>
      <c r="H790">
        <v>12</v>
      </c>
      <c r="I790">
        <v>26</v>
      </c>
      <c r="J790">
        <v>0</v>
      </c>
      <c r="K790">
        <v>4</v>
      </c>
      <c r="L790">
        <v>222</v>
      </c>
      <c r="M790">
        <v>205</v>
      </c>
      <c r="N790">
        <v>92</v>
      </c>
      <c r="O790" s="3">
        <f t="shared" si="81"/>
        <v>0.57499999999999996</v>
      </c>
      <c r="P790" t="s">
        <v>376</v>
      </c>
      <c r="Q790" s="3">
        <v>0.52200000000000002</v>
      </c>
      <c r="R790">
        <v>80</v>
      </c>
      <c r="S790">
        <v>36</v>
      </c>
      <c r="T790">
        <v>13</v>
      </c>
      <c r="U790">
        <v>26</v>
      </c>
      <c r="V790">
        <v>0</v>
      </c>
      <c r="W790">
        <v>5</v>
      </c>
      <c r="X790">
        <v>241</v>
      </c>
      <c r="Y790">
        <v>208</v>
      </c>
      <c r="Z790">
        <v>90</v>
      </c>
      <c r="AA790" s="3">
        <f t="shared" ref="AA790:AA799" si="85">Z790/R790/2</f>
        <v>0.5625</v>
      </c>
      <c r="AB790" s="4">
        <f t="shared" si="82"/>
        <v>0.54832500000000006</v>
      </c>
      <c r="AC790" s="4">
        <f t="shared" si="83"/>
        <v>2.6674999999999893E-2</v>
      </c>
      <c r="AD790" s="5">
        <f t="shared" si="84"/>
        <v>4.2679999999999865</v>
      </c>
    </row>
    <row r="791" spans="1:30" x14ac:dyDescent="0.2">
      <c r="A791">
        <v>0</v>
      </c>
      <c r="B791" t="s">
        <v>377</v>
      </c>
      <c r="C791">
        <v>2001</v>
      </c>
      <c r="D791" t="s">
        <v>347</v>
      </c>
      <c r="E791" s="3">
        <v>0.52200000000000002</v>
      </c>
      <c r="F791">
        <v>80</v>
      </c>
      <c r="G791">
        <v>33</v>
      </c>
      <c r="H791">
        <v>15</v>
      </c>
      <c r="I791">
        <v>27</v>
      </c>
      <c r="J791">
        <v>0</v>
      </c>
      <c r="K791">
        <v>5</v>
      </c>
      <c r="L791">
        <v>206</v>
      </c>
      <c r="M791">
        <v>210</v>
      </c>
      <c r="N791">
        <v>86</v>
      </c>
      <c r="O791" s="3">
        <f t="shared" si="81"/>
        <v>0.53749999999999998</v>
      </c>
      <c r="P791" t="s">
        <v>347</v>
      </c>
      <c r="Q791" s="3">
        <v>0.52200000000000002</v>
      </c>
      <c r="R791">
        <v>80</v>
      </c>
      <c r="S791">
        <v>36</v>
      </c>
      <c r="T791">
        <v>5</v>
      </c>
      <c r="U791">
        <v>34</v>
      </c>
      <c r="V791">
        <v>0</v>
      </c>
      <c r="W791">
        <v>5</v>
      </c>
      <c r="X791">
        <v>246</v>
      </c>
      <c r="Y791">
        <v>244</v>
      </c>
      <c r="Z791">
        <v>82</v>
      </c>
      <c r="AA791" s="3">
        <f t="shared" si="85"/>
        <v>0.51249999999999996</v>
      </c>
      <c r="AB791" s="4">
        <f t="shared" si="82"/>
        <v>0.51582499999999998</v>
      </c>
      <c r="AC791" s="4">
        <f t="shared" si="83"/>
        <v>2.1675E-2</v>
      </c>
      <c r="AD791" s="5">
        <f t="shared" si="84"/>
        <v>3.4680000000000035</v>
      </c>
    </row>
    <row r="792" spans="1:30" x14ac:dyDescent="0.2">
      <c r="A792">
        <v>0</v>
      </c>
      <c r="B792" t="s">
        <v>368</v>
      </c>
      <c r="C792">
        <v>2001</v>
      </c>
      <c r="D792" t="s">
        <v>319</v>
      </c>
      <c r="E792" s="3">
        <v>0.52200000000000002</v>
      </c>
      <c r="F792">
        <v>80</v>
      </c>
      <c r="G792">
        <v>30</v>
      </c>
      <c r="H792">
        <v>15</v>
      </c>
      <c r="I792">
        <v>31</v>
      </c>
      <c r="J792">
        <v>0</v>
      </c>
      <c r="K792">
        <v>4</v>
      </c>
      <c r="L792">
        <v>220</v>
      </c>
      <c r="M792">
        <v>225</v>
      </c>
      <c r="N792">
        <v>79</v>
      </c>
      <c r="O792" s="3">
        <f t="shared" si="81"/>
        <v>0.49375000000000002</v>
      </c>
      <c r="P792" t="s">
        <v>319</v>
      </c>
      <c r="Q792" s="3">
        <v>0.52200000000000002</v>
      </c>
      <c r="R792">
        <v>80</v>
      </c>
      <c r="S792">
        <v>34</v>
      </c>
      <c r="T792">
        <v>4</v>
      </c>
      <c r="U792">
        <v>40</v>
      </c>
      <c r="V792">
        <v>0</v>
      </c>
      <c r="W792">
        <v>2</v>
      </c>
      <c r="X792">
        <v>250</v>
      </c>
      <c r="Y792">
        <v>280</v>
      </c>
      <c r="Z792">
        <v>74</v>
      </c>
      <c r="AA792" s="3">
        <f t="shared" si="85"/>
        <v>0.46250000000000002</v>
      </c>
      <c r="AB792" s="4">
        <f t="shared" si="82"/>
        <v>0.483325</v>
      </c>
      <c r="AC792" s="4">
        <f t="shared" si="83"/>
        <v>1.0425000000000018E-2</v>
      </c>
      <c r="AD792" s="5">
        <f t="shared" si="84"/>
        <v>1.6680000000000064</v>
      </c>
    </row>
    <row r="793" spans="1:30" x14ac:dyDescent="0.2">
      <c r="A793">
        <v>0</v>
      </c>
      <c r="B793" t="s">
        <v>378</v>
      </c>
      <c r="C793">
        <v>2001</v>
      </c>
      <c r="D793" t="s">
        <v>314</v>
      </c>
      <c r="E793" s="3">
        <v>0.52200000000000002</v>
      </c>
      <c r="F793">
        <v>80</v>
      </c>
      <c r="G793">
        <v>35</v>
      </c>
      <c r="H793">
        <v>8</v>
      </c>
      <c r="I793">
        <v>33</v>
      </c>
      <c r="J793">
        <v>0</v>
      </c>
      <c r="K793">
        <v>4</v>
      </c>
      <c r="L793">
        <v>190</v>
      </c>
      <c r="M793">
        <v>223</v>
      </c>
      <c r="N793">
        <v>82</v>
      </c>
      <c r="O793" s="3">
        <f t="shared" si="81"/>
        <v>0.51249999999999996</v>
      </c>
      <c r="P793" t="s">
        <v>314</v>
      </c>
      <c r="Q793" s="3">
        <v>0.52200000000000002</v>
      </c>
      <c r="R793">
        <v>80</v>
      </c>
      <c r="S793">
        <v>35</v>
      </c>
      <c r="T793">
        <v>10</v>
      </c>
      <c r="U793">
        <v>31</v>
      </c>
      <c r="V793">
        <v>0</v>
      </c>
      <c r="W793">
        <v>4</v>
      </c>
      <c r="X793">
        <v>245</v>
      </c>
      <c r="Y793">
        <v>242</v>
      </c>
      <c r="Z793">
        <v>84</v>
      </c>
      <c r="AA793" s="3">
        <f t="shared" si="85"/>
        <v>0.52500000000000002</v>
      </c>
      <c r="AB793" s="4">
        <f t="shared" si="82"/>
        <v>0.52395000000000003</v>
      </c>
      <c r="AC793" s="4">
        <f t="shared" si="83"/>
        <v>-1.1450000000000071E-2</v>
      </c>
      <c r="AD793" s="5">
        <f t="shared" si="84"/>
        <v>-1.8320000000000078</v>
      </c>
    </row>
    <row r="794" spans="1:30" x14ac:dyDescent="0.2">
      <c r="A794">
        <v>0</v>
      </c>
      <c r="B794" t="s">
        <v>379</v>
      </c>
      <c r="C794">
        <v>2001</v>
      </c>
      <c r="D794" t="s">
        <v>369</v>
      </c>
      <c r="E794" s="3">
        <v>0.52200000000000002</v>
      </c>
      <c r="F794">
        <v>80</v>
      </c>
      <c r="G794">
        <v>35</v>
      </c>
      <c r="H794">
        <v>15</v>
      </c>
      <c r="I794">
        <v>27</v>
      </c>
      <c r="J794">
        <v>0</v>
      </c>
      <c r="K794">
        <v>3</v>
      </c>
      <c r="L794">
        <v>257</v>
      </c>
      <c r="M794">
        <v>254</v>
      </c>
      <c r="N794">
        <v>88</v>
      </c>
      <c r="O794" s="3">
        <f t="shared" si="81"/>
        <v>0.55000000000000004</v>
      </c>
      <c r="P794" t="s">
        <v>369</v>
      </c>
      <c r="Q794" s="3">
        <v>0.52200000000000002</v>
      </c>
      <c r="R794">
        <v>80</v>
      </c>
      <c r="S794">
        <v>41</v>
      </c>
      <c r="T794">
        <v>3</v>
      </c>
      <c r="U794">
        <v>32</v>
      </c>
      <c r="V794">
        <v>0</v>
      </c>
      <c r="W794">
        <v>4</v>
      </c>
      <c r="X794">
        <v>264</v>
      </c>
      <c r="Y794">
        <v>252</v>
      </c>
      <c r="Z794">
        <v>89</v>
      </c>
      <c r="AA794" s="3">
        <f t="shared" si="85"/>
        <v>0.55625000000000002</v>
      </c>
      <c r="AB794" s="4">
        <f t="shared" si="82"/>
        <v>0.54426249999999998</v>
      </c>
      <c r="AC794" s="4">
        <f t="shared" si="83"/>
        <v>5.737500000000062E-3</v>
      </c>
      <c r="AD794" s="5">
        <f t="shared" si="84"/>
        <v>0.91800000000000637</v>
      </c>
    </row>
    <row r="795" spans="1:30" x14ac:dyDescent="0.2">
      <c r="A795">
        <v>0</v>
      </c>
      <c r="B795" t="s">
        <v>380</v>
      </c>
      <c r="C795">
        <v>2001</v>
      </c>
      <c r="D795" t="s">
        <v>97</v>
      </c>
      <c r="E795" s="3">
        <v>0.52200000000000002</v>
      </c>
      <c r="F795">
        <v>80</v>
      </c>
      <c r="G795">
        <v>32</v>
      </c>
      <c r="H795">
        <v>15</v>
      </c>
      <c r="I795">
        <v>30</v>
      </c>
      <c r="J795">
        <v>0</v>
      </c>
      <c r="K795">
        <v>3</v>
      </c>
      <c r="L795">
        <v>206</v>
      </c>
      <c r="M795">
        <v>211</v>
      </c>
      <c r="N795">
        <v>82</v>
      </c>
      <c r="O795" s="3">
        <f t="shared" si="81"/>
        <v>0.51249999999999996</v>
      </c>
      <c r="P795" t="s">
        <v>97</v>
      </c>
      <c r="Q795" s="3">
        <v>0.52200000000000002</v>
      </c>
      <c r="R795">
        <v>80</v>
      </c>
      <c r="S795">
        <v>46</v>
      </c>
      <c r="T795">
        <v>9</v>
      </c>
      <c r="U795">
        <v>22</v>
      </c>
      <c r="V795">
        <v>0</v>
      </c>
      <c r="W795">
        <v>3</v>
      </c>
      <c r="X795">
        <v>224</v>
      </c>
      <c r="Y795">
        <v>192</v>
      </c>
      <c r="Z795">
        <v>104</v>
      </c>
      <c r="AA795" s="3">
        <f t="shared" si="85"/>
        <v>0.65</v>
      </c>
      <c r="AB795" s="4">
        <f t="shared" si="82"/>
        <v>0.60520000000000007</v>
      </c>
      <c r="AC795" s="4">
        <f t="shared" si="83"/>
        <v>-9.2700000000000116E-2</v>
      </c>
      <c r="AD795" s="5">
        <f t="shared" si="84"/>
        <v>-14.832000000000008</v>
      </c>
    </row>
    <row r="796" spans="1:30" x14ac:dyDescent="0.2">
      <c r="A796">
        <v>0</v>
      </c>
      <c r="B796" t="s">
        <v>381</v>
      </c>
      <c r="C796">
        <v>2001</v>
      </c>
      <c r="D796" t="s">
        <v>322</v>
      </c>
      <c r="E796" s="3">
        <v>0.52200000000000002</v>
      </c>
      <c r="F796">
        <v>80</v>
      </c>
      <c r="G796">
        <v>29</v>
      </c>
      <c r="H796">
        <v>13</v>
      </c>
      <c r="I796">
        <v>34</v>
      </c>
      <c r="J796">
        <v>0</v>
      </c>
      <c r="K796">
        <v>4</v>
      </c>
      <c r="L796">
        <v>182</v>
      </c>
      <c r="M796">
        <v>202</v>
      </c>
      <c r="N796">
        <v>75</v>
      </c>
      <c r="O796" s="3">
        <f t="shared" si="81"/>
        <v>0.46875</v>
      </c>
      <c r="P796" t="s">
        <v>322</v>
      </c>
      <c r="Q796" s="3">
        <v>0.52200000000000002</v>
      </c>
      <c r="R796">
        <v>80</v>
      </c>
      <c r="S796">
        <v>44</v>
      </c>
      <c r="T796">
        <v>7</v>
      </c>
      <c r="U796">
        <v>24</v>
      </c>
      <c r="V796">
        <v>0</v>
      </c>
      <c r="W796">
        <v>5</v>
      </c>
      <c r="X796">
        <v>269</v>
      </c>
      <c r="Y796">
        <v>210</v>
      </c>
      <c r="Z796">
        <v>100</v>
      </c>
      <c r="AA796" s="3">
        <f t="shared" si="85"/>
        <v>0.625</v>
      </c>
      <c r="AB796" s="4">
        <f t="shared" si="82"/>
        <v>0.58894999999999997</v>
      </c>
      <c r="AC796" s="4">
        <f t="shared" si="83"/>
        <v>-0.12019999999999997</v>
      </c>
      <c r="AD796" s="5">
        <f t="shared" si="84"/>
        <v>-19.231999999999999</v>
      </c>
    </row>
    <row r="797" spans="1:30" x14ac:dyDescent="0.2">
      <c r="A797">
        <v>0</v>
      </c>
      <c r="B797" t="s">
        <v>382</v>
      </c>
      <c r="C797">
        <v>2001</v>
      </c>
      <c r="D797" t="s">
        <v>329</v>
      </c>
      <c r="E797" s="3">
        <v>0.52200000000000002</v>
      </c>
      <c r="F797">
        <v>80</v>
      </c>
      <c r="G797">
        <v>35</v>
      </c>
      <c r="H797">
        <v>2</v>
      </c>
      <c r="I797">
        <v>41</v>
      </c>
      <c r="J797">
        <v>0</v>
      </c>
      <c r="K797">
        <v>2</v>
      </c>
      <c r="L797">
        <v>213</v>
      </c>
      <c r="M797">
        <v>237</v>
      </c>
      <c r="N797">
        <v>74</v>
      </c>
      <c r="O797" s="3">
        <f t="shared" si="81"/>
        <v>0.46250000000000002</v>
      </c>
      <c r="P797" t="s">
        <v>329</v>
      </c>
      <c r="Q797" s="3">
        <v>0.52200000000000002</v>
      </c>
      <c r="R797">
        <v>80</v>
      </c>
      <c r="S797">
        <v>29</v>
      </c>
      <c r="T797">
        <v>8</v>
      </c>
      <c r="U797">
        <v>37</v>
      </c>
      <c r="V797">
        <v>0</v>
      </c>
      <c r="W797">
        <v>6</v>
      </c>
      <c r="X797">
        <v>253</v>
      </c>
      <c r="Y797">
        <v>280</v>
      </c>
      <c r="Z797">
        <v>72</v>
      </c>
      <c r="AA797" s="3">
        <f t="shared" si="85"/>
        <v>0.45</v>
      </c>
      <c r="AB797" s="4">
        <f t="shared" si="82"/>
        <v>0.47520000000000001</v>
      </c>
      <c r="AC797" s="4">
        <f t="shared" si="83"/>
        <v>-1.2699999999999989E-2</v>
      </c>
      <c r="AD797" s="5">
        <f t="shared" si="84"/>
        <v>-2.0319999999999965</v>
      </c>
    </row>
    <row r="798" spans="1:30" x14ac:dyDescent="0.2">
      <c r="A798">
        <v>0</v>
      </c>
      <c r="B798" t="s">
        <v>383</v>
      </c>
      <c r="C798">
        <v>2001</v>
      </c>
      <c r="D798" t="s">
        <v>304</v>
      </c>
      <c r="E798" s="3">
        <v>0.52200000000000002</v>
      </c>
      <c r="F798">
        <v>80</v>
      </c>
      <c r="G798">
        <v>34</v>
      </c>
      <c r="H798">
        <v>17</v>
      </c>
      <c r="I798">
        <v>27</v>
      </c>
      <c r="J798">
        <v>0</v>
      </c>
      <c r="K798">
        <v>2</v>
      </c>
      <c r="L798">
        <v>256</v>
      </c>
      <c r="M798">
        <v>240</v>
      </c>
      <c r="N798">
        <v>87</v>
      </c>
      <c r="O798" s="3">
        <f t="shared" si="81"/>
        <v>0.54374999999999996</v>
      </c>
      <c r="P798" t="s">
        <v>304</v>
      </c>
      <c r="Q798" s="3">
        <v>0.52200000000000002</v>
      </c>
      <c r="R798">
        <v>80</v>
      </c>
      <c r="S798">
        <v>35</v>
      </c>
      <c r="T798">
        <v>8</v>
      </c>
      <c r="U798">
        <v>35</v>
      </c>
      <c r="V798">
        <v>0</v>
      </c>
      <c r="W798">
        <v>2</v>
      </c>
      <c r="X798">
        <v>247</v>
      </c>
      <c r="Y798">
        <v>244</v>
      </c>
      <c r="Z798">
        <v>80</v>
      </c>
      <c r="AA798" s="3">
        <f t="shared" si="85"/>
        <v>0.5</v>
      </c>
      <c r="AB798" s="4">
        <f t="shared" si="82"/>
        <v>0.50770000000000004</v>
      </c>
      <c r="AC798" s="4">
        <f t="shared" si="83"/>
        <v>3.6049999999999915E-2</v>
      </c>
      <c r="AD798" s="5">
        <f t="shared" si="84"/>
        <v>5.7680000000000007</v>
      </c>
    </row>
    <row r="799" spans="1:30" x14ac:dyDescent="0.2">
      <c r="A799">
        <v>0</v>
      </c>
      <c r="B799" t="s">
        <v>384</v>
      </c>
      <c r="C799">
        <v>2001</v>
      </c>
      <c r="D799" t="s">
        <v>331</v>
      </c>
      <c r="E799" s="3">
        <v>0.52200000000000002</v>
      </c>
      <c r="F799">
        <v>80</v>
      </c>
      <c r="G799">
        <v>39</v>
      </c>
      <c r="H799">
        <v>13</v>
      </c>
      <c r="I799">
        <v>23</v>
      </c>
      <c r="J799">
        <v>0</v>
      </c>
      <c r="K799">
        <v>5</v>
      </c>
      <c r="L799">
        <v>228</v>
      </c>
      <c r="M799">
        <v>193</v>
      </c>
      <c r="N799">
        <v>96</v>
      </c>
      <c r="O799" s="3">
        <f t="shared" si="81"/>
        <v>0.6</v>
      </c>
      <c r="P799" t="s">
        <v>331</v>
      </c>
      <c r="Q799" s="3">
        <v>0.52200000000000002</v>
      </c>
      <c r="R799">
        <v>80</v>
      </c>
      <c r="S799">
        <v>33</v>
      </c>
      <c r="T799">
        <v>12</v>
      </c>
      <c r="U799">
        <v>30</v>
      </c>
      <c r="V799">
        <v>0</v>
      </c>
      <c r="W799">
        <v>5</v>
      </c>
      <c r="X799">
        <v>235</v>
      </c>
      <c r="Y799">
        <v>254</v>
      </c>
      <c r="Z799">
        <v>83</v>
      </c>
      <c r="AA799" s="3">
        <f t="shared" si="85"/>
        <v>0.51875000000000004</v>
      </c>
      <c r="AB799" s="4">
        <f t="shared" si="82"/>
        <v>0.51988750000000006</v>
      </c>
      <c r="AC799" s="4">
        <f t="shared" si="83"/>
        <v>8.011249999999992E-2</v>
      </c>
      <c r="AD799" s="5">
        <f t="shared" si="84"/>
        <v>12.817999999999984</v>
      </c>
    </row>
    <row r="800" spans="1:30" x14ac:dyDescent="0.2">
      <c r="A800">
        <v>0</v>
      </c>
      <c r="B800" t="s">
        <v>399</v>
      </c>
      <c r="C800">
        <v>2001</v>
      </c>
      <c r="D800" t="s">
        <v>400</v>
      </c>
      <c r="E800" s="3">
        <v>0.52200000000000002</v>
      </c>
      <c r="F800">
        <v>80</v>
      </c>
      <c r="G800">
        <v>40</v>
      </c>
      <c r="H800">
        <v>6</v>
      </c>
      <c r="I800">
        <v>29</v>
      </c>
      <c r="J800">
        <v>0</v>
      </c>
      <c r="K800">
        <v>5</v>
      </c>
      <c r="L800">
        <v>240</v>
      </c>
      <c r="M800">
        <v>225</v>
      </c>
      <c r="N800">
        <v>91</v>
      </c>
      <c r="O800" s="3">
        <f t="shared" si="81"/>
        <v>0.56874999999999998</v>
      </c>
      <c r="Q800" s="3">
        <v>0.52200000000000002</v>
      </c>
      <c r="R800" t="s">
        <v>25</v>
      </c>
      <c r="AA800" s="3"/>
      <c r="AB800" s="4">
        <f t="shared" si="82"/>
        <v>0.52200000000000002</v>
      </c>
      <c r="AC800" s="4">
        <f t="shared" si="83"/>
        <v>4.6749999999999958E-2</v>
      </c>
      <c r="AD800" s="5">
        <f t="shared" si="84"/>
        <v>7.4799999999999898</v>
      </c>
    </row>
    <row r="801" spans="1:53" x14ac:dyDescent="0.2">
      <c r="A801">
        <v>0</v>
      </c>
      <c r="B801" t="s">
        <v>371</v>
      </c>
      <c r="C801">
        <v>2001</v>
      </c>
      <c r="D801" t="s">
        <v>372</v>
      </c>
      <c r="E801" s="3">
        <v>0.52200000000000002</v>
      </c>
      <c r="F801">
        <v>80</v>
      </c>
      <c r="G801">
        <v>20</v>
      </c>
      <c r="H801">
        <v>13</v>
      </c>
      <c r="I801">
        <v>44</v>
      </c>
      <c r="J801">
        <v>0</v>
      </c>
      <c r="K801">
        <v>3</v>
      </c>
      <c r="L801">
        <v>201</v>
      </c>
      <c r="M801">
        <v>274</v>
      </c>
      <c r="N801">
        <v>56</v>
      </c>
      <c r="O801" s="3">
        <f t="shared" si="81"/>
        <v>0.35</v>
      </c>
      <c r="P801" t="s">
        <v>372</v>
      </c>
      <c r="Q801" s="3">
        <v>0.52200000000000002</v>
      </c>
      <c r="R801">
        <v>80</v>
      </c>
      <c r="S801">
        <v>36</v>
      </c>
      <c r="T801">
        <v>9</v>
      </c>
      <c r="U801">
        <v>33</v>
      </c>
      <c r="V801">
        <v>0</v>
      </c>
      <c r="W801">
        <v>2</v>
      </c>
      <c r="X801">
        <v>252</v>
      </c>
      <c r="Y801">
        <v>248</v>
      </c>
      <c r="Z801">
        <v>83</v>
      </c>
      <c r="AA801" s="3">
        <f>Z801/R801/2</f>
        <v>0.51875000000000004</v>
      </c>
      <c r="AB801" s="4">
        <f t="shared" si="82"/>
        <v>0.51988750000000006</v>
      </c>
      <c r="AC801" s="4">
        <f t="shared" si="83"/>
        <v>-0.16988750000000008</v>
      </c>
      <c r="AD801" s="5">
        <f t="shared" si="84"/>
        <v>-27.182000000000016</v>
      </c>
    </row>
    <row r="802" spans="1:53" x14ac:dyDescent="0.2">
      <c r="A802">
        <v>0</v>
      </c>
      <c r="B802" t="s">
        <v>385</v>
      </c>
      <c r="C802">
        <v>2001</v>
      </c>
      <c r="D802" t="s">
        <v>332</v>
      </c>
      <c r="E802" s="3">
        <v>0.52200000000000002</v>
      </c>
      <c r="F802">
        <v>80</v>
      </c>
      <c r="G802">
        <v>39</v>
      </c>
      <c r="H802">
        <v>7</v>
      </c>
      <c r="I802">
        <v>33</v>
      </c>
      <c r="J802">
        <v>0</v>
      </c>
      <c r="K802">
        <v>1</v>
      </c>
      <c r="L802">
        <v>245</v>
      </c>
      <c r="M802">
        <v>218</v>
      </c>
      <c r="N802">
        <v>86</v>
      </c>
      <c r="O802" s="3">
        <f t="shared" si="81"/>
        <v>0.53749999999999998</v>
      </c>
      <c r="P802" t="s">
        <v>332</v>
      </c>
      <c r="Q802" s="3">
        <v>0.52200000000000002</v>
      </c>
      <c r="R802">
        <v>80</v>
      </c>
      <c r="S802">
        <v>48</v>
      </c>
      <c r="T802">
        <v>9</v>
      </c>
      <c r="U802">
        <v>20</v>
      </c>
      <c r="V802">
        <v>0</v>
      </c>
      <c r="W802">
        <v>3</v>
      </c>
      <c r="X802">
        <v>264</v>
      </c>
      <c r="Y802">
        <v>205</v>
      </c>
      <c r="Z802">
        <v>108</v>
      </c>
      <c r="AA802" s="3">
        <f>Z802/R802/2</f>
        <v>0.67500000000000004</v>
      </c>
      <c r="AB802" s="4">
        <f t="shared" si="82"/>
        <v>0.62145000000000006</v>
      </c>
      <c r="AC802" s="4">
        <f t="shared" si="83"/>
        <v>-8.395000000000008E-2</v>
      </c>
      <c r="AD802" s="5">
        <f t="shared" si="84"/>
        <v>-13.432000000000016</v>
      </c>
    </row>
    <row r="803" spans="1:53" x14ac:dyDescent="0.2">
      <c r="A803">
        <v>0</v>
      </c>
      <c r="B803" t="s">
        <v>401</v>
      </c>
      <c r="C803">
        <v>2002</v>
      </c>
      <c r="D803" t="s">
        <v>315</v>
      </c>
      <c r="E803" s="3">
        <v>0.52200000000000002</v>
      </c>
      <c r="F803">
        <v>80</v>
      </c>
      <c r="G803">
        <v>25</v>
      </c>
      <c r="H803">
        <v>12</v>
      </c>
      <c r="I803">
        <v>37</v>
      </c>
      <c r="J803">
        <v>0</v>
      </c>
      <c r="K803">
        <v>7</v>
      </c>
      <c r="L803">
        <v>197</v>
      </c>
      <c r="M803">
        <v>235</v>
      </c>
      <c r="N803">
        <v>68</v>
      </c>
      <c r="O803" s="3">
        <f t="shared" si="81"/>
        <v>0.42499999999999999</v>
      </c>
      <c r="P803" t="s">
        <v>315</v>
      </c>
      <c r="Q803" s="3">
        <v>0.52200000000000002</v>
      </c>
      <c r="R803">
        <v>80</v>
      </c>
      <c r="S803">
        <v>14</v>
      </c>
      <c r="T803">
        <v>6</v>
      </c>
      <c r="U803">
        <v>42</v>
      </c>
      <c r="V803">
        <v>0</v>
      </c>
      <c r="W803">
        <v>12</v>
      </c>
      <c r="X803">
        <v>172</v>
      </c>
      <c r="Y803">
        <v>171</v>
      </c>
      <c r="Z803">
        <v>52</v>
      </c>
      <c r="AA803" s="3">
        <f>Z803/R803/2</f>
        <v>0.32500000000000001</v>
      </c>
      <c r="AB803" s="4">
        <f t="shared" si="82"/>
        <v>0.39395000000000002</v>
      </c>
      <c r="AC803" s="4">
        <f t="shared" si="83"/>
        <v>3.1049999999999967E-2</v>
      </c>
      <c r="AD803" s="5">
        <f t="shared" si="84"/>
        <v>4.9679999999999964</v>
      </c>
      <c r="BA803" s="3"/>
    </row>
    <row r="804" spans="1:53" x14ac:dyDescent="0.2">
      <c r="A804">
        <v>0</v>
      </c>
      <c r="B804" t="s">
        <v>241</v>
      </c>
      <c r="C804">
        <v>2002</v>
      </c>
      <c r="D804" t="s">
        <v>402</v>
      </c>
      <c r="E804" s="3">
        <v>0.52200000000000002</v>
      </c>
      <c r="F804">
        <v>80</v>
      </c>
      <c r="G804">
        <v>43</v>
      </c>
      <c r="H804">
        <v>9</v>
      </c>
      <c r="I804">
        <v>26</v>
      </c>
      <c r="J804">
        <v>0</v>
      </c>
      <c r="K804">
        <v>2</v>
      </c>
      <c r="L804">
        <v>239</v>
      </c>
      <c r="M804">
        <v>207</v>
      </c>
      <c r="N804">
        <v>97</v>
      </c>
      <c r="O804" s="3">
        <f t="shared" si="81"/>
        <v>0.60624999999999996</v>
      </c>
      <c r="Q804" s="3">
        <v>0.52200000000000002</v>
      </c>
      <c r="R804" t="s">
        <v>25</v>
      </c>
      <c r="AA804" s="3"/>
      <c r="AB804" s="4">
        <f t="shared" si="82"/>
        <v>0.52200000000000002</v>
      </c>
      <c r="AC804" s="4">
        <f t="shared" si="83"/>
        <v>8.4249999999999936E-2</v>
      </c>
      <c r="AD804" s="5">
        <f t="shared" si="84"/>
        <v>13.47999999999999</v>
      </c>
    </row>
    <row r="805" spans="1:53" x14ac:dyDescent="0.2">
      <c r="A805">
        <v>0</v>
      </c>
      <c r="B805" t="s">
        <v>387</v>
      </c>
      <c r="C805">
        <v>2002</v>
      </c>
      <c r="D805" t="s">
        <v>388</v>
      </c>
      <c r="E805" s="3">
        <v>0.52200000000000002</v>
      </c>
      <c r="F805">
        <v>80</v>
      </c>
      <c r="G805">
        <v>40</v>
      </c>
      <c r="H805">
        <v>11</v>
      </c>
      <c r="I805">
        <v>26</v>
      </c>
      <c r="J805">
        <v>0</v>
      </c>
      <c r="K805">
        <v>3</v>
      </c>
      <c r="L805">
        <v>219</v>
      </c>
      <c r="M805">
        <v>198</v>
      </c>
      <c r="N805">
        <v>94</v>
      </c>
      <c r="O805" s="3">
        <f t="shared" si="81"/>
        <v>0.58750000000000002</v>
      </c>
      <c r="P805" t="s">
        <v>388</v>
      </c>
      <c r="Q805" s="3">
        <v>0.52200000000000002</v>
      </c>
      <c r="R805">
        <v>80</v>
      </c>
      <c r="S805">
        <v>43</v>
      </c>
      <c r="T805">
        <v>8</v>
      </c>
      <c r="U805">
        <v>25</v>
      </c>
      <c r="V805">
        <v>0</v>
      </c>
      <c r="W805">
        <v>4</v>
      </c>
      <c r="X805">
        <v>240</v>
      </c>
      <c r="Y805">
        <v>192</v>
      </c>
      <c r="Z805">
        <v>98</v>
      </c>
      <c r="AA805" s="3">
        <f t="shared" ref="AA805:AA827" si="86">Z805/R805/2</f>
        <v>0.61250000000000004</v>
      </c>
      <c r="AB805" s="4">
        <f t="shared" si="82"/>
        <v>0.58082500000000004</v>
      </c>
      <c r="AC805" s="4">
        <f t="shared" si="83"/>
        <v>6.6749999999999865E-3</v>
      </c>
      <c r="AD805" s="5">
        <f t="shared" si="84"/>
        <v>1.0679999999999978</v>
      </c>
    </row>
    <row r="806" spans="1:53" x14ac:dyDescent="0.2">
      <c r="A806">
        <v>0</v>
      </c>
      <c r="B806" t="s">
        <v>389</v>
      </c>
      <c r="C806">
        <v>2002</v>
      </c>
      <c r="D806" t="s">
        <v>390</v>
      </c>
      <c r="E806" s="3">
        <v>0.52200000000000002</v>
      </c>
      <c r="F806">
        <v>80</v>
      </c>
      <c r="G806">
        <v>43</v>
      </c>
      <c r="H806">
        <v>8</v>
      </c>
      <c r="I806">
        <v>25</v>
      </c>
      <c r="J806">
        <v>0</v>
      </c>
      <c r="K806">
        <v>5</v>
      </c>
      <c r="L806">
        <v>276</v>
      </c>
      <c r="M806">
        <v>237</v>
      </c>
      <c r="N806">
        <v>98</v>
      </c>
      <c r="O806" s="3">
        <f t="shared" si="81"/>
        <v>0.61250000000000004</v>
      </c>
      <c r="P806" t="s">
        <v>390</v>
      </c>
      <c r="Q806" s="3">
        <v>0.52200000000000002</v>
      </c>
      <c r="R806">
        <v>80</v>
      </c>
      <c r="S806">
        <v>37</v>
      </c>
      <c r="T806">
        <v>7</v>
      </c>
      <c r="U806">
        <v>31</v>
      </c>
      <c r="V806">
        <v>0</v>
      </c>
      <c r="W806">
        <v>5</v>
      </c>
      <c r="X806">
        <v>250</v>
      </c>
      <c r="Y806">
        <v>236</v>
      </c>
      <c r="Z806">
        <v>86</v>
      </c>
      <c r="AA806" s="3">
        <f t="shared" si="86"/>
        <v>0.53749999999999998</v>
      </c>
      <c r="AB806" s="4">
        <f t="shared" si="82"/>
        <v>0.53207499999999996</v>
      </c>
      <c r="AC806" s="4">
        <f t="shared" si="83"/>
        <v>8.042500000000008E-2</v>
      </c>
      <c r="AD806" s="5">
        <f t="shared" si="84"/>
        <v>12.868000000000009</v>
      </c>
    </row>
    <row r="807" spans="1:53" x14ac:dyDescent="0.2">
      <c r="A807">
        <v>0</v>
      </c>
      <c r="B807" t="s">
        <v>403</v>
      </c>
      <c r="C807">
        <v>2002</v>
      </c>
      <c r="D807" t="s">
        <v>352</v>
      </c>
      <c r="E807" s="3">
        <v>0.52200000000000002</v>
      </c>
      <c r="F807">
        <v>80</v>
      </c>
      <c r="G807">
        <v>26</v>
      </c>
      <c r="H807">
        <v>13</v>
      </c>
      <c r="I807">
        <v>35</v>
      </c>
      <c r="J807">
        <v>0</v>
      </c>
      <c r="K807">
        <v>6</v>
      </c>
      <c r="L807">
        <v>202</v>
      </c>
      <c r="M807">
        <v>242</v>
      </c>
      <c r="N807">
        <v>71</v>
      </c>
      <c r="O807" s="3">
        <f t="shared" si="81"/>
        <v>0.44374999999999998</v>
      </c>
      <c r="P807" t="s">
        <v>352</v>
      </c>
      <c r="Q807" s="3">
        <v>0.52200000000000002</v>
      </c>
      <c r="R807">
        <v>80</v>
      </c>
      <c r="S807">
        <v>33</v>
      </c>
      <c r="T807">
        <v>11</v>
      </c>
      <c r="U807">
        <v>33</v>
      </c>
      <c r="V807">
        <v>0</v>
      </c>
      <c r="W807">
        <v>3</v>
      </c>
      <c r="X807">
        <v>216</v>
      </c>
      <c r="Y807">
        <v>211</v>
      </c>
      <c r="Z807">
        <v>80</v>
      </c>
      <c r="AA807" s="3">
        <f t="shared" si="86"/>
        <v>0.5</v>
      </c>
      <c r="AB807" s="4">
        <f t="shared" si="82"/>
        <v>0.50770000000000004</v>
      </c>
      <c r="AC807" s="4">
        <f t="shared" si="83"/>
        <v>-6.3950000000000062E-2</v>
      </c>
      <c r="AD807" s="5">
        <f t="shared" si="84"/>
        <v>-10.231999999999999</v>
      </c>
    </row>
    <row r="808" spans="1:53" x14ac:dyDescent="0.2">
      <c r="A808">
        <v>0</v>
      </c>
      <c r="B808" t="s">
        <v>359</v>
      </c>
      <c r="C808">
        <v>2002</v>
      </c>
      <c r="D808" t="s">
        <v>28</v>
      </c>
      <c r="E808" s="3">
        <v>0.52200000000000002</v>
      </c>
      <c r="F808">
        <v>80</v>
      </c>
      <c r="G808">
        <v>22</v>
      </c>
      <c r="H808">
        <v>5</v>
      </c>
      <c r="I808">
        <v>48</v>
      </c>
      <c r="J808">
        <v>0</v>
      </c>
      <c r="K808">
        <v>5</v>
      </c>
      <c r="L808">
        <v>203</v>
      </c>
      <c r="M808">
        <v>286</v>
      </c>
      <c r="N808">
        <v>54</v>
      </c>
      <c r="O808" s="3">
        <f t="shared" si="81"/>
        <v>0.33750000000000002</v>
      </c>
      <c r="P808" t="s">
        <v>28</v>
      </c>
      <c r="Q808" s="3">
        <v>0.52200000000000002</v>
      </c>
      <c r="R808">
        <v>80</v>
      </c>
      <c r="S808">
        <v>29</v>
      </c>
      <c r="T808">
        <v>7</v>
      </c>
      <c r="U808">
        <v>40</v>
      </c>
      <c r="V808">
        <v>0</v>
      </c>
      <c r="W808">
        <v>4</v>
      </c>
      <c r="X808">
        <v>223</v>
      </c>
      <c r="Y808">
        <v>268</v>
      </c>
      <c r="Z808">
        <v>69</v>
      </c>
      <c r="AA808" s="3">
        <f t="shared" si="86"/>
        <v>0.43125000000000002</v>
      </c>
      <c r="AB808" s="4">
        <f t="shared" si="82"/>
        <v>0.46301250000000005</v>
      </c>
      <c r="AC808" s="4">
        <f t="shared" si="83"/>
        <v>-0.12551250000000003</v>
      </c>
      <c r="AD808" s="5">
        <f t="shared" si="84"/>
        <v>-20.082000000000008</v>
      </c>
    </row>
    <row r="809" spans="1:53" x14ac:dyDescent="0.2">
      <c r="A809">
        <v>0</v>
      </c>
      <c r="B809" t="s">
        <v>404</v>
      </c>
      <c r="C809">
        <v>2002</v>
      </c>
      <c r="D809" t="s">
        <v>392</v>
      </c>
      <c r="E809" s="3">
        <v>0.52200000000000002</v>
      </c>
      <c r="F809">
        <v>80</v>
      </c>
      <c r="G809">
        <v>48</v>
      </c>
      <c r="H809">
        <v>11</v>
      </c>
      <c r="I809">
        <v>22</v>
      </c>
      <c r="J809">
        <v>0</v>
      </c>
      <c r="K809">
        <v>2</v>
      </c>
      <c r="L809">
        <v>240</v>
      </c>
      <c r="M809">
        <v>177</v>
      </c>
      <c r="N809">
        <v>106</v>
      </c>
      <c r="O809" s="3">
        <f t="shared" si="81"/>
        <v>0.66249999999999998</v>
      </c>
      <c r="P809" t="s">
        <v>392</v>
      </c>
      <c r="Q809" s="3">
        <v>0.52200000000000002</v>
      </c>
      <c r="R809">
        <v>80</v>
      </c>
      <c r="S809">
        <v>42</v>
      </c>
      <c r="T809">
        <v>11</v>
      </c>
      <c r="U809">
        <v>27</v>
      </c>
      <c r="V809">
        <v>0</v>
      </c>
      <c r="W809">
        <v>0</v>
      </c>
      <c r="X809">
        <v>217</v>
      </c>
      <c r="Y809">
        <v>178</v>
      </c>
      <c r="Z809">
        <v>95</v>
      </c>
      <c r="AA809" s="3">
        <f t="shared" si="86"/>
        <v>0.59375</v>
      </c>
      <c r="AB809" s="4">
        <f t="shared" si="82"/>
        <v>0.56863750000000002</v>
      </c>
      <c r="AC809" s="4">
        <f t="shared" si="83"/>
        <v>9.386249999999996E-2</v>
      </c>
      <c r="AD809" s="5">
        <f t="shared" si="84"/>
        <v>15.018000000000001</v>
      </c>
    </row>
    <row r="810" spans="1:53" x14ac:dyDescent="0.2">
      <c r="A810">
        <v>0</v>
      </c>
      <c r="B810" t="s">
        <v>374</v>
      </c>
      <c r="C810">
        <v>2002</v>
      </c>
      <c r="D810" t="s">
        <v>344</v>
      </c>
      <c r="E810" s="3">
        <v>0.52200000000000002</v>
      </c>
      <c r="F810">
        <v>45</v>
      </c>
      <c r="G810">
        <v>33</v>
      </c>
      <c r="H810">
        <v>3</v>
      </c>
      <c r="I810">
        <v>6</v>
      </c>
      <c r="J810">
        <v>0</v>
      </c>
      <c r="K810">
        <v>3</v>
      </c>
      <c r="N810">
        <v>72</v>
      </c>
      <c r="O810" s="3">
        <f t="shared" si="81"/>
        <v>0.8</v>
      </c>
      <c r="P810" t="s">
        <v>344</v>
      </c>
      <c r="Q810" s="3">
        <v>0.52200000000000002</v>
      </c>
      <c r="R810">
        <v>80</v>
      </c>
      <c r="S810">
        <v>37</v>
      </c>
      <c r="T810">
        <v>10</v>
      </c>
      <c r="U810">
        <v>30</v>
      </c>
      <c r="V810">
        <v>0</v>
      </c>
      <c r="W810">
        <v>3</v>
      </c>
      <c r="X810">
        <v>247</v>
      </c>
      <c r="Y810">
        <v>205</v>
      </c>
      <c r="Z810">
        <v>87</v>
      </c>
      <c r="AA810" s="3">
        <f t="shared" si="86"/>
        <v>0.54374999999999996</v>
      </c>
      <c r="AB810" s="4">
        <f t="shared" si="82"/>
        <v>0.53613749999999993</v>
      </c>
      <c r="AC810" s="4">
        <f t="shared" si="83"/>
        <v>0.26386250000000011</v>
      </c>
      <c r="AD810" s="5">
        <f t="shared" si="84"/>
        <v>23.747625000000006</v>
      </c>
    </row>
    <row r="811" spans="1:53" x14ac:dyDescent="0.2">
      <c r="A811">
        <v>0</v>
      </c>
      <c r="B811" t="s">
        <v>405</v>
      </c>
      <c r="C811">
        <v>2002</v>
      </c>
      <c r="D811" t="s">
        <v>344</v>
      </c>
      <c r="E811" s="3">
        <v>0.52200000000000002</v>
      </c>
      <c r="F811">
        <v>35</v>
      </c>
      <c r="G811">
        <v>16</v>
      </c>
      <c r="H811">
        <v>5</v>
      </c>
      <c r="I811">
        <v>13</v>
      </c>
      <c r="J811">
        <v>0</v>
      </c>
      <c r="K811">
        <v>1</v>
      </c>
      <c r="N811">
        <v>38</v>
      </c>
      <c r="O811" s="3">
        <f t="shared" si="81"/>
        <v>0.54285714285714282</v>
      </c>
      <c r="P811" t="s">
        <v>344</v>
      </c>
      <c r="Q811" s="3">
        <v>0.52200000000000002</v>
      </c>
      <c r="R811">
        <v>80</v>
      </c>
      <c r="S811">
        <v>37</v>
      </c>
      <c r="T811">
        <v>10</v>
      </c>
      <c r="U811">
        <v>30</v>
      </c>
      <c r="V811">
        <v>0</v>
      </c>
      <c r="W811">
        <v>3</v>
      </c>
      <c r="X811">
        <v>247</v>
      </c>
      <c r="Y811">
        <v>205</v>
      </c>
      <c r="Z811">
        <v>87</v>
      </c>
      <c r="AA811" s="3">
        <f t="shared" si="86"/>
        <v>0.54374999999999996</v>
      </c>
      <c r="AB811" s="4">
        <f t="shared" si="82"/>
        <v>0.53613749999999993</v>
      </c>
      <c r="AC811" s="4">
        <f t="shared" si="83"/>
        <v>6.7196428571428823E-3</v>
      </c>
      <c r="AD811" s="5">
        <f t="shared" si="84"/>
        <v>0.47037500000000421</v>
      </c>
    </row>
    <row r="812" spans="1:53" x14ac:dyDescent="0.2">
      <c r="A812">
        <v>0</v>
      </c>
      <c r="B812" t="s">
        <v>406</v>
      </c>
      <c r="C812">
        <v>2002</v>
      </c>
      <c r="D812" t="s">
        <v>354</v>
      </c>
      <c r="E812" s="3">
        <v>0.52200000000000002</v>
      </c>
      <c r="F812">
        <v>80</v>
      </c>
      <c r="G812">
        <v>33</v>
      </c>
      <c r="H812">
        <v>12</v>
      </c>
      <c r="I812">
        <v>27</v>
      </c>
      <c r="J812">
        <v>0</v>
      </c>
      <c r="K812">
        <v>8</v>
      </c>
      <c r="L812">
        <v>255</v>
      </c>
      <c r="M812">
        <v>236</v>
      </c>
      <c r="N812">
        <v>86</v>
      </c>
      <c r="O812" s="3">
        <f t="shared" si="81"/>
        <v>0.53749999999999998</v>
      </c>
      <c r="P812" t="s">
        <v>354</v>
      </c>
      <c r="Q812" s="3">
        <v>0.52200000000000002</v>
      </c>
      <c r="R812">
        <v>80</v>
      </c>
      <c r="S812">
        <v>41</v>
      </c>
      <c r="T812">
        <v>10</v>
      </c>
      <c r="U812">
        <v>26</v>
      </c>
      <c r="V812">
        <v>0</v>
      </c>
      <c r="W812">
        <v>3</v>
      </c>
      <c r="X812">
        <v>249</v>
      </c>
      <c r="Y812">
        <v>243</v>
      </c>
      <c r="Z812">
        <v>95</v>
      </c>
      <c r="AA812" s="3">
        <f t="shared" si="86"/>
        <v>0.59375</v>
      </c>
      <c r="AB812" s="4">
        <f t="shared" si="82"/>
        <v>0.56863750000000002</v>
      </c>
      <c r="AC812" s="4">
        <f t="shared" si="83"/>
        <v>-3.113750000000004E-2</v>
      </c>
      <c r="AD812" s="5">
        <f t="shared" si="84"/>
        <v>-4.9819999999999993</v>
      </c>
    </row>
    <row r="813" spans="1:53" x14ac:dyDescent="0.2">
      <c r="A813">
        <v>0</v>
      </c>
      <c r="B813" t="s">
        <v>341</v>
      </c>
      <c r="C813">
        <v>2002</v>
      </c>
      <c r="D813" t="s">
        <v>30</v>
      </c>
      <c r="E813" s="3">
        <v>0.52200000000000002</v>
      </c>
      <c r="F813">
        <v>80</v>
      </c>
      <c r="G813">
        <v>36</v>
      </c>
      <c r="H813">
        <v>14</v>
      </c>
      <c r="I813">
        <v>27</v>
      </c>
      <c r="J813">
        <v>0</v>
      </c>
      <c r="K813">
        <v>3</v>
      </c>
      <c r="L813">
        <v>217</v>
      </c>
      <c r="M813">
        <v>209</v>
      </c>
      <c r="N813">
        <v>89</v>
      </c>
      <c r="O813" s="3">
        <f t="shared" si="81"/>
        <v>0.55625000000000002</v>
      </c>
      <c r="P813" t="s">
        <v>30</v>
      </c>
      <c r="Q813" s="3">
        <v>0.52200000000000002</v>
      </c>
      <c r="R813">
        <v>80</v>
      </c>
      <c r="S813">
        <v>36</v>
      </c>
      <c r="T813">
        <v>11</v>
      </c>
      <c r="U813">
        <v>27</v>
      </c>
      <c r="V813">
        <v>0</v>
      </c>
      <c r="W813">
        <v>6</v>
      </c>
      <c r="X813">
        <v>200</v>
      </c>
      <c r="Y813">
        <v>193</v>
      </c>
      <c r="Z813">
        <v>89</v>
      </c>
      <c r="AA813" s="3">
        <f t="shared" si="86"/>
        <v>0.55625000000000002</v>
      </c>
      <c r="AB813" s="4">
        <f t="shared" si="82"/>
        <v>0.54426249999999998</v>
      </c>
      <c r="AC813" s="4">
        <f t="shared" si="83"/>
        <v>1.198750000000004E-2</v>
      </c>
      <c r="AD813" s="5">
        <f t="shared" si="84"/>
        <v>1.9180000000000064</v>
      </c>
    </row>
    <row r="814" spans="1:53" x14ac:dyDescent="0.2">
      <c r="A814">
        <v>0</v>
      </c>
      <c r="B814" t="s">
        <v>394</v>
      </c>
      <c r="C814">
        <v>2002</v>
      </c>
      <c r="D814" t="s">
        <v>395</v>
      </c>
      <c r="E814" s="3">
        <v>0.52200000000000002</v>
      </c>
      <c r="F814">
        <v>80</v>
      </c>
      <c r="G814">
        <v>47</v>
      </c>
      <c r="H814">
        <v>7</v>
      </c>
      <c r="I814">
        <v>23</v>
      </c>
      <c r="J814">
        <v>0</v>
      </c>
      <c r="K814">
        <v>3</v>
      </c>
      <c r="L814">
        <v>266</v>
      </c>
      <c r="M814">
        <v>222</v>
      </c>
      <c r="N814">
        <v>104</v>
      </c>
      <c r="O814" s="3">
        <f t="shared" si="81"/>
        <v>0.65</v>
      </c>
      <c r="P814" t="s">
        <v>395</v>
      </c>
      <c r="Q814" s="3">
        <v>0.52200000000000002</v>
      </c>
      <c r="R814">
        <v>80</v>
      </c>
      <c r="S814">
        <v>39</v>
      </c>
      <c r="T814">
        <v>10</v>
      </c>
      <c r="U814">
        <v>26</v>
      </c>
      <c r="V814">
        <v>0</v>
      </c>
      <c r="W814">
        <v>5</v>
      </c>
      <c r="X814">
        <v>234</v>
      </c>
      <c r="Y814">
        <v>232</v>
      </c>
      <c r="Z814">
        <v>93</v>
      </c>
      <c r="AA814" s="3">
        <f t="shared" si="86"/>
        <v>0.58125000000000004</v>
      </c>
      <c r="AB814" s="4">
        <f t="shared" si="82"/>
        <v>0.56051250000000008</v>
      </c>
      <c r="AC814" s="4">
        <f t="shared" si="83"/>
        <v>8.9487499999999942E-2</v>
      </c>
      <c r="AD814" s="5">
        <f t="shared" si="84"/>
        <v>14.317999999999984</v>
      </c>
    </row>
    <row r="815" spans="1:53" x14ac:dyDescent="0.2">
      <c r="A815">
        <v>0</v>
      </c>
      <c r="B815" t="s">
        <v>299</v>
      </c>
      <c r="C815">
        <v>2002</v>
      </c>
      <c r="D815" t="s">
        <v>360</v>
      </c>
      <c r="E815" s="3">
        <v>0.52200000000000002</v>
      </c>
      <c r="F815">
        <v>80</v>
      </c>
      <c r="G815">
        <v>19</v>
      </c>
      <c r="H815">
        <v>7</v>
      </c>
      <c r="I815">
        <v>51</v>
      </c>
      <c r="J815">
        <v>0</v>
      </c>
      <c r="K815">
        <v>3</v>
      </c>
      <c r="L815">
        <v>175</v>
      </c>
      <c r="M815">
        <v>275</v>
      </c>
      <c r="N815">
        <v>48</v>
      </c>
      <c r="O815" s="3">
        <f t="shared" si="81"/>
        <v>0.3</v>
      </c>
      <c r="P815" t="s">
        <v>360</v>
      </c>
      <c r="Q815" s="3">
        <v>0.52200000000000002</v>
      </c>
      <c r="R815">
        <v>80</v>
      </c>
      <c r="S815">
        <v>41</v>
      </c>
      <c r="T815">
        <v>11</v>
      </c>
      <c r="U815">
        <v>25</v>
      </c>
      <c r="V815">
        <v>0</v>
      </c>
      <c r="W815">
        <v>3</v>
      </c>
      <c r="X815">
        <v>229</v>
      </c>
      <c r="Y815">
        <v>209</v>
      </c>
      <c r="Z815">
        <v>96</v>
      </c>
      <c r="AA815" s="3">
        <f t="shared" si="86"/>
        <v>0.6</v>
      </c>
      <c r="AB815" s="4">
        <f t="shared" si="82"/>
        <v>0.57269999999999999</v>
      </c>
      <c r="AC815" s="4">
        <f t="shared" si="83"/>
        <v>-0.2727</v>
      </c>
      <c r="AD815" s="5">
        <f t="shared" si="84"/>
        <v>-43.632000000000005</v>
      </c>
    </row>
    <row r="816" spans="1:53" x14ac:dyDescent="0.2">
      <c r="A816">
        <v>0</v>
      </c>
      <c r="B816" t="s">
        <v>367</v>
      </c>
      <c r="C816">
        <v>2002</v>
      </c>
      <c r="D816" t="s">
        <v>396</v>
      </c>
      <c r="E816" s="3">
        <v>0.52200000000000002</v>
      </c>
      <c r="F816">
        <v>80</v>
      </c>
      <c r="G816">
        <v>40</v>
      </c>
      <c r="H816">
        <v>11</v>
      </c>
      <c r="I816">
        <v>23</v>
      </c>
      <c r="J816">
        <v>0</v>
      </c>
      <c r="K816">
        <v>6</v>
      </c>
      <c r="L816">
        <v>254</v>
      </c>
      <c r="M816">
        <v>209</v>
      </c>
      <c r="N816">
        <v>97</v>
      </c>
      <c r="O816" s="3">
        <f t="shared" si="81"/>
        <v>0.60624999999999996</v>
      </c>
      <c r="P816" t="s">
        <v>396</v>
      </c>
      <c r="Q816" s="3">
        <v>0.52200000000000002</v>
      </c>
      <c r="R816">
        <v>80</v>
      </c>
      <c r="S816">
        <v>38</v>
      </c>
      <c r="T816">
        <v>11</v>
      </c>
      <c r="U816">
        <v>28</v>
      </c>
      <c r="V816">
        <v>0</v>
      </c>
      <c r="W816">
        <v>3</v>
      </c>
      <c r="X816">
        <v>236</v>
      </c>
      <c r="Y816">
        <v>225</v>
      </c>
      <c r="Z816">
        <v>90</v>
      </c>
      <c r="AA816" s="3">
        <f t="shared" si="86"/>
        <v>0.5625</v>
      </c>
      <c r="AB816" s="4">
        <f t="shared" si="82"/>
        <v>0.54832500000000006</v>
      </c>
      <c r="AC816" s="4">
        <f t="shared" si="83"/>
        <v>5.7924999999999893E-2</v>
      </c>
      <c r="AD816" s="5">
        <f t="shared" si="84"/>
        <v>9.2679999999999865</v>
      </c>
    </row>
    <row r="817" spans="1:30" x14ac:dyDescent="0.2">
      <c r="A817">
        <v>0</v>
      </c>
      <c r="B817" t="s">
        <v>370</v>
      </c>
      <c r="C817">
        <v>2002</v>
      </c>
      <c r="D817" t="s">
        <v>397</v>
      </c>
      <c r="E817" s="3">
        <v>0.52200000000000002</v>
      </c>
      <c r="F817">
        <v>80</v>
      </c>
      <c r="G817">
        <v>37</v>
      </c>
      <c r="H817">
        <v>8</v>
      </c>
      <c r="I817">
        <v>33</v>
      </c>
      <c r="J817">
        <v>0</v>
      </c>
      <c r="K817">
        <v>2</v>
      </c>
      <c r="L817">
        <v>229</v>
      </c>
      <c r="M817">
        <v>228</v>
      </c>
      <c r="N817">
        <v>84</v>
      </c>
      <c r="O817" s="3">
        <f t="shared" si="81"/>
        <v>0.52500000000000002</v>
      </c>
      <c r="P817" t="s">
        <v>397</v>
      </c>
      <c r="Q817" s="3">
        <v>0.52200000000000002</v>
      </c>
      <c r="R817">
        <v>80</v>
      </c>
      <c r="S817">
        <v>39</v>
      </c>
      <c r="T817">
        <v>4</v>
      </c>
      <c r="U817">
        <v>33</v>
      </c>
      <c r="V817">
        <v>0</v>
      </c>
      <c r="W817">
        <v>4</v>
      </c>
      <c r="X817">
        <v>270</v>
      </c>
      <c r="Y817">
        <v>260</v>
      </c>
      <c r="Z817">
        <v>86</v>
      </c>
      <c r="AA817" s="3">
        <f t="shared" si="86"/>
        <v>0.53749999999999998</v>
      </c>
      <c r="AB817" s="4">
        <f t="shared" si="82"/>
        <v>0.53207499999999996</v>
      </c>
      <c r="AC817" s="4">
        <f t="shared" si="83"/>
        <v>-7.0749999999999424E-3</v>
      </c>
      <c r="AD817" s="5">
        <f t="shared" si="84"/>
        <v>-1.1319999999999908</v>
      </c>
    </row>
    <row r="818" spans="1:30" x14ac:dyDescent="0.2">
      <c r="A818">
        <v>1</v>
      </c>
      <c r="B818" t="s">
        <v>407</v>
      </c>
      <c r="C818">
        <v>2002</v>
      </c>
      <c r="D818" t="s">
        <v>398</v>
      </c>
      <c r="E818" s="3">
        <v>0.52200000000000002</v>
      </c>
      <c r="F818">
        <v>80</v>
      </c>
      <c r="G818">
        <v>32</v>
      </c>
      <c r="H818">
        <v>14</v>
      </c>
      <c r="I818">
        <v>27</v>
      </c>
      <c r="J818">
        <v>0</v>
      </c>
      <c r="K818">
        <v>7</v>
      </c>
      <c r="L818">
        <v>247</v>
      </c>
      <c r="M818">
        <v>251</v>
      </c>
      <c r="N818">
        <v>85</v>
      </c>
      <c r="O818" s="3">
        <f t="shared" si="81"/>
        <v>0.53125</v>
      </c>
      <c r="P818" t="s">
        <v>398</v>
      </c>
      <c r="Q818" s="3">
        <v>0.52200000000000002</v>
      </c>
      <c r="R818">
        <v>80</v>
      </c>
      <c r="S818">
        <v>30</v>
      </c>
      <c r="T818">
        <v>10</v>
      </c>
      <c r="U818">
        <v>35</v>
      </c>
      <c r="V818">
        <v>0</v>
      </c>
      <c r="W818">
        <v>5</v>
      </c>
      <c r="X818">
        <v>198</v>
      </c>
      <c r="Y818">
        <v>207</v>
      </c>
      <c r="Z818">
        <v>75</v>
      </c>
      <c r="AA818" s="3">
        <f t="shared" si="86"/>
        <v>0.46875</v>
      </c>
      <c r="AB818" s="4">
        <f t="shared" si="82"/>
        <v>0.48738750000000003</v>
      </c>
      <c r="AC818" s="4">
        <f t="shared" si="83"/>
        <v>4.3862499999999971E-2</v>
      </c>
      <c r="AD818" s="5">
        <f t="shared" si="84"/>
        <v>7.0180000000000007</v>
      </c>
    </row>
    <row r="819" spans="1:30" x14ac:dyDescent="0.2">
      <c r="A819">
        <v>2</v>
      </c>
      <c r="B819" t="s">
        <v>408</v>
      </c>
      <c r="C819">
        <v>2002</v>
      </c>
      <c r="D819" t="s">
        <v>398</v>
      </c>
      <c r="E819" s="3">
        <v>0.52200000000000002</v>
      </c>
      <c r="F819">
        <v>80</v>
      </c>
      <c r="G819">
        <v>32</v>
      </c>
      <c r="H819">
        <v>14</v>
      </c>
      <c r="I819">
        <v>27</v>
      </c>
      <c r="J819">
        <v>0</v>
      </c>
      <c r="K819">
        <v>7</v>
      </c>
      <c r="L819">
        <v>247</v>
      </c>
      <c r="M819">
        <v>251</v>
      </c>
      <c r="N819">
        <v>85</v>
      </c>
      <c r="O819" s="3">
        <f t="shared" si="81"/>
        <v>0.53125</v>
      </c>
      <c r="P819" t="s">
        <v>398</v>
      </c>
      <c r="Q819" s="3">
        <v>0.52200000000000002</v>
      </c>
      <c r="R819">
        <v>80</v>
      </c>
      <c r="S819">
        <v>30</v>
      </c>
      <c r="T819">
        <v>10</v>
      </c>
      <c r="U819">
        <v>35</v>
      </c>
      <c r="V819">
        <v>0</v>
      </c>
      <c r="W819">
        <v>5</v>
      </c>
      <c r="X819">
        <v>198</v>
      </c>
      <c r="Y819">
        <v>207</v>
      </c>
      <c r="Z819">
        <v>75</v>
      </c>
      <c r="AA819" s="3">
        <f t="shared" si="86"/>
        <v>0.46875</v>
      </c>
      <c r="AB819" s="4">
        <f t="shared" si="82"/>
        <v>0.48738750000000003</v>
      </c>
      <c r="AC819" s="4">
        <f t="shared" si="83"/>
        <v>4.3862499999999971E-2</v>
      </c>
      <c r="AD819" s="5">
        <f t="shared" si="84"/>
        <v>7.0180000000000007</v>
      </c>
    </row>
    <row r="820" spans="1:30" x14ac:dyDescent="0.2">
      <c r="A820">
        <v>0</v>
      </c>
      <c r="B820" t="s">
        <v>375</v>
      </c>
      <c r="C820">
        <v>2002</v>
      </c>
      <c r="D820" t="s">
        <v>376</v>
      </c>
      <c r="E820" s="3">
        <v>0.52200000000000002</v>
      </c>
      <c r="F820">
        <v>80</v>
      </c>
      <c r="G820">
        <v>37</v>
      </c>
      <c r="H820">
        <v>12</v>
      </c>
      <c r="I820">
        <v>26</v>
      </c>
      <c r="J820">
        <v>0</v>
      </c>
      <c r="K820">
        <v>5</v>
      </c>
      <c r="L820">
        <v>201</v>
      </c>
      <c r="M820">
        <v>187</v>
      </c>
      <c r="N820">
        <v>91</v>
      </c>
      <c r="O820" s="3">
        <f t="shared" si="81"/>
        <v>0.56874999999999998</v>
      </c>
      <c r="P820" t="s">
        <v>376</v>
      </c>
      <c r="Q820" s="3">
        <v>0.52200000000000002</v>
      </c>
      <c r="R820">
        <v>80</v>
      </c>
      <c r="S820">
        <v>38</v>
      </c>
      <c r="T820">
        <v>12</v>
      </c>
      <c r="U820">
        <v>26</v>
      </c>
      <c r="V820">
        <v>0</v>
      </c>
      <c r="W820">
        <v>4</v>
      </c>
      <c r="X820">
        <v>222</v>
      </c>
      <c r="Y820">
        <v>205</v>
      </c>
      <c r="Z820">
        <v>92</v>
      </c>
      <c r="AA820" s="3">
        <f t="shared" si="86"/>
        <v>0.57499999999999996</v>
      </c>
      <c r="AB820" s="4">
        <f t="shared" si="82"/>
        <v>0.55645</v>
      </c>
      <c r="AC820" s="4">
        <f t="shared" si="83"/>
        <v>1.2299999999999978E-2</v>
      </c>
      <c r="AD820" s="5">
        <f t="shared" si="84"/>
        <v>1.9680000000000035</v>
      </c>
    </row>
    <row r="821" spans="1:30" x14ac:dyDescent="0.2">
      <c r="A821">
        <v>0</v>
      </c>
      <c r="B821" t="s">
        <v>377</v>
      </c>
      <c r="C821">
        <v>2002</v>
      </c>
      <c r="D821" t="s">
        <v>347</v>
      </c>
      <c r="E821" s="3">
        <v>0.52200000000000002</v>
      </c>
      <c r="F821">
        <v>80</v>
      </c>
      <c r="G821">
        <v>33</v>
      </c>
      <c r="H821">
        <v>6</v>
      </c>
      <c r="I821">
        <v>33</v>
      </c>
      <c r="J821">
        <v>0</v>
      </c>
      <c r="K821">
        <v>8</v>
      </c>
      <c r="L821">
        <v>198</v>
      </c>
      <c r="M821">
        <v>212</v>
      </c>
      <c r="N821">
        <v>80</v>
      </c>
      <c r="O821" s="3">
        <f t="shared" si="81"/>
        <v>0.5</v>
      </c>
      <c r="P821" t="s">
        <v>347</v>
      </c>
      <c r="Q821" s="3">
        <v>0.52200000000000002</v>
      </c>
      <c r="R821">
        <v>80</v>
      </c>
      <c r="S821">
        <v>33</v>
      </c>
      <c r="T821">
        <v>15</v>
      </c>
      <c r="U821">
        <v>27</v>
      </c>
      <c r="V821">
        <v>0</v>
      </c>
      <c r="W821">
        <v>5</v>
      </c>
      <c r="X821">
        <v>206</v>
      </c>
      <c r="Y821">
        <v>210</v>
      </c>
      <c r="Z821">
        <v>86</v>
      </c>
      <c r="AA821" s="3">
        <f t="shared" si="86"/>
        <v>0.53749999999999998</v>
      </c>
      <c r="AB821" s="4">
        <f t="shared" si="82"/>
        <v>0.53207499999999996</v>
      </c>
      <c r="AC821" s="4">
        <f t="shared" si="83"/>
        <v>-3.2074999999999965E-2</v>
      </c>
      <c r="AD821" s="5">
        <f t="shared" si="84"/>
        <v>-5.1319999999999908</v>
      </c>
    </row>
    <row r="822" spans="1:30" x14ac:dyDescent="0.2">
      <c r="A822">
        <v>0</v>
      </c>
      <c r="B822" t="s">
        <v>409</v>
      </c>
      <c r="C822">
        <v>2002</v>
      </c>
      <c r="D822" t="s">
        <v>319</v>
      </c>
      <c r="E822" s="3">
        <v>0.52200000000000002</v>
      </c>
      <c r="F822">
        <v>80</v>
      </c>
      <c r="G822">
        <v>33</v>
      </c>
      <c r="H822">
        <v>13</v>
      </c>
      <c r="I822">
        <v>28</v>
      </c>
      <c r="J822">
        <v>0</v>
      </c>
      <c r="K822">
        <v>6</v>
      </c>
      <c r="L822">
        <v>221</v>
      </c>
      <c r="M822">
        <v>195</v>
      </c>
      <c r="N822">
        <v>85</v>
      </c>
      <c r="O822" s="3">
        <f t="shared" si="81"/>
        <v>0.53125</v>
      </c>
      <c r="P822" t="s">
        <v>319</v>
      </c>
      <c r="Q822" s="3">
        <v>0.52200000000000002</v>
      </c>
      <c r="R822">
        <v>80</v>
      </c>
      <c r="S822">
        <v>30</v>
      </c>
      <c r="T822">
        <v>15</v>
      </c>
      <c r="U822">
        <v>31</v>
      </c>
      <c r="V822">
        <v>0</v>
      </c>
      <c r="W822">
        <v>4</v>
      </c>
      <c r="X822">
        <v>220</v>
      </c>
      <c r="Y822">
        <v>225</v>
      </c>
      <c r="Z822">
        <v>79</v>
      </c>
      <c r="AA822" s="3">
        <f t="shared" si="86"/>
        <v>0.49375000000000002</v>
      </c>
      <c r="AB822" s="4">
        <f t="shared" si="82"/>
        <v>0.50363750000000007</v>
      </c>
      <c r="AC822" s="4">
        <f t="shared" si="83"/>
        <v>2.7612499999999929E-2</v>
      </c>
      <c r="AD822" s="5">
        <f t="shared" si="84"/>
        <v>4.4179999999999922</v>
      </c>
    </row>
    <row r="823" spans="1:30" x14ac:dyDescent="0.2">
      <c r="A823">
        <v>0</v>
      </c>
      <c r="B823" t="s">
        <v>410</v>
      </c>
      <c r="C823">
        <v>2002</v>
      </c>
      <c r="D823" t="s">
        <v>314</v>
      </c>
      <c r="E823" s="3">
        <v>0.52200000000000002</v>
      </c>
      <c r="F823">
        <v>71</v>
      </c>
      <c r="G823">
        <v>41</v>
      </c>
      <c r="H823">
        <v>10</v>
      </c>
      <c r="I823">
        <v>17</v>
      </c>
      <c r="J823">
        <v>0</v>
      </c>
      <c r="K823">
        <v>3</v>
      </c>
      <c r="N823">
        <v>95</v>
      </c>
      <c r="O823" s="3">
        <f t="shared" si="81"/>
        <v>0.66901408450704225</v>
      </c>
      <c r="P823" t="s">
        <v>314</v>
      </c>
      <c r="Q823" s="3">
        <v>0.52200000000000002</v>
      </c>
      <c r="R823">
        <v>80</v>
      </c>
      <c r="S823">
        <v>35</v>
      </c>
      <c r="T823">
        <v>8</v>
      </c>
      <c r="U823">
        <v>33</v>
      </c>
      <c r="V823">
        <v>0</v>
      </c>
      <c r="W823">
        <v>4</v>
      </c>
      <c r="X823">
        <v>190</v>
      </c>
      <c r="Y823">
        <v>223</v>
      </c>
      <c r="Z823">
        <v>82</v>
      </c>
      <c r="AA823" s="3">
        <f t="shared" si="86"/>
        <v>0.51249999999999996</v>
      </c>
      <c r="AB823" s="4">
        <f t="shared" si="82"/>
        <v>0.51582499999999998</v>
      </c>
      <c r="AC823" s="4">
        <f t="shared" si="83"/>
        <v>0.15318908450704227</v>
      </c>
      <c r="AD823" s="5">
        <f t="shared" si="84"/>
        <v>21.752850000000009</v>
      </c>
    </row>
    <row r="824" spans="1:30" x14ac:dyDescent="0.2">
      <c r="A824">
        <v>0</v>
      </c>
      <c r="B824" t="s">
        <v>411</v>
      </c>
      <c r="C824">
        <v>2002</v>
      </c>
      <c r="D824" t="s">
        <v>314</v>
      </c>
      <c r="E824" s="3">
        <v>0.52200000000000002</v>
      </c>
      <c r="F824">
        <v>9</v>
      </c>
      <c r="G824">
        <v>3</v>
      </c>
      <c r="H824">
        <v>1</v>
      </c>
      <c r="I824">
        <v>3</v>
      </c>
      <c r="J824">
        <v>0</v>
      </c>
      <c r="K824">
        <v>2</v>
      </c>
      <c r="N824">
        <v>9</v>
      </c>
      <c r="O824" s="3">
        <f t="shared" si="81"/>
        <v>0.5</v>
      </c>
      <c r="P824" t="s">
        <v>314</v>
      </c>
      <c r="Q824" s="3">
        <v>0.52200000000000002</v>
      </c>
      <c r="R824">
        <v>80</v>
      </c>
      <c r="S824">
        <v>35</v>
      </c>
      <c r="T824">
        <v>8</v>
      </c>
      <c r="U824">
        <v>33</v>
      </c>
      <c r="V824">
        <v>0</v>
      </c>
      <c r="W824">
        <v>4</v>
      </c>
      <c r="X824">
        <v>190</v>
      </c>
      <c r="Y824">
        <v>223</v>
      </c>
      <c r="Z824">
        <v>82</v>
      </c>
      <c r="AA824" s="3">
        <f t="shared" si="86"/>
        <v>0.51249999999999996</v>
      </c>
      <c r="AB824" s="4">
        <f t="shared" si="82"/>
        <v>0.51582499999999998</v>
      </c>
      <c r="AC824" s="4">
        <f t="shared" si="83"/>
        <v>-1.5824999999999978E-2</v>
      </c>
      <c r="AD824" s="5">
        <f t="shared" si="84"/>
        <v>-0.28484999999999872</v>
      </c>
    </row>
    <row r="825" spans="1:30" x14ac:dyDescent="0.2">
      <c r="A825">
        <v>0</v>
      </c>
      <c r="B825" t="s">
        <v>380</v>
      </c>
      <c r="C825">
        <v>2002</v>
      </c>
      <c r="D825" t="s">
        <v>97</v>
      </c>
      <c r="E825" s="3">
        <v>0.52200000000000002</v>
      </c>
      <c r="F825">
        <v>80</v>
      </c>
      <c r="G825">
        <v>31</v>
      </c>
      <c r="H825">
        <v>14</v>
      </c>
      <c r="I825">
        <v>30</v>
      </c>
      <c r="J825">
        <v>0</v>
      </c>
      <c r="K825">
        <v>5</v>
      </c>
      <c r="L825">
        <v>219</v>
      </c>
      <c r="M825">
        <v>221</v>
      </c>
      <c r="N825">
        <v>81</v>
      </c>
      <c r="O825" s="3">
        <f t="shared" si="81"/>
        <v>0.50624999999999998</v>
      </c>
      <c r="P825" t="s">
        <v>97</v>
      </c>
      <c r="Q825" s="3">
        <v>0.52200000000000002</v>
      </c>
      <c r="R825">
        <v>80</v>
      </c>
      <c r="S825">
        <v>32</v>
      </c>
      <c r="T825">
        <v>15</v>
      </c>
      <c r="U825">
        <v>30</v>
      </c>
      <c r="V825">
        <v>0</v>
      </c>
      <c r="W825">
        <v>3</v>
      </c>
      <c r="X825">
        <v>206</v>
      </c>
      <c r="Y825">
        <v>211</v>
      </c>
      <c r="Z825">
        <v>82</v>
      </c>
      <c r="AA825" s="3">
        <f t="shared" si="86"/>
        <v>0.51249999999999996</v>
      </c>
      <c r="AB825" s="4">
        <f t="shared" si="82"/>
        <v>0.51582499999999998</v>
      </c>
      <c r="AC825" s="4">
        <f t="shared" si="83"/>
        <v>-9.5750000000000002E-3</v>
      </c>
      <c r="AD825" s="5">
        <f t="shared" si="84"/>
        <v>-1.5319999999999965</v>
      </c>
    </row>
    <row r="826" spans="1:30" x14ac:dyDescent="0.2">
      <c r="A826">
        <v>0</v>
      </c>
      <c r="B826" t="s">
        <v>381</v>
      </c>
      <c r="C826">
        <v>2002</v>
      </c>
      <c r="D826" t="s">
        <v>322</v>
      </c>
      <c r="E826" s="3">
        <v>0.52200000000000002</v>
      </c>
      <c r="F826">
        <v>32</v>
      </c>
      <c r="G826">
        <v>10</v>
      </c>
      <c r="H826">
        <v>2</v>
      </c>
      <c r="I826">
        <v>19</v>
      </c>
      <c r="J826">
        <v>0</v>
      </c>
      <c r="K826">
        <v>1</v>
      </c>
      <c r="N826">
        <v>23</v>
      </c>
      <c r="O826" s="3">
        <f t="shared" si="81"/>
        <v>0.359375</v>
      </c>
      <c r="P826" t="s">
        <v>322</v>
      </c>
      <c r="Q826" s="3">
        <v>0.52200000000000002</v>
      </c>
      <c r="R826">
        <v>80</v>
      </c>
      <c r="S826">
        <v>29</v>
      </c>
      <c r="T826">
        <v>13</v>
      </c>
      <c r="U826">
        <v>34</v>
      </c>
      <c r="V826">
        <v>0</v>
      </c>
      <c r="W826">
        <v>4</v>
      </c>
      <c r="X826">
        <v>182</v>
      </c>
      <c r="Y826">
        <v>202</v>
      </c>
      <c r="Z826">
        <v>75</v>
      </c>
      <c r="AA826" s="3">
        <f t="shared" si="86"/>
        <v>0.46875</v>
      </c>
      <c r="AB826" s="4">
        <f t="shared" si="82"/>
        <v>0.48738750000000003</v>
      </c>
      <c r="AC826" s="4">
        <f t="shared" si="83"/>
        <v>-0.12801250000000003</v>
      </c>
      <c r="AD826" s="5">
        <f t="shared" si="84"/>
        <v>-8.1928000000000019</v>
      </c>
    </row>
    <row r="827" spans="1:30" x14ac:dyDescent="0.2">
      <c r="A827">
        <v>0</v>
      </c>
      <c r="B827" t="s">
        <v>412</v>
      </c>
      <c r="C827">
        <v>2002</v>
      </c>
      <c r="D827" t="s">
        <v>322</v>
      </c>
      <c r="E827" s="3">
        <v>0.52200000000000002</v>
      </c>
      <c r="F827">
        <v>48</v>
      </c>
      <c r="G827">
        <v>22</v>
      </c>
      <c r="H827">
        <v>4</v>
      </c>
      <c r="I827">
        <v>22</v>
      </c>
      <c r="J827">
        <v>0</v>
      </c>
      <c r="K827">
        <v>0</v>
      </c>
      <c r="N827">
        <v>48</v>
      </c>
      <c r="O827" s="3">
        <f t="shared" si="81"/>
        <v>0.5</v>
      </c>
      <c r="P827" t="s">
        <v>322</v>
      </c>
      <c r="Q827" s="3">
        <v>0.52200000000000002</v>
      </c>
      <c r="R827">
        <v>80</v>
      </c>
      <c r="S827">
        <v>29</v>
      </c>
      <c r="T827">
        <v>13</v>
      </c>
      <c r="U827">
        <v>34</v>
      </c>
      <c r="V827">
        <v>0</v>
      </c>
      <c r="W827">
        <v>4</v>
      </c>
      <c r="X827">
        <v>182</v>
      </c>
      <c r="Y827">
        <v>202</v>
      </c>
      <c r="Z827">
        <v>75</v>
      </c>
      <c r="AA827" s="3">
        <f t="shared" si="86"/>
        <v>0.46875</v>
      </c>
      <c r="AB827" s="4">
        <f t="shared" si="82"/>
        <v>0.48738750000000003</v>
      </c>
      <c r="AC827" s="4">
        <f t="shared" si="83"/>
        <v>1.2612499999999971E-2</v>
      </c>
      <c r="AD827" s="5">
        <f t="shared" si="84"/>
        <v>1.210799999999999</v>
      </c>
    </row>
    <row r="828" spans="1:30" x14ac:dyDescent="0.2">
      <c r="A828">
        <v>0</v>
      </c>
      <c r="B828" t="s">
        <v>413</v>
      </c>
      <c r="C828">
        <v>2002</v>
      </c>
      <c r="D828" t="s">
        <v>414</v>
      </c>
      <c r="E828" s="3">
        <v>0.52200000000000002</v>
      </c>
      <c r="F828">
        <v>54</v>
      </c>
      <c r="G828">
        <v>30</v>
      </c>
      <c r="H828">
        <v>10</v>
      </c>
      <c r="I828">
        <v>23</v>
      </c>
      <c r="J828">
        <v>0</v>
      </c>
      <c r="K828">
        <v>2</v>
      </c>
      <c r="N828">
        <v>72</v>
      </c>
      <c r="O828" s="3">
        <f t="shared" si="81"/>
        <v>0.66666666666666663</v>
      </c>
      <c r="Q828" s="3">
        <v>0.52200000000000002</v>
      </c>
      <c r="R828" t="s">
        <v>25</v>
      </c>
      <c r="AB828" s="4">
        <f t="shared" si="82"/>
        <v>0.52200000000000002</v>
      </c>
      <c r="AC828" s="4">
        <f t="shared" si="83"/>
        <v>0.14466666666666661</v>
      </c>
      <c r="AD828" s="5">
        <f t="shared" si="84"/>
        <v>15.623999999999995</v>
      </c>
    </row>
    <row r="829" spans="1:30" x14ac:dyDescent="0.2">
      <c r="A829">
        <v>0</v>
      </c>
      <c r="B829" t="s">
        <v>415</v>
      </c>
      <c r="C829">
        <v>2002</v>
      </c>
      <c r="D829" t="s">
        <v>414</v>
      </c>
      <c r="E829" s="3">
        <v>0.52200000000000002</v>
      </c>
      <c r="F829">
        <v>15</v>
      </c>
      <c r="G829">
        <v>6</v>
      </c>
      <c r="H829">
        <v>1</v>
      </c>
      <c r="I829">
        <v>6</v>
      </c>
      <c r="J829">
        <v>0</v>
      </c>
      <c r="K829">
        <v>2</v>
      </c>
      <c r="N829">
        <v>15</v>
      </c>
      <c r="O829" s="3">
        <f t="shared" si="81"/>
        <v>0.5</v>
      </c>
      <c r="Q829" s="3">
        <v>0.52200000000000002</v>
      </c>
      <c r="R829" t="s">
        <v>25</v>
      </c>
      <c r="AB829" s="4">
        <f t="shared" si="82"/>
        <v>0.52200000000000002</v>
      </c>
      <c r="AC829" s="4">
        <f t="shared" si="83"/>
        <v>-2.200000000000002E-2</v>
      </c>
      <c r="AD829" s="5">
        <f t="shared" si="84"/>
        <v>-0.66000000000000014</v>
      </c>
    </row>
    <row r="830" spans="1:30" x14ac:dyDescent="0.2">
      <c r="A830">
        <v>0</v>
      </c>
      <c r="B830" t="s">
        <v>416</v>
      </c>
      <c r="C830">
        <v>2002</v>
      </c>
      <c r="D830" t="s">
        <v>329</v>
      </c>
      <c r="E830" s="3">
        <v>0.52200000000000002</v>
      </c>
      <c r="F830">
        <v>80</v>
      </c>
      <c r="G830">
        <v>34</v>
      </c>
      <c r="H830">
        <v>7</v>
      </c>
      <c r="I830">
        <v>38</v>
      </c>
      <c r="J830">
        <v>0</v>
      </c>
      <c r="K830">
        <v>1</v>
      </c>
      <c r="L830">
        <v>202</v>
      </c>
      <c r="M830">
        <v>243</v>
      </c>
      <c r="N830">
        <v>76</v>
      </c>
      <c r="O830" s="3">
        <f t="shared" si="81"/>
        <v>0.47499999999999998</v>
      </c>
      <c r="P830" t="s">
        <v>329</v>
      </c>
      <c r="Q830" s="3">
        <v>0.52200000000000002</v>
      </c>
      <c r="R830">
        <v>80</v>
      </c>
      <c r="S830">
        <v>35</v>
      </c>
      <c r="T830">
        <v>2</v>
      </c>
      <c r="U830">
        <v>41</v>
      </c>
      <c r="V830">
        <v>0</v>
      </c>
      <c r="W830">
        <v>2</v>
      </c>
      <c r="X830">
        <v>213</v>
      </c>
      <c r="Y830">
        <v>237</v>
      </c>
      <c r="Z830">
        <v>74</v>
      </c>
      <c r="AA830" s="3">
        <f t="shared" ref="AA830:AA861" si="87">Z830/R830/2</f>
        <v>0.46250000000000002</v>
      </c>
      <c r="AB830" s="4">
        <f t="shared" si="82"/>
        <v>0.483325</v>
      </c>
      <c r="AC830" s="4">
        <f t="shared" si="83"/>
        <v>-8.3250000000000268E-3</v>
      </c>
      <c r="AD830" s="5">
        <f t="shared" si="84"/>
        <v>-1.3319999999999936</v>
      </c>
    </row>
    <row r="831" spans="1:30" x14ac:dyDescent="0.2">
      <c r="A831">
        <v>0</v>
      </c>
      <c r="B831" t="s">
        <v>383</v>
      </c>
      <c r="C831">
        <v>2002</v>
      </c>
      <c r="D831" t="s">
        <v>304</v>
      </c>
      <c r="E831" s="3">
        <v>0.52200000000000002</v>
      </c>
      <c r="F831">
        <v>80</v>
      </c>
      <c r="G831">
        <v>32</v>
      </c>
      <c r="H831">
        <v>6</v>
      </c>
      <c r="I831">
        <v>40</v>
      </c>
      <c r="J831">
        <v>0</v>
      </c>
      <c r="K831">
        <v>2</v>
      </c>
      <c r="L831">
        <v>236</v>
      </c>
      <c r="M831">
        <v>285</v>
      </c>
      <c r="N831">
        <v>72</v>
      </c>
      <c r="O831" s="3">
        <f t="shared" si="81"/>
        <v>0.45</v>
      </c>
      <c r="P831" t="s">
        <v>304</v>
      </c>
      <c r="Q831" s="3">
        <v>0.52200000000000002</v>
      </c>
      <c r="R831">
        <v>80</v>
      </c>
      <c r="S831">
        <v>34</v>
      </c>
      <c r="T831">
        <v>17</v>
      </c>
      <c r="U831">
        <v>27</v>
      </c>
      <c r="V831">
        <v>0</v>
      </c>
      <c r="W831">
        <v>2</v>
      </c>
      <c r="X831">
        <v>256</v>
      </c>
      <c r="Y831">
        <v>240</v>
      </c>
      <c r="Z831">
        <v>87</v>
      </c>
      <c r="AA831" s="3">
        <f t="shared" si="87"/>
        <v>0.54374999999999996</v>
      </c>
      <c r="AB831" s="4">
        <f t="shared" si="82"/>
        <v>0.53613749999999993</v>
      </c>
      <c r="AC831" s="4">
        <f t="shared" si="83"/>
        <v>-8.6137499999999922E-2</v>
      </c>
      <c r="AD831" s="5">
        <f t="shared" si="84"/>
        <v>-13.781999999999982</v>
      </c>
    </row>
    <row r="832" spans="1:30" x14ac:dyDescent="0.2">
      <c r="A832">
        <v>0</v>
      </c>
      <c r="B832" t="s">
        <v>384</v>
      </c>
      <c r="C832">
        <v>2002</v>
      </c>
      <c r="D832" t="s">
        <v>331</v>
      </c>
      <c r="E832" s="3">
        <v>0.52200000000000002</v>
      </c>
      <c r="F832">
        <v>80</v>
      </c>
      <c r="G832">
        <v>27</v>
      </c>
      <c r="H832">
        <v>8</v>
      </c>
      <c r="I832">
        <v>41</v>
      </c>
      <c r="J832">
        <v>0</v>
      </c>
      <c r="K832">
        <v>4</v>
      </c>
      <c r="L832">
        <v>201</v>
      </c>
      <c r="M832">
        <v>256</v>
      </c>
      <c r="N832">
        <v>66</v>
      </c>
      <c r="O832" s="3">
        <f t="shared" si="81"/>
        <v>0.41249999999999998</v>
      </c>
      <c r="P832" t="s">
        <v>331</v>
      </c>
      <c r="Q832" s="3">
        <v>0.52200000000000002</v>
      </c>
      <c r="R832">
        <v>80</v>
      </c>
      <c r="S832">
        <v>39</v>
      </c>
      <c r="T832">
        <v>13</v>
      </c>
      <c r="U832">
        <v>23</v>
      </c>
      <c r="V832">
        <v>0</v>
      </c>
      <c r="W832">
        <v>5</v>
      </c>
      <c r="X832">
        <v>228</v>
      </c>
      <c r="Y832">
        <v>193</v>
      </c>
      <c r="Z832">
        <v>96</v>
      </c>
      <c r="AA832" s="3">
        <f t="shared" si="87"/>
        <v>0.6</v>
      </c>
      <c r="AB832" s="4">
        <f t="shared" si="82"/>
        <v>0.57269999999999999</v>
      </c>
      <c r="AC832" s="4">
        <f t="shared" si="83"/>
        <v>-0.16020000000000001</v>
      </c>
      <c r="AD832" s="5">
        <f t="shared" si="84"/>
        <v>-25.632000000000005</v>
      </c>
    </row>
    <row r="833" spans="1:30" x14ac:dyDescent="0.2">
      <c r="A833">
        <v>0</v>
      </c>
      <c r="B833" t="s">
        <v>399</v>
      </c>
      <c r="C833">
        <v>2002</v>
      </c>
      <c r="D833" t="s">
        <v>400</v>
      </c>
      <c r="E833" s="3">
        <v>0.52200000000000002</v>
      </c>
      <c r="F833">
        <v>80</v>
      </c>
      <c r="G833">
        <v>37</v>
      </c>
      <c r="H833">
        <v>4</v>
      </c>
      <c r="I833">
        <v>34</v>
      </c>
      <c r="J833">
        <v>0</v>
      </c>
      <c r="K833">
        <v>5</v>
      </c>
      <c r="L833">
        <v>227</v>
      </c>
      <c r="M833">
        <v>243</v>
      </c>
      <c r="N833">
        <v>83</v>
      </c>
      <c r="O833" s="3">
        <f t="shared" si="81"/>
        <v>0.51875000000000004</v>
      </c>
      <c r="P833" t="s">
        <v>400</v>
      </c>
      <c r="Q833" s="3">
        <v>0.52200000000000002</v>
      </c>
      <c r="R833">
        <v>80</v>
      </c>
      <c r="S833">
        <v>40</v>
      </c>
      <c r="T833">
        <v>6</v>
      </c>
      <c r="U833">
        <v>29</v>
      </c>
      <c r="V833">
        <v>0</v>
      </c>
      <c r="W833">
        <v>5</v>
      </c>
      <c r="X833">
        <v>240</v>
      </c>
      <c r="Y833">
        <v>225</v>
      </c>
      <c r="Z833">
        <v>91</v>
      </c>
      <c r="AA833" s="3">
        <f t="shared" si="87"/>
        <v>0.56874999999999998</v>
      </c>
      <c r="AB833" s="4">
        <f t="shared" si="82"/>
        <v>0.55238750000000003</v>
      </c>
      <c r="AC833" s="4">
        <f t="shared" si="83"/>
        <v>-3.3637499999999987E-2</v>
      </c>
      <c r="AD833" s="5">
        <f t="shared" si="84"/>
        <v>-5.382000000000005</v>
      </c>
    </row>
    <row r="834" spans="1:30" x14ac:dyDescent="0.2">
      <c r="A834">
        <v>0</v>
      </c>
      <c r="B834" t="s">
        <v>371</v>
      </c>
      <c r="C834">
        <v>2002</v>
      </c>
      <c r="D834" t="s">
        <v>372</v>
      </c>
      <c r="E834" s="3">
        <v>0.52200000000000002</v>
      </c>
      <c r="F834">
        <v>80</v>
      </c>
      <c r="G834">
        <v>36</v>
      </c>
      <c r="H834">
        <v>7</v>
      </c>
      <c r="I834">
        <v>32</v>
      </c>
      <c r="J834">
        <v>0</v>
      </c>
      <c r="K834">
        <v>5</v>
      </c>
      <c r="L834">
        <v>245</v>
      </c>
      <c r="M834">
        <v>248</v>
      </c>
      <c r="N834">
        <v>84</v>
      </c>
      <c r="O834" s="3">
        <f t="shared" si="81"/>
        <v>0.52500000000000002</v>
      </c>
      <c r="P834" t="s">
        <v>372</v>
      </c>
      <c r="Q834" s="3">
        <v>0.52200000000000002</v>
      </c>
      <c r="R834">
        <v>80</v>
      </c>
      <c r="S834">
        <v>20</v>
      </c>
      <c r="T834">
        <v>13</v>
      </c>
      <c r="U834">
        <v>44</v>
      </c>
      <c r="V834">
        <v>0</v>
      </c>
      <c r="W834">
        <v>3</v>
      </c>
      <c r="X834">
        <v>201</v>
      </c>
      <c r="Y834">
        <v>274</v>
      </c>
      <c r="Z834">
        <v>56</v>
      </c>
      <c r="AA834" s="3">
        <f t="shared" si="87"/>
        <v>0.35</v>
      </c>
      <c r="AB834" s="4">
        <f t="shared" si="82"/>
        <v>0.41020000000000001</v>
      </c>
      <c r="AC834" s="4">
        <f t="shared" si="83"/>
        <v>0.11480000000000001</v>
      </c>
      <c r="AD834" s="5">
        <f t="shared" si="84"/>
        <v>18.367999999999995</v>
      </c>
    </row>
    <row r="835" spans="1:30" x14ac:dyDescent="0.2">
      <c r="A835">
        <v>0</v>
      </c>
      <c r="B835" t="s">
        <v>385</v>
      </c>
      <c r="C835">
        <v>2002</v>
      </c>
      <c r="D835" t="s">
        <v>332</v>
      </c>
      <c r="E835" s="3">
        <v>0.52200000000000002</v>
      </c>
      <c r="F835">
        <v>80</v>
      </c>
      <c r="G835">
        <v>35</v>
      </c>
      <c r="H835">
        <v>15</v>
      </c>
      <c r="I835">
        <v>27</v>
      </c>
      <c r="J835">
        <v>0</v>
      </c>
      <c r="K835">
        <v>3</v>
      </c>
      <c r="L835">
        <v>235</v>
      </c>
      <c r="M835">
        <v>220</v>
      </c>
      <c r="N835">
        <v>88</v>
      </c>
      <c r="O835" s="3">
        <f t="shared" ref="O835:O898" si="88">N835/F835/2</f>
        <v>0.55000000000000004</v>
      </c>
      <c r="P835" t="s">
        <v>332</v>
      </c>
      <c r="Q835" s="3">
        <v>0.52200000000000002</v>
      </c>
      <c r="R835">
        <v>80</v>
      </c>
      <c r="S835">
        <v>39</v>
      </c>
      <c r="T835">
        <v>7</v>
      </c>
      <c r="U835">
        <v>33</v>
      </c>
      <c r="V835">
        <v>0</v>
      </c>
      <c r="W835">
        <v>1</v>
      </c>
      <c r="X835">
        <v>245</v>
      </c>
      <c r="Y835">
        <v>218</v>
      </c>
      <c r="Z835">
        <v>86</v>
      </c>
      <c r="AA835" s="3">
        <f t="shared" si="87"/>
        <v>0.53749999999999998</v>
      </c>
      <c r="AB835" s="4">
        <f t="shared" ref="AB835:AB898" si="89">IF(R835&lt;&gt;" ",(AA835-$AF$1*(AA835-Q835))*(E835/Q835),IF(AND(C835&gt;1940,C835&lt;1968),$AF$2,Q835))</f>
        <v>0.53207499999999996</v>
      </c>
      <c r="AC835" s="4">
        <f t="shared" ref="AC835:AC898" si="90">O835-AB835</f>
        <v>1.792500000000008E-2</v>
      </c>
      <c r="AD835" s="5">
        <f t="shared" ref="AD835:AD898" si="91">N835-AB835*F835*2</f>
        <v>2.8680000000000092</v>
      </c>
    </row>
    <row r="836" spans="1:30" x14ac:dyDescent="0.2">
      <c r="A836">
        <v>0</v>
      </c>
      <c r="B836" t="s">
        <v>401</v>
      </c>
      <c r="C836">
        <v>2003</v>
      </c>
      <c r="D836" t="s">
        <v>315</v>
      </c>
      <c r="E836" s="3">
        <v>0.52200000000000002</v>
      </c>
      <c r="F836">
        <v>52</v>
      </c>
      <c r="G836">
        <v>14</v>
      </c>
      <c r="H836">
        <v>8</v>
      </c>
      <c r="I836">
        <v>24</v>
      </c>
      <c r="J836">
        <v>0</v>
      </c>
      <c r="K836">
        <v>6</v>
      </c>
      <c r="N836">
        <v>42</v>
      </c>
      <c r="O836" s="3">
        <f t="shared" si="88"/>
        <v>0.40384615384615385</v>
      </c>
      <c r="P836" t="s">
        <v>315</v>
      </c>
      <c r="Q836" s="3">
        <v>0.52200000000000002</v>
      </c>
      <c r="R836">
        <v>80</v>
      </c>
      <c r="S836">
        <v>25</v>
      </c>
      <c r="T836">
        <v>12</v>
      </c>
      <c r="U836">
        <v>37</v>
      </c>
      <c r="V836">
        <v>0</v>
      </c>
      <c r="W836">
        <v>7</v>
      </c>
      <c r="X836">
        <v>197</v>
      </c>
      <c r="Y836">
        <v>235</v>
      </c>
      <c r="Z836">
        <v>68</v>
      </c>
      <c r="AA836" s="3">
        <f t="shared" si="87"/>
        <v>0.42499999999999999</v>
      </c>
      <c r="AB836" s="4">
        <f t="shared" si="89"/>
        <v>0.45894999999999997</v>
      </c>
      <c r="AC836" s="4">
        <f t="shared" si="90"/>
        <v>-5.5103846153846114E-2</v>
      </c>
      <c r="AD836" s="5">
        <f t="shared" si="91"/>
        <v>-5.730799999999995</v>
      </c>
    </row>
    <row r="837" spans="1:30" x14ac:dyDescent="0.2">
      <c r="A837">
        <v>0</v>
      </c>
      <c r="B837" t="s">
        <v>258</v>
      </c>
      <c r="C837">
        <v>2003</v>
      </c>
      <c r="D837" t="s">
        <v>315</v>
      </c>
      <c r="E837" s="3">
        <v>0.52200000000000002</v>
      </c>
      <c r="F837">
        <v>28</v>
      </c>
      <c r="G837">
        <v>7</v>
      </c>
      <c r="H837">
        <v>3</v>
      </c>
      <c r="I837">
        <v>15</v>
      </c>
      <c r="J837">
        <v>0</v>
      </c>
      <c r="K837">
        <v>3</v>
      </c>
      <c r="N837">
        <v>20</v>
      </c>
      <c r="O837" s="3">
        <f t="shared" si="88"/>
        <v>0.35714285714285715</v>
      </c>
      <c r="P837" t="s">
        <v>315</v>
      </c>
      <c r="Q837" s="3">
        <v>0.52200000000000002</v>
      </c>
      <c r="R837">
        <v>80</v>
      </c>
      <c r="S837">
        <v>25</v>
      </c>
      <c r="T837">
        <v>12</v>
      </c>
      <c r="U837">
        <v>37</v>
      </c>
      <c r="V837">
        <v>0</v>
      </c>
      <c r="W837">
        <v>7</v>
      </c>
      <c r="X837">
        <v>197</v>
      </c>
      <c r="Y837">
        <v>235</v>
      </c>
      <c r="Z837">
        <v>68</v>
      </c>
      <c r="AA837" s="3">
        <f t="shared" si="87"/>
        <v>0.42499999999999999</v>
      </c>
      <c r="AB837" s="4">
        <f t="shared" si="89"/>
        <v>0.45894999999999997</v>
      </c>
      <c r="AC837" s="4">
        <f t="shared" si="90"/>
        <v>-0.10180714285714282</v>
      </c>
      <c r="AD837" s="5">
        <f t="shared" si="91"/>
        <v>-5.7012</v>
      </c>
    </row>
    <row r="838" spans="1:30" x14ac:dyDescent="0.2">
      <c r="A838">
        <v>0</v>
      </c>
      <c r="B838" t="s">
        <v>241</v>
      </c>
      <c r="C838">
        <v>2003</v>
      </c>
      <c r="D838" t="s">
        <v>402</v>
      </c>
      <c r="E838" s="3">
        <v>0.52200000000000002</v>
      </c>
      <c r="F838">
        <v>80</v>
      </c>
      <c r="G838">
        <v>34</v>
      </c>
      <c r="H838">
        <v>9</v>
      </c>
      <c r="I838">
        <v>34</v>
      </c>
      <c r="J838">
        <v>0</v>
      </c>
      <c r="K838">
        <v>3</v>
      </c>
      <c r="L838">
        <v>210</v>
      </c>
      <c r="M838">
        <v>216</v>
      </c>
      <c r="N838">
        <v>80</v>
      </c>
      <c r="O838" s="3">
        <f t="shared" si="88"/>
        <v>0.5</v>
      </c>
      <c r="P838" t="s">
        <v>402</v>
      </c>
      <c r="Q838" s="3">
        <v>0.52200000000000002</v>
      </c>
      <c r="R838">
        <v>80</v>
      </c>
      <c r="S838">
        <v>43</v>
      </c>
      <c r="T838">
        <v>9</v>
      </c>
      <c r="U838">
        <v>26</v>
      </c>
      <c r="V838">
        <v>0</v>
      </c>
      <c r="W838">
        <v>2</v>
      </c>
      <c r="X838">
        <v>239</v>
      </c>
      <c r="Y838">
        <v>207</v>
      </c>
      <c r="Z838">
        <v>97</v>
      </c>
      <c r="AA838" s="3">
        <f t="shared" si="87"/>
        <v>0.60624999999999996</v>
      </c>
      <c r="AB838" s="4">
        <f t="shared" si="89"/>
        <v>0.57676249999999996</v>
      </c>
      <c r="AC838" s="4">
        <f t="shared" si="90"/>
        <v>-7.6762499999999956E-2</v>
      </c>
      <c r="AD838" s="5">
        <f t="shared" si="91"/>
        <v>-12.281999999999996</v>
      </c>
    </row>
    <row r="839" spans="1:30" x14ac:dyDescent="0.2">
      <c r="A839">
        <v>0</v>
      </c>
      <c r="B839" t="s">
        <v>417</v>
      </c>
      <c r="C839">
        <v>2003</v>
      </c>
      <c r="D839" t="s">
        <v>388</v>
      </c>
      <c r="E839" s="3">
        <v>0.52200000000000002</v>
      </c>
      <c r="F839">
        <v>80</v>
      </c>
      <c r="G839">
        <v>41</v>
      </c>
      <c r="H839">
        <v>12</v>
      </c>
      <c r="I839">
        <v>23</v>
      </c>
      <c r="J839">
        <v>0</v>
      </c>
      <c r="K839">
        <v>4</v>
      </c>
      <c r="L839">
        <v>178</v>
      </c>
      <c r="M839">
        <v>140</v>
      </c>
      <c r="N839">
        <v>98</v>
      </c>
      <c r="O839" s="3">
        <f t="shared" si="88"/>
        <v>0.61250000000000004</v>
      </c>
      <c r="P839" t="s">
        <v>388</v>
      </c>
      <c r="Q839" s="3">
        <v>0.52200000000000002</v>
      </c>
      <c r="R839">
        <v>80</v>
      </c>
      <c r="S839">
        <v>40</v>
      </c>
      <c r="T839">
        <v>11</v>
      </c>
      <c r="U839">
        <v>26</v>
      </c>
      <c r="V839">
        <v>0</v>
      </c>
      <c r="W839">
        <v>3</v>
      </c>
      <c r="X839">
        <v>219</v>
      </c>
      <c r="Y839">
        <v>198</v>
      </c>
      <c r="Z839">
        <v>94</v>
      </c>
      <c r="AA839" s="3">
        <f t="shared" si="87"/>
        <v>0.58750000000000002</v>
      </c>
      <c r="AB839" s="4">
        <f t="shared" si="89"/>
        <v>0.56457500000000005</v>
      </c>
      <c r="AC839" s="4">
        <f t="shared" si="90"/>
        <v>4.7924999999999995E-2</v>
      </c>
      <c r="AD839" s="5">
        <f t="shared" si="91"/>
        <v>7.6679999999999922</v>
      </c>
    </row>
    <row r="840" spans="1:30" x14ac:dyDescent="0.2">
      <c r="A840">
        <v>0</v>
      </c>
      <c r="B840" t="s">
        <v>389</v>
      </c>
      <c r="C840">
        <v>2003</v>
      </c>
      <c r="D840" t="s">
        <v>390</v>
      </c>
      <c r="E840" s="3">
        <v>0.52200000000000002</v>
      </c>
      <c r="F840">
        <v>80</v>
      </c>
      <c r="G840">
        <v>42</v>
      </c>
      <c r="H840">
        <v>9</v>
      </c>
      <c r="I840">
        <v>26</v>
      </c>
      <c r="J840">
        <v>0</v>
      </c>
      <c r="K840">
        <v>3</v>
      </c>
      <c r="L840">
        <v>246</v>
      </c>
      <c r="M840">
        <v>208</v>
      </c>
      <c r="N840">
        <v>96</v>
      </c>
      <c r="O840" s="3">
        <f t="shared" si="88"/>
        <v>0.6</v>
      </c>
      <c r="P840" t="s">
        <v>390</v>
      </c>
      <c r="Q840" s="3">
        <v>0.52200000000000002</v>
      </c>
      <c r="R840">
        <v>80</v>
      </c>
      <c r="S840">
        <v>43</v>
      </c>
      <c r="T840">
        <v>8</v>
      </c>
      <c r="U840">
        <v>25</v>
      </c>
      <c r="V840">
        <v>0</v>
      </c>
      <c r="W840">
        <v>5</v>
      </c>
      <c r="X840">
        <v>276</v>
      </c>
      <c r="Y840">
        <v>237</v>
      </c>
      <c r="Z840">
        <v>98</v>
      </c>
      <c r="AA840" s="3">
        <f t="shared" si="87"/>
        <v>0.61250000000000004</v>
      </c>
      <c r="AB840" s="4">
        <f t="shared" si="89"/>
        <v>0.58082500000000004</v>
      </c>
      <c r="AC840" s="4">
        <f t="shared" si="90"/>
        <v>1.9174999999999942E-2</v>
      </c>
      <c r="AD840" s="5">
        <f t="shared" si="91"/>
        <v>3.0679999999999978</v>
      </c>
    </row>
    <row r="841" spans="1:30" x14ac:dyDescent="0.2">
      <c r="A841">
        <v>0</v>
      </c>
      <c r="B841" t="s">
        <v>403</v>
      </c>
      <c r="C841">
        <v>2003</v>
      </c>
      <c r="D841" t="s">
        <v>352</v>
      </c>
      <c r="E841" s="3">
        <v>0.52200000000000002</v>
      </c>
      <c r="F841">
        <v>80</v>
      </c>
      <c r="G841">
        <v>29</v>
      </c>
      <c r="H841">
        <v>13</v>
      </c>
      <c r="I841">
        <v>37</v>
      </c>
      <c r="J841">
        <v>0</v>
      </c>
      <c r="K841">
        <v>1</v>
      </c>
      <c r="L841">
        <v>188</v>
      </c>
      <c r="M841">
        <v>211</v>
      </c>
      <c r="N841">
        <v>72</v>
      </c>
      <c r="O841" s="3">
        <f t="shared" si="88"/>
        <v>0.45</v>
      </c>
      <c r="P841" t="s">
        <v>352</v>
      </c>
      <c r="Q841" s="3">
        <v>0.52200000000000002</v>
      </c>
      <c r="R841">
        <v>80</v>
      </c>
      <c r="S841">
        <v>26</v>
      </c>
      <c r="T841">
        <v>13</v>
      </c>
      <c r="U841">
        <v>35</v>
      </c>
      <c r="V841">
        <v>0</v>
      </c>
      <c r="W841">
        <v>6</v>
      </c>
      <c r="X841">
        <v>202</v>
      </c>
      <c r="Y841">
        <v>242</v>
      </c>
      <c r="Z841">
        <v>71</v>
      </c>
      <c r="AA841" s="3">
        <f t="shared" si="87"/>
        <v>0.44374999999999998</v>
      </c>
      <c r="AB841" s="4">
        <f t="shared" si="89"/>
        <v>0.47113749999999999</v>
      </c>
      <c r="AC841" s="4">
        <f t="shared" si="90"/>
        <v>-2.1137499999999976E-2</v>
      </c>
      <c r="AD841" s="5">
        <f t="shared" si="91"/>
        <v>-3.382000000000005</v>
      </c>
    </row>
    <row r="842" spans="1:30" x14ac:dyDescent="0.2">
      <c r="A842">
        <v>0</v>
      </c>
      <c r="B842" t="s">
        <v>359</v>
      </c>
      <c r="C842">
        <v>2003</v>
      </c>
      <c r="D842" t="s">
        <v>28</v>
      </c>
      <c r="E842" s="3">
        <v>0.52200000000000002</v>
      </c>
      <c r="F842">
        <v>80</v>
      </c>
      <c r="G842">
        <v>37</v>
      </c>
      <c r="H842">
        <v>8</v>
      </c>
      <c r="I842">
        <v>28</v>
      </c>
      <c r="J842">
        <v>0</v>
      </c>
      <c r="K842">
        <v>7</v>
      </c>
      <c r="L842">
        <v>235</v>
      </c>
      <c r="M842">
        <v>220</v>
      </c>
      <c r="N842">
        <v>89</v>
      </c>
      <c r="O842" s="3">
        <f t="shared" si="88"/>
        <v>0.55625000000000002</v>
      </c>
      <c r="P842" t="s">
        <v>28</v>
      </c>
      <c r="Q842" s="3">
        <v>0.52200000000000002</v>
      </c>
      <c r="R842">
        <v>80</v>
      </c>
      <c r="S842">
        <v>22</v>
      </c>
      <c r="T842">
        <v>5</v>
      </c>
      <c r="U842">
        <v>48</v>
      </c>
      <c r="V842">
        <v>0</v>
      </c>
      <c r="W842">
        <v>5</v>
      </c>
      <c r="X842">
        <v>203</v>
      </c>
      <c r="Y842">
        <v>286</v>
      </c>
      <c r="Z842">
        <v>54</v>
      </c>
      <c r="AA842" s="3">
        <f t="shared" si="87"/>
        <v>0.33750000000000002</v>
      </c>
      <c r="AB842" s="4">
        <f t="shared" si="89"/>
        <v>0.40207500000000002</v>
      </c>
      <c r="AC842" s="4">
        <f t="shared" si="90"/>
        <v>0.15417500000000001</v>
      </c>
      <c r="AD842" s="5">
        <f t="shared" si="91"/>
        <v>24.667999999999992</v>
      </c>
    </row>
    <row r="843" spans="1:30" x14ac:dyDescent="0.2">
      <c r="A843">
        <v>0</v>
      </c>
      <c r="B843" t="s">
        <v>404</v>
      </c>
      <c r="C843">
        <v>2003</v>
      </c>
      <c r="D843" t="s">
        <v>392</v>
      </c>
      <c r="E843" s="3">
        <v>0.52200000000000002</v>
      </c>
      <c r="F843">
        <v>80</v>
      </c>
      <c r="G843">
        <v>44</v>
      </c>
      <c r="H843">
        <v>8</v>
      </c>
      <c r="I843">
        <v>28</v>
      </c>
      <c r="J843">
        <v>0</v>
      </c>
      <c r="K843">
        <v>0</v>
      </c>
      <c r="L843">
        <v>195</v>
      </c>
      <c r="M843">
        <v>166</v>
      </c>
      <c r="N843">
        <v>96</v>
      </c>
      <c r="O843" s="3">
        <f t="shared" si="88"/>
        <v>0.6</v>
      </c>
      <c r="P843" t="s">
        <v>392</v>
      </c>
      <c r="Q843" s="3">
        <v>0.52200000000000002</v>
      </c>
      <c r="R843">
        <v>80</v>
      </c>
      <c r="S843">
        <v>48</v>
      </c>
      <c r="T843">
        <v>11</v>
      </c>
      <c r="U843">
        <v>22</v>
      </c>
      <c r="V843">
        <v>0</v>
      </c>
      <c r="W843">
        <v>2</v>
      </c>
      <c r="X843">
        <v>240</v>
      </c>
      <c r="Y843">
        <v>177</v>
      </c>
      <c r="Z843">
        <v>106</v>
      </c>
      <c r="AA843" s="3">
        <f t="shared" si="87"/>
        <v>0.66249999999999998</v>
      </c>
      <c r="AB843" s="4">
        <f t="shared" si="89"/>
        <v>0.61332500000000001</v>
      </c>
      <c r="AC843" s="4">
        <f t="shared" si="90"/>
        <v>-1.3325000000000031E-2</v>
      </c>
      <c r="AD843" s="5">
        <f t="shared" si="91"/>
        <v>-2.132000000000005</v>
      </c>
    </row>
    <row r="844" spans="1:30" x14ac:dyDescent="0.2">
      <c r="A844">
        <v>0</v>
      </c>
      <c r="B844" t="s">
        <v>418</v>
      </c>
      <c r="C844">
        <v>2003</v>
      </c>
      <c r="D844" t="s">
        <v>344</v>
      </c>
      <c r="E844" s="3">
        <v>0.52200000000000002</v>
      </c>
      <c r="F844">
        <v>80</v>
      </c>
      <c r="G844">
        <v>41</v>
      </c>
      <c r="H844">
        <v>10</v>
      </c>
      <c r="I844">
        <v>25</v>
      </c>
      <c r="J844">
        <v>0</v>
      </c>
      <c r="K844">
        <v>4</v>
      </c>
      <c r="L844">
        <v>235</v>
      </c>
      <c r="M844">
        <v>171</v>
      </c>
      <c r="N844">
        <v>96</v>
      </c>
      <c r="O844" s="3">
        <f t="shared" si="88"/>
        <v>0.6</v>
      </c>
      <c r="P844" t="s">
        <v>344</v>
      </c>
      <c r="Q844" s="3">
        <v>0.52200000000000002</v>
      </c>
      <c r="R844">
        <v>80</v>
      </c>
      <c r="S844">
        <v>49</v>
      </c>
      <c r="T844">
        <v>8</v>
      </c>
      <c r="U844">
        <v>19</v>
      </c>
      <c r="V844">
        <v>0</v>
      </c>
      <c r="W844">
        <v>4</v>
      </c>
      <c r="X844">
        <v>279</v>
      </c>
      <c r="Y844">
        <v>191</v>
      </c>
      <c r="Z844">
        <v>110</v>
      </c>
      <c r="AA844" s="3">
        <f t="shared" si="87"/>
        <v>0.6875</v>
      </c>
      <c r="AB844" s="4">
        <f t="shared" si="89"/>
        <v>0.629575</v>
      </c>
      <c r="AC844" s="4">
        <f t="shared" si="90"/>
        <v>-2.9575000000000018E-2</v>
      </c>
      <c r="AD844" s="5">
        <f t="shared" si="91"/>
        <v>-4.7319999999999993</v>
      </c>
    </row>
    <row r="845" spans="1:30" x14ac:dyDescent="0.2">
      <c r="A845">
        <v>0</v>
      </c>
      <c r="B845" t="s">
        <v>406</v>
      </c>
      <c r="C845">
        <v>2003</v>
      </c>
      <c r="D845" t="s">
        <v>354</v>
      </c>
      <c r="E845" s="3">
        <v>0.52200000000000002</v>
      </c>
      <c r="F845">
        <v>80</v>
      </c>
      <c r="G845">
        <v>44</v>
      </c>
      <c r="H845">
        <v>12</v>
      </c>
      <c r="I845">
        <v>22</v>
      </c>
      <c r="J845">
        <v>0</v>
      </c>
      <c r="K845">
        <v>2</v>
      </c>
      <c r="L845">
        <v>198</v>
      </c>
      <c r="M845">
        <v>153</v>
      </c>
      <c r="N845">
        <v>102</v>
      </c>
      <c r="O845" s="3">
        <f t="shared" si="88"/>
        <v>0.63749999999999996</v>
      </c>
      <c r="P845" t="s">
        <v>354</v>
      </c>
      <c r="Q845" s="3">
        <v>0.52200000000000002</v>
      </c>
      <c r="R845">
        <v>80</v>
      </c>
      <c r="S845">
        <v>33</v>
      </c>
      <c r="T845">
        <v>12</v>
      </c>
      <c r="U845">
        <v>27</v>
      </c>
      <c r="V845">
        <v>0</v>
      </c>
      <c r="W845">
        <v>8</v>
      </c>
      <c r="X845">
        <v>255</v>
      </c>
      <c r="Y845">
        <v>236</v>
      </c>
      <c r="Z845">
        <v>86</v>
      </c>
      <c r="AA845" s="3">
        <f t="shared" si="87"/>
        <v>0.53749999999999998</v>
      </c>
      <c r="AB845" s="4">
        <f t="shared" si="89"/>
        <v>0.53207499999999996</v>
      </c>
      <c r="AC845" s="4">
        <f t="shared" si="90"/>
        <v>0.10542499999999999</v>
      </c>
      <c r="AD845" s="5">
        <f t="shared" si="91"/>
        <v>16.868000000000009</v>
      </c>
    </row>
    <row r="846" spans="1:30" x14ac:dyDescent="0.2">
      <c r="A846">
        <v>0</v>
      </c>
      <c r="B846" t="s">
        <v>419</v>
      </c>
      <c r="C846">
        <v>2003</v>
      </c>
      <c r="D846" t="s">
        <v>30</v>
      </c>
      <c r="E846" s="3">
        <v>0.52200000000000002</v>
      </c>
      <c r="F846">
        <v>80</v>
      </c>
      <c r="G846">
        <v>33</v>
      </c>
      <c r="H846">
        <v>8</v>
      </c>
      <c r="I846">
        <v>34</v>
      </c>
      <c r="J846">
        <v>0</v>
      </c>
      <c r="K846">
        <v>5</v>
      </c>
      <c r="L846">
        <v>203</v>
      </c>
      <c r="M846">
        <v>218</v>
      </c>
      <c r="N846">
        <v>78</v>
      </c>
      <c r="O846" s="3">
        <f t="shared" si="88"/>
        <v>0.48749999999999999</v>
      </c>
      <c r="P846" t="s">
        <v>30</v>
      </c>
      <c r="Q846" s="3">
        <v>0.52200000000000002</v>
      </c>
      <c r="R846">
        <v>80</v>
      </c>
      <c r="S846">
        <v>36</v>
      </c>
      <c r="T846">
        <v>14</v>
      </c>
      <c r="U846">
        <v>27</v>
      </c>
      <c r="V846">
        <v>0</v>
      </c>
      <c r="W846">
        <v>3</v>
      </c>
      <c r="X846">
        <v>217</v>
      </c>
      <c r="Y846">
        <v>209</v>
      </c>
      <c r="Z846">
        <v>89</v>
      </c>
      <c r="AA846" s="3">
        <f t="shared" si="87"/>
        <v>0.55625000000000002</v>
      </c>
      <c r="AB846" s="4">
        <f t="shared" si="89"/>
        <v>0.54426249999999998</v>
      </c>
      <c r="AC846" s="4">
        <f t="shared" si="90"/>
        <v>-5.6762499999999994E-2</v>
      </c>
      <c r="AD846" s="5">
        <f t="shared" si="91"/>
        <v>-9.0819999999999936</v>
      </c>
    </row>
    <row r="847" spans="1:30" x14ac:dyDescent="0.2">
      <c r="A847">
        <v>0</v>
      </c>
      <c r="B847" t="s">
        <v>394</v>
      </c>
      <c r="C847">
        <v>2003</v>
      </c>
      <c r="D847" t="s">
        <v>395</v>
      </c>
      <c r="E847" s="3">
        <v>0.52200000000000002</v>
      </c>
      <c r="F847">
        <v>80</v>
      </c>
      <c r="G847">
        <v>28</v>
      </c>
      <c r="H847">
        <v>14</v>
      </c>
      <c r="I847">
        <v>34</v>
      </c>
      <c r="J847">
        <v>0</v>
      </c>
      <c r="K847">
        <v>4</v>
      </c>
      <c r="L847">
        <v>197</v>
      </c>
      <c r="M847">
        <v>220</v>
      </c>
      <c r="N847">
        <v>74</v>
      </c>
      <c r="O847" s="3">
        <f t="shared" si="88"/>
        <v>0.46250000000000002</v>
      </c>
      <c r="P847" t="s">
        <v>395</v>
      </c>
      <c r="Q847" s="3">
        <v>0.52200000000000002</v>
      </c>
      <c r="R847">
        <v>80</v>
      </c>
      <c r="S847">
        <v>47</v>
      </c>
      <c r="T847">
        <v>7</v>
      </c>
      <c r="U847">
        <v>23</v>
      </c>
      <c r="V847">
        <v>0</v>
      </c>
      <c r="W847">
        <v>3</v>
      </c>
      <c r="X847">
        <v>266</v>
      </c>
      <c r="Y847">
        <v>222</v>
      </c>
      <c r="Z847">
        <v>104</v>
      </c>
      <c r="AA847" s="3">
        <f t="shared" si="87"/>
        <v>0.65</v>
      </c>
      <c r="AB847" s="4">
        <f t="shared" si="89"/>
        <v>0.60520000000000007</v>
      </c>
      <c r="AC847" s="4">
        <f t="shared" si="90"/>
        <v>-0.14270000000000005</v>
      </c>
      <c r="AD847" s="5">
        <f t="shared" si="91"/>
        <v>-22.832000000000008</v>
      </c>
    </row>
    <row r="848" spans="1:30" x14ac:dyDescent="0.2">
      <c r="A848">
        <v>0</v>
      </c>
      <c r="B848" t="s">
        <v>299</v>
      </c>
      <c r="C848">
        <v>2003</v>
      </c>
      <c r="D848" t="s">
        <v>360</v>
      </c>
      <c r="E848" s="3">
        <v>0.52200000000000002</v>
      </c>
      <c r="F848">
        <v>80</v>
      </c>
      <c r="G848">
        <v>32</v>
      </c>
      <c r="H848">
        <v>6</v>
      </c>
      <c r="I848">
        <v>36</v>
      </c>
      <c r="J848">
        <v>0</v>
      </c>
      <c r="K848">
        <v>6</v>
      </c>
      <c r="L848">
        <v>208</v>
      </c>
      <c r="M848">
        <v>242</v>
      </c>
      <c r="N848">
        <v>76</v>
      </c>
      <c r="O848" s="3">
        <f t="shared" si="88"/>
        <v>0.47499999999999998</v>
      </c>
      <c r="P848" t="s">
        <v>360</v>
      </c>
      <c r="Q848" s="3">
        <v>0.52200000000000002</v>
      </c>
      <c r="R848">
        <v>80</v>
      </c>
      <c r="S848">
        <v>19</v>
      </c>
      <c r="T848">
        <v>7</v>
      </c>
      <c r="U848">
        <v>51</v>
      </c>
      <c r="V848">
        <v>0</v>
      </c>
      <c r="W848">
        <v>3</v>
      </c>
      <c r="X848">
        <v>175</v>
      </c>
      <c r="Y848">
        <v>275</v>
      </c>
      <c r="Z848">
        <v>48</v>
      </c>
      <c r="AA848" s="3">
        <f t="shared" si="87"/>
        <v>0.3</v>
      </c>
      <c r="AB848" s="4">
        <f t="shared" si="89"/>
        <v>0.37769999999999998</v>
      </c>
      <c r="AC848" s="4">
        <f t="shared" si="90"/>
        <v>9.7299999999999998E-2</v>
      </c>
      <c r="AD848" s="5">
        <f t="shared" si="91"/>
        <v>15.568000000000005</v>
      </c>
    </row>
    <row r="849" spans="1:53" x14ac:dyDescent="0.2">
      <c r="A849">
        <v>0</v>
      </c>
      <c r="B849" t="s">
        <v>367</v>
      </c>
      <c r="C849">
        <v>2003</v>
      </c>
      <c r="D849" t="s">
        <v>396</v>
      </c>
      <c r="E849" s="3">
        <v>0.52200000000000002</v>
      </c>
      <c r="F849">
        <v>80</v>
      </c>
      <c r="G849">
        <v>40</v>
      </c>
      <c r="H849">
        <v>7</v>
      </c>
      <c r="I849">
        <v>28</v>
      </c>
      <c r="J849">
        <v>0</v>
      </c>
      <c r="K849">
        <v>5</v>
      </c>
      <c r="L849">
        <v>223</v>
      </c>
      <c r="M849">
        <v>181</v>
      </c>
      <c r="N849">
        <v>92</v>
      </c>
      <c r="O849" s="3">
        <f t="shared" si="88"/>
        <v>0.57499999999999996</v>
      </c>
      <c r="P849" t="s">
        <v>396</v>
      </c>
      <c r="Q849" s="3">
        <v>0.52200000000000002</v>
      </c>
      <c r="R849">
        <v>80</v>
      </c>
      <c r="S849">
        <v>40</v>
      </c>
      <c r="T849">
        <v>11</v>
      </c>
      <c r="U849">
        <v>23</v>
      </c>
      <c r="V849">
        <v>0</v>
      </c>
      <c r="W849">
        <v>6</v>
      </c>
      <c r="X849">
        <v>254</v>
      </c>
      <c r="Y849">
        <v>209</v>
      </c>
      <c r="Z849">
        <v>97</v>
      </c>
      <c r="AA849" s="3">
        <f t="shared" si="87"/>
        <v>0.60624999999999996</v>
      </c>
      <c r="AB849" s="4">
        <f t="shared" si="89"/>
        <v>0.57676249999999996</v>
      </c>
      <c r="AC849" s="4">
        <f t="shared" si="90"/>
        <v>-1.7625000000000002E-3</v>
      </c>
      <c r="AD849" s="5">
        <f t="shared" si="91"/>
        <v>-0.28199999999999648</v>
      </c>
    </row>
    <row r="850" spans="1:53" x14ac:dyDescent="0.2">
      <c r="A850">
        <v>0</v>
      </c>
      <c r="B850" t="s">
        <v>370</v>
      </c>
      <c r="C850">
        <v>2003</v>
      </c>
      <c r="D850" t="s">
        <v>397</v>
      </c>
      <c r="E850" s="3">
        <v>0.52200000000000002</v>
      </c>
      <c r="F850">
        <v>80</v>
      </c>
      <c r="G850">
        <v>32</v>
      </c>
      <c r="H850">
        <v>11</v>
      </c>
      <c r="I850">
        <v>35</v>
      </c>
      <c r="J850">
        <v>0</v>
      </c>
      <c r="K850">
        <v>2</v>
      </c>
      <c r="L850">
        <v>214</v>
      </c>
      <c r="M850">
        <v>232</v>
      </c>
      <c r="N850">
        <v>77</v>
      </c>
      <c r="O850" s="3">
        <f t="shared" si="88"/>
        <v>0.48125000000000001</v>
      </c>
      <c r="P850" t="s">
        <v>397</v>
      </c>
      <c r="Q850" s="3">
        <v>0.52200000000000002</v>
      </c>
      <c r="R850">
        <v>80</v>
      </c>
      <c r="S850">
        <v>37</v>
      </c>
      <c r="T850">
        <v>8</v>
      </c>
      <c r="U850">
        <v>33</v>
      </c>
      <c r="V850">
        <v>0</v>
      </c>
      <c r="W850">
        <v>2</v>
      </c>
      <c r="X850">
        <v>229</v>
      </c>
      <c r="Y850">
        <v>228</v>
      </c>
      <c r="Z850">
        <v>84</v>
      </c>
      <c r="AA850" s="3">
        <f t="shared" si="87"/>
        <v>0.52500000000000002</v>
      </c>
      <c r="AB850" s="4">
        <f t="shared" si="89"/>
        <v>0.52395000000000003</v>
      </c>
      <c r="AC850" s="4">
        <f t="shared" si="90"/>
        <v>-4.2700000000000016E-2</v>
      </c>
      <c r="AD850" s="5">
        <f t="shared" si="91"/>
        <v>-6.8320000000000078</v>
      </c>
    </row>
    <row r="851" spans="1:53" x14ac:dyDescent="0.2">
      <c r="A851">
        <v>0</v>
      </c>
      <c r="B851" t="s">
        <v>420</v>
      </c>
      <c r="C851">
        <v>2003</v>
      </c>
      <c r="D851" t="s">
        <v>398</v>
      </c>
      <c r="E851" s="3">
        <v>0.52200000000000002</v>
      </c>
      <c r="F851">
        <v>80</v>
      </c>
      <c r="G851">
        <v>46</v>
      </c>
      <c r="H851">
        <v>7</v>
      </c>
      <c r="I851">
        <v>24</v>
      </c>
      <c r="J851">
        <v>0</v>
      </c>
      <c r="K851">
        <v>3</v>
      </c>
      <c r="L851">
        <v>269</v>
      </c>
      <c r="M851">
        <v>191</v>
      </c>
      <c r="N851">
        <v>102</v>
      </c>
      <c r="O851" s="3">
        <f t="shared" si="88"/>
        <v>0.63749999999999996</v>
      </c>
      <c r="P851" t="s">
        <v>398</v>
      </c>
      <c r="Q851" s="3">
        <v>0.52200000000000002</v>
      </c>
      <c r="R851">
        <v>80</v>
      </c>
      <c r="S851">
        <v>32</v>
      </c>
      <c r="T851">
        <v>14</v>
      </c>
      <c r="U851">
        <v>27</v>
      </c>
      <c r="V851">
        <v>0</v>
      </c>
      <c r="W851">
        <v>7</v>
      </c>
      <c r="X851">
        <v>247</v>
      </c>
      <c r="Y851">
        <v>251</v>
      </c>
      <c r="Z851">
        <v>85</v>
      </c>
      <c r="AA851" s="3">
        <f t="shared" si="87"/>
        <v>0.53125</v>
      </c>
      <c r="AB851" s="4">
        <f t="shared" si="89"/>
        <v>0.5280125</v>
      </c>
      <c r="AC851" s="4">
        <f t="shared" si="90"/>
        <v>0.10948749999999996</v>
      </c>
      <c r="AD851" s="5">
        <f t="shared" si="91"/>
        <v>17.518000000000001</v>
      </c>
    </row>
    <row r="852" spans="1:53" x14ac:dyDescent="0.2">
      <c r="A852">
        <v>0</v>
      </c>
      <c r="B852" t="s">
        <v>375</v>
      </c>
      <c r="C852">
        <v>2003</v>
      </c>
      <c r="D852" t="s">
        <v>376</v>
      </c>
      <c r="E852" s="3">
        <v>0.52200000000000002</v>
      </c>
      <c r="F852">
        <v>80</v>
      </c>
      <c r="G852">
        <v>35</v>
      </c>
      <c r="H852">
        <v>4</v>
      </c>
      <c r="I852">
        <v>36</v>
      </c>
      <c r="J852">
        <v>0</v>
      </c>
      <c r="K852">
        <v>5</v>
      </c>
      <c r="L852">
        <v>172</v>
      </c>
      <c r="M852">
        <v>187</v>
      </c>
      <c r="N852">
        <v>79</v>
      </c>
      <c r="O852" s="3">
        <f t="shared" si="88"/>
        <v>0.49375000000000002</v>
      </c>
      <c r="P852" t="s">
        <v>376</v>
      </c>
      <c r="Q852" s="3">
        <v>0.52200000000000002</v>
      </c>
      <c r="R852">
        <v>80</v>
      </c>
      <c r="S852">
        <v>37</v>
      </c>
      <c r="T852">
        <v>12</v>
      </c>
      <c r="U852">
        <v>26</v>
      </c>
      <c r="V852">
        <v>0</v>
      </c>
      <c r="W852">
        <v>5</v>
      </c>
      <c r="X852">
        <v>201</v>
      </c>
      <c r="Y852">
        <v>187</v>
      </c>
      <c r="Z852">
        <v>91</v>
      </c>
      <c r="AA852" s="3">
        <f t="shared" si="87"/>
        <v>0.56874999999999998</v>
      </c>
      <c r="AB852" s="4">
        <f t="shared" si="89"/>
        <v>0.55238750000000003</v>
      </c>
      <c r="AC852" s="4">
        <f t="shared" si="90"/>
        <v>-5.8637500000000009E-2</v>
      </c>
      <c r="AD852" s="5">
        <f t="shared" si="91"/>
        <v>-9.382000000000005</v>
      </c>
    </row>
    <row r="853" spans="1:53" x14ac:dyDescent="0.2">
      <c r="A853">
        <v>0</v>
      </c>
      <c r="B853" t="s">
        <v>377</v>
      </c>
      <c r="C853">
        <v>2003</v>
      </c>
      <c r="D853" t="s">
        <v>347</v>
      </c>
      <c r="E853" s="3">
        <v>0.52200000000000002</v>
      </c>
      <c r="F853">
        <v>80</v>
      </c>
      <c r="G853">
        <v>46</v>
      </c>
      <c r="H853">
        <v>7</v>
      </c>
      <c r="I853">
        <v>25</v>
      </c>
      <c r="J853">
        <v>0</v>
      </c>
      <c r="K853">
        <v>2</v>
      </c>
      <c r="L853">
        <v>216</v>
      </c>
      <c r="M853">
        <v>168</v>
      </c>
      <c r="N853">
        <v>101</v>
      </c>
      <c r="O853" s="3">
        <f t="shared" si="88"/>
        <v>0.63124999999999998</v>
      </c>
      <c r="P853" t="s">
        <v>347</v>
      </c>
      <c r="Q853" s="3">
        <v>0.52200000000000002</v>
      </c>
      <c r="R853">
        <v>80</v>
      </c>
      <c r="S853">
        <v>33</v>
      </c>
      <c r="T853">
        <v>6</v>
      </c>
      <c r="U853">
        <v>33</v>
      </c>
      <c r="V853">
        <v>0</v>
      </c>
      <c r="W853">
        <v>8</v>
      </c>
      <c r="X853">
        <v>198</v>
      </c>
      <c r="Y853">
        <v>212</v>
      </c>
      <c r="Z853">
        <v>80</v>
      </c>
      <c r="AA853" s="3">
        <f t="shared" si="87"/>
        <v>0.5</v>
      </c>
      <c r="AB853" s="4">
        <f t="shared" si="89"/>
        <v>0.50770000000000004</v>
      </c>
      <c r="AC853" s="4">
        <f t="shared" si="90"/>
        <v>0.12354999999999994</v>
      </c>
      <c r="AD853" s="5">
        <f t="shared" si="91"/>
        <v>19.768000000000001</v>
      </c>
    </row>
    <row r="854" spans="1:53" x14ac:dyDescent="0.2">
      <c r="A854">
        <v>0</v>
      </c>
      <c r="B854" t="s">
        <v>409</v>
      </c>
      <c r="C854">
        <v>2003</v>
      </c>
      <c r="D854" t="s">
        <v>319</v>
      </c>
      <c r="E854" s="3">
        <v>0.52200000000000002</v>
      </c>
      <c r="F854">
        <v>80</v>
      </c>
      <c r="G854">
        <v>32</v>
      </c>
      <c r="H854">
        <v>13</v>
      </c>
      <c r="I854">
        <v>27</v>
      </c>
      <c r="J854">
        <v>0</v>
      </c>
      <c r="K854">
        <v>8</v>
      </c>
      <c r="L854">
        <v>156</v>
      </c>
      <c r="M854">
        <v>160</v>
      </c>
      <c r="N854">
        <v>85</v>
      </c>
      <c r="O854" s="3">
        <f t="shared" si="88"/>
        <v>0.53125</v>
      </c>
      <c r="P854" t="s">
        <v>319</v>
      </c>
      <c r="Q854" s="3">
        <v>0.52200000000000002</v>
      </c>
      <c r="R854">
        <v>80</v>
      </c>
      <c r="S854">
        <v>33</v>
      </c>
      <c r="T854">
        <v>13</v>
      </c>
      <c r="U854">
        <v>28</v>
      </c>
      <c r="V854">
        <v>0</v>
      </c>
      <c r="W854">
        <v>6</v>
      </c>
      <c r="X854">
        <v>221</v>
      </c>
      <c r="Y854">
        <v>195</v>
      </c>
      <c r="Z854">
        <v>85</v>
      </c>
      <c r="AA854" s="3">
        <f t="shared" si="87"/>
        <v>0.53125</v>
      </c>
      <c r="AB854" s="4">
        <f t="shared" si="89"/>
        <v>0.5280125</v>
      </c>
      <c r="AC854" s="4">
        <f t="shared" si="90"/>
        <v>3.2375000000000043E-3</v>
      </c>
      <c r="AD854" s="5">
        <f t="shared" si="91"/>
        <v>0.51800000000000068</v>
      </c>
    </row>
    <row r="855" spans="1:53" x14ac:dyDescent="0.2">
      <c r="A855">
        <v>0</v>
      </c>
      <c r="B855" t="s">
        <v>411</v>
      </c>
      <c r="C855">
        <v>2003</v>
      </c>
      <c r="D855" t="s">
        <v>314</v>
      </c>
      <c r="E855" s="3">
        <v>0.52200000000000002</v>
      </c>
      <c r="F855">
        <v>80</v>
      </c>
      <c r="G855">
        <v>36</v>
      </c>
      <c r="H855">
        <v>11</v>
      </c>
      <c r="I855">
        <v>29</v>
      </c>
      <c r="J855">
        <v>0</v>
      </c>
      <c r="K855">
        <v>4</v>
      </c>
      <c r="L855">
        <v>170</v>
      </c>
      <c r="M855">
        <v>170</v>
      </c>
      <c r="N855">
        <v>87</v>
      </c>
      <c r="O855" s="3">
        <f t="shared" si="88"/>
        <v>0.54374999999999996</v>
      </c>
      <c r="P855" t="s">
        <v>314</v>
      </c>
      <c r="Q855" s="3">
        <v>0.52200000000000002</v>
      </c>
      <c r="R855">
        <v>80</v>
      </c>
      <c r="S855">
        <v>44</v>
      </c>
      <c r="T855">
        <v>11</v>
      </c>
      <c r="U855">
        <v>20</v>
      </c>
      <c r="V855">
        <v>0</v>
      </c>
      <c r="W855">
        <v>5</v>
      </c>
      <c r="X855">
        <v>268</v>
      </c>
      <c r="Y855">
        <v>227</v>
      </c>
      <c r="Z855">
        <v>104</v>
      </c>
      <c r="AA855" s="3">
        <f t="shared" si="87"/>
        <v>0.65</v>
      </c>
      <c r="AB855" s="4">
        <f t="shared" si="89"/>
        <v>0.60520000000000007</v>
      </c>
      <c r="AC855" s="4">
        <f t="shared" si="90"/>
        <v>-6.1450000000000116E-2</v>
      </c>
      <c r="AD855" s="5">
        <f t="shared" si="91"/>
        <v>-9.8320000000000078</v>
      </c>
    </row>
    <row r="856" spans="1:53" x14ac:dyDescent="0.2">
      <c r="A856">
        <v>0</v>
      </c>
      <c r="B856" t="s">
        <v>380</v>
      </c>
      <c r="C856">
        <v>2003</v>
      </c>
      <c r="D856" t="s">
        <v>97</v>
      </c>
      <c r="E856" s="3">
        <v>0.52200000000000002</v>
      </c>
      <c r="F856">
        <v>80</v>
      </c>
      <c r="G856">
        <v>37</v>
      </c>
      <c r="H856">
        <v>10</v>
      </c>
      <c r="I856">
        <v>28</v>
      </c>
      <c r="J856">
        <v>0</v>
      </c>
      <c r="K856">
        <v>5</v>
      </c>
      <c r="L856">
        <v>207</v>
      </c>
      <c r="M856">
        <v>188</v>
      </c>
      <c r="N856">
        <v>89</v>
      </c>
      <c r="O856" s="3">
        <f t="shared" si="88"/>
        <v>0.55625000000000002</v>
      </c>
      <c r="P856" t="s">
        <v>97</v>
      </c>
      <c r="Q856" s="3">
        <v>0.52200000000000002</v>
      </c>
      <c r="R856">
        <v>80</v>
      </c>
      <c r="S856">
        <v>31</v>
      </c>
      <c r="T856">
        <v>14</v>
      </c>
      <c r="U856">
        <v>30</v>
      </c>
      <c r="V856">
        <v>0</v>
      </c>
      <c r="W856">
        <v>5</v>
      </c>
      <c r="X856">
        <v>219</v>
      </c>
      <c r="Y856">
        <v>221</v>
      </c>
      <c r="Z856">
        <v>81</v>
      </c>
      <c r="AA856" s="3">
        <f t="shared" si="87"/>
        <v>0.50624999999999998</v>
      </c>
      <c r="AB856" s="4">
        <f t="shared" si="89"/>
        <v>0.51176250000000001</v>
      </c>
      <c r="AC856" s="4">
        <f t="shared" si="90"/>
        <v>4.4487500000000013E-2</v>
      </c>
      <c r="AD856" s="5">
        <f t="shared" si="91"/>
        <v>7.117999999999995</v>
      </c>
    </row>
    <row r="857" spans="1:53" x14ac:dyDescent="0.2">
      <c r="A857">
        <v>0</v>
      </c>
      <c r="B857" t="s">
        <v>415</v>
      </c>
      <c r="C857">
        <v>2003</v>
      </c>
      <c r="D857" t="s">
        <v>414</v>
      </c>
      <c r="E857" s="3">
        <v>0.52200000000000002</v>
      </c>
      <c r="F857">
        <v>68</v>
      </c>
      <c r="G857">
        <v>22</v>
      </c>
      <c r="H857">
        <v>7</v>
      </c>
      <c r="I857">
        <v>39</v>
      </c>
      <c r="J857">
        <v>0</v>
      </c>
      <c r="K857">
        <v>0</v>
      </c>
      <c r="N857">
        <v>51</v>
      </c>
      <c r="O857" s="3">
        <f t="shared" si="88"/>
        <v>0.375</v>
      </c>
      <c r="P857" t="s">
        <v>414</v>
      </c>
      <c r="Q857" s="3">
        <v>0.52200000000000002</v>
      </c>
      <c r="R857">
        <v>80</v>
      </c>
      <c r="S857">
        <v>36</v>
      </c>
      <c r="T857">
        <v>11</v>
      </c>
      <c r="U857">
        <v>29</v>
      </c>
      <c r="V857">
        <v>0</v>
      </c>
      <c r="W857">
        <v>4</v>
      </c>
      <c r="X857">
        <v>235</v>
      </c>
      <c r="Y857">
        <v>226</v>
      </c>
      <c r="Z857">
        <v>87</v>
      </c>
      <c r="AA857" s="3">
        <f t="shared" si="87"/>
        <v>0.54374999999999996</v>
      </c>
      <c r="AB857" s="4">
        <f t="shared" si="89"/>
        <v>0.53613749999999993</v>
      </c>
      <c r="AC857" s="4">
        <f t="shared" si="90"/>
        <v>-0.16113749999999993</v>
      </c>
      <c r="AD857" s="5">
        <f t="shared" si="91"/>
        <v>-21.914699999999996</v>
      </c>
    </row>
    <row r="858" spans="1:53" x14ac:dyDescent="0.2">
      <c r="A858">
        <v>0</v>
      </c>
      <c r="B858" t="s">
        <v>421</v>
      </c>
      <c r="C858">
        <v>2003</v>
      </c>
      <c r="D858" t="s">
        <v>414</v>
      </c>
      <c r="E858" s="3">
        <v>0.52200000000000002</v>
      </c>
      <c r="F858">
        <v>12</v>
      </c>
      <c r="G858">
        <v>8</v>
      </c>
      <c r="H858">
        <v>1</v>
      </c>
      <c r="I858">
        <v>3</v>
      </c>
      <c r="J858">
        <v>0</v>
      </c>
      <c r="K858">
        <v>0</v>
      </c>
      <c r="N858">
        <v>17</v>
      </c>
      <c r="O858" s="3">
        <f t="shared" si="88"/>
        <v>0.70833333333333337</v>
      </c>
      <c r="P858" t="s">
        <v>414</v>
      </c>
      <c r="Q858" s="3">
        <v>0.52200000000000002</v>
      </c>
      <c r="R858">
        <v>80</v>
      </c>
      <c r="S858">
        <v>36</v>
      </c>
      <c r="T858">
        <v>11</v>
      </c>
      <c r="U858">
        <v>29</v>
      </c>
      <c r="V858">
        <v>0</v>
      </c>
      <c r="W858">
        <v>4</v>
      </c>
      <c r="X858">
        <v>235</v>
      </c>
      <c r="Y858">
        <v>226</v>
      </c>
      <c r="Z858">
        <v>87</v>
      </c>
      <c r="AA858" s="3">
        <f t="shared" si="87"/>
        <v>0.54374999999999996</v>
      </c>
      <c r="AB858" s="4">
        <f t="shared" si="89"/>
        <v>0.53613749999999993</v>
      </c>
      <c r="AC858" s="4">
        <f t="shared" si="90"/>
        <v>0.17219583333333344</v>
      </c>
      <c r="AD858" s="5">
        <f t="shared" si="91"/>
        <v>4.1327000000000016</v>
      </c>
      <c r="BA858" s="3"/>
    </row>
    <row r="859" spans="1:53" x14ac:dyDescent="0.2">
      <c r="A859">
        <v>0</v>
      </c>
      <c r="B859" t="s">
        <v>416</v>
      </c>
      <c r="C859">
        <v>2003</v>
      </c>
      <c r="D859" t="s">
        <v>329</v>
      </c>
      <c r="E859" s="3">
        <v>0.52200000000000002</v>
      </c>
      <c r="F859">
        <v>80</v>
      </c>
      <c r="G859">
        <v>26</v>
      </c>
      <c r="H859">
        <v>9</v>
      </c>
      <c r="I859">
        <v>43</v>
      </c>
      <c r="J859">
        <v>0</v>
      </c>
      <c r="K859">
        <v>2</v>
      </c>
      <c r="L859">
        <v>179</v>
      </c>
      <c r="M859">
        <v>234</v>
      </c>
      <c r="N859">
        <v>63</v>
      </c>
      <c r="O859" s="3">
        <f t="shared" si="88"/>
        <v>0.39374999999999999</v>
      </c>
      <c r="P859" t="s">
        <v>329</v>
      </c>
      <c r="Q859" s="3">
        <v>0.52200000000000002</v>
      </c>
      <c r="R859">
        <v>80</v>
      </c>
      <c r="S859">
        <v>34</v>
      </c>
      <c r="T859">
        <v>7</v>
      </c>
      <c r="U859">
        <v>38</v>
      </c>
      <c r="V859">
        <v>0</v>
      </c>
      <c r="W859">
        <v>1</v>
      </c>
      <c r="X859">
        <v>202</v>
      </c>
      <c r="Y859">
        <v>243</v>
      </c>
      <c r="Z859">
        <v>76</v>
      </c>
      <c r="AA859" s="3">
        <f t="shared" si="87"/>
        <v>0.47499999999999998</v>
      </c>
      <c r="AB859" s="4">
        <f t="shared" si="89"/>
        <v>0.49145</v>
      </c>
      <c r="AC859" s="4">
        <f t="shared" si="90"/>
        <v>-9.7700000000000009E-2</v>
      </c>
      <c r="AD859" s="5">
        <f t="shared" si="91"/>
        <v>-15.632000000000005</v>
      </c>
    </row>
    <row r="860" spans="1:53" x14ac:dyDescent="0.2">
      <c r="A860">
        <v>0</v>
      </c>
      <c r="B860" t="s">
        <v>422</v>
      </c>
      <c r="C860">
        <v>2003</v>
      </c>
      <c r="D860" t="s">
        <v>304</v>
      </c>
      <c r="E860" s="3">
        <v>0.52200000000000002</v>
      </c>
      <c r="F860">
        <v>80</v>
      </c>
      <c r="G860">
        <v>32</v>
      </c>
      <c r="H860">
        <v>8</v>
      </c>
      <c r="I860">
        <v>36</v>
      </c>
      <c r="J860">
        <v>0</v>
      </c>
      <c r="K860">
        <v>4</v>
      </c>
      <c r="L860">
        <v>225</v>
      </c>
      <c r="M860">
        <v>265</v>
      </c>
      <c r="N860">
        <v>76</v>
      </c>
      <c r="O860" s="3">
        <f t="shared" si="88"/>
        <v>0.47499999999999998</v>
      </c>
      <c r="P860" t="s">
        <v>304</v>
      </c>
      <c r="Q860" s="3">
        <v>0.52200000000000002</v>
      </c>
      <c r="R860">
        <v>80</v>
      </c>
      <c r="S860">
        <v>32</v>
      </c>
      <c r="T860">
        <v>6</v>
      </c>
      <c r="U860">
        <v>40</v>
      </c>
      <c r="V860">
        <v>0</v>
      </c>
      <c r="W860">
        <v>2</v>
      </c>
      <c r="X860">
        <v>236</v>
      </c>
      <c r="Y860">
        <v>285</v>
      </c>
      <c r="Z860">
        <v>72</v>
      </c>
      <c r="AA860" s="3">
        <f t="shared" si="87"/>
        <v>0.45</v>
      </c>
      <c r="AB860" s="4">
        <f t="shared" si="89"/>
        <v>0.47520000000000001</v>
      </c>
      <c r="AC860" s="4">
        <f t="shared" si="90"/>
        <v>-2.0000000000003348E-4</v>
      </c>
      <c r="AD860" s="5">
        <f t="shared" si="91"/>
        <v>-3.1999999999996476E-2</v>
      </c>
    </row>
    <row r="861" spans="1:53" x14ac:dyDescent="0.2">
      <c r="A861">
        <v>0</v>
      </c>
      <c r="B861" t="s">
        <v>384</v>
      </c>
      <c r="C861">
        <v>2003</v>
      </c>
      <c r="D861" t="s">
        <v>331</v>
      </c>
      <c r="E861" s="3">
        <v>0.52200000000000002</v>
      </c>
      <c r="F861">
        <v>80</v>
      </c>
      <c r="G861">
        <v>38</v>
      </c>
      <c r="H861">
        <v>10</v>
      </c>
      <c r="I861">
        <v>25</v>
      </c>
      <c r="J861">
        <v>0</v>
      </c>
      <c r="K861">
        <v>7</v>
      </c>
      <c r="L861">
        <v>239</v>
      </c>
      <c r="M861">
        <v>235</v>
      </c>
      <c r="N861">
        <v>93</v>
      </c>
      <c r="O861" s="3">
        <f t="shared" si="88"/>
        <v>0.58125000000000004</v>
      </c>
      <c r="P861" t="s">
        <v>331</v>
      </c>
      <c r="Q861" s="3">
        <v>0.52200000000000002</v>
      </c>
      <c r="R861">
        <v>80</v>
      </c>
      <c r="S861">
        <v>27</v>
      </c>
      <c r="T861">
        <v>8</v>
      </c>
      <c r="U861">
        <v>41</v>
      </c>
      <c r="V861">
        <v>0</v>
      </c>
      <c r="W861">
        <v>4</v>
      </c>
      <c r="X861">
        <v>201</v>
      </c>
      <c r="Y861">
        <v>256</v>
      </c>
      <c r="Z861">
        <v>66</v>
      </c>
      <c r="AA861" s="3">
        <f t="shared" si="87"/>
        <v>0.41249999999999998</v>
      </c>
      <c r="AB861" s="4">
        <f t="shared" si="89"/>
        <v>0.45082499999999998</v>
      </c>
      <c r="AC861" s="4">
        <f t="shared" si="90"/>
        <v>0.13042500000000007</v>
      </c>
      <c r="AD861" s="5">
        <f t="shared" si="91"/>
        <v>20.868000000000009</v>
      </c>
      <c r="BA861" s="3"/>
    </row>
    <row r="862" spans="1:53" x14ac:dyDescent="0.2">
      <c r="A862">
        <v>0</v>
      </c>
      <c r="B862" t="s">
        <v>405</v>
      </c>
      <c r="C862">
        <v>2003</v>
      </c>
      <c r="D862" t="s">
        <v>423</v>
      </c>
      <c r="E862" s="3">
        <v>0.52200000000000002</v>
      </c>
      <c r="F862">
        <v>80</v>
      </c>
      <c r="G862">
        <v>35</v>
      </c>
      <c r="H862">
        <v>8</v>
      </c>
      <c r="I862">
        <v>34</v>
      </c>
      <c r="J862">
        <v>0</v>
      </c>
      <c r="K862">
        <v>3</v>
      </c>
      <c r="L862">
        <v>219</v>
      </c>
      <c r="M862">
        <v>224</v>
      </c>
      <c r="N862">
        <v>81</v>
      </c>
      <c r="O862" s="3">
        <f t="shared" si="88"/>
        <v>0.50624999999999998</v>
      </c>
      <c r="Q862" s="3">
        <v>0.52200000000000002</v>
      </c>
      <c r="R862" t="s">
        <v>25</v>
      </c>
      <c r="AB862" s="4">
        <f t="shared" si="89"/>
        <v>0.52200000000000002</v>
      </c>
      <c r="AC862" s="4">
        <f t="shared" si="90"/>
        <v>-1.5750000000000042E-2</v>
      </c>
      <c r="AD862" s="5">
        <f t="shared" si="91"/>
        <v>-2.5200000000000102</v>
      </c>
    </row>
    <row r="863" spans="1:53" x14ac:dyDescent="0.2">
      <c r="A863">
        <v>0</v>
      </c>
      <c r="B863" t="s">
        <v>399</v>
      </c>
      <c r="C863">
        <v>2003</v>
      </c>
      <c r="D863" t="s">
        <v>400</v>
      </c>
      <c r="E863" s="3">
        <v>0.52200000000000002</v>
      </c>
      <c r="F863">
        <v>80</v>
      </c>
      <c r="G863">
        <v>27</v>
      </c>
      <c r="H863">
        <v>6</v>
      </c>
      <c r="I863">
        <v>42</v>
      </c>
      <c r="J863">
        <v>0</v>
      </c>
      <c r="K863">
        <v>5</v>
      </c>
      <c r="L863">
        <v>162</v>
      </c>
      <c r="M863">
        <v>230</v>
      </c>
      <c r="N863">
        <v>65</v>
      </c>
      <c r="O863" s="3">
        <f t="shared" si="88"/>
        <v>0.40625</v>
      </c>
      <c r="P863" t="s">
        <v>400</v>
      </c>
      <c r="Q863" s="3">
        <v>0.52200000000000002</v>
      </c>
      <c r="R863">
        <v>80</v>
      </c>
      <c r="S863">
        <v>37</v>
      </c>
      <c r="T863">
        <v>4</v>
      </c>
      <c r="U863">
        <v>34</v>
      </c>
      <c r="V863">
        <v>0</v>
      </c>
      <c r="W863">
        <v>5</v>
      </c>
      <c r="X863">
        <v>227</v>
      </c>
      <c r="Y863">
        <v>243</v>
      </c>
      <c r="Z863">
        <v>83</v>
      </c>
      <c r="AA863" s="3">
        <f t="shared" ref="AA863:AA904" si="92">Z863/R863/2</f>
        <v>0.51875000000000004</v>
      </c>
      <c r="AB863" s="4">
        <f t="shared" si="89"/>
        <v>0.51988750000000006</v>
      </c>
      <c r="AC863" s="4">
        <f t="shared" si="90"/>
        <v>-0.11363750000000006</v>
      </c>
      <c r="AD863" s="5">
        <f t="shared" si="91"/>
        <v>-18.182000000000016</v>
      </c>
    </row>
    <row r="864" spans="1:53" x14ac:dyDescent="0.2">
      <c r="A864">
        <v>0</v>
      </c>
      <c r="B864" t="s">
        <v>353</v>
      </c>
      <c r="C864">
        <v>2003</v>
      </c>
      <c r="D864" t="s">
        <v>372</v>
      </c>
      <c r="E864" s="3">
        <v>0.52200000000000002</v>
      </c>
      <c r="F864">
        <v>80</v>
      </c>
      <c r="G864">
        <v>34</v>
      </c>
      <c r="H864">
        <v>10</v>
      </c>
      <c r="I864">
        <v>28</v>
      </c>
      <c r="J864">
        <v>0</v>
      </c>
      <c r="K864">
        <v>8</v>
      </c>
      <c r="L864">
        <v>197</v>
      </c>
      <c r="M864">
        <v>197</v>
      </c>
      <c r="N864">
        <v>86</v>
      </c>
      <c r="O864" s="3">
        <f t="shared" si="88"/>
        <v>0.53749999999999998</v>
      </c>
      <c r="P864" t="s">
        <v>372</v>
      </c>
      <c r="Q864" s="3">
        <v>0.52200000000000002</v>
      </c>
      <c r="R864">
        <v>80</v>
      </c>
      <c r="S864">
        <v>36</v>
      </c>
      <c r="T864">
        <v>7</v>
      </c>
      <c r="U864">
        <v>32</v>
      </c>
      <c r="V864">
        <v>0</v>
      </c>
      <c r="W864">
        <v>5</v>
      </c>
      <c r="X864">
        <v>245</v>
      </c>
      <c r="Y864">
        <v>248</v>
      </c>
      <c r="Z864">
        <v>84</v>
      </c>
      <c r="AA864" s="3">
        <f t="shared" si="92"/>
        <v>0.52500000000000002</v>
      </c>
      <c r="AB864" s="4">
        <f t="shared" si="89"/>
        <v>0.52395000000000003</v>
      </c>
      <c r="AC864" s="4">
        <f t="shared" si="90"/>
        <v>1.3549999999999951E-2</v>
      </c>
      <c r="AD864" s="5">
        <f t="shared" si="91"/>
        <v>2.1679999999999922</v>
      </c>
    </row>
    <row r="865" spans="1:30" x14ac:dyDescent="0.2">
      <c r="A865">
        <v>0</v>
      </c>
      <c r="B865" t="s">
        <v>385</v>
      </c>
      <c r="C865">
        <v>2003</v>
      </c>
      <c r="D865" t="s">
        <v>332</v>
      </c>
      <c r="E865" s="3">
        <v>0.52200000000000002</v>
      </c>
      <c r="F865">
        <v>80</v>
      </c>
      <c r="G865">
        <v>37</v>
      </c>
      <c r="H865">
        <v>13</v>
      </c>
      <c r="I865">
        <v>27</v>
      </c>
      <c r="J865">
        <v>0</v>
      </c>
      <c r="K865">
        <v>3</v>
      </c>
      <c r="L865">
        <v>207</v>
      </c>
      <c r="M865">
        <v>186</v>
      </c>
      <c r="N865">
        <v>90</v>
      </c>
      <c r="O865" s="3">
        <f t="shared" si="88"/>
        <v>0.5625</v>
      </c>
      <c r="P865" t="s">
        <v>332</v>
      </c>
      <c r="Q865" s="3">
        <v>0.52200000000000002</v>
      </c>
      <c r="R865">
        <v>80</v>
      </c>
      <c r="S865">
        <v>35</v>
      </c>
      <c r="T865">
        <v>15</v>
      </c>
      <c r="U865">
        <v>27</v>
      </c>
      <c r="V865">
        <v>0</v>
      </c>
      <c r="W865">
        <v>3</v>
      </c>
      <c r="X865">
        <v>235</v>
      </c>
      <c r="Y865">
        <v>220</v>
      </c>
      <c r="Z865">
        <v>88</v>
      </c>
      <c r="AA865" s="3">
        <f t="shared" si="92"/>
        <v>0.55000000000000004</v>
      </c>
      <c r="AB865" s="4">
        <f t="shared" si="89"/>
        <v>0.54020000000000001</v>
      </c>
      <c r="AC865" s="4">
        <f t="shared" si="90"/>
        <v>2.2299999999999986E-2</v>
      </c>
      <c r="AD865" s="5">
        <f t="shared" si="91"/>
        <v>3.5679999999999978</v>
      </c>
    </row>
    <row r="866" spans="1:30" x14ac:dyDescent="0.2">
      <c r="A866">
        <v>0</v>
      </c>
      <c r="B866" t="s">
        <v>258</v>
      </c>
      <c r="C866">
        <v>2004</v>
      </c>
      <c r="D866" t="s">
        <v>315</v>
      </c>
      <c r="E866" s="3">
        <v>0.55500000000000005</v>
      </c>
      <c r="F866">
        <v>80</v>
      </c>
      <c r="G866">
        <v>29</v>
      </c>
      <c r="H866">
        <v>11</v>
      </c>
      <c r="I866">
        <v>38</v>
      </c>
      <c r="J866">
        <v>0</v>
      </c>
      <c r="K866">
        <v>13</v>
      </c>
      <c r="L866">
        <v>198</v>
      </c>
      <c r="M866">
        <v>278</v>
      </c>
      <c r="N866">
        <v>71</v>
      </c>
      <c r="O866" s="3">
        <f t="shared" si="88"/>
        <v>0.44374999999999998</v>
      </c>
      <c r="P866" t="s">
        <v>315</v>
      </c>
      <c r="Q866" s="3">
        <v>0.52200000000000002</v>
      </c>
      <c r="R866">
        <v>80</v>
      </c>
      <c r="S866">
        <v>21</v>
      </c>
      <c r="T866">
        <v>11</v>
      </c>
      <c r="U866">
        <v>39</v>
      </c>
      <c r="V866">
        <v>0</v>
      </c>
      <c r="W866">
        <v>9</v>
      </c>
      <c r="X866">
        <v>182</v>
      </c>
      <c r="Y866">
        <v>248</v>
      </c>
      <c r="Z866">
        <v>62</v>
      </c>
      <c r="AA866" s="3">
        <f t="shared" si="92"/>
        <v>0.38750000000000001</v>
      </c>
      <c r="AB866" s="4">
        <f t="shared" si="89"/>
        <v>0.46204813218390806</v>
      </c>
      <c r="AC866" s="4">
        <f t="shared" si="90"/>
        <v>-1.8298132183908078E-2</v>
      </c>
      <c r="AD866" s="5">
        <f t="shared" si="91"/>
        <v>-2.9277011494252889</v>
      </c>
    </row>
    <row r="867" spans="1:30" x14ac:dyDescent="0.2">
      <c r="A867">
        <v>0</v>
      </c>
      <c r="B867" t="s">
        <v>424</v>
      </c>
      <c r="C867">
        <v>2004</v>
      </c>
      <c r="D867" t="s">
        <v>402</v>
      </c>
      <c r="E867" s="3">
        <v>0.55500000000000005</v>
      </c>
      <c r="F867">
        <v>80</v>
      </c>
      <c r="G867">
        <v>47</v>
      </c>
      <c r="H867">
        <v>0</v>
      </c>
      <c r="I867">
        <v>21</v>
      </c>
      <c r="J867">
        <v>0</v>
      </c>
      <c r="K867">
        <v>12</v>
      </c>
      <c r="L867">
        <v>276</v>
      </c>
      <c r="M867">
        <v>217</v>
      </c>
      <c r="N867">
        <v>106</v>
      </c>
      <c r="O867" s="3">
        <f t="shared" si="88"/>
        <v>0.66249999999999998</v>
      </c>
      <c r="P867" t="s">
        <v>402</v>
      </c>
      <c r="Q867" s="3">
        <v>0.52200000000000002</v>
      </c>
      <c r="R867">
        <v>80</v>
      </c>
      <c r="S867">
        <v>34</v>
      </c>
      <c r="T867">
        <v>9</v>
      </c>
      <c r="U867">
        <v>34</v>
      </c>
      <c r="V867">
        <v>0</v>
      </c>
      <c r="W867">
        <v>3</v>
      </c>
      <c r="X867">
        <v>210</v>
      </c>
      <c r="Y867">
        <v>216</v>
      </c>
      <c r="Z867">
        <v>80</v>
      </c>
      <c r="AA867" s="3">
        <f t="shared" si="92"/>
        <v>0.5</v>
      </c>
      <c r="AB867" s="4">
        <f t="shared" si="89"/>
        <v>0.53979597701149429</v>
      </c>
      <c r="AC867" s="4">
        <f t="shared" si="90"/>
        <v>0.12270402298850569</v>
      </c>
      <c r="AD867" s="5">
        <f t="shared" si="91"/>
        <v>19.632643678160917</v>
      </c>
    </row>
    <row r="868" spans="1:30" x14ac:dyDescent="0.2">
      <c r="A868">
        <v>0</v>
      </c>
      <c r="B868" t="s">
        <v>417</v>
      </c>
      <c r="C868">
        <v>2004</v>
      </c>
      <c r="D868" t="s">
        <v>388</v>
      </c>
      <c r="E868" s="3">
        <v>0.55500000000000005</v>
      </c>
      <c r="F868">
        <v>80</v>
      </c>
      <c r="G868">
        <v>37</v>
      </c>
      <c r="H868">
        <v>0</v>
      </c>
      <c r="I868">
        <v>38</v>
      </c>
      <c r="J868">
        <v>0</v>
      </c>
      <c r="K868">
        <v>5</v>
      </c>
      <c r="L868">
        <v>192</v>
      </c>
      <c r="M868">
        <v>222</v>
      </c>
      <c r="N868">
        <v>79</v>
      </c>
      <c r="O868" s="3">
        <f t="shared" si="88"/>
        <v>0.49375000000000002</v>
      </c>
      <c r="P868" t="s">
        <v>388</v>
      </c>
      <c r="Q868" s="3">
        <v>0.52200000000000002</v>
      </c>
      <c r="R868">
        <v>80</v>
      </c>
      <c r="S868">
        <v>41</v>
      </c>
      <c r="T868">
        <v>12</v>
      </c>
      <c r="U868">
        <v>23</v>
      </c>
      <c r="V868">
        <v>0</v>
      </c>
      <c r="W868">
        <v>4</v>
      </c>
      <c r="X868">
        <v>178</v>
      </c>
      <c r="Y868">
        <v>140</v>
      </c>
      <c r="Z868">
        <v>98</v>
      </c>
      <c r="AA868" s="3">
        <f t="shared" si="92"/>
        <v>0.61250000000000004</v>
      </c>
      <c r="AB868" s="4">
        <f t="shared" si="89"/>
        <v>0.61754382183908052</v>
      </c>
      <c r="AC868" s="4">
        <f t="shared" si="90"/>
        <v>-0.1237938218390805</v>
      </c>
      <c r="AD868" s="5">
        <f t="shared" si="91"/>
        <v>-19.80701149425289</v>
      </c>
    </row>
    <row r="869" spans="1:30" x14ac:dyDescent="0.2">
      <c r="A869">
        <v>0</v>
      </c>
      <c r="B869" t="s">
        <v>389</v>
      </c>
      <c r="C869">
        <v>2004</v>
      </c>
      <c r="D869" t="s">
        <v>390</v>
      </c>
      <c r="E869" s="3">
        <v>0.55500000000000005</v>
      </c>
      <c r="F869">
        <v>80</v>
      </c>
      <c r="G869">
        <v>49</v>
      </c>
      <c r="H869">
        <v>0</v>
      </c>
      <c r="I869">
        <v>24</v>
      </c>
      <c r="J869">
        <v>0</v>
      </c>
      <c r="K869">
        <v>7</v>
      </c>
      <c r="L869">
        <v>245</v>
      </c>
      <c r="M869">
        <v>211</v>
      </c>
      <c r="N869">
        <v>105</v>
      </c>
      <c r="O869" s="3">
        <f t="shared" si="88"/>
        <v>0.65625</v>
      </c>
      <c r="P869" t="s">
        <v>390</v>
      </c>
      <c r="Q869" s="3">
        <v>0.52200000000000002</v>
      </c>
      <c r="R869">
        <v>80</v>
      </c>
      <c r="S869">
        <v>42</v>
      </c>
      <c r="T869">
        <v>9</v>
      </c>
      <c r="U869">
        <v>26</v>
      </c>
      <c r="V869">
        <v>0</v>
      </c>
      <c r="W869">
        <v>3</v>
      </c>
      <c r="X869">
        <v>246</v>
      </c>
      <c r="Y869">
        <v>208</v>
      </c>
      <c r="Z869">
        <v>96</v>
      </c>
      <c r="AA869" s="3">
        <f t="shared" si="92"/>
        <v>0.6</v>
      </c>
      <c r="AB869" s="4">
        <f t="shared" si="89"/>
        <v>0.60890517241379316</v>
      </c>
      <c r="AC869" s="4">
        <f t="shared" si="90"/>
        <v>4.7344827586206839E-2</v>
      </c>
      <c r="AD869" s="5">
        <f t="shared" si="91"/>
        <v>7.5751724137930978</v>
      </c>
    </row>
    <row r="870" spans="1:30" x14ac:dyDescent="0.2">
      <c r="A870">
        <v>0</v>
      </c>
      <c r="B870" t="s">
        <v>403</v>
      </c>
      <c r="C870">
        <v>2004</v>
      </c>
      <c r="D870" t="s">
        <v>352</v>
      </c>
      <c r="E870" s="3">
        <v>0.55500000000000005</v>
      </c>
      <c r="F870">
        <v>80</v>
      </c>
      <c r="G870">
        <v>44</v>
      </c>
      <c r="H870">
        <v>0</v>
      </c>
      <c r="I870">
        <v>31</v>
      </c>
      <c r="J870">
        <v>0</v>
      </c>
      <c r="K870">
        <v>5</v>
      </c>
      <c r="L870">
        <v>206</v>
      </c>
      <c r="M870">
        <v>191</v>
      </c>
      <c r="N870">
        <v>93</v>
      </c>
      <c r="O870" s="3">
        <f t="shared" si="88"/>
        <v>0.58125000000000004</v>
      </c>
      <c r="P870" t="s">
        <v>352</v>
      </c>
      <c r="Q870" s="3">
        <v>0.52200000000000002</v>
      </c>
      <c r="R870">
        <v>80</v>
      </c>
      <c r="S870">
        <v>29</v>
      </c>
      <c r="T870">
        <v>13</v>
      </c>
      <c r="U870">
        <v>37</v>
      </c>
      <c r="V870">
        <v>0</v>
      </c>
      <c r="W870">
        <v>1</v>
      </c>
      <c r="X870">
        <v>188</v>
      </c>
      <c r="Y870">
        <v>211</v>
      </c>
      <c r="Z870">
        <v>72</v>
      </c>
      <c r="AA870" s="3">
        <f t="shared" si="92"/>
        <v>0.45</v>
      </c>
      <c r="AB870" s="4">
        <f t="shared" si="89"/>
        <v>0.50524137931034485</v>
      </c>
      <c r="AC870" s="4">
        <f t="shared" si="90"/>
        <v>7.6008620689655193E-2</v>
      </c>
      <c r="AD870" s="5">
        <f t="shared" si="91"/>
        <v>12.161379310344827</v>
      </c>
    </row>
    <row r="871" spans="1:30" x14ac:dyDescent="0.2">
      <c r="A871">
        <v>0</v>
      </c>
      <c r="B871" t="s">
        <v>359</v>
      </c>
      <c r="C871">
        <v>2004</v>
      </c>
      <c r="D871" t="s">
        <v>28</v>
      </c>
      <c r="E871" s="3">
        <v>0.55500000000000005</v>
      </c>
      <c r="F871">
        <v>80</v>
      </c>
      <c r="G871">
        <v>35</v>
      </c>
      <c r="H871">
        <v>0</v>
      </c>
      <c r="I871">
        <v>37</v>
      </c>
      <c r="J871">
        <v>0</v>
      </c>
      <c r="K871">
        <v>8</v>
      </c>
      <c r="L871">
        <v>200</v>
      </c>
      <c r="M871">
        <v>226</v>
      </c>
      <c r="N871">
        <v>78</v>
      </c>
      <c r="O871" s="3">
        <f t="shared" si="88"/>
        <v>0.48749999999999999</v>
      </c>
      <c r="P871" t="s">
        <v>28</v>
      </c>
      <c r="Q871" s="3">
        <v>0.52200000000000002</v>
      </c>
      <c r="R871">
        <v>80</v>
      </c>
      <c r="S871">
        <v>37</v>
      </c>
      <c r="T871">
        <v>8</v>
      </c>
      <c r="U871">
        <v>28</v>
      </c>
      <c r="V871">
        <v>0</v>
      </c>
      <c r="W871">
        <v>7</v>
      </c>
      <c r="X871">
        <v>235</v>
      </c>
      <c r="Y871">
        <v>220</v>
      </c>
      <c r="Z871">
        <v>89</v>
      </c>
      <c r="AA871" s="3">
        <f t="shared" si="92"/>
        <v>0.55625000000000002</v>
      </c>
      <c r="AB871" s="4">
        <f t="shared" si="89"/>
        <v>0.57866989942528735</v>
      </c>
      <c r="AC871" s="4">
        <f t="shared" si="90"/>
        <v>-9.116989942528736E-2</v>
      </c>
      <c r="AD871" s="5">
        <f t="shared" si="91"/>
        <v>-14.587183908045972</v>
      </c>
    </row>
    <row r="872" spans="1:30" x14ac:dyDescent="0.2">
      <c r="A872">
        <v>0</v>
      </c>
      <c r="B872" t="s">
        <v>405</v>
      </c>
      <c r="C872">
        <v>2004</v>
      </c>
      <c r="D872" t="s">
        <v>425</v>
      </c>
      <c r="E872" s="3">
        <v>0.55500000000000005</v>
      </c>
      <c r="F872">
        <v>80</v>
      </c>
      <c r="G872">
        <v>32</v>
      </c>
      <c r="H872">
        <v>0</v>
      </c>
      <c r="I872">
        <v>33</v>
      </c>
      <c r="J872">
        <v>0</v>
      </c>
      <c r="K872">
        <v>4</v>
      </c>
      <c r="L872">
        <v>201</v>
      </c>
      <c r="M872">
        <v>223</v>
      </c>
      <c r="N872">
        <v>79</v>
      </c>
      <c r="O872" s="3">
        <f t="shared" si="88"/>
        <v>0.49375000000000002</v>
      </c>
      <c r="P872" t="s">
        <v>423</v>
      </c>
      <c r="Q872" s="3">
        <v>0.52200000000000002</v>
      </c>
      <c r="R872">
        <v>80</v>
      </c>
      <c r="S872">
        <v>35</v>
      </c>
      <c r="T872">
        <v>8</v>
      </c>
      <c r="U872">
        <v>34</v>
      </c>
      <c r="V872">
        <v>0</v>
      </c>
      <c r="W872">
        <v>3</v>
      </c>
      <c r="X872">
        <v>219</v>
      </c>
      <c r="Y872">
        <v>224</v>
      </c>
      <c r="Z872">
        <v>81</v>
      </c>
      <c r="AA872" s="3">
        <f t="shared" si="92"/>
        <v>0.50624999999999998</v>
      </c>
      <c r="AB872" s="4">
        <f t="shared" si="89"/>
        <v>0.54411530172413802</v>
      </c>
      <c r="AC872" s="4">
        <f t="shared" si="90"/>
        <v>-5.0365301724138001E-2</v>
      </c>
      <c r="AD872" s="5">
        <f t="shared" si="91"/>
        <v>-8.0584482758620766</v>
      </c>
    </row>
    <row r="873" spans="1:30" x14ac:dyDescent="0.2">
      <c r="A873">
        <v>0</v>
      </c>
      <c r="B873" t="s">
        <v>404</v>
      </c>
      <c r="C873">
        <v>2004</v>
      </c>
      <c r="D873" t="s">
        <v>392</v>
      </c>
      <c r="E873" s="3">
        <v>0.55500000000000005</v>
      </c>
      <c r="F873">
        <v>48</v>
      </c>
      <c r="G873">
        <v>24</v>
      </c>
      <c r="H873">
        <v>1</v>
      </c>
      <c r="I873">
        <v>22</v>
      </c>
      <c r="J873">
        <v>0</v>
      </c>
      <c r="K873">
        <v>1</v>
      </c>
      <c r="N873">
        <v>50</v>
      </c>
      <c r="O873" s="3">
        <f t="shared" si="88"/>
        <v>0.52083333333333337</v>
      </c>
      <c r="P873" t="s">
        <v>392</v>
      </c>
      <c r="Q873" s="3">
        <v>0.52200000000000002</v>
      </c>
      <c r="R873">
        <v>80</v>
      </c>
      <c r="S873">
        <v>44</v>
      </c>
      <c r="T873">
        <v>8</v>
      </c>
      <c r="U873">
        <v>28</v>
      </c>
      <c r="V873">
        <v>0</v>
      </c>
      <c r="W873">
        <v>0</v>
      </c>
      <c r="X873">
        <v>195</v>
      </c>
      <c r="Y873">
        <v>166</v>
      </c>
      <c r="Z873">
        <v>96</v>
      </c>
      <c r="AA873" s="3">
        <f t="shared" si="92"/>
        <v>0.6</v>
      </c>
      <c r="AB873" s="4">
        <f t="shared" si="89"/>
        <v>0.60890517241379316</v>
      </c>
      <c r="AC873" s="4">
        <f t="shared" si="90"/>
        <v>-8.8071839080459791E-2</v>
      </c>
      <c r="AD873" s="5">
        <f t="shared" si="91"/>
        <v>-8.454896551724147</v>
      </c>
    </row>
    <row r="874" spans="1:30" x14ac:dyDescent="0.2">
      <c r="A874">
        <v>0</v>
      </c>
      <c r="B874" t="s">
        <v>426</v>
      </c>
      <c r="C874">
        <v>2004</v>
      </c>
      <c r="D874" t="s">
        <v>392</v>
      </c>
      <c r="E874" s="3">
        <v>0.55500000000000005</v>
      </c>
      <c r="F874">
        <v>32</v>
      </c>
      <c r="G874">
        <v>17</v>
      </c>
      <c r="H874">
        <v>1</v>
      </c>
      <c r="I874">
        <v>13</v>
      </c>
      <c r="J874">
        <v>0</v>
      </c>
      <c r="K874">
        <v>1</v>
      </c>
      <c r="N874">
        <v>36</v>
      </c>
      <c r="O874" s="3">
        <f t="shared" si="88"/>
        <v>0.5625</v>
      </c>
      <c r="P874" t="s">
        <v>392</v>
      </c>
      <c r="Q874" s="3">
        <v>0.52200000000000002</v>
      </c>
      <c r="R874">
        <v>80</v>
      </c>
      <c r="S874">
        <v>44</v>
      </c>
      <c r="T874">
        <v>8</v>
      </c>
      <c r="U874">
        <v>28</v>
      </c>
      <c r="V874">
        <v>0</v>
      </c>
      <c r="W874">
        <v>0</v>
      </c>
      <c r="X874">
        <v>195</v>
      </c>
      <c r="Y874">
        <v>166</v>
      </c>
      <c r="Z874">
        <v>96</v>
      </c>
      <c r="AA874" s="3">
        <f t="shared" si="92"/>
        <v>0.6</v>
      </c>
      <c r="AB874" s="4">
        <f t="shared" si="89"/>
        <v>0.60890517241379316</v>
      </c>
      <c r="AC874" s="4">
        <f t="shared" si="90"/>
        <v>-4.6405172413793161E-2</v>
      </c>
      <c r="AD874" s="5">
        <f t="shared" si="91"/>
        <v>-2.9699310344827623</v>
      </c>
    </row>
    <row r="875" spans="1:30" x14ac:dyDescent="0.2">
      <c r="A875">
        <v>0</v>
      </c>
      <c r="B875" t="s">
        <v>418</v>
      </c>
      <c r="C875">
        <v>2004</v>
      </c>
      <c r="D875" t="s">
        <v>344</v>
      </c>
      <c r="E875" s="3">
        <v>0.55500000000000005</v>
      </c>
      <c r="F875">
        <v>80</v>
      </c>
      <c r="G875">
        <v>38</v>
      </c>
      <c r="H875">
        <v>0</v>
      </c>
      <c r="I875">
        <v>29</v>
      </c>
      <c r="J875">
        <v>0</v>
      </c>
      <c r="K875">
        <v>13</v>
      </c>
      <c r="L875">
        <v>225</v>
      </c>
      <c r="M875">
        <v>210</v>
      </c>
      <c r="N875">
        <v>89</v>
      </c>
      <c r="O875" s="3">
        <f t="shared" si="88"/>
        <v>0.55625000000000002</v>
      </c>
      <c r="P875" t="s">
        <v>344</v>
      </c>
      <c r="Q875" s="3">
        <v>0.52200000000000002</v>
      </c>
      <c r="R875">
        <v>80</v>
      </c>
      <c r="S875">
        <v>41</v>
      </c>
      <c r="T875">
        <v>10</v>
      </c>
      <c r="U875">
        <v>25</v>
      </c>
      <c r="V875">
        <v>0</v>
      </c>
      <c r="W875">
        <v>4</v>
      </c>
      <c r="X875">
        <v>235</v>
      </c>
      <c r="Y875">
        <v>171</v>
      </c>
      <c r="Z875">
        <v>96</v>
      </c>
      <c r="AA875" s="3">
        <f t="shared" si="92"/>
        <v>0.6</v>
      </c>
      <c r="AB875" s="4">
        <f t="shared" si="89"/>
        <v>0.60890517241379316</v>
      </c>
      <c r="AC875" s="4">
        <f t="shared" si="90"/>
        <v>-5.2655172413793139E-2</v>
      </c>
      <c r="AD875" s="5">
        <f t="shared" si="91"/>
        <v>-8.4248275862069022</v>
      </c>
    </row>
    <row r="876" spans="1:30" x14ac:dyDescent="0.2">
      <c r="A876">
        <v>0</v>
      </c>
      <c r="B876" t="s">
        <v>406</v>
      </c>
      <c r="C876">
        <v>2004</v>
      </c>
      <c r="D876" t="s">
        <v>354</v>
      </c>
      <c r="E876" s="3">
        <v>0.55500000000000005</v>
      </c>
      <c r="F876">
        <v>80</v>
      </c>
      <c r="G876">
        <v>50</v>
      </c>
      <c r="H876">
        <v>0</v>
      </c>
      <c r="I876">
        <v>24</v>
      </c>
      <c r="J876">
        <v>0</v>
      </c>
      <c r="K876">
        <v>6</v>
      </c>
      <c r="L876">
        <v>206</v>
      </c>
      <c r="M876">
        <v>160</v>
      </c>
      <c r="N876">
        <v>106</v>
      </c>
      <c r="O876" s="3">
        <f t="shared" si="88"/>
        <v>0.66249999999999998</v>
      </c>
      <c r="P876" t="s">
        <v>354</v>
      </c>
      <c r="Q876" s="3">
        <v>0.52200000000000002</v>
      </c>
      <c r="R876">
        <v>80</v>
      </c>
      <c r="S876">
        <v>44</v>
      </c>
      <c r="T876">
        <v>12</v>
      </c>
      <c r="U876">
        <v>22</v>
      </c>
      <c r="V876">
        <v>0</v>
      </c>
      <c r="W876">
        <v>2</v>
      </c>
      <c r="X876">
        <v>198</v>
      </c>
      <c r="Y876">
        <v>153</v>
      </c>
      <c r="Z876">
        <v>102</v>
      </c>
      <c r="AA876" s="3">
        <f t="shared" si="92"/>
        <v>0.63749999999999996</v>
      </c>
      <c r="AB876" s="4">
        <f t="shared" si="89"/>
        <v>0.63482112068965524</v>
      </c>
      <c r="AC876" s="4">
        <f t="shared" si="90"/>
        <v>2.7678879310344739E-2</v>
      </c>
      <c r="AD876" s="5">
        <f t="shared" si="91"/>
        <v>4.4286206896551619</v>
      </c>
    </row>
    <row r="877" spans="1:30" x14ac:dyDescent="0.2">
      <c r="A877">
        <v>0</v>
      </c>
      <c r="B877" t="s">
        <v>419</v>
      </c>
      <c r="C877">
        <v>2004</v>
      </c>
      <c r="D877" t="s">
        <v>30</v>
      </c>
      <c r="E877" s="3">
        <v>0.55500000000000005</v>
      </c>
      <c r="F877">
        <v>80</v>
      </c>
      <c r="G877">
        <v>39</v>
      </c>
      <c r="H877">
        <v>0</v>
      </c>
      <c r="I877">
        <v>37</v>
      </c>
      <c r="J877">
        <v>0</v>
      </c>
      <c r="K877">
        <v>4</v>
      </c>
      <c r="L877">
        <v>207</v>
      </c>
      <c r="M877">
        <v>226</v>
      </c>
      <c r="N877">
        <v>82</v>
      </c>
      <c r="O877" s="3">
        <f t="shared" si="88"/>
        <v>0.51249999999999996</v>
      </c>
      <c r="P877" t="s">
        <v>30</v>
      </c>
      <c r="Q877" s="3">
        <v>0.52200000000000002</v>
      </c>
      <c r="R877">
        <v>80</v>
      </c>
      <c r="S877">
        <v>33</v>
      </c>
      <c r="T877">
        <v>8</v>
      </c>
      <c r="U877">
        <v>34</v>
      </c>
      <c r="V877">
        <v>0</v>
      </c>
      <c r="W877">
        <v>5</v>
      </c>
      <c r="X877">
        <v>203</v>
      </c>
      <c r="Y877">
        <v>218</v>
      </c>
      <c r="Z877">
        <v>78</v>
      </c>
      <c r="AA877" s="3">
        <f t="shared" si="92"/>
        <v>0.48749999999999999</v>
      </c>
      <c r="AB877" s="4">
        <f t="shared" si="89"/>
        <v>0.53115732758620693</v>
      </c>
      <c r="AC877" s="4">
        <f t="shared" si="90"/>
        <v>-1.8657327586206973E-2</v>
      </c>
      <c r="AD877" s="5">
        <f t="shared" si="91"/>
        <v>-2.9851724137931086</v>
      </c>
    </row>
    <row r="878" spans="1:30" x14ac:dyDescent="0.2">
      <c r="A878">
        <v>0</v>
      </c>
      <c r="B878" t="s">
        <v>394</v>
      </c>
      <c r="C878">
        <v>2004</v>
      </c>
      <c r="D878" t="s">
        <v>395</v>
      </c>
      <c r="E878" s="3">
        <v>0.55500000000000005</v>
      </c>
      <c r="F878">
        <v>80</v>
      </c>
      <c r="G878">
        <v>40</v>
      </c>
      <c r="H878">
        <v>0</v>
      </c>
      <c r="I878">
        <v>28</v>
      </c>
      <c r="J878">
        <v>0</v>
      </c>
      <c r="K878">
        <v>12</v>
      </c>
      <c r="L878">
        <v>212</v>
      </c>
      <c r="M878">
        <v>195</v>
      </c>
      <c r="N878">
        <v>92</v>
      </c>
      <c r="O878" s="3">
        <f t="shared" si="88"/>
        <v>0.57499999999999996</v>
      </c>
      <c r="P878" t="s">
        <v>395</v>
      </c>
      <c r="Q878" s="3">
        <v>0.52200000000000002</v>
      </c>
      <c r="R878">
        <v>80</v>
      </c>
      <c r="S878">
        <v>28</v>
      </c>
      <c r="T878">
        <v>14</v>
      </c>
      <c r="U878">
        <v>34</v>
      </c>
      <c r="V878">
        <v>0</v>
      </c>
      <c r="W878">
        <v>4</v>
      </c>
      <c r="X878">
        <v>197</v>
      </c>
      <c r="Y878">
        <v>220</v>
      </c>
      <c r="Z878">
        <v>74</v>
      </c>
      <c r="AA878" s="3">
        <f t="shared" si="92"/>
        <v>0.46250000000000002</v>
      </c>
      <c r="AB878" s="4">
        <f t="shared" si="89"/>
        <v>0.51388002873563221</v>
      </c>
      <c r="AC878" s="4">
        <f t="shared" si="90"/>
        <v>6.1119971264367745E-2</v>
      </c>
      <c r="AD878" s="5">
        <f t="shared" si="91"/>
        <v>9.7791954022988534</v>
      </c>
    </row>
    <row r="879" spans="1:30" x14ac:dyDescent="0.2">
      <c r="A879">
        <v>0</v>
      </c>
      <c r="B879" t="s">
        <v>427</v>
      </c>
      <c r="C879">
        <v>2004</v>
      </c>
      <c r="D879" t="s">
        <v>360</v>
      </c>
      <c r="E879" s="3">
        <v>0.55500000000000005</v>
      </c>
      <c r="F879">
        <v>80</v>
      </c>
      <c r="G879">
        <v>47</v>
      </c>
      <c r="H879">
        <v>0</v>
      </c>
      <c r="I879">
        <v>27</v>
      </c>
      <c r="J879">
        <v>0</v>
      </c>
      <c r="K879">
        <v>6</v>
      </c>
      <c r="L879">
        <v>242</v>
      </c>
      <c r="M879">
        <v>190</v>
      </c>
      <c r="N879">
        <v>100</v>
      </c>
      <c r="O879" s="3">
        <f t="shared" si="88"/>
        <v>0.625</v>
      </c>
      <c r="P879" t="s">
        <v>360</v>
      </c>
      <c r="Q879" s="3">
        <v>0.52200000000000002</v>
      </c>
      <c r="R879">
        <v>80</v>
      </c>
      <c r="S879">
        <v>32</v>
      </c>
      <c r="T879">
        <v>6</v>
      </c>
      <c r="U879">
        <v>36</v>
      </c>
      <c r="V879">
        <v>0</v>
      </c>
      <c r="W879">
        <v>6</v>
      </c>
      <c r="X879">
        <v>208</v>
      </c>
      <c r="Y879">
        <v>242</v>
      </c>
      <c r="Z879">
        <v>76</v>
      </c>
      <c r="AA879" s="3">
        <f t="shared" si="92"/>
        <v>0.47499999999999998</v>
      </c>
      <c r="AB879" s="4">
        <f t="shared" si="89"/>
        <v>0.52251867816091957</v>
      </c>
      <c r="AC879" s="4">
        <f t="shared" si="90"/>
        <v>0.10248132183908043</v>
      </c>
      <c r="AD879" s="5">
        <f t="shared" si="91"/>
        <v>16.397011494252865</v>
      </c>
    </row>
    <row r="880" spans="1:30" x14ac:dyDescent="0.2">
      <c r="A880">
        <v>0</v>
      </c>
      <c r="B880" t="s">
        <v>367</v>
      </c>
      <c r="C880">
        <v>2004</v>
      </c>
      <c r="D880" t="s">
        <v>396</v>
      </c>
      <c r="E880" s="3">
        <v>0.55500000000000005</v>
      </c>
      <c r="F880">
        <v>80</v>
      </c>
      <c r="G880">
        <v>51</v>
      </c>
      <c r="H880">
        <v>0</v>
      </c>
      <c r="I880">
        <v>21</v>
      </c>
      <c r="J880">
        <v>0</v>
      </c>
      <c r="K880">
        <v>8</v>
      </c>
      <c r="L880">
        <v>258</v>
      </c>
      <c r="M880">
        <v>176</v>
      </c>
      <c r="N880">
        <v>110</v>
      </c>
      <c r="O880" s="3">
        <f t="shared" si="88"/>
        <v>0.6875</v>
      </c>
      <c r="P880" t="s">
        <v>396</v>
      </c>
      <c r="Q880" s="3">
        <v>0.52200000000000002</v>
      </c>
      <c r="R880">
        <v>80</v>
      </c>
      <c r="S880">
        <v>40</v>
      </c>
      <c r="T880">
        <v>7</v>
      </c>
      <c r="U880">
        <v>28</v>
      </c>
      <c r="V880">
        <v>0</v>
      </c>
      <c r="W880">
        <v>5</v>
      </c>
      <c r="X880">
        <v>223</v>
      </c>
      <c r="Y880">
        <v>181</v>
      </c>
      <c r="Z880">
        <v>92</v>
      </c>
      <c r="AA880" s="3">
        <f t="shared" si="92"/>
        <v>0.57499999999999996</v>
      </c>
      <c r="AB880" s="4">
        <f t="shared" si="89"/>
        <v>0.59162787356321844</v>
      </c>
      <c r="AC880" s="4">
        <f t="shared" si="90"/>
        <v>9.5872126436781557E-2</v>
      </c>
      <c r="AD880" s="5">
        <f t="shared" si="91"/>
        <v>15.339540229885046</v>
      </c>
    </row>
    <row r="881" spans="1:30" x14ac:dyDescent="0.2">
      <c r="A881">
        <v>0</v>
      </c>
      <c r="B881" t="s">
        <v>428</v>
      </c>
      <c r="C881">
        <v>2004</v>
      </c>
      <c r="D881" t="s">
        <v>397</v>
      </c>
      <c r="E881" s="3">
        <v>0.55500000000000005</v>
      </c>
      <c r="F881">
        <v>80</v>
      </c>
      <c r="G881">
        <v>44</v>
      </c>
      <c r="H881">
        <v>0</v>
      </c>
      <c r="I881">
        <v>26</v>
      </c>
      <c r="J881">
        <v>0</v>
      </c>
      <c r="K881">
        <v>10</v>
      </c>
      <c r="L881">
        <v>243</v>
      </c>
      <c r="M881">
        <v>210</v>
      </c>
      <c r="N881">
        <v>98</v>
      </c>
      <c r="O881" s="3">
        <f t="shared" si="88"/>
        <v>0.61250000000000004</v>
      </c>
      <c r="P881" t="s">
        <v>397</v>
      </c>
      <c r="Q881" s="3">
        <v>0.52200000000000002</v>
      </c>
      <c r="R881">
        <v>80</v>
      </c>
      <c r="S881">
        <v>32</v>
      </c>
      <c r="T881">
        <v>11</v>
      </c>
      <c r="U881">
        <v>35</v>
      </c>
      <c r="V881">
        <v>0</v>
      </c>
      <c r="W881">
        <v>2</v>
      </c>
      <c r="X881">
        <v>214</v>
      </c>
      <c r="Y881">
        <v>232</v>
      </c>
      <c r="Z881">
        <v>77</v>
      </c>
      <c r="AA881" s="3">
        <f t="shared" si="92"/>
        <v>0.48125000000000001</v>
      </c>
      <c r="AB881" s="4">
        <f t="shared" si="89"/>
        <v>0.5268380028735633</v>
      </c>
      <c r="AC881" s="4">
        <f t="shared" si="90"/>
        <v>8.566199712643674E-2</v>
      </c>
      <c r="AD881" s="5">
        <f t="shared" si="91"/>
        <v>13.705919540229871</v>
      </c>
    </row>
    <row r="882" spans="1:30" x14ac:dyDescent="0.2">
      <c r="A882">
        <v>0</v>
      </c>
      <c r="B882" t="s">
        <v>420</v>
      </c>
      <c r="C882">
        <v>2004</v>
      </c>
      <c r="D882" t="s">
        <v>398</v>
      </c>
      <c r="E882" s="3">
        <v>0.55500000000000005</v>
      </c>
      <c r="F882">
        <v>80</v>
      </c>
      <c r="G882">
        <v>47</v>
      </c>
      <c r="H882">
        <v>0</v>
      </c>
      <c r="I882">
        <v>24</v>
      </c>
      <c r="J882">
        <v>0</v>
      </c>
      <c r="K882">
        <v>9</v>
      </c>
      <c r="L882">
        <v>247</v>
      </c>
      <c r="M882">
        <v>207</v>
      </c>
      <c r="N882">
        <v>103</v>
      </c>
      <c r="O882" s="3">
        <f t="shared" si="88"/>
        <v>0.64375000000000004</v>
      </c>
      <c r="P882" t="s">
        <v>398</v>
      </c>
      <c r="Q882" s="3">
        <v>0.52200000000000002</v>
      </c>
      <c r="R882">
        <v>80</v>
      </c>
      <c r="S882">
        <v>46</v>
      </c>
      <c r="T882">
        <v>7</v>
      </c>
      <c r="U882">
        <v>24</v>
      </c>
      <c r="V882">
        <v>0</v>
      </c>
      <c r="W882">
        <v>3</v>
      </c>
      <c r="X882">
        <v>269</v>
      </c>
      <c r="Y882">
        <v>191</v>
      </c>
      <c r="Z882">
        <v>102</v>
      </c>
      <c r="AA882" s="3">
        <f t="shared" si="92"/>
        <v>0.63749999999999996</v>
      </c>
      <c r="AB882" s="4">
        <f t="shared" si="89"/>
        <v>0.63482112068965524</v>
      </c>
      <c r="AC882" s="4">
        <f t="shared" si="90"/>
        <v>8.9288793103448061E-3</v>
      </c>
      <c r="AD882" s="5">
        <f t="shared" si="91"/>
        <v>1.4286206896551619</v>
      </c>
    </row>
    <row r="883" spans="1:30" x14ac:dyDescent="0.2">
      <c r="A883">
        <v>0</v>
      </c>
      <c r="B883" t="s">
        <v>375</v>
      </c>
      <c r="C883">
        <v>2004</v>
      </c>
      <c r="D883" t="s">
        <v>376</v>
      </c>
      <c r="E883" s="3">
        <v>0.55500000000000005</v>
      </c>
      <c r="F883">
        <v>80</v>
      </c>
      <c r="G883">
        <v>43</v>
      </c>
      <c r="H883">
        <v>0</v>
      </c>
      <c r="I883">
        <v>30</v>
      </c>
      <c r="J883">
        <v>0</v>
      </c>
      <c r="K883">
        <v>7</v>
      </c>
      <c r="L883">
        <v>200</v>
      </c>
      <c r="M883">
        <v>188</v>
      </c>
      <c r="N883">
        <v>93</v>
      </c>
      <c r="O883" s="3">
        <f t="shared" si="88"/>
        <v>0.58125000000000004</v>
      </c>
      <c r="P883" t="s">
        <v>376</v>
      </c>
      <c r="Q883" s="3">
        <v>0.52200000000000002</v>
      </c>
      <c r="R883">
        <v>80</v>
      </c>
      <c r="S883">
        <v>35</v>
      </c>
      <c r="T883">
        <v>4</v>
      </c>
      <c r="U883">
        <v>36</v>
      </c>
      <c r="V883">
        <v>0</v>
      </c>
      <c r="W883">
        <v>5</v>
      </c>
      <c r="X883">
        <v>172</v>
      </c>
      <c r="Y883">
        <v>187</v>
      </c>
      <c r="Z883">
        <v>79</v>
      </c>
      <c r="AA883" s="3">
        <f t="shared" si="92"/>
        <v>0.49375000000000002</v>
      </c>
      <c r="AB883" s="4">
        <f t="shared" si="89"/>
        <v>0.53547665229885066</v>
      </c>
      <c r="AC883" s="4">
        <f t="shared" si="90"/>
        <v>4.5773347701149381E-2</v>
      </c>
      <c r="AD883" s="5">
        <f t="shared" si="91"/>
        <v>7.3237356321838973</v>
      </c>
    </row>
    <row r="884" spans="1:30" x14ac:dyDescent="0.2">
      <c r="A884">
        <v>0</v>
      </c>
      <c r="B884" t="s">
        <v>377</v>
      </c>
      <c r="C884">
        <v>2004</v>
      </c>
      <c r="D884" t="s">
        <v>347</v>
      </c>
      <c r="E884" s="3">
        <v>0.55500000000000005</v>
      </c>
      <c r="F884">
        <v>80</v>
      </c>
      <c r="G884">
        <v>48</v>
      </c>
      <c r="H884">
        <v>0</v>
      </c>
      <c r="I884">
        <v>25</v>
      </c>
      <c r="J884">
        <v>0</v>
      </c>
      <c r="K884">
        <v>7</v>
      </c>
      <c r="L884">
        <v>235</v>
      </c>
      <c r="M884">
        <v>185</v>
      </c>
      <c r="N884">
        <v>103</v>
      </c>
      <c r="O884" s="3">
        <f t="shared" si="88"/>
        <v>0.64375000000000004</v>
      </c>
      <c r="P884" t="s">
        <v>347</v>
      </c>
      <c r="Q884" s="3">
        <v>0.52200000000000002</v>
      </c>
      <c r="R884">
        <v>80</v>
      </c>
      <c r="S884">
        <v>46</v>
      </c>
      <c r="T884">
        <v>7</v>
      </c>
      <c r="U884">
        <v>25</v>
      </c>
      <c r="V884">
        <v>0</v>
      </c>
      <c r="W884">
        <v>2</v>
      </c>
      <c r="X884">
        <v>216</v>
      </c>
      <c r="Y884">
        <v>168</v>
      </c>
      <c r="Z884">
        <v>101</v>
      </c>
      <c r="AA884" s="3">
        <f t="shared" si="92"/>
        <v>0.63124999999999998</v>
      </c>
      <c r="AB884" s="4">
        <f t="shared" si="89"/>
        <v>0.6305017959770115</v>
      </c>
      <c r="AC884" s="4">
        <f t="shared" si="90"/>
        <v>1.3248204022988541E-2</v>
      </c>
      <c r="AD884" s="5">
        <f t="shared" si="91"/>
        <v>2.1197126436781559</v>
      </c>
    </row>
    <row r="885" spans="1:30" x14ac:dyDescent="0.2">
      <c r="A885">
        <v>0</v>
      </c>
      <c r="B885" t="s">
        <v>409</v>
      </c>
      <c r="C885">
        <v>2004</v>
      </c>
      <c r="D885" t="s">
        <v>319</v>
      </c>
      <c r="E885" s="3">
        <v>0.55500000000000005</v>
      </c>
      <c r="F885">
        <v>80</v>
      </c>
      <c r="G885">
        <v>34</v>
      </c>
      <c r="H885">
        <v>0</v>
      </c>
      <c r="I885">
        <v>34</v>
      </c>
      <c r="J885">
        <v>0</v>
      </c>
      <c r="K885">
        <v>12</v>
      </c>
      <c r="L885">
        <v>175</v>
      </c>
      <c r="M885">
        <v>242</v>
      </c>
      <c r="N885">
        <v>80</v>
      </c>
      <c r="O885" s="3">
        <f t="shared" si="88"/>
        <v>0.5</v>
      </c>
      <c r="P885" t="s">
        <v>319</v>
      </c>
      <c r="Q885" s="3">
        <v>0.52200000000000002</v>
      </c>
      <c r="R885">
        <v>80</v>
      </c>
      <c r="S885">
        <v>32</v>
      </c>
      <c r="T885">
        <v>13</v>
      </c>
      <c r="U885">
        <v>27</v>
      </c>
      <c r="V885">
        <v>0</v>
      </c>
      <c r="W885">
        <v>8</v>
      </c>
      <c r="X885">
        <v>156</v>
      </c>
      <c r="Y885">
        <v>160</v>
      </c>
      <c r="Z885">
        <v>85</v>
      </c>
      <c r="AA885" s="3">
        <f t="shared" si="92"/>
        <v>0.53125</v>
      </c>
      <c r="AB885" s="4">
        <f t="shared" si="89"/>
        <v>0.56139260057471274</v>
      </c>
      <c r="AC885" s="4">
        <f t="shared" si="90"/>
        <v>-6.1392600574712741E-2</v>
      </c>
      <c r="AD885" s="5">
        <f t="shared" si="91"/>
        <v>-9.8228160919540386</v>
      </c>
    </row>
    <row r="886" spans="1:30" x14ac:dyDescent="0.2">
      <c r="A886">
        <v>0</v>
      </c>
      <c r="B886" t="s">
        <v>411</v>
      </c>
      <c r="C886">
        <v>2004</v>
      </c>
      <c r="D886" t="s">
        <v>314</v>
      </c>
      <c r="E886" s="3">
        <v>0.55500000000000005</v>
      </c>
      <c r="F886">
        <v>80</v>
      </c>
      <c r="G886">
        <v>40</v>
      </c>
      <c r="H886">
        <v>0</v>
      </c>
      <c r="I886">
        <v>30</v>
      </c>
      <c r="J886">
        <v>0</v>
      </c>
      <c r="K886">
        <v>10</v>
      </c>
      <c r="L886">
        <v>211</v>
      </c>
      <c r="M886">
        <v>202</v>
      </c>
      <c r="N886">
        <v>90</v>
      </c>
      <c r="O886" s="3">
        <f t="shared" si="88"/>
        <v>0.5625</v>
      </c>
      <c r="P886" t="s">
        <v>314</v>
      </c>
      <c r="Q886" s="3">
        <v>0.52200000000000002</v>
      </c>
      <c r="R886">
        <v>80</v>
      </c>
      <c r="S886">
        <v>36</v>
      </c>
      <c r="T886">
        <v>11</v>
      </c>
      <c r="U886">
        <v>29</v>
      </c>
      <c r="V886">
        <v>0</v>
      </c>
      <c r="W886">
        <v>4</v>
      </c>
      <c r="X886">
        <v>170</v>
      </c>
      <c r="Y886">
        <v>170</v>
      </c>
      <c r="Z886">
        <v>87</v>
      </c>
      <c r="AA886" s="3">
        <f t="shared" si="92"/>
        <v>0.54374999999999996</v>
      </c>
      <c r="AB886" s="4">
        <f t="shared" si="89"/>
        <v>0.57003124999999999</v>
      </c>
      <c r="AC886" s="4">
        <f t="shared" si="90"/>
        <v>-7.5312499999999893E-3</v>
      </c>
      <c r="AD886" s="5">
        <f t="shared" si="91"/>
        <v>-1.2049999999999983</v>
      </c>
    </row>
    <row r="887" spans="1:30" x14ac:dyDescent="0.2">
      <c r="A887">
        <v>0</v>
      </c>
      <c r="B887" t="s">
        <v>380</v>
      </c>
      <c r="C887">
        <v>2004</v>
      </c>
      <c r="D887" t="s">
        <v>97</v>
      </c>
      <c r="E887" s="3">
        <v>0.55500000000000005</v>
      </c>
      <c r="F887">
        <v>80</v>
      </c>
      <c r="G887">
        <v>51</v>
      </c>
      <c r="H887">
        <v>0</v>
      </c>
      <c r="I887">
        <v>19</v>
      </c>
      <c r="J887">
        <v>0</v>
      </c>
      <c r="K887">
        <v>10</v>
      </c>
      <c r="L887">
        <v>243</v>
      </c>
      <c r="M887">
        <v>208</v>
      </c>
      <c r="N887">
        <v>112</v>
      </c>
      <c r="O887" s="3">
        <f t="shared" si="88"/>
        <v>0.7</v>
      </c>
      <c r="P887" t="s">
        <v>97</v>
      </c>
      <c r="Q887" s="3">
        <v>0.52200000000000002</v>
      </c>
      <c r="R887">
        <v>80</v>
      </c>
      <c r="S887">
        <v>37</v>
      </c>
      <c r="T887">
        <v>10</v>
      </c>
      <c r="U887">
        <v>28</v>
      </c>
      <c r="V887">
        <v>0</v>
      </c>
      <c r="W887">
        <v>5</v>
      </c>
      <c r="X887">
        <v>207</v>
      </c>
      <c r="Y887">
        <v>188</v>
      </c>
      <c r="Z887">
        <v>89</v>
      </c>
      <c r="AA887" s="3">
        <f t="shared" si="92"/>
        <v>0.55625000000000002</v>
      </c>
      <c r="AB887" s="4">
        <f t="shared" si="89"/>
        <v>0.57866989942528735</v>
      </c>
      <c r="AC887" s="4">
        <f t="shared" si="90"/>
        <v>0.12133010057471261</v>
      </c>
      <c r="AD887" s="5">
        <f t="shared" si="91"/>
        <v>19.412816091954028</v>
      </c>
    </row>
    <row r="888" spans="1:30" x14ac:dyDescent="0.2">
      <c r="A888">
        <v>0</v>
      </c>
      <c r="B888" t="s">
        <v>421</v>
      </c>
      <c r="C888">
        <v>2004</v>
      </c>
      <c r="D888" t="s">
        <v>414</v>
      </c>
      <c r="E888" s="3">
        <v>0.55500000000000005</v>
      </c>
      <c r="F888">
        <v>80</v>
      </c>
      <c r="G888">
        <v>27</v>
      </c>
      <c r="H888">
        <v>0</v>
      </c>
      <c r="I888">
        <v>45</v>
      </c>
      <c r="J888">
        <v>0</v>
      </c>
      <c r="K888">
        <v>8</v>
      </c>
      <c r="L888">
        <v>156</v>
      </c>
      <c r="M888">
        <v>232</v>
      </c>
      <c r="N888">
        <v>62</v>
      </c>
      <c r="O888" s="3">
        <f t="shared" si="88"/>
        <v>0.38750000000000001</v>
      </c>
      <c r="P888" t="s">
        <v>414</v>
      </c>
      <c r="Q888" s="3">
        <v>0.52200000000000002</v>
      </c>
      <c r="R888">
        <v>80</v>
      </c>
      <c r="S888">
        <v>30</v>
      </c>
      <c r="T888">
        <v>8</v>
      </c>
      <c r="U888">
        <v>42</v>
      </c>
      <c r="V888">
        <v>0</v>
      </c>
      <c r="W888">
        <v>0</v>
      </c>
      <c r="X888">
        <v>191</v>
      </c>
      <c r="Y888">
        <v>231</v>
      </c>
      <c r="Z888">
        <v>68</v>
      </c>
      <c r="AA888" s="3">
        <f t="shared" si="92"/>
        <v>0.42499999999999999</v>
      </c>
      <c r="AB888" s="4">
        <f t="shared" si="89"/>
        <v>0.48796408045977013</v>
      </c>
      <c r="AC888" s="4">
        <f t="shared" si="90"/>
        <v>-0.10046408045977012</v>
      </c>
      <c r="AD888" s="5">
        <f t="shared" si="91"/>
        <v>-16.074252873563225</v>
      </c>
    </row>
    <row r="889" spans="1:30" x14ac:dyDescent="0.2">
      <c r="A889">
        <v>0</v>
      </c>
      <c r="B889" t="s">
        <v>429</v>
      </c>
      <c r="C889">
        <v>2004</v>
      </c>
      <c r="D889" t="s">
        <v>329</v>
      </c>
      <c r="E889" s="3">
        <v>0.55500000000000005</v>
      </c>
      <c r="F889">
        <v>80</v>
      </c>
      <c r="G889">
        <v>24</v>
      </c>
      <c r="H889">
        <v>0</v>
      </c>
      <c r="I889">
        <v>47</v>
      </c>
      <c r="J889">
        <v>0</v>
      </c>
      <c r="K889">
        <v>9</v>
      </c>
      <c r="L889">
        <v>161</v>
      </c>
      <c r="M889">
        <v>255</v>
      </c>
      <c r="N889">
        <v>57</v>
      </c>
      <c r="O889" s="3">
        <f t="shared" si="88"/>
        <v>0.35625000000000001</v>
      </c>
      <c r="P889" t="s">
        <v>329</v>
      </c>
      <c r="Q889" s="3">
        <v>0.52200000000000002</v>
      </c>
      <c r="R889">
        <v>80</v>
      </c>
      <c r="S889">
        <v>26</v>
      </c>
      <c r="T889">
        <v>9</v>
      </c>
      <c r="U889">
        <v>43</v>
      </c>
      <c r="V889">
        <v>0</v>
      </c>
      <c r="W889">
        <v>2</v>
      </c>
      <c r="X889">
        <v>179</v>
      </c>
      <c r="Y889">
        <v>234</v>
      </c>
      <c r="Z889">
        <v>63</v>
      </c>
      <c r="AA889" s="3">
        <f t="shared" si="92"/>
        <v>0.39374999999999999</v>
      </c>
      <c r="AB889" s="4">
        <f t="shared" si="89"/>
        <v>0.46636745689655179</v>
      </c>
      <c r="AC889" s="4">
        <f t="shared" si="90"/>
        <v>-0.11011745689655178</v>
      </c>
      <c r="AD889" s="5">
        <f t="shared" si="91"/>
        <v>-17.618793103448283</v>
      </c>
    </row>
    <row r="890" spans="1:30" x14ac:dyDescent="0.2">
      <c r="A890">
        <v>0</v>
      </c>
      <c r="B890" t="s">
        <v>422</v>
      </c>
      <c r="C890">
        <v>2004</v>
      </c>
      <c r="D890" t="s">
        <v>304</v>
      </c>
      <c r="E890" s="3">
        <v>0.55500000000000005</v>
      </c>
      <c r="F890">
        <v>80</v>
      </c>
      <c r="G890">
        <v>46</v>
      </c>
      <c r="H890">
        <v>0</v>
      </c>
      <c r="I890">
        <v>28</v>
      </c>
      <c r="J890">
        <v>0</v>
      </c>
      <c r="K890">
        <v>6</v>
      </c>
      <c r="L890">
        <v>244</v>
      </c>
      <c r="M890">
        <v>232</v>
      </c>
      <c r="N890">
        <v>98</v>
      </c>
      <c r="O890" s="3">
        <f t="shared" si="88"/>
        <v>0.61250000000000004</v>
      </c>
      <c r="P890" t="s">
        <v>304</v>
      </c>
      <c r="Q890" s="3">
        <v>0.52200000000000002</v>
      </c>
      <c r="R890">
        <v>80</v>
      </c>
      <c r="S890">
        <v>32</v>
      </c>
      <c r="T890">
        <v>8</v>
      </c>
      <c r="U890">
        <v>36</v>
      </c>
      <c r="V890">
        <v>0</v>
      </c>
      <c r="W890">
        <v>4</v>
      </c>
      <c r="X890">
        <v>225</v>
      </c>
      <c r="Y890">
        <v>265</v>
      </c>
      <c r="Z890">
        <v>76</v>
      </c>
      <c r="AA890" s="3">
        <f t="shared" si="92"/>
        <v>0.47499999999999998</v>
      </c>
      <c r="AB890" s="4">
        <f t="shared" si="89"/>
        <v>0.52251867816091957</v>
      </c>
      <c r="AC890" s="4">
        <f t="shared" si="90"/>
        <v>8.9981321839080475E-2</v>
      </c>
      <c r="AD890" s="5">
        <f t="shared" si="91"/>
        <v>14.397011494252865</v>
      </c>
    </row>
    <row r="891" spans="1:30" x14ac:dyDescent="0.2">
      <c r="A891">
        <v>0</v>
      </c>
      <c r="B891" t="s">
        <v>384</v>
      </c>
      <c r="C891">
        <v>2004</v>
      </c>
      <c r="D891" t="s">
        <v>331</v>
      </c>
      <c r="E891" s="3">
        <v>0.55500000000000005</v>
      </c>
      <c r="F891">
        <v>80</v>
      </c>
      <c r="G891">
        <v>36</v>
      </c>
      <c r="H891">
        <v>0</v>
      </c>
      <c r="I891">
        <v>33</v>
      </c>
      <c r="J891">
        <v>0</v>
      </c>
      <c r="K891">
        <v>11</v>
      </c>
      <c r="L891">
        <v>215</v>
      </c>
      <c r="M891">
        <v>230</v>
      </c>
      <c r="N891">
        <v>83</v>
      </c>
      <c r="O891" s="3">
        <f t="shared" si="88"/>
        <v>0.51875000000000004</v>
      </c>
      <c r="P891" t="s">
        <v>331</v>
      </c>
      <c r="Q891" s="3">
        <v>0.52200000000000002</v>
      </c>
      <c r="R891">
        <v>80</v>
      </c>
      <c r="S891">
        <v>38</v>
      </c>
      <c r="T891">
        <v>10</v>
      </c>
      <c r="U891">
        <v>25</v>
      </c>
      <c r="V891">
        <v>0</v>
      </c>
      <c r="W891">
        <v>7</v>
      </c>
      <c r="X891">
        <v>239</v>
      </c>
      <c r="Y891">
        <v>235</v>
      </c>
      <c r="Z891">
        <v>93</v>
      </c>
      <c r="AA891" s="3">
        <f t="shared" si="92"/>
        <v>0.58125000000000004</v>
      </c>
      <c r="AB891" s="4">
        <f t="shared" si="89"/>
        <v>0.59594719827586218</v>
      </c>
      <c r="AC891" s="4">
        <f t="shared" si="90"/>
        <v>-7.7197198275862133E-2</v>
      </c>
      <c r="AD891" s="5">
        <f t="shared" si="91"/>
        <v>-12.351551724137948</v>
      </c>
    </row>
    <row r="892" spans="1:30" x14ac:dyDescent="0.2">
      <c r="A892">
        <v>0</v>
      </c>
      <c r="B892" t="s">
        <v>430</v>
      </c>
      <c r="C892">
        <v>2004</v>
      </c>
      <c r="D892" t="s">
        <v>400</v>
      </c>
      <c r="E892" s="3">
        <v>0.55500000000000005</v>
      </c>
      <c r="F892">
        <v>80</v>
      </c>
      <c r="G892">
        <v>23</v>
      </c>
      <c r="H892">
        <v>0</v>
      </c>
      <c r="I892">
        <v>50</v>
      </c>
      <c r="J892">
        <v>0</v>
      </c>
      <c r="K892">
        <v>7</v>
      </c>
      <c r="L892">
        <v>156</v>
      </c>
      <c r="M892">
        <v>265</v>
      </c>
      <c r="N892">
        <v>53</v>
      </c>
      <c r="O892" s="3">
        <f t="shared" si="88"/>
        <v>0.33124999999999999</v>
      </c>
      <c r="P892" t="s">
        <v>400</v>
      </c>
      <c r="Q892" s="3">
        <v>0.52200000000000002</v>
      </c>
      <c r="R892">
        <v>80</v>
      </c>
      <c r="S892">
        <v>27</v>
      </c>
      <c r="T892">
        <v>6</v>
      </c>
      <c r="U892">
        <v>42</v>
      </c>
      <c r="V892">
        <v>0</v>
      </c>
      <c r="W892">
        <v>5</v>
      </c>
      <c r="X892">
        <v>162</v>
      </c>
      <c r="Y892">
        <v>230</v>
      </c>
      <c r="Z892">
        <v>65</v>
      </c>
      <c r="AA892" s="3">
        <f t="shared" si="92"/>
        <v>0.40625</v>
      </c>
      <c r="AB892" s="4">
        <f t="shared" si="89"/>
        <v>0.47500610632183915</v>
      </c>
      <c r="AC892" s="4">
        <f t="shared" si="90"/>
        <v>-0.14375610632183916</v>
      </c>
      <c r="AD892" s="5">
        <f t="shared" si="91"/>
        <v>-23.000977011494257</v>
      </c>
    </row>
    <row r="893" spans="1:30" x14ac:dyDescent="0.2">
      <c r="A893">
        <v>0</v>
      </c>
      <c r="B893" t="s">
        <v>353</v>
      </c>
      <c r="C893">
        <v>2004</v>
      </c>
      <c r="D893" t="s">
        <v>372</v>
      </c>
      <c r="E893" s="3">
        <v>0.55500000000000005</v>
      </c>
      <c r="F893">
        <v>80</v>
      </c>
      <c r="G893">
        <v>39</v>
      </c>
      <c r="H893">
        <v>0</v>
      </c>
      <c r="I893">
        <v>27</v>
      </c>
      <c r="J893">
        <v>0</v>
      </c>
      <c r="K893">
        <v>14</v>
      </c>
      <c r="L893">
        <v>227</v>
      </c>
      <c r="M893">
        <v>219</v>
      </c>
      <c r="N893">
        <v>92</v>
      </c>
      <c r="O893" s="3">
        <f t="shared" si="88"/>
        <v>0.57499999999999996</v>
      </c>
      <c r="P893" t="s">
        <v>372</v>
      </c>
      <c r="Q893" s="3">
        <v>0.52200000000000002</v>
      </c>
      <c r="R893">
        <v>80</v>
      </c>
      <c r="S893">
        <v>34</v>
      </c>
      <c r="T893">
        <v>10</v>
      </c>
      <c r="U893">
        <v>28</v>
      </c>
      <c r="V893">
        <v>0</v>
      </c>
      <c r="W893">
        <v>8</v>
      </c>
      <c r="X893">
        <v>197</v>
      </c>
      <c r="Y893">
        <v>197</v>
      </c>
      <c r="Z893">
        <v>86</v>
      </c>
      <c r="AA893" s="3">
        <f t="shared" si="92"/>
        <v>0.53749999999999998</v>
      </c>
      <c r="AB893" s="4">
        <f t="shared" si="89"/>
        <v>0.56571192528735637</v>
      </c>
      <c r="AC893" s="4">
        <f t="shared" si="90"/>
        <v>9.2880747126435903E-3</v>
      </c>
      <c r="AD893" s="5">
        <f t="shared" si="91"/>
        <v>1.4860919540229816</v>
      </c>
    </row>
    <row r="894" spans="1:30" x14ac:dyDescent="0.2">
      <c r="A894">
        <v>0</v>
      </c>
      <c r="B894" t="s">
        <v>385</v>
      </c>
      <c r="C894">
        <v>2004</v>
      </c>
      <c r="D894" t="s">
        <v>332</v>
      </c>
      <c r="E894" s="3">
        <v>0.55500000000000005</v>
      </c>
      <c r="F894">
        <v>80</v>
      </c>
      <c r="G894">
        <v>39</v>
      </c>
      <c r="H894">
        <v>0</v>
      </c>
      <c r="I894">
        <v>34</v>
      </c>
      <c r="J894">
        <v>0</v>
      </c>
      <c r="K894">
        <v>7</v>
      </c>
      <c r="L894">
        <v>212</v>
      </c>
      <c r="M894">
        <v>223</v>
      </c>
      <c r="N894">
        <v>85</v>
      </c>
      <c r="O894" s="3">
        <f t="shared" si="88"/>
        <v>0.53125</v>
      </c>
      <c r="P894" t="s">
        <v>332</v>
      </c>
      <c r="Q894" s="3">
        <v>0.52200000000000002</v>
      </c>
      <c r="R894">
        <v>80</v>
      </c>
      <c r="S894">
        <v>37</v>
      </c>
      <c r="T894">
        <v>13</v>
      </c>
      <c r="U894">
        <v>27</v>
      </c>
      <c r="V894">
        <v>0</v>
      </c>
      <c r="W894">
        <v>3</v>
      </c>
      <c r="X894">
        <v>207</v>
      </c>
      <c r="Y894">
        <v>186</v>
      </c>
      <c r="Z894">
        <v>90</v>
      </c>
      <c r="AA894" s="3">
        <f t="shared" si="92"/>
        <v>0.5625</v>
      </c>
      <c r="AB894" s="4">
        <f t="shared" si="89"/>
        <v>0.58298922413793119</v>
      </c>
      <c r="AC894" s="4">
        <f t="shared" si="90"/>
        <v>-5.1739224137931195E-2</v>
      </c>
      <c r="AD894" s="5">
        <f t="shared" si="91"/>
        <v>-8.2782758620689947</v>
      </c>
    </row>
    <row r="895" spans="1:30" x14ac:dyDescent="0.2">
      <c r="A895">
        <v>0</v>
      </c>
      <c r="B895" t="s">
        <v>258</v>
      </c>
      <c r="C895">
        <v>2005</v>
      </c>
      <c r="D895" t="s">
        <v>315</v>
      </c>
      <c r="E895" s="3">
        <v>0.55500000000000005</v>
      </c>
      <c r="F895">
        <v>80</v>
      </c>
      <c r="G895">
        <v>20</v>
      </c>
      <c r="H895">
        <v>0</v>
      </c>
      <c r="I895">
        <v>48</v>
      </c>
      <c r="J895">
        <v>5</v>
      </c>
      <c r="K895">
        <v>7</v>
      </c>
      <c r="L895">
        <v>206</v>
      </c>
      <c r="M895">
        <v>258</v>
      </c>
      <c r="N895">
        <v>57</v>
      </c>
      <c r="O895" s="3">
        <f t="shared" si="88"/>
        <v>0.35625000000000001</v>
      </c>
      <c r="P895" t="s">
        <v>315</v>
      </c>
      <c r="Q895" s="3">
        <v>0.55500000000000005</v>
      </c>
      <c r="R895">
        <v>80</v>
      </c>
      <c r="S895">
        <v>29</v>
      </c>
      <c r="T895">
        <v>11</v>
      </c>
      <c r="U895">
        <v>38</v>
      </c>
      <c r="V895">
        <v>0</v>
      </c>
      <c r="W895">
        <v>13</v>
      </c>
      <c r="X895">
        <v>198</v>
      </c>
      <c r="Y895">
        <v>278</v>
      </c>
      <c r="Z895">
        <v>71</v>
      </c>
      <c r="AA895" s="3">
        <f t="shared" si="92"/>
        <v>0.44374999999999998</v>
      </c>
      <c r="AB895" s="4">
        <f t="shared" si="89"/>
        <v>0.48268749999999999</v>
      </c>
      <c r="AC895" s="4">
        <f t="shared" si="90"/>
        <v>-0.12643749999999998</v>
      </c>
      <c r="AD895" s="5">
        <f t="shared" si="91"/>
        <v>-20.230000000000004</v>
      </c>
    </row>
    <row r="896" spans="1:30" x14ac:dyDescent="0.2">
      <c r="A896">
        <v>0</v>
      </c>
      <c r="B896" t="s">
        <v>424</v>
      </c>
      <c r="C896">
        <v>2005</v>
      </c>
      <c r="D896" t="s">
        <v>402</v>
      </c>
      <c r="E896" s="3">
        <v>0.55500000000000005</v>
      </c>
      <c r="F896">
        <v>80</v>
      </c>
      <c r="G896">
        <v>27</v>
      </c>
      <c r="H896">
        <v>0</v>
      </c>
      <c r="I896">
        <v>37</v>
      </c>
      <c r="J896">
        <v>8</v>
      </c>
      <c r="K896">
        <v>8</v>
      </c>
      <c r="L896">
        <v>258</v>
      </c>
      <c r="M896">
        <v>295</v>
      </c>
      <c r="N896">
        <v>78</v>
      </c>
      <c r="O896" s="3">
        <f t="shared" si="88"/>
        <v>0.48749999999999999</v>
      </c>
      <c r="P896" t="s">
        <v>402</v>
      </c>
      <c r="Q896" s="3">
        <v>0.55500000000000005</v>
      </c>
      <c r="R896">
        <v>80</v>
      </c>
      <c r="S896">
        <v>47</v>
      </c>
      <c r="T896">
        <v>0</v>
      </c>
      <c r="U896">
        <v>21</v>
      </c>
      <c r="V896">
        <v>0</v>
      </c>
      <c r="W896">
        <v>12</v>
      </c>
      <c r="X896">
        <v>276</v>
      </c>
      <c r="Y896">
        <v>217</v>
      </c>
      <c r="Z896">
        <v>106</v>
      </c>
      <c r="AA896" s="3">
        <f t="shared" si="92"/>
        <v>0.66249999999999998</v>
      </c>
      <c r="AB896" s="4">
        <f t="shared" si="89"/>
        <v>0.62487499999999996</v>
      </c>
      <c r="AC896" s="4">
        <f t="shared" si="90"/>
        <v>-0.13737499999999997</v>
      </c>
      <c r="AD896" s="5">
        <f t="shared" si="91"/>
        <v>-21.97999999999999</v>
      </c>
    </row>
    <row r="897" spans="1:30" x14ac:dyDescent="0.2">
      <c r="A897">
        <v>0</v>
      </c>
      <c r="B897" t="s">
        <v>431</v>
      </c>
      <c r="C897">
        <v>2005</v>
      </c>
      <c r="D897" t="s">
        <v>388</v>
      </c>
      <c r="E897" s="3">
        <v>0.55500000000000005</v>
      </c>
      <c r="F897">
        <v>80</v>
      </c>
      <c r="G897">
        <v>33</v>
      </c>
      <c r="H897">
        <v>0</v>
      </c>
      <c r="I897">
        <v>33</v>
      </c>
      <c r="J897">
        <v>5</v>
      </c>
      <c r="K897">
        <v>9</v>
      </c>
      <c r="L897">
        <v>246</v>
      </c>
      <c r="M897">
        <v>253</v>
      </c>
      <c r="N897">
        <v>85</v>
      </c>
      <c r="O897" s="3">
        <f t="shared" si="88"/>
        <v>0.53125</v>
      </c>
      <c r="P897" t="s">
        <v>388</v>
      </c>
      <c r="Q897" s="3">
        <v>0.55500000000000005</v>
      </c>
      <c r="R897">
        <v>80</v>
      </c>
      <c r="S897">
        <v>37</v>
      </c>
      <c r="T897">
        <v>0</v>
      </c>
      <c r="U897">
        <v>38</v>
      </c>
      <c r="V897">
        <v>0</v>
      </c>
      <c r="W897">
        <v>5</v>
      </c>
      <c r="X897">
        <v>192</v>
      </c>
      <c r="Y897">
        <v>222</v>
      </c>
      <c r="Z897">
        <v>79</v>
      </c>
      <c r="AA897" s="3">
        <f t="shared" si="92"/>
        <v>0.49375000000000002</v>
      </c>
      <c r="AB897" s="4">
        <f t="shared" si="89"/>
        <v>0.51518750000000002</v>
      </c>
      <c r="AC897" s="4">
        <f t="shared" si="90"/>
        <v>1.606249999999998E-2</v>
      </c>
      <c r="AD897" s="5">
        <f t="shared" si="91"/>
        <v>2.5699999999999932</v>
      </c>
    </row>
    <row r="898" spans="1:30" x14ac:dyDescent="0.2">
      <c r="A898">
        <v>0</v>
      </c>
      <c r="B898" t="s">
        <v>389</v>
      </c>
      <c r="C898">
        <v>2005</v>
      </c>
      <c r="D898" t="s">
        <v>390</v>
      </c>
      <c r="E898" s="3">
        <v>0.55500000000000005</v>
      </c>
      <c r="F898">
        <v>80</v>
      </c>
      <c r="G898">
        <v>31</v>
      </c>
      <c r="H898">
        <v>0</v>
      </c>
      <c r="I898">
        <v>32</v>
      </c>
      <c r="J898">
        <v>5</v>
      </c>
      <c r="K898">
        <v>12</v>
      </c>
      <c r="L898">
        <v>278</v>
      </c>
      <c r="M898">
        <v>275</v>
      </c>
      <c r="N898">
        <v>84</v>
      </c>
      <c r="O898" s="3">
        <f t="shared" si="88"/>
        <v>0.52500000000000002</v>
      </c>
      <c r="P898" t="s">
        <v>390</v>
      </c>
      <c r="Q898" s="3">
        <v>0.55500000000000005</v>
      </c>
      <c r="R898">
        <v>80</v>
      </c>
      <c r="S898">
        <v>49</v>
      </c>
      <c r="T898">
        <v>0</v>
      </c>
      <c r="U898">
        <v>24</v>
      </c>
      <c r="V898">
        <v>0</v>
      </c>
      <c r="W898">
        <v>7</v>
      </c>
      <c r="X898">
        <v>245</v>
      </c>
      <c r="Y898">
        <v>211</v>
      </c>
      <c r="Z898">
        <v>105</v>
      </c>
      <c r="AA898" s="3">
        <f t="shared" si="92"/>
        <v>0.65625</v>
      </c>
      <c r="AB898" s="4">
        <f t="shared" si="89"/>
        <v>0.62081249999999999</v>
      </c>
      <c r="AC898" s="4">
        <f t="shared" si="90"/>
        <v>-9.5812499999999967E-2</v>
      </c>
      <c r="AD898" s="5">
        <f t="shared" si="91"/>
        <v>-15.329999999999998</v>
      </c>
    </row>
    <row r="899" spans="1:30" x14ac:dyDescent="0.2">
      <c r="A899">
        <v>0</v>
      </c>
      <c r="B899" t="s">
        <v>359</v>
      </c>
      <c r="C899">
        <v>2005</v>
      </c>
      <c r="D899" t="s">
        <v>28</v>
      </c>
      <c r="E899" s="3">
        <v>0.55500000000000005</v>
      </c>
      <c r="F899">
        <v>80</v>
      </c>
      <c r="G899">
        <v>24</v>
      </c>
      <c r="H899">
        <v>0</v>
      </c>
      <c r="I899">
        <v>48</v>
      </c>
      <c r="J899">
        <v>3</v>
      </c>
      <c r="K899">
        <v>5</v>
      </c>
      <c r="L899">
        <v>210</v>
      </c>
      <c r="M899">
        <v>302</v>
      </c>
      <c r="N899">
        <v>59</v>
      </c>
      <c r="O899" s="3">
        <f t="shared" ref="O899:O962" si="93">N899/F899/2</f>
        <v>0.36875000000000002</v>
      </c>
      <c r="P899" t="s">
        <v>28</v>
      </c>
      <c r="Q899" s="3">
        <v>0.55500000000000005</v>
      </c>
      <c r="R899">
        <v>80</v>
      </c>
      <c r="S899">
        <v>35</v>
      </c>
      <c r="T899">
        <v>0</v>
      </c>
      <c r="U899">
        <v>37</v>
      </c>
      <c r="V899">
        <v>0</v>
      </c>
      <c r="W899">
        <v>8</v>
      </c>
      <c r="X899">
        <v>200</v>
      </c>
      <c r="Y899">
        <v>226</v>
      </c>
      <c r="Z899">
        <v>78</v>
      </c>
      <c r="AA899" s="3">
        <f t="shared" si="92"/>
        <v>0.48749999999999999</v>
      </c>
      <c r="AB899" s="4">
        <f t="shared" ref="AB899:AB962" si="94">IF(R899&lt;&gt;" ",(AA899-$AF$1*(AA899-Q899))*(E899/Q899),IF(AND(C899&gt;1940,C899&lt;1968),$AF$2,Q899))</f>
        <v>0.51112500000000005</v>
      </c>
      <c r="AC899" s="4">
        <f t="shared" ref="AC899:AC962" si="95">O899-AB899</f>
        <v>-0.14237500000000003</v>
      </c>
      <c r="AD899" s="5">
        <f t="shared" ref="AD899:AD962" si="96">N899-AB899*F899*2</f>
        <v>-22.78</v>
      </c>
    </row>
    <row r="900" spans="1:30" x14ac:dyDescent="0.2">
      <c r="A900">
        <v>0</v>
      </c>
      <c r="B900" t="s">
        <v>426</v>
      </c>
      <c r="C900">
        <v>2005</v>
      </c>
      <c r="D900" t="s">
        <v>392</v>
      </c>
      <c r="E900" s="3">
        <v>0.55500000000000005</v>
      </c>
      <c r="F900">
        <v>80</v>
      </c>
      <c r="G900">
        <v>43</v>
      </c>
      <c r="H900">
        <v>0</v>
      </c>
      <c r="I900">
        <v>20</v>
      </c>
      <c r="J900">
        <v>12</v>
      </c>
      <c r="K900">
        <v>5</v>
      </c>
      <c r="L900">
        <v>323</v>
      </c>
      <c r="M900">
        <v>247</v>
      </c>
      <c r="N900">
        <v>115</v>
      </c>
      <c r="O900" s="3">
        <f t="shared" si="93"/>
        <v>0.71875</v>
      </c>
      <c r="P900" t="s">
        <v>392</v>
      </c>
      <c r="Q900" s="3">
        <v>0.55500000000000005</v>
      </c>
      <c r="R900">
        <v>80</v>
      </c>
      <c r="S900">
        <v>41</v>
      </c>
      <c r="T900">
        <v>8</v>
      </c>
      <c r="U900">
        <v>35</v>
      </c>
      <c r="V900">
        <v>0</v>
      </c>
      <c r="W900">
        <v>4</v>
      </c>
      <c r="X900">
        <v>200</v>
      </c>
      <c r="Y900">
        <v>200</v>
      </c>
      <c r="Z900">
        <v>86</v>
      </c>
      <c r="AA900" s="3">
        <f t="shared" si="92"/>
        <v>0.53749999999999998</v>
      </c>
      <c r="AB900" s="4">
        <f t="shared" si="94"/>
        <v>0.54362500000000002</v>
      </c>
      <c r="AC900" s="4">
        <f t="shared" si="95"/>
        <v>0.17512499999999998</v>
      </c>
      <c r="AD900" s="5">
        <f t="shared" si="96"/>
        <v>28.019999999999996</v>
      </c>
    </row>
    <row r="901" spans="1:30" x14ac:dyDescent="0.2">
      <c r="A901">
        <v>0</v>
      </c>
      <c r="B901" t="s">
        <v>288</v>
      </c>
      <c r="C901">
        <v>2005</v>
      </c>
      <c r="D901" t="s">
        <v>344</v>
      </c>
      <c r="E901" s="3">
        <v>0.55500000000000005</v>
      </c>
      <c r="F901">
        <v>80</v>
      </c>
      <c r="G901">
        <v>25</v>
      </c>
      <c r="H901">
        <v>0</v>
      </c>
      <c r="I901">
        <v>41</v>
      </c>
      <c r="J901">
        <v>10</v>
      </c>
      <c r="K901">
        <v>4</v>
      </c>
      <c r="L901">
        <v>225</v>
      </c>
      <c r="M901">
        <v>251</v>
      </c>
      <c r="N901">
        <v>74</v>
      </c>
      <c r="O901" s="3">
        <f t="shared" si="93"/>
        <v>0.46250000000000002</v>
      </c>
      <c r="P901" t="s">
        <v>344</v>
      </c>
      <c r="Q901" s="3">
        <v>0.55500000000000005</v>
      </c>
      <c r="R901">
        <v>80</v>
      </c>
      <c r="S901">
        <v>38</v>
      </c>
      <c r="T901">
        <v>0</v>
      </c>
      <c r="U901">
        <v>29</v>
      </c>
      <c r="V901">
        <v>0</v>
      </c>
      <c r="W901">
        <v>13</v>
      </c>
      <c r="X901">
        <v>225</v>
      </c>
      <c r="Y901">
        <v>210</v>
      </c>
      <c r="Z901">
        <v>89</v>
      </c>
      <c r="AA901" s="3">
        <f t="shared" si="92"/>
        <v>0.55625000000000002</v>
      </c>
      <c r="AB901" s="4">
        <f t="shared" si="94"/>
        <v>0.55581250000000004</v>
      </c>
      <c r="AC901" s="4">
        <f t="shared" si="95"/>
        <v>-9.331250000000002E-2</v>
      </c>
      <c r="AD901" s="5">
        <f t="shared" si="96"/>
        <v>-14.930000000000007</v>
      </c>
    </row>
    <row r="902" spans="1:30" x14ac:dyDescent="0.2">
      <c r="A902">
        <v>0</v>
      </c>
      <c r="B902" t="s">
        <v>250</v>
      </c>
      <c r="C902">
        <v>2005</v>
      </c>
      <c r="D902" t="s">
        <v>354</v>
      </c>
      <c r="E902" s="3">
        <v>0.55500000000000005</v>
      </c>
      <c r="F902">
        <v>80</v>
      </c>
      <c r="G902">
        <v>40</v>
      </c>
      <c r="H902">
        <v>0</v>
      </c>
      <c r="I902">
        <v>24</v>
      </c>
      <c r="J902">
        <v>8</v>
      </c>
      <c r="K902">
        <v>8</v>
      </c>
      <c r="L902">
        <v>292</v>
      </c>
      <c r="M902">
        <v>241</v>
      </c>
      <c r="N902">
        <v>104</v>
      </c>
      <c r="O902" s="3">
        <f t="shared" si="93"/>
        <v>0.65</v>
      </c>
      <c r="P902" t="s">
        <v>354</v>
      </c>
      <c r="Q902" s="3">
        <v>0.55500000000000005</v>
      </c>
      <c r="R902">
        <v>80</v>
      </c>
      <c r="S902">
        <v>50</v>
      </c>
      <c r="T902">
        <v>0</v>
      </c>
      <c r="U902">
        <v>24</v>
      </c>
      <c r="V902">
        <v>0</v>
      </c>
      <c r="W902">
        <v>6</v>
      </c>
      <c r="X902">
        <v>206</v>
      </c>
      <c r="Y902">
        <v>160</v>
      </c>
      <c r="Z902">
        <v>106</v>
      </c>
      <c r="AA902" s="3">
        <f t="shared" si="92"/>
        <v>0.66249999999999998</v>
      </c>
      <c r="AB902" s="4">
        <f t="shared" si="94"/>
        <v>0.62487499999999996</v>
      </c>
      <c r="AC902" s="4">
        <f t="shared" si="95"/>
        <v>2.5125000000000064E-2</v>
      </c>
      <c r="AD902" s="5">
        <f t="shared" si="96"/>
        <v>4.0200000000000102</v>
      </c>
    </row>
    <row r="903" spans="1:30" x14ac:dyDescent="0.2">
      <c r="A903">
        <v>0</v>
      </c>
      <c r="B903" t="s">
        <v>367</v>
      </c>
      <c r="C903">
        <v>2005</v>
      </c>
      <c r="D903" t="s">
        <v>30</v>
      </c>
      <c r="E903" s="3">
        <v>0.55500000000000005</v>
      </c>
      <c r="F903">
        <v>80</v>
      </c>
      <c r="G903">
        <v>36</v>
      </c>
      <c r="H903">
        <v>0</v>
      </c>
      <c r="I903">
        <v>21</v>
      </c>
      <c r="J903">
        <v>8</v>
      </c>
      <c r="K903">
        <v>15</v>
      </c>
      <c r="L903">
        <v>262</v>
      </c>
      <c r="M903">
        <v>234</v>
      </c>
      <c r="N903">
        <v>103</v>
      </c>
      <c r="O903" s="3">
        <f t="shared" si="93"/>
        <v>0.64375000000000004</v>
      </c>
      <c r="P903" t="s">
        <v>30</v>
      </c>
      <c r="Q903" s="3">
        <v>0.55500000000000005</v>
      </c>
      <c r="R903">
        <v>80</v>
      </c>
      <c r="S903">
        <v>39</v>
      </c>
      <c r="T903">
        <v>0</v>
      </c>
      <c r="U903">
        <v>37</v>
      </c>
      <c r="V903">
        <v>0</v>
      </c>
      <c r="W903">
        <v>4</v>
      </c>
      <c r="X903">
        <v>207</v>
      </c>
      <c r="Y903">
        <v>226</v>
      </c>
      <c r="Z903">
        <v>82</v>
      </c>
      <c r="AA903" s="3">
        <f t="shared" si="92"/>
        <v>0.51249999999999996</v>
      </c>
      <c r="AB903" s="4">
        <f t="shared" si="94"/>
        <v>0.52737500000000004</v>
      </c>
      <c r="AC903" s="4">
        <f t="shared" si="95"/>
        <v>0.11637500000000001</v>
      </c>
      <c r="AD903" s="5">
        <f t="shared" si="96"/>
        <v>18.61999999999999</v>
      </c>
    </row>
    <row r="904" spans="1:30" x14ac:dyDescent="0.2">
      <c r="A904">
        <v>0</v>
      </c>
      <c r="B904" t="s">
        <v>432</v>
      </c>
      <c r="C904">
        <v>2005</v>
      </c>
      <c r="D904" t="s">
        <v>395</v>
      </c>
      <c r="E904" s="3">
        <v>0.55500000000000005</v>
      </c>
      <c r="F904">
        <v>80</v>
      </c>
      <c r="G904">
        <v>41</v>
      </c>
      <c r="H904">
        <v>0</v>
      </c>
      <c r="I904">
        <v>24</v>
      </c>
      <c r="J904">
        <v>9</v>
      </c>
      <c r="K904">
        <v>6</v>
      </c>
      <c r="L904">
        <v>285</v>
      </c>
      <c r="M904">
        <v>242</v>
      </c>
      <c r="N904">
        <v>106</v>
      </c>
      <c r="O904" s="3">
        <f t="shared" si="93"/>
        <v>0.66249999999999998</v>
      </c>
      <c r="P904" t="s">
        <v>395</v>
      </c>
      <c r="Q904" s="3">
        <v>0.55500000000000005</v>
      </c>
      <c r="R904">
        <v>80</v>
      </c>
      <c r="S904">
        <v>40</v>
      </c>
      <c r="T904">
        <v>0</v>
      </c>
      <c r="U904">
        <v>28</v>
      </c>
      <c r="V904">
        <v>0</v>
      </c>
      <c r="W904">
        <v>12</v>
      </c>
      <c r="X904">
        <v>212</v>
      </c>
      <c r="Y904">
        <v>195</v>
      </c>
      <c r="Z904">
        <v>92</v>
      </c>
      <c r="AA904" s="3">
        <f t="shared" si="92"/>
        <v>0.57499999999999996</v>
      </c>
      <c r="AB904" s="4">
        <f t="shared" si="94"/>
        <v>0.56799999999999995</v>
      </c>
      <c r="AC904" s="4">
        <f t="shared" si="95"/>
        <v>9.4500000000000028E-2</v>
      </c>
      <c r="AD904" s="5">
        <f t="shared" si="96"/>
        <v>15.120000000000005</v>
      </c>
    </row>
    <row r="905" spans="1:30" x14ac:dyDescent="0.2">
      <c r="A905">
        <v>0</v>
      </c>
      <c r="B905" t="s">
        <v>326</v>
      </c>
      <c r="C905">
        <v>2005</v>
      </c>
      <c r="D905" t="s">
        <v>433</v>
      </c>
      <c r="E905" s="3">
        <v>0.55500000000000005</v>
      </c>
      <c r="F905">
        <v>80</v>
      </c>
      <c r="G905">
        <v>30</v>
      </c>
      <c r="H905">
        <v>0</v>
      </c>
      <c r="I905">
        <v>31</v>
      </c>
      <c r="J905">
        <v>11</v>
      </c>
      <c r="K905">
        <v>8</v>
      </c>
      <c r="L905">
        <v>238</v>
      </c>
      <c r="M905">
        <v>228</v>
      </c>
      <c r="N905">
        <v>90</v>
      </c>
      <c r="O905" s="3">
        <f t="shared" si="93"/>
        <v>0.5625</v>
      </c>
      <c r="Q905" s="3">
        <v>0.55500000000000005</v>
      </c>
      <c r="R905" t="s">
        <v>25</v>
      </c>
      <c r="AB905" s="4">
        <f t="shared" si="94"/>
        <v>0.55500000000000005</v>
      </c>
      <c r="AC905" s="4">
        <f t="shared" si="95"/>
        <v>7.4999999999999512E-3</v>
      </c>
      <c r="AD905" s="5">
        <f t="shared" si="96"/>
        <v>1.1999999999999886</v>
      </c>
    </row>
    <row r="906" spans="1:30" x14ac:dyDescent="0.2">
      <c r="A906">
        <v>0</v>
      </c>
      <c r="B906" t="s">
        <v>427</v>
      </c>
      <c r="C906">
        <v>2005</v>
      </c>
      <c r="D906" t="s">
        <v>360</v>
      </c>
      <c r="E906" s="3">
        <v>0.55500000000000005</v>
      </c>
      <c r="F906">
        <v>80</v>
      </c>
      <c r="G906">
        <v>25</v>
      </c>
      <c r="H906">
        <v>0</v>
      </c>
      <c r="I906">
        <v>37</v>
      </c>
      <c r="J906">
        <v>4</v>
      </c>
      <c r="K906">
        <v>14</v>
      </c>
      <c r="L906">
        <v>222</v>
      </c>
      <c r="M906">
        <v>257</v>
      </c>
      <c r="N906">
        <v>72</v>
      </c>
      <c r="O906" s="3">
        <f t="shared" si="93"/>
        <v>0.45</v>
      </c>
      <c r="P906" t="s">
        <v>360</v>
      </c>
      <c r="Q906" s="3">
        <v>0.55500000000000005</v>
      </c>
      <c r="R906">
        <v>80</v>
      </c>
      <c r="S906">
        <v>47</v>
      </c>
      <c r="T906">
        <v>0</v>
      </c>
      <c r="U906">
        <v>27</v>
      </c>
      <c r="V906">
        <v>0</v>
      </c>
      <c r="W906">
        <v>6</v>
      </c>
      <c r="X906">
        <v>242</v>
      </c>
      <c r="Y906">
        <v>190</v>
      </c>
      <c r="Z906">
        <v>100</v>
      </c>
      <c r="AA906" s="3">
        <f>Z906/R906/2</f>
        <v>0.625</v>
      </c>
      <c r="AB906" s="4">
        <f t="shared" si="94"/>
        <v>0.60050000000000003</v>
      </c>
      <c r="AC906" s="4">
        <f t="shared" si="95"/>
        <v>-0.15050000000000002</v>
      </c>
      <c r="AD906" s="5">
        <f t="shared" si="96"/>
        <v>-24.080000000000013</v>
      </c>
    </row>
    <row r="907" spans="1:30" x14ac:dyDescent="0.2">
      <c r="A907">
        <v>0</v>
      </c>
      <c r="B907" t="s">
        <v>434</v>
      </c>
      <c r="C907">
        <v>2005</v>
      </c>
      <c r="D907" t="s">
        <v>396</v>
      </c>
      <c r="E907" s="3">
        <v>0.55500000000000005</v>
      </c>
      <c r="F907">
        <v>80</v>
      </c>
      <c r="G907">
        <v>25</v>
      </c>
      <c r="H907">
        <v>0</v>
      </c>
      <c r="I907">
        <v>30</v>
      </c>
      <c r="J907">
        <v>18</v>
      </c>
      <c r="K907">
        <v>7</v>
      </c>
      <c r="L907">
        <v>236</v>
      </c>
      <c r="M907">
        <v>230</v>
      </c>
      <c r="N907">
        <v>93</v>
      </c>
      <c r="O907" s="3">
        <f t="shared" si="93"/>
        <v>0.58125000000000004</v>
      </c>
      <c r="P907" t="s">
        <v>396</v>
      </c>
      <c r="Q907" s="3">
        <v>0.55500000000000005</v>
      </c>
      <c r="R907">
        <v>80</v>
      </c>
      <c r="S907">
        <v>51</v>
      </c>
      <c r="T907">
        <v>0</v>
      </c>
      <c r="U907">
        <v>21</v>
      </c>
      <c r="V907">
        <v>0</v>
      </c>
      <c r="W907">
        <v>8</v>
      </c>
      <c r="X907">
        <v>258</v>
      </c>
      <c r="Y907">
        <v>176</v>
      </c>
      <c r="Z907">
        <v>110</v>
      </c>
      <c r="AA907" s="3">
        <f>Z907/R907/2</f>
        <v>0.6875</v>
      </c>
      <c r="AB907" s="4">
        <f t="shared" si="94"/>
        <v>0.64112500000000006</v>
      </c>
      <c r="AC907" s="4">
        <f t="shared" si="95"/>
        <v>-5.9875000000000012E-2</v>
      </c>
      <c r="AD907" s="5">
        <f t="shared" si="96"/>
        <v>-9.5800000000000125</v>
      </c>
    </row>
    <row r="908" spans="1:30" x14ac:dyDescent="0.2">
      <c r="A908">
        <v>0</v>
      </c>
      <c r="B908" t="s">
        <v>435</v>
      </c>
      <c r="C908">
        <v>2005</v>
      </c>
      <c r="D908" t="s">
        <v>397</v>
      </c>
      <c r="E908" s="3">
        <v>0.55500000000000005</v>
      </c>
      <c r="F908">
        <v>80</v>
      </c>
      <c r="G908">
        <v>36</v>
      </c>
      <c r="H908">
        <v>0</v>
      </c>
      <c r="I908">
        <v>24</v>
      </c>
      <c r="J908">
        <v>8</v>
      </c>
      <c r="K908">
        <v>12</v>
      </c>
      <c r="L908">
        <v>243</v>
      </c>
      <c r="M908">
        <v>217</v>
      </c>
      <c r="N908">
        <v>100</v>
      </c>
      <c r="O908" s="3">
        <f t="shared" si="93"/>
        <v>0.625</v>
      </c>
      <c r="P908" t="s">
        <v>397</v>
      </c>
      <c r="Q908" s="3">
        <v>0.55500000000000005</v>
      </c>
      <c r="R908">
        <v>80</v>
      </c>
      <c r="S908">
        <v>44</v>
      </c>
      <c r="T908">
        <v>0</v>
      </c>
      <c r="U908">
        <v>26</v>
      </c>
      <c r="V908">
        <v>0</v>
      </c>
      <c r="W908">
        <v>10</v>
      </c>
      <c r="X908">
        <v>243</v>
      </c>
      <c r="Y908">
        <v>210</v>
      </c>
      <c r="Z908">
        <v>98</v>
      </c>
      <c r="AA908" s="3">
        <f>Z908/R908/2</f>
        <v>0.61250000000000004</v>
      </c>
      <c r="AB908" s="4">
        <f t="shared" si="94"/>
        <v>0.5923750000000001</v>
      </c>
      <c r="AC908" s="4">
        <f t="shared" si="95"/>
        <v>3.2624999999999904E-2</v>
      </c>
      <c r="AD908" s="5">
        <f t="shared" si="96"/>
        <v>5.2199999999999847</v>
      </c>
    </row>
    <row r="909" spans="1:30" x14ac:dyDescent="0.2">
      <c r="A909">
        <v>0</v>
      </c>
      <c r="B909" t="s">
        <v>420</v>
      </c>
      <c r="C909">
        <v>2005</v>
      </c>
      <c r="D909" t="s">
        <v>398</v>
      </c>
      <c r="E909" s="3">
        <v>0.55500000000000005</v>
      </c>
      <c r="F909">
        <v>80</v>
      </c>
      <c r="G909">
        <v>37</v>
      </c>
      <c r="H909">
        <v>0</v>
      </c>
      <c r="I909">
        <v>21</v>
      </c>
      <c r="J909">
        <v>12</v>
      </c>
      <c r="K909">
        <v>10</v>
      </c>
      <c r="L909">
        <v>268</v>
      </c>
      <c r="M909">
        <v>234</v>
      </c>
      <c r="N909">
        <v>108</v>
      </c>
      <c r="O909" s="3">
        <f t="shared" si="93"/>
        <v>0.67500000000000004</v>
      </c>
      <c r="P909" t="s">
        <v>398</v>
      </c>
      <c r="Q909" s="3">
        <v>0.55500000000000005</v>
      </c>
      <c r="R909">
        <v>80</v>
      </c>
      <c r="S909">
        <v>47</v>
      </c>
      <c r="T909">
        <v>0</v>
      </c>
      <c r="U909">
        <v>24</v>
      </c>
      <c r="V909">
        <v>0</v>
      </c>
      <c r="W909">
        <v>9</v>
      </c>
      <c r="X909">
        <v>247</v>
      </c>
      <c r="Y909">
        <v>207</v>
      </c>
      <c r="Z909">
        <v>103</v>
      </c>
      <c r="AA909" s="3">
        <f>Z909/R909/2</f>
        <v>0.64375000000000004</v>
      </c>
      <c r="AB909" s="4">
        <f t="shared" si="94"/>
        <v>0.61268750000000005</v>
      </c>
      <c r="AC909" s="4">
        <f t="shared" si="95"/>
        <v>6.2312499999999993E-2</v>
      </c>
      <c r="AD909" s="5">
        <f t="shared" si="96"/>
        <v>9.9699999999999989</v>
      </c>
    </row>
    <row r="910" spans="1:30" x14ac:dyDescent="0.2">
      <c r="A910">
        <v>0</v>
      </c>
      <c r="B910" t="s">
        <v>436</v>
      </c>
      <c r="C910">
        <v>2005</v>
      </c>
      <c r="D910" t="s">
        <v>376</v>
      </c>
      <c r="E910" s="3">
        <v>0.55500000000000005</v>
      </c>
      <c r="F910">
        <v>80</v>
      </c>
      <c r="G910">
        <v>38</v>
      </c>
      <c r="H910">
        <v>0</v>
      </c>
      <c r="I910">
        <v>29</v>
      </c>
      <c r="J910">
        <v>5</v>
      </c>
      <c r="K910">
        <v>8</v>
      </c>
      <c r="L910">
        <v>259</v>
      </c>
      <c r="M910">
        <v>245</v>
      </c>
      <c r="N910">
        <v>94</v>
      </c>
      <c r="O910" s="3">
        <f t="shared" si="93"/>
        <v>0.58750000000000002</v>
      </c>
      <c r="P910" t="s">
        <v>376</v>
      </c>
      <c r="Q910" s="3">
        <v>0.55500000000000005</v>
      </c>
      <c r="R910">
        <v>80</v>
      </c>
      <c r="S910">
        <v>43</v>
      </c>
      <c r="T910">
        <v>0</v>
      </c>
      <c r="U910">
        <v>30</v>
      </c>
      <c r="V910">
        <v>0</v>
      </c>
      <c r="W910">
        <v>7</v>
      </c>
      <c r="X910">
        <v>200</v>
      </c>
      <c r="Y910">
        <v>188</v>
      </c>
      <c r="Z910">
        <v>93</v>
      </c>
      <c r="AA910" s="3">
        <f>Z910/R910/2</f>
        <v>0.58125000000000004</v>
      </c>
      <c r="AB910" s="4">
        <f t="shared" si="94"/>
        <v>0.57206250000000003</v>
      </c>
      <c r="AC910" s="4">
        <f t="shared" si="95"/>
        <v>1.5437499999999993E-2</v>
      </c>
      <c r="AD910" s="5">
        <f t="shared" si="96"/>
        <v>2.4699999999999989</v>
      </c>
    </row>
    <row r="911" spans="1:30" x14ac:dyDescent="0.2">
      <c r="A911">
        <v>0</v>
      </c>
      <c r="B911" t="s">
        <v>406</v>
      </c>
      <c r="C911">
        <v>2005</v>
      </c>
      <c r="D911" t="s">
        <v>437</v>
      </c>
      <c r="E911" s="3">
        <v>0.55500000000000005</v>
      </c>
      <c r="F911">
        <v>80</v>
      </c>
      <c r="G911">
        <v>28</v>
      </c>
      <c r="H911">
        <v>0</v>
      </c>
      <c r="I911">
        <v>31</v>
      </c>
      <c r="J911">
        <v>7</v>
      </c>
      <c r="K911">
        <v>14</v>
      </c>
      <c r="L911">
        <v>206</v>
      </c>
      <c r="M911">
        <v>221</v>
      </c>
      <c r="N911">
        <v>84</v>
      </c>
      <c r="O911" s="3">
        <f t="shared" si="93"/>
        <v>0.52500000000000002</v>
      </c>
      <c r="Q911" s="3">
        <v>0.55500000000000005</v>
      </c>
      <c r="R911" t="s">
        <v>25</v>
      </c>
      <c r="AB911" s="4">
        <f t="shared" si="94"/>
        <v>0.55500000000000005</v>
      </c>
      <c r="AC911" s="4">
        <f t="shared" si="95"/>
        <v>-3.0000000000000027E-2</v>
      </c>
      <c r="AD911" s="5">
        <f t="shared" si="96"/>
        <v>-4.8000000000000114</v>
      </c>
    </row>
    <row r="912" spans="1:30" x14ac:dyDescent="0.2">
      <c r="A912">
        <v>0</v>
      </c>
      <c r="B912" t="s">
        <v>438</v>
      </c>
      <c r="C912">
        <v>2005</v>
      </c>
      <c r="D912" t="s">
        <v>439</v>
      </c>
      <c r="E912" s="3">
        <v>0.55500000000000005</v>
      </c>
      <c r="F912">
        <v>80</v>
      </c>
      <c r="G912">
        <v>36</v>
      </c>
      <c r="H912">
        <v>0</v>
      </c>
      <c r="I912">
        <v>26</v>
      </c>
      <c r="J912">
        <v>10</v>
      </c>
      <c r="K912">
        <v>8</v>
      </c>
      <c r="L912">
        <v>253</v>
      </c>
      <c r="M912">
        <v>226</v>
      </c>
      <c r="N912">
        <v>100</v>
      </c>
      <c r="O912" s="3">
        <f t="shared" si="93"/>
        <v>0.625</v>
      </c>
      <c r="P912" t="s">
        <v>332</v>
      </c>
      <c r="Q912" s="3">
        <v>0.55500000000000005</v>
      </c>
      <c r="R912">
        <v>80</v>
      </c>
      <c r="S912">
        <v>39</v>
      </c>
      <c r="T912">
        <v>0</v>
      </c>
      <c r="U912">
        <v>34</v>
      </c>
      <c r="V912">
        <v>0</v>
      </c>
      <c r="W912">
        <v>7</v>
      </c>
      <c r="X912">
        <v>212</v>
      </c>
      <c r="Y912">
        <v>223</v>
      </c>
      <c r="Z912">
        <v>85</v>
      </c>
      <c r="AA912" s="3">
        <f t="shared" ref="AA912:AA943" si="97">Z912/R912/2</f>
        <v>0.53125</v>
      </c>
      <c r="AB912" s="4">
        <f t="shared" si="94"/>
        <v>0.53956250000000006</v>
      </c>
      <c r="AC912" s="4">
        <f t="shared" si="95"/>
        <v>8.5437499999999944E-2</v>
      </c>
      <c r="AD912" s="5">
        <f t="shared" si="96"/>
        <v>13.669999999999987</v>
      </c>
    </row>
    <row r="913" spans="1:30" x14ac:dyDescent="0.2">
      <c r="A913">
        <v>0</v>
      </c>
      <c r="B913" t="s">
        <v>377</v>
      </c>
      <c r="C913">
        <v>2005</v>
      </c>
      <c r="D913" t="s">
        <v>347</v>
      </c>
      <c r="E913" s="3">
        <v>0.55500000000000005</v>
      </c>
      <c r="F913">
        <v>80</v>
      </c>
      <c r="G913">
        <v>22</v>
      </c>
      <c r="H913">
        <v>0</v>
      </c>
      <c r="I913">
        <v>37</v>
      </c>
      <c r="J913">
        <v>12</v>
      </c>
      <c r="K913">
        <v>9</v>
      </c>
      <c r="L913">
        <v>196</v>
      </c>
      <c r="M913">
        <v>232</v>
      </c>
      <c r="N913">
        <v>76</v>
      </c>
      <c r="O913" s="3">
        <f t="shared" si="93"/>
        <v>0.47499999999999998</v>
      </c>
      <c r="P913" t="s">
        <v>347</v>
      </c>
      <c r="Q913" s="3">
        <v>0.55500000000000005</v>
      </c>
      <c r="R913">
        <v>80</v>
      </c>
      <c r="S913">
        <v>48</v>
      </c>
      <c r="T913">
        <v>0</v>
      </c>
      <c r="U913">
        <v>25</v>
      </c>
      <c r="V913">
        <v>0</v>
      </c>
      <c r="W913">
        <v>7</v>
      </c>
      <c r="X913">
        <v>235</v>
      </c>
      <c r="Y913">
        <v>185</v>
      </c>
      <c r="Z913">
        <v>103</v>
      </c>
      <c r="AA913" s="3">
        <f t="shared" si="97"/>
        <v>0.64375000000000004</v>
      </c>
      <c r="AB913" s="4">
        <f t="shared" si="94"/>
        <v>0.61268750000000005</v>
      </c>
      <c r="AC913" s="4">
        <f t="shared" si="95"/>
        <v>-0.13768750000000007</v>
      </c>
      <c r="AD913" s="5">
        <f t="shared" si="96"/>
        <v>-22.03</v>
      </c>
    </row>
    <row r="914" spans="1:30" x14ac:dyDescent="0.2">
      <c r="A914">
        <v>0</v>
      </c>
      <c r="B914" t="s">
        <v>440</v>
      </c>
      <c r="C914">
        <v>2005</v>
      </c>
      <c r="D914" t="s">
        <v>319</v>
      </c>
      <c r="E914" s="3">
        <v>0.55500000000000005</v>
      </c>
      <c r="F914">
        <v>80</v>
      </c>
      <c r="G914">
        <v>43</v>
      </c>
      <c r="H914">
        <v>0</v>
      </c>
      <c r="I914">
        <v>19</v>
      </c>
      <c r="J914">
        <v>10</v>
      </c>
      <c r="K914">
        <v>8</v>
      </c>
      <c r="L914">
        <v>306</v>
      </c>
      <c r="M914">
        <v>241</v>
      </c>
      <c r="N914">
        <v>114</v>
      </c>
      <c r="O914" s="3">
        <f t="shared" si="93"/>
        <v>0.71250000000000002</v>
      </c>
      <c r="P914" t="s">
        <v>319</v>
      </c>
      <c r="Q914" s="3">
        <v>0.55500000000000005</v>
      </c>
      <c r="R914">
        <v>80</v>
      </c>
      <c r="S914">
        <v>34</v>
      </c>
      <c r="T914">
        <v>0</v>
      </c>
      <c r="U914">
        <v>34</v>
      </c>
      <c r="V914">
        <v>0</v>
      </c>
      <c r="W914">
        <v>12</v>
      </c>
      <c r="X914">
        <v>175</v>
      </c>
      <c r="Y914">
        <v>242</v>
      </c>
      <c r="Z914">
        <v>80</v>
      </c>
      <c r="AA914" s="3">
        <f t="shared" si="97"/>
        <v>0.5</v>
      </c>
      <c r="AB914" s="4">
        <f t="shared" si="94"/>
        <v>0.51924999999999999</v>
      </c>
      <c r="AC914" s="4">
        <f t="shared" si="95"/>
        <v>0.19325000000000003</v>
      </c>
      <c r="AD914" s="5">
        <f t="shared" si="96"/>
        <v>30.92</v>
      </c>
    </row>
    <row r="915" spans="1:30" x14ac:dyDescent="0.2">
      <c r="A915">
        <v>0</v>
      </c>
      <c r="B915" t="s">
        <v>411</v>
      </c>
      <c r="C915">
        <v>2005</v>
      </c>
      <c r="D915" t="s">
        <v>314</v>
      </c>
      <c r="E915" s="3">
        <v>0.55500000000000005</v>
      </c>
      <c r="F915">
        <v>80</v>
      </c>
      <c r="G915">
        <v>31</v>
      </c>
      <c r="H915">
        <v>0</v>
      </c>
      <c r="I915">
        <v>31</v>
      </c>
      <c r="J915">
        <v>12</v>
      </c>
      <c r="K915">
        <v>6</v>
      </c>
      <c r="L915">
        <v>254</v>
      </c>
      <c r="M915">
        <v>217</v>
      </c>
      <c r="N915">
        <v>92</v>
      </c>
      <c r="O915" s="3">
        <f t="shared" si="93"/>
        <v>0.57499999999999996</v>
      </c>
      <c r="P915" t="s">
        <v>314</v>
      </c>
      <c r="Q915" s="3">
        <v>0.55500000000000005</v>
      </c>
      <c r="R915">
        <v>80</v>
      </c>
      <c r="S915">
        <v>40</v>
      </c>
      <c r="T915">
        <v>0</v>
      </c>
      <c r="U915">
        <v>30</v>
      </c>
      <c r="V915">
        <v>0</v>
      </c>
      <c r="W915">
        <v>10</v>
      </c>
      <c r="X915">
        <v>211</v>
      </c>
      <c r="Y915">
        <v>202</v>
      </c>
      <c r="Z915">
        <v>90</v>
      </c>
      <c r="AA915" s="3">
        <f t="shared" si="97"/>
        <v>0.5625</v>
      </c>
      <c r="AB915" s="4">
        <f t="shared" si="94"/>
        <v>0.55987500000000001</v>
      </c>
      <c r="AC915" s="4">
        <f t="shared" si="95"/>
        <v>1.5124999999999944E-2</v>
      </c>
      <c r="AD915" s="5">
        <f t="shared" si="96"/>
        <v>2.4200000000000017</v>
      </c>
    </row>
    <row r="916" spans="1:30" x14ac:dyDescent="0.2">
      <c r="A916">
        <v>0</v>
      </c>
      <c r="B916" t="s">
        <v>380</v>
      </c>
      <c r="C916">
        <v>2005</v>
      </c>
      <c r="D916" t="s">
        <v>97</v>
      </c>
      <c r="E916" s="3">
        <v>0.55500000000000005</v>
      </c>
      <c r="F916">
        <v>80</v>
      </c>
      <c r="G916">
        <v>30</v>
      </c>
      <c r="H916">
        <v>0</v>
      </c>
      <c r="I916">
        <v>39</v>
      </c>
      <c r="J916">
        <v>7</v>
      </c>
      <c r="K916">
        <v>4</v>
      </c>
      <c r="L916">
        <v>261</v>
      </c>
      <c r="M916">
        <v>270</v>
      </c>
      <c r="N916">
        <v>78</v>
      </c>
      <c r="O916" s="3">
        <f t="shared" si="93"/>
        <v>0.48749999999999999</v>
      </c>
      <c r="P916" t="s">
        <v>97</v>
      </c>
      <c r="Q916" s="3">
        <v>0.55500000000000005</v>
      </c>
      <c r="R916">
        <v>80</v>
      </c>
      <c r="S916">
        <v>51</v>
      </c>
      <c r="T916">
        <v>0</v>
      </c>
      <c r="U916">
        <v>19</v>
      </c>
      <c r="V916">
        <v>0</v>
      </c>
      <c r="W916">
        <v>10</v>
      </c>
      <c r="X916">
        <v>243</v>
      </c>
      <c r="Y916">
        <v>208</v>
      </c>
      <c r="Z916">
        <v>112</v>
      </c>
      <c r="AA916" s="3">
        <f t="shared" si="97"/>
        <v>0.7</v>
      </c>
      <c r="AB916" s="4">
        <f t="shared" si="94"/>
        <v>0.64924999999999999</v>
      </c>
      <c r="AC916" s="4">
        <f t="shared" si="95"/>
        <v>-0.16175</v>
      </c>
      <c r="AD916" s="5">
        <f t="shared" si="96"/>
        <v>-25.879999999999995</v>
      </c>
    </row>
    <row r="917" spans="1:30" x14ac:dyDescent="0.2">
      <c r="A917">
        <v>0</v>
      </c>
      <c r="B917" t="s">
        <v>430</v>
      </c>
      <c r="C917">
        <v>2005</v>
      </c>
      <c r="D917" t="s">
        <v>414</v>
      </c>
      <c r="E917" s="3">
        <v>0.55500000000000005</v>
      </c>
      <c r="F917">
        <v>80</v>
      </c>
      <c r="G917">
        <v>14</v>
      </c>
      <c r="H917">
        <v>0</v>
      </c>
      <c r="I917">
        <v>50</v>
      </c>
      <c r="J917">
        <v>9</v>
      </c>
      <c r="K917">
        <v>7</v>
      </c>
      <c r="L917">
        <v>153</v>
      </c>
      <c r="M917">
        <v>251</v>
      </c>
      <c r="N917">
        <v>53</v>
      </c>
      <c r="O917" s="3">
        <f t="shared" si="93"/>
        <v>0.33124999999999999</v>
      </c>
      <c r="P917" t="s">
        <v>414</v>
      </c>
      <c r="Q917" s="3">
        <v>0.55500000000000005</v>
      </c>
      <c r="R917">
        <v>80</v>
      </c>
      <c r="S917">
        <v>27</v>
      </c>
      <c r="T917">
        <v>0</v>
      </c>
      <c r="U917">
        <v>45</v>
      </c>
      <c r="V917">
        <v>0</v>
      </c>
      <c r="W917">
        <v>8</v>
      </c>
      <c r="X917">
        <v>156</v>
      </c>
      <c r="Y917">
        <v>232</v>
      </c>
      <c r="Z917">
        <v>62</v>
      </c>
      <c r="AA917" s="3">
        <f t="shared" si="97"/>
        <v>0.38750000000000001</v>
      </c>
      <c r="AB917" s="4">
        <f t="shared" si="94"/>
        <v>0.44612499999999999</v>
      </c>
      <c r="AC917" s="4">
        <f t="shared" si="95"/>
        <v>-0.114875</v>
      </c>
      <c r="AD917" s="5">
        <f t="shared" si="96"/>
        <v>-18.379999999999995</v>
      </c>
    </row>
    <row r="918" spans="1:30" x14ac:dyDescent="0.2">
      <c r="A918">
        <v>0</v>
      </c>
      <c r="B918" t="s">
        <v>429</v>
      </c>
      <c r="C918">
        <v>2005</v>
      </c>
      <c r="D918" t="s">
        <v>329</v>
      </c>
      <c r="E918" s="3">
        <v>0.55500000000000005</v>
      </c>
      <c r="F918">
        <v>80</v>
      </c>
      <c r="G918">
        <v>20</v>
      </c>
      <c r="H918">
        <v>0</v>
      </c>
      <c r="I918">
        <v>43</v>
      </c>
      <c r="J918">
        <v>8</v>
      </c>
      <c r="K918">
        <v>9</v>
      </c>
      <c r="L918">
        <v>220</v>
      </c>
      <c r="M918">
        <v>312</v>
      </c>
      <c r="N918">
        <v>65</v>
      </c>
      <c r="O918" s="3">
        <f t="shared" si="93"/>
        <v>0.40625</v>
      </c>
      <c r="P918" t="s">
        <v>329</v>
      </c>
      <c r="Q918" s="3">
        <v>0.55500000000000005</v>
      </c>
      <c r="R918">
        <v>80</v>
      </c>
      <c r="S918">
        <v>24</v>
      </c>
      <c r="T918">
        <v>0</v>
      </c>
      <c r="U918">
        <v>47</v>
      </c>
      <c r="V918">
        <v>0</v>
      </c>
      <c r="W918">
        <v>9</v>
      </c>
      <c r="X918">
        <v>161</v>
      </c>
      <c r="Y918">
        <v>255</v>
      </c>
      <c r="Z918">
        <v>57</v>
      </c>
      <c r="AA918" s="3">
        <f t="shared" si="97"/>
        <v>0.35625000000000001</v>
      </c>
      <c r="AB918" s="4">
        <f t="shared" si="94"/>
        <v>0.42581250000000004</v>
      </c>
      <c r="AC918" s="4">
        <f t="shared" si="95"/>
        <v>-1.9562500000000038E-2</v>
      </c>
      <c r="AD918" s="5">
        <f t="shared" si="96"/>
        <v>-3.1300000000000097</v>
      </c>
    </row>
    <row r="919" spans="1:30" x14ac:dyDescent="0.2">
      <c r="A919">
        <v>0</v>
      </c>
      <c r="B919" t="s">
        <v>384</v>
      </c>
      <c r="C919">
        <v>2005</v>
      </c>
      <c r="D919" t="s">
        <v>331</v>
      </c>
      <c r="E919" s="3">
        <v>0.55500000000000005</v>
      </c>
      <c r="F919">
        <v>80</v>
      </c>
      <c r="G919">
        <v>37</v>
      </c>
      <c r="H919">
        <v>0</v>
      </c>
      <c r="I919">
        <v>25</v>
      </c>
      <c r="J919">
        <v>10</v>
      </c>
      <c r="K919">
        <v>8</v>
      </c>
      <c r="L919">
        <v>272</v>
      </c>
      <c r="M919">
        <v>251</v>
      </c>
      <c r="N919">
        <v>102</v>
      </c>
      <c r="O919" s="3">
        <f t="shared" si="93"/>
        <v>0.63749999999999996</v>
      </c>
      <c r="P919" t="s">
        <v>331</v>
      </c>
      <c r="Q919" s="3">
        <v>0.55500000000000005</v>
      </c>
      <c r="R919">
        <v>80</v>
      </c>
      <c r="S919">
        <v>36</v>
      </c>
      <c r="T919">
        <v>0</v>
      </c>
      <c r="U919">
        <v>33</v>
      </c>
      <c r="V919">
        <v>0</v>
      </c>
      <c r="W919">
        <v>11</v>
      </c>
      <c r="X919">
        <v>215</v>
      </c>
      <c r="Y919">
        <v>230</v>
      </c>
      <c r="Z919">
        <v>83</v>
      </c>
      <c r="AA919" s="3">
        <f t="shared" si="97"/>
        <v>0.51875000000000004</v>
      </c>
      <c r="AB919" s="4">
        <f t="shared" si="94"/>
        <v>0.53143750000000001</v>
      </c>
      <c r="AC919" s="4">
        <f t="shared" si="95"/>
        <v>0.10606249999999995</v>
      </c>
      <c r="AD919" s="5">
        <f t="shared" si="96"/>
        <v>16.97</v>
      </c>
    </row>
    <row r="920" spans="1:30" x14ac:dyDescent="0.2">
      <c r="A920">
        <v>0</v>
      </c>
      <c r="B920" t="s">
        <v>441</v>
      </c>
      <c r="C920">
        <v>2005</v>
      </c>
      <c r="D920" t="s">
        <v>442</v>
      </c>
      <c r="E920" s="3">
        <v>0.55500000000000005</v>
      </c>
      <c r="F920">
        <v>80</v>
      </c>
      <c r="G920">
        <v>34</v>
      </c>
      <c r="H920">
        <v>0</v>
      </c>
      <c r="I920">
        <v>29</v>
      </c>
      <c r="J920">
        <v>7</v>
      </c>
      <c r="K920">
        <v>10</v>
      </c>
      <c r="L920">
        <v>270</v>
      </c>
      <c r="M920">
        <v>263</v>
      </c>
      <c r="N920">
        <v>92</v>
      </c>
      <c r="O920" s="3">
        <f t="shared" si="93"/>
        <v>0.57499999999999996</v>
      </c>
      <c r="P920" t="s">
        <v>304</v>
      </c>
      <c r="Q920" s="3">
        <v>0.55500000000000005</v>
      </c>
      <c r="R920">
        <v>80</v>
      </c>
      <c r="S920">
        <v>46</v>
      </c>
      <c r="T920">
        <v>0</v>
      </c>
      <c r="U920">
        <v>28</v>
      </c>
      <c r="V920">
        <v>0</v>
      </c>
      <c r="W920">
        <v>6</v>
      </c>
      <c r="X920">
        <v>244</v>
      </c>
      <c r="Y920">
        <v>232</v>
      </c>
      <c r="Z920">
        <v>98</v>
      </c>
      <c r="AA920" s="3">
        <f t="shared" si="97"/>
        <v>0.61250000000000004</v>
      </c>
      <c r="AB920" s="4">
        <f t="shared" si="94"/>
        <v>0.5923750000000001</v>
      </c>
      <c r="AC920" s="4">
        <f t="shared" si="95"/>
        <v>-1.737500000000014E-2</v>
      </c>
      <c r="AD920" s="5">
        <f t="shared" si="96"/>
        <v>-2.7800000000000153</v>
      </c>
    </row>
    <row r="921" spans="1:30" x14ac:dyDescent="0.2">
      <c r="A921">
        <v>0</v>
      </c>
      <c r="B921" t="s">
        <v>443</v>
      </c>
      <c r="C921">
        <v>2005</v>
      </c>
      <c r="D921" t="s">
        <v>372</v>
      </c>
      <c r="E921" s="3">
        <v>0.55500000000000005</v>
      </c>
      <c r="F921">
        <v>52</v>
      </c>
      <c r="G921">
        <v>28</v>
      </c>
      <c r="H921">
        <v>5</v>
      </c>
      <c r="I921">
        <v>16</v>
      </c>
      <c r="J921">
        <v>0</v>
      </c>
      <c r="K921">
        <v>3</v>
      </c>
      <c r="N921">
        <v>64</v>
      </c>
      <c r="O921" s="3">
        <f t="shared" si="93"/>
        <v>0.61538461538461542</v>
      </c>
      <c r="P921" t="s">
        <v>372</v>
      </c>
      <c r="Q921" s="3">
        <v>0.55500000000000005</v>
      </c>
      <c r="R921">
        <v>80</v>
      </c>
      <c r="S921">
        <v>39</v>
      </c>
      <c r="T921">
        <v>0</v>
      </c>
      <c r="U921">
        <v>27</v>
      </c>
      <c r="V921">
        <v>0</v>
      </c>
      <c r="W921">
        <v>14</v>
      </c>
      <c r="X921">
        <v>227</v>
      </c>
      <c r="Y921">
        <v>219</v>
      </c>
      <c r="Z921">
        <v>92</v>
      </c>
      <c r="AA921" s="3">
        <f t="shared" si="97"/>
        <v>0.57499999999999996</v>
      </c>
      <c r="AB921" s="4">
        <f t="shared" si="94"/>
        <v>0.56799999999999995</v>
      </c>
      <c r="AC921" s="4">
        <f t="shared" si="95"/>
        <v>4.7384615384615469E-2</v>
      </c>
      <c r="AD921" s="5">
        <f t="shared" si="96"/>
        <v>4.9280000000000044</v>
      </c>
    </row>
    <row r="922" spans="1:30" x14ac:dyDescent="0.2">
      <c r="A922">
        <v>0</v>
      </c>
      <c r="B922" t="s">
        <v>353</v>
      </c>
      <c r="C922">
        <v>2005</v>
      </c>
      <c r="D922" t="s">
        <v>372</v>
      </c>
      <c r="E922" s="3">
        <v>0.55500000000000005</v>
      </c>
      <c r="F922">
        <v>25</v>
      </c>
      <c r="G922">
        <v>21</v>
      </c>
      <c r="H922">
        <v>1</v>
      </c>
      <c r="I922">
        <v>1</v>
      </c>
      <c r="J922">
        <v>0</v>
      </c>
      <c r="K922">
        <v>2</v>
      </c>
      <c r="N922">
        <v>45</v>
      </c>
      <c r="O922" s="3">
        <f t="shared" si="93"/>
        <v>0.9</v>
      </c>
      <c r="P922" t="s">
        <v>372</v>
      </c>
      <c r="Q922" s="3">
        <v>0.55500000000000005</v>
      </c>
      <c r="R922">
        <v>80</v>
      </c>
      <c r="S922">
        <v>39</v>
      </c>
      <c r="T922">
        <v>0</v>
      </c>
      <c r="U922">
        <v>27</v>
      </c>
      <c r="V922">
        <v>0</v>
      </c>
      <c r="W922">
        <v>14</v>
      </c>
      <c r="X922">
        <v>227</v>
      </c>
      <c r="Y922">
        <v>219</v>
      </c>
      <c r="Z922">
        <v>92</v>
      </c>
      <c r="AA922" s="3">
        <f t="shared" si="97"/>
        <v>0.57499999999999996</v>
      </c>
      <c r="AB922" s="4">
        <f t="shared" si="94"/>
        <v>0.56799999999999995</v>
      </c>
      <c r="AC922" s="4">
        <f t="shared" si="95"/>
        <v>0.33200000000000007</v>
      </c>
      <c r="AD922" s="5">
        <f t="shared" si="96"/>
        <v>16.600000000000001</v>
      </c>
    </row>
    <row r="923" spans="1:30" x14ac:dyDescent="0.2">
      <c r="A923">
        <v>0</v>
      </c>
      <c r="B923" t="s">
        <v>444</v>
      </c>
      <c r="C923">
        <v>2005</v>
      </c>
      <c r="D923" t="s">
        <v>372</v>
      </c>
      <c r="E923" s="3">
        <v>0.55500000000000005</v>
      </c>
      <c r="F923">
        <v>3</v>
      </c>
      <c r="G923">
        <v>2</v>
      </c>
      <c r="H923">
        <v>0</v>
      </c>
      <c r="I923">
        <v>1</v>
      </c>
      <c r="J923">
        <v>0</v>
      </c>
      <c r="K923">
        <v>0</v>
      </c>
      <c r="N923">
        <v>4</v>
      </c>
      <c r="O923" s="3">
        <f t="shared" si="93"/>
        <v>0.66666666666666663</v>
      </c>
      <c r="P923" t="s">
        <v>372</v>
      </c>
      <c r="Q923" s="3">
        <v>0.55500000000000005</v>
      </c>
      <c r="R923">
        <v>80</v>
      </c>
      <c r="S923">
        <v>39</v>
      </c>
      <c r="T923">
        <v>0</v>
      </c>
      <c r="U923">
        <v>27</v>
      </c>
      <c r="V923">
        <v>0</v>
      </c>
      <c r="W923">
        <v>14</v>
      </c>
      <c r="X923">
        <v>227</v>
      </c>
      <c r="Y923">
        <v>219</v>
      </c>
      <c r="Z923">
        <v>92</v>
      </c>
      <c r="AA923" s="3">
        <f t="shared" si="97"/>
        <v>0.57499999999999996</v>
      </c>
      <c r="AB923" s="4">
        <f t="shared" si="94"/>
        <v>0.56799999999999995</v>
      </c>
      <c r="AC923" s="4">
        <f t="shared" si="95"/>
        <v>9.866666666666668E-2</v>
      </c>
      <c r="AD923" s="5">
        <f t="shared" si="96"/>
        <v>0.59200000000000053</v>
      </c>
    </row>
    <row r="924" spans="1:30" x14ac:dyDescent="0.2">
      <c r="A924">
        <v>0</v>
      </c>
      <c r="B924" t="s">
        <v>427</v>
      </c>
      <c r="C924">
        <v>2006</v>
      </c>
      <c r="D924" t="s">
        <v>315</v>
      </c>
      <c r="E924" s="3">
        <v>0.55500000000000005</v>
      </c>
      <c r="F924">
        <v>80</v>
      </c>
      <c r="G924">
        <v>32</v>
      </c>
      <c r="H924">
        <v>0</v>
      </c>
      <c r="I924">
        <v>36</v>
      </c>
      <c r="J924">
        <v>5</v>
      </c>
      <c r="K924">
        <v>7</v>
      </c>
      <c r="L924">
        <v>246</v>
      </c>
      <c r="M924">
        <v>198</v>
      </c>
      <c r="N924">
        <v>81</v>
      </c>
      <c r="O924" s="3">
        <f t="shared" si="93"/>
        <v>0.50624999999999998</v>
      </c>
      <c r="P924" t="s">
        <v>315</v>
      </c>
      <c r="Q924" s="3">
        <v>0.55500000000000005</v>
      </c>
      <c r="R924">
        <v>80</v>
      </c>
      <c r="S924">
        <v>20</v>
      </c>
      <c r="T924">
        <v>0</v>
      </c>
      <c r="U924">
        <v>48</v>
      </c>
      <c r="V924">
        <v>5</v>
      </c>
      <c r="W924">
        <v>7</v>
      </c>
      <c r="X924">
        <v>206</v>
      </c>
      <c r="Y924">
        <v>258</v>
      </c>
      <c r="Z924">
        <v>57</v>
      </c>
      <c r="AA924" s="3">
        <f t="shared" si="97"/>
        <v>0.35625000000000001</v>
      </c>
      <c r="AB924" s="4">
        <f t="shared" si="94"/>
        <v>0.42581250000000004</v>
      </c>
      <c r="AC924" s="4">
        <f t="shared" si="95"/>
        <v>8.043749999999994E-2</v>
      </c>
      <c r="AD924" s="5">
        <f t="shared" si="96"/>
        <v>12.86999999999999</v>
      </c>
    </row>
    <row r="925" spans="1:30" x14ac:dyDescent="0.2">
      <c r="A925">
        <v>0</v>
      </c>
      <c r="B925" t="s">
        <v>424</v>
      </c>
      <c r="C925">
        <v>2006</v>
      </c>
      <c r="D925" t="s">
        <v>402</v>
      </c>
      <c r="E925" s="3">
        <v>0.55500000000000005</v>
      </c>
      <c r="F925">
        <v>80</v>
      </c>
      <c r="G925">
        <v>17</v>
      </c>
      <c r="H925">
        <v>0</v>
      </c>
      <c r="I925">
        <v>48</v>
      </c>
      <c r="J925">
        <v>6</v>
      </c>
      <c r="K925">
        <v>9</v>
      </c>
      <c r="L925">
        <v>225</v>
      </c>
      <c r="M925">
        <v>323</v>
      </c>
      <c r="N925">
        <v>55</v>
      </c>
      <c r="O925" s="3">
        <f t="shared" si="93"/>
        <v>0.34375</v>
      </c>
      <c r="P925" t="s">
        <v>402</v>
      </c>
      <c r="Q925" s="3">
        <v>0.55500000000000005</v>
      </c>
      <c r="R925">
        <v>80</v>
      </c>
      <c r="S925">
        <v>27</v>
      </c>
      <c r="T925">
        <v>0</v>
      </c>
      <c r="U925">
        <v>37</v>
      </c>
      <c r="V925">
        <v>8</v>
      </c>
      <c r="W925">
        <v>8</v>
      </c>
      <c r="X925">
        <v>258</v>
      </c>
      <c r="Y925">
        <v>295</v>
      </c>
      <c r="Z925">
        <v>78</v>
      </c>
      <c r="AA925" s="3">
        <f t="shared" si="97"/>
        <v>0.48749999999999999</v>
      </c>
      <c r="AB925" s="4">
        <f t="shared" si="94"/>
        <v>0.51112500000000005</v>
      </c>
      <c r="AC925" s="4">
        <f t="shared" si="95"/>
        <v>-0.16737500000000005</v>
      </c>
      <c r="AD925" s="5">
        <f t="shared" si="96"/>
        <v>-26.78</v>
      </c>
    </row>
    <row r="926" spans="1:30" x14ac:dyDescent="0.2">
      <c r="A926">
        <v>0</v>
      </c>
      <c r="B926" t="s">
        <v>445</v>
      </c>
      <c r="C926">
        <v>2006</v>
      </c>
      <c r="D926" t="s">
        <v>388</v>
      </c>
      <c r="E926" s="3">
        <v>0.55500000000000005</v>
      </c>
      <c r="F926">
        <v>80</v>
      </c>
      <c r="G926">
        <v>24</v>
      </c>
      <c r="H926">
        <v>0</v>
      </c>
      <c r="I926">
        <v>37</v>
      </c>
      <c r="J926">
        <v>12</v>
      </c>
      <c r="K926">
        <v>7</v>
      </c>
      <c r="L926">
        <v>229</v>
      </c>
      <c r="M926">
        <v>267</v>
      </c>
      <c r="N926">
        <v>79</v>
      </c>
      <c r="O926" s="3">
        <f t="shared" si="93"/>
        <v>0.49375000000000002</v>
      </c>
      <c r="P926" t="s">
        <v>388</v>
      </c>
      <c r="Q926" s="3">
        <v>0.55500000000000005</v>
      </c>
      <c r="R926">
        <v>80</v>
      </c>
      <c r="S926">
        <v>33</v>
      </c>
      <c r="T926">
        <v>0</v>
      </c>
      <c r="U926">
        <v>33</v>
      </c>
      <c r="V926">
        <v>5</v>
      </c>
      <c r="W926">
        <v>9</v>
      </c>
      <c r="X926">
        <v>246</v>
      </c>
      <c r="Y926">
        <v>253</v>
      </c>
      <c r="Z926">
        <v>85</v>
      </c>
      <c r="AA926" s="3">
        <f t="shared" si="97"/>
        <v>0.53125</v>
      </c>
      <c r="AB926" s="4">
        <f t="shared" si="94"/>
        <v>0.53956250000000006</v>
      </c>
      <c r="AC926" s="4">
        <f t="shared" si="95"/>
        <v>-4.5812500000000034E-2</v>
      </c>
      <c r="AD926" s="5">
        <f t="shared" si="96"/>
        <v>-7.3300000000000125</v>
      </c>
    </row>
    <row r="927" spans="1:30" x14ac:dyDescent="0.2">
      <c r="A927">
        <v>0</v>
      </c>
      <c r="B927" t="s">
        <v>389</v>
      </c>
      <c r="C927">
        <v>2006</v>
      </c>
      <c r="D927" t="s">
        <v>390</v>
      </c>
      <c r="E927" s="3">
        <v>0.55500000000000005</v>
      </c>
      <c r="F927">
        <v>80</v>
      </c>
      <c r="G927">
        <v>39</v>
      </c>
      <c r="H927">
        <v>0</v>
      </c>
      <c r="I927">
        <v>25</v>
      </c>
      <c r="J927">
        <v>7</v>
      </c>
      <c r="K927">
        <v>9</v>
      </c>
      <c r="L927">
        <v>331</v>
      </c>
      <c r="M927">
        <v>252</v>
      </c>
      <c r="N927">
        <v>101</v>
      </c>
      <c r="O927" s="3">
        <f t="shared" si="93"/>
        <v>0.63124999999999998</v>
      </c>
      <c r="P927" t="s">
        <v>390</v>
      </c>
      <c r="Q927" s="3">
        <v>0.55500000000000005</v>
      </c>
      <c r="R927">
        <v>80</v>
      </c>
      <c r="S927">
        <v>31</v>
      </c>
      <c r="T927">
        <v>0</v>
      </c>
      <c r="U927">
        <v>32</v>
      </c>
      <c r="V927">
        <v>5</v>
      </c>
      <c r="W927">
        <v>12</v>
      </c>
      <c r="X927">
        <v>278</v>
      </c>
      <c r="Y927">
        <v>275</v>
      </c>
      <c r="Z927">
        <v>84</v>
      </c>
      <c r="AA927" s="3">
        <f t="shared" si="97"/>
        <v>0.52500000000000002</v>
      </c>
      <c r="AB927" s="4">
        <f t="shared" si="94"/>
        <v>0.53550000000000009</v>
      </c>
      <c r="AC927" s="4">
        <f t="shared" si="95"/>
        <v>9.5749999999999891E-2</v>
      </c>
      <c r="AD927" s="5">
        <f t="shared" si="96"/>
        <v>15.319999999999993</v>
      </c>
    </row>
    <row r="928" spans="1:30" x14ac:dyDescent="0.2">
      <c r="A928">
        <v>0</v>
      </c>
      <c r="B928" t="s">
        <v>426</v>
      </c>
      <c r="C928">
        <v>2006</v>
      </c>
      <c r="D928" t="s">
        <v>392</v>
      </c>
      <c r="E928" s="3">
        <v>0.55500000000000005</v>
      </c>
      <c r="F928">
        <v>80</v>
      </c>
      <c r="G928">
        <v>28</v>
      </c>
      <c r="H928">
        <v>0</v>
      </c>
      <c r="I928">
        <v>32</v>
      </c>
      <c r="J928">
        <v>9</v>
      </c>
      <c r="K928">
        <v>11</v>
      </c>
      <c r="L928">
        <v>226</v>
      </c>
      <c r="M928">
        <v>244</v>
      </c>
      <c r="N928">
        <v>85</v>
      </c>
      <c r="O928" s="3">
        <f t="shared" si="93"/>
        <v>0.53125</v>
      </c>
      <c r="P928" t="s">
        <v>392</v>
      </c>
      <c r="Q928" s="3">
        <v>0.55500000000000005</v>
      </c>
      <c r="R928">
        <v>80</v>
      </c>
      <c r="S928">
        <v>43</v>
      </c>
      <c r="T928">
        <v>0</v>
      </c>
      <c r="U928">
        <v>20</v>
      </c>
      <c r="V928">
        <v>12</v>
      </c>
      <c r="W928">
        <v>5</v>
      </c>
      <c r="X928">
        <v>323</v>
      </c>
      <c r="Y928">
        <v>247</v>
      </c>
      <c r="Z928">
        <v>115</v>
      </c>
      <c r="AA928" s="3">
        <f t="shared" si="97"/>
        <v>0.71875</v>
      </c>
      <c r="AB928" s="4">
        <f t="shared" si="94"/>
        <v>0.66143750000000001</v>
      </c>
      <c r="AC928" s="4">
        <f t="shared" si="95"/>
        <v>-0.13018750000000001</v>
      </c>
      <c r="AD928" s="5">
        <f t="shared" si="96"/>
        <v>-20.83</v>
      </c>
    </row>
    <row r="929" spans="1:30" x14ac:dyDescent="0.2">
      <c r="A929">
        <v>0</v>
      </c>
      <c r="B929" t="s">
        <v>288</v>
      </c>
      <c r="C929">
        <v>2006</v>
      </c>
      <c r="D929" t="s">
        <v>344</v>
      </c>
      <c r="E929" s="3">
        <v>0.55500000000000005</v>
      </c>
      <c r="F929">
        <v>80</v>
      </c>
      <c r="G929">
        <v>32</v>
      </c>
      <c r="H929">
        <v>0</v>
      </c>
      <c r="I929">
        <v>28</v>
      </c>
      <c r="J929">
        <v>11</v>
      </c>
      <c r="K929">
        <v>9</v>
      </c>
      <c r="L929">
        <v>243</v>
      </c>
      <c r="M929">
        <v>208</v>
      </c>
      <c r="N929">
        <v>95</v>
      </c>
      <c r="O929" s="3">
        <f t="shared" si="93"/>
        <v>0.59375</v>
      </c>
      <c r="P929" t="s">
        <v>344</v>
      </c>
      <c r="Q929" s="3">
        <v>0.55500000000000005</v>
      </c>
      <c r="R929">
        <v>80</v>
      </c>
      <c r="S929">
        <v>25</v>
      </c>
      <c r="T929">
        <v>0</v>
      </c>
      <c r="U929">
        <v>41</v>
      </c>
      <c r="V929">
        <v>10</v>
      </c>
      <c r="W929">
        <v>4</v>
      </c>
      <c r="X929">
        <v>225</v>
      </c>
      <c r="Y929">
        <v>251</v>
      </c>
      <c r="Z929">
        <v>74</v>
      </c>
      <c r="AA929" s="3">
        <f t="shared" si="97"/>
        <v>0.46250000000000002</v>
      </c>
      <c r="AB929" s="4">
        <f t="shared" si="94"/>
        <v>0.49487500000000001</v>
      </c>
      <c r="AC929" s="4">
        <f t="shared" si="95"/>
        <v>9.8874999999999991E-2</v>
      </c>
      <c r="AD929" s="5">
        <f t="shared" si="96"/>
        <v>15.819999999999993</v>
      </c>
    </row>
    <row r="930" spans="1:30" x14ac:dyDescent="0.2">
      <c r="A930">
        <v>0</v>
      </c>
      <c r="B930" t="s">
        <v>250</v>
      </c>
      <c r="C930">
        <v>2006</v>
      </c>
      <c r="D930" t="s">
        <v>354</v>
      </c>
      <c r="E930" s="3">
        <v>0.55500000000000005</v>
      </c>
      <c r="F930">
        <v>80</v>
      </c>
      <c r="G930">
        <v>37</v>
      </c>
      <c r="H930">
        <v>0</v>
      </c>
      <c r="I930">
        <v>29</v>
      </c>
      <c r="J930">
        <v>10</v>
      </c>
      <c r="K930">
        <v>4</v>
      </c>
      <c r="L930">
        <v>231</v>
      </c>
      <c r="M930">
        <v>201</v>
      </c>
      <c r="N930">
        <v>98</v>
      </c>
      <c r="O930" s="3">
        <f t="shared" si="93"/>
        <v>0.61250000000000004</v>
      </c>
      <c r="P930" t="s">
        <v>354</v>
      </c>
      <c r="Q930" s="3">
        <v>0.55500000000000005</v>
      </c>
      <c r="R930">
        <v>80</v>
      </c>
      <c r="S930">
        <v>40</v>
      </c>
      <c r="T930">
        <v>0</v>
      </c>
      <c r="U930">
        <v>24</v>
      </c>
      <c r="V930">
        <v>8</v>
      </c>
      <c r="W930">
        <v>8</v>
      </c>
      <c r="X930">
        <v>292</v>
      </c>
      <c r="Y930">
        <v>241</v>
      </c>
      <c r="Z930">
        <v>104</v>
      </c>
      <c r="AA930" s="3">
        <f t="shared" si="97"/>
        <v>0.65</v>
      </c>
      <c r="AB930" s="4">
        <f t="shared" si="94"/>
        <v>0.61675000000000002</v>
      </c>
      <c r="AC930" s="4">
        <f t="shared" si="95"/>
        <v>-4.249999999999976E-3</v>
      </c>
      <c r="AD930" s="5">
        <f t="shared" si="96"/>
        <v>-0.68000000000000682</v>
      </c>
    </row>
    <row r="931" spans="1:30" x14ac:dyDescent="0.2">
      <c r="A931">
        <v>0</v>
      </c>
      <c r="B931" t="s">
        <v>367</v>
      </c>
      <c r="C931">
        <v>2006</v>
      </c>
      <c r="D931" t="s">
        <v>30</v>
      </c>
      <c r="E931" s="3">
        <v>0.55500000000000005</v>
      </c>
      <c r="F931">
        <v>80</v>
      </c>
      <c r="G931">
        <v>46</v>
      </c>
      <c r="H931">
        <v>0</v>
      </c>
      <c r="I931">
        <v>17</v>
      </c>
      <c r="J931">
        <v>5</v>
      </c>
      <c r="K931">
        <v>12</v>
      </c>
      <c r="L931">
        <v>305</v>
      </c>
      <c r="M931">
        <v>219</v>
      </c>
      <c r="N931">
        <v>114</v>
      </c>
      <c r="O931" s="3">
        <f t="shared" si="93"/>
        <v>0.71250000000000002</v>
      </c>
      <c r="P931" t="s">
        <v>30</v>
      </c>
      <c r="Q931" s="3">
        <v>0.55500000000000005</v>
      </c>
      <c r="R931">
        <v>80</v>
      </c>
      <c r="S931">
        <v>36</v>
      </c>
      <c r="T931">
        <v>0</v>
      </c>
      <c r="U931">
        <v>21</v>
      </c>
      <c r="V931">
        <v>8</v>
      </c>
      <c r="W931">
        <v>15</v>
      </c>
      <c r="X931">
        <v>262</v>
      </c>
      <c r="Y931">
        <v>234</v>
      </c>
      <c r="Z931">
        <v>103</v>
      </c>
      <c r="AA931" s="3">
        <f t="shared" si="97"/>
        <v>0.64375000000000004</v>
      </c>
      <c r="AB931" s="4">
        <f t="shared" si="94"/>
        <v>0.61268750000000005</v>
      </c>
      <c r="AC931" s="4">
        <f t="shared" si="95"/>
        <v>9.9812499999999971E-2</v>
      </c>
      <c r="AD931" s="5">
        <f t="shared" si="96"/>
        <v>15.969999999999999</v>
      </c>
    </row>
    <row r="932" spans="1:30" x14ac:dyDescent="0.2">
      <c r="A932">
        <v>0</v>
      </c>
      <c r="B932" t="s">
        <v>432</v>
      </c>
      <c r="C932">
        <v>2006</v>
      </c>
      <c r="D932" t="s">
        <v>395</v>
      </c>
      <c r="E932" s="3">
        <v>0.55500000000000005</v>
      </c>
      <c r="F932">
        <v>80</v>
      </c>
      <c r="G932">
        <v>19</v>
      </c>
      <c r="H932">
        <v>0</v>
      </c>
      <c r="I932">
        <v>43</v>
      </c>
      <c r="J932">
        <v>8</v>
      </c>
      <c r="K932">
        <v>10</v>
      </c>
      <c r="L932">
        <v>205</v>
      </c>
      <c r="M932">
        <v>269</v>
      </c>
      <c r="N932">
        <v>64</v>
      </c>
      <c r="O932" s="3">
        <f t="shared" si="93"/>
        <v>0.4</v>
      </c>
      <c r="P932" t="s">
        <v>395</v>
      </c>
      <c r="Q932" s="3">
        <v>0.55500000000000005</v>
      </c>
      <c r="R932">
        <v>80</v>
      </c>
      <c r="S932">
        <v>41</v>
      </c>
      <c r="T932">
        <v>0</v>
      </c>
      <c r="U932">
        <v>24</v>
      </c>
      <c r="V932">
        <v>9</v>
      </c>
      <c r="W932">
        <v>6</v>
      </c>
      <c r="X932">
        <v>285</v>
      </c>
      <c r="Y932">
        <v>242</v>
      </c>
      <c r="Z932">
        <v>106</v>
      </c>
      <c r="AA932" s="3">
        <f t="shared" si="97"/>
        <v>0.66249999999999998</v>
      </c>
      <c r="AB932" s="4">
        <f t="shared" si="94"/>
        <v>0.62487499999999996</v>
      </c>
      <c r="AC932" s="4">
        <f t="shared" si="95"/>
        <v>-0.22487499999999994</v>
      </c>
      <c r="AD932" s="5">
        <f t="shared" si="96"/>
        <v>-35.97999999999999</v>
      </c>
    </row>
    <row r="933" spans="1:30" x14ac:dyDescent="0.2">
      <c r="A933">
        <v>0</v>
      </c>
      <c r="B933" t="s">
        <v>326</v>
      </c>
      <c r="C933">
        <v>2006</v>
      </c>
      <c r="D933" t="s">
        <v>433</v>
      </c>
      <c r="E933" s="3">
        <v>0.55500000000000005</v>
      </c>
      <c r="F933">
        <v>80</v>
      </c>
      <c r="G933">
        <v>34</v>
      </c>
      <c r="H933">
        <v>0</v>
      </c>
      <c r="I933">
        <v>34</v>
      </c>
      <c r="J933">
        <v>8</v>
      </c>
      <c r="K933">
        <v>4</v>
      </c>
      <c r="L933">
        <v>221</v>
      </c>
      <c r="M933">
        <v>231</v>
      </c>
      <c r="N933">
        <v>88</v>
      </c>
      <c r="O933" s="3">
        <f t="shared" si="93"/>
        <v>0.55000000000000004</v>
      </c>
      <c r="P933" t="s">
        <v>433</v>
      </c>
      <c r="Q933" s="3">
        <v>0.55500000000000005</v>
      </c>
      <c r="R933">
        <v>80</v>
      </c>
      <c r="S933">
        <v>30</v>
      </c>
      <c r="T933">
        <v>0</v>
      </c>
      <c r="U933">
        <v>31</v>
      </c>
      <c r="V933">
        <v>11</v>
      </c>
      <c r="W933">
        <v>8</v>
      </c>
      <c r="X933">
        <v>238</v>
      </c>
      <c r="Y933">
        <v>228</v>
      </c>
      <c r="Z933">
        <v>90</v>
      </c>
      <c r="AA933" s="3">
        <f t="shared" si="97"/>
        <v>0.5625</v>
      </c>
      <c r="AB933" s="4">
        <f t="shared" si="94"/>
        <v>0.55987500000000001</v>
      </c>
      <c r="AC933" s="4">
        <f t="shared" si="95"/>
        <v>-9.8749999999999671E-3</v>
      </c>
      <c r="AD933" s="5">
        <f t="shared" si="96"/>
        <v>-1.5799999999999983</v>
      </c>
    </row>
    <row r="934" spans="1:30" x14ac:dyDescent="0.2">
      <c r="A934">
        <v>0</v>
      </c>
      <c r="B934" t="s">
        <v>446</v>
      </c>
      <c r="C934">
        <v>2006</v>
      </c>
      <c r="D934" t="s">
        <v>447</v>
      </c>
      <c r="E934" s="3">
        <v>0.55500000000000005</v>
      </c>
      <c r="F934">
        <v>80</v>
      </c>
      <c r="G934">
        <v>30</v>
      </c>
      <c r="H934">
        <v>0</v>
      </c>
      <c r="I934">
        <v>30</v>
      </c>
      <c r="J934">
        <v>8</v>
      </c>
      <c r="K934">
        <v>12</v>
      </c>
      <c r="L934">
        <v>212</v>
      </c>
      <c r="M934">
        <v>220</v>
      </c>
      <c r="N934">
        <v>88</v>
      </c>
      <c r="O934" s="3">
        <f t="shared" si="93"/>
        <v>0.55000000000000004</v>
      </c>
      <c r="P934" t="s">
        <v>360</v>
      </c>
      <c r="Q934" s="3">
        <v>0.55500000000000005</v>
      </c>
      <c r="R934">
        <v>80</v>
      </c>
      <c r="S934">
        <v>25</v>
      </c>
      <c r="T934">
        <v>0</v>
      </c>
      <c r="U934">
        <v>37</v>
      </c>
      <c r="V934">
        <v>4</v>
      </c>
      <c r="W934">
        <v>14</v>
      </c>
      <c r="X934">
        <v>222</v>
      </c>
      <c r="Y934">
        <v>257</v>
      </c>
      <c r="Z934">
        <v>72</v>
      </c>
      <c r="AA934" s="3">
        <f t="shared" si="97"/>
        <v>0.45</v>
      </c>
      <c r="AB934" s="4">
        <f t="shared" si="94"/>
        <v>0.48675000000000002</v>
      </c>
      <c r="AC934" s="4">
        <f t="shared" si="95"/>
        <v>6.3250000000000028E-2</v>
      </c>
      <c r="AD934" s="5">
        <f t="shared" si="96"/>
        <v>10.120000000000005</v>
      </c>
    </row>
    <row r="935" spans="1:30" x14ac:dyDescent="0.2">
      <c r="A935">
        <v>0</v>
      </c>
      <c r="B935" t="s">
        <v>448</v>
      </c>
      <c r="C935">
        <v>2006</v>
      </c>
      <c r="D935" t="s">
        <v>396</v>
      </c>
      <c r="E935" s="3">
        <v>0.55500000000000005</v>
      </c>
      <c r="F935">
        <v>80</v>
      </c>
      <c r="G935">
        <v>43</v>
      </c>
      <c r="H935">
        <v>0</v>
      </c>
      <c r="I935">
        <v>21</v>
      </c>
      <c r="J935">
        <v>8</v>
      </c>
      <c r="K935">
        <v>8</v>
      </c>
      <c r="L935">
        <v>242</v>
      </c>
      <c r="M935">
        <v>181</v>
      </c>
      <c r="N935">
        <v>110</v>
      </c>
      <c r="O935" s="3">
        <f t="shared" si="93"/>
        <v>0.6875</v>
      </c>
      <c r="P935" t="s">
        <v>396</v>
      </c>
      <c r="Q935" s="3">
        <v>0.55500000000000005</v>
      </c>
      <c r="R935">
        <v>80</v>
      </c>
      <c r="S935">
        <v>25</v>
      </c>
      <c r="T935">
        <v>0</v>
      </c>
      <c r="U935">
        <v>30</v>
      </c>
      <c r="V935">
        <v>18</v>
      </c>
      <c r="W935">
        <v>7</v>
      </c>
      <c r="X935">
        <v>236</v>
      </c>
      <c r="Y935">
        <v>230</v>
      </c>
      <c r="Z935">
        <v>93</v>
      </c>
      <c r="AA935" s="3">
        <f t="shared" si="97"/>
        <v>0.58125000000000004</v>
      </c>
      <c r="AB935" s="4">
        <f t="shared" si="94"/>
        <v>0.57206250000000003</v>
      </c>
      <c r="AC935" s="4">
        <f t="shared" si="95"/>
        <v>0.11543749999999997</v>
      </c>
      <c r="AD935" s="5">
        <f t="shared" si="96"/>
        <v>18.47</v>
      </c>
    </row>
    <row r="936" spans="1:30" x14ac:dyDescent="0.2">
      <c r="A936">
        <v>0</v>
      </c>
      <c r="B936" t="s">
        <v>449</v>
      </c>
      <c r="C936">
        <v>2006</v>
      </c>
      <c r="D936" t="s">
        <v>397</v>
      </c>
      <c r="E936" s="3">
        <v>0.55500000000000005</v>
      </c>
      <c r="F936">
        <v>80</v>
      </c>
      <c r="G936">
        <v>38</v>
      </c>
      <c r="H936">
        <v>0</v>
      </c>
      <c r="I936">
        <v>23</v>
      </c>
      <c r="J936">
        <v>7</v>
      </c>
      <c r="K936">
        <v>12</v>
      </c>
      <c r="L936">
        <v>232</v>
      </c>
      <c r="M936">
        <v>201</v>
      </c>
      <c r="N936">
        <v>102</v>
      </c>
      <c r="O936" s="3">
        <f t="shared" si="93"/>
        <v>0.63749999999999996</v>
      </c>
      <c r="P936" t="s">
        <v>397</v>
      </c>
      <c r="Q936" s="3">
        <v>0.55500000000000005</v>
      </c>
      <c r="R936">
        <v>80</v>
      </c>
      <c r="S936">
        <v>36</v>
      </c>
      <c r="T936">
        <v>0</v>
      </c>
      <c r="U936">
        <v>24</v>
      </c>
      <c r="V936">
        <v>8</v>
      </c>
      <c r="W936">
        <v>12</v>
      </c>
      <c r="X936">
        <v>243</v>
      </c>
      <c r="Y936">
        <v>217</v>
      </c>
      <c r="Z936">
        <v>100</v>
      </c>
      <c r="AA936" s="3">
        <f t="shared" si="97"/>
        <v>0.625</v>
      </c>
      <c r="AB936" s="4">
        <f t="shared" si="94"/>
        <v>0.60050000000000003</v>
      </c>
      <c r="AC936" s="4">
        <f t="shared" si="95"/>
        <v>3.6999999999999922E-2</v>
      </c>
      <c r="AD936" s="5">
        <f t="shared" si="96"/>
        <v>5.9199999999999875</v>
      </c>
    </row>
    <row r="937" spans="1:30" x14ac:dyDescent="0.2">
      <c r="A937">
        <v>0</v>
      </c>
      <c r="B937" t="s">
        <v>420</v>
      </c>
      <c r="C937">
        <v>2006</v>
      </c>
      <c r="D937" t="s">
        <v>398</v>
      </c>
      <c r="E937" s="3">
        <v>0.55500000000000005</v>
      </c>
      <c r="F937">
        <v>80</v>
      </c>
      <c r="G937">
        <v>25</v>
      </c>
      <c r="H937">
        <v>0</v>
      </c>
      <c r="I937">
        <v>25</v>
      </c>
      <c r="J937">
        <v>15</v>
      </c>
      <c r="K937">
        <v>14</v>
      </c>
      <c r="L937">
        <v>227</v>
      </c>
      <c r="M937">
        <v>230</v>
      </c>
      <c r="N937">
        <v>96</v>
      </c>
      <c r="O937" s="3">
        <f t="shared" si="93"/>
        <v>0.6</v>
      </c>
      <c r="P937" t="s">
        <v>398</v>
      </c>
      <c r="Q937" s="3">
        <v>0.55500000000000005</v>
      </c>
      <c r="R937">
        <v>80</v>
      </c>
      <c r="S937">
        <v>37</v>
      </c>
      <c r="T937">
        <v>0</v>
      </c>
      <c r="U937">
        <v>21</v>
      </c>
      <c r="V937">
        <v>12</v>
      </c>
      <c r="W937">
        <v>10</v>
      </c>
      <c r="X937">
        <v>268</v>
      </c>
      <c r="Y937">
        <v>234</v>
      </c>
      <c r="Z937">
        <v>108</v>
      </c>
      <c r="AA937" s="3">
        <f t="shared" si="97"/>
        <v>0.67500000000000004</v>
      </c>
      <c r="AB937" s="4">
        <f t="shared" si="94"/>
        <v>0.63300000000000001</v>
      </c>
      <c r="AC937" s="4">
        <f t="shared" si="95"/>
        <v>-3.3000000000000029E-2</v>
      </c>
      <c r="AD937" s="5">
        <f t="shared" si="96"/>
        <v>-5.2800000000000011</v>
      </c>
    </row>
    <row r="938" spans="1:30" x14ac:dyDescent="0.2">
      <c r="A938">
        <v>0</v>
      </c>
      <c r="B938" t="s">
        <v>436</v>
      </c>
      <c r="C938">
        <v>2006</v>
      </c>
      <c r="D938" t="s">
        <v>376</v>
      </c>
      <c r="E938" s="3">
        <v>0.55500000000000005</v>
      </c>
      <c r="F938">
        <v>80</v>
      </c>
      <c r="G938">
        <v>38</v>
      </c>
      <c r="H938">
        <v>0</v>
      </c>
      <c r="I938">
        <v>22</v>
      </c>
      <c r="J938">
        <v>12</v>
      </c>
      <c r="K938">
        <v>8</v>
      </c>
      <c r="L938">
        <v>301</v>
      </c>
      <c r="M938">
        <v>257</v>
      </c>
      <c r="N938">
        <v>108</v>
      </c>
      <c r="O938" s="3">
        <f t="shared" si="93"/>
        <v>0.67500000000000004</v>
      </c>
      <c r="P938" t="s">
        <v>376</v>
      </c>
      <c r="Q938" s="3">
        <v>0.55500000000000005</v>
      </c>
      <c r="R938">
        <v>80</v>
      </c>
      <c r="S938">
        <v>38</v>
      </c>
      <c r="T938">
        <v>0</v>
      </c>
      <c r="U938">
        <v>29</v>
      </c>
      <c r="V938">
        <v>5</v>
      </c>
      <c r="W938">
        <v>8</v>
      </c>
      <c r="X938">
        <v>259</v>
      </c>
      <c r="Y938">
        <v>245</v>
      </c>
      <c r="Z938">
        <v>94</v>
      </c>
      <c r="AA938" s="3">
        <f t="shared" si="97"/>
        <v>0.58750000000000002</v>
      </c>
      <c r="AB938" s="4">
        <f t="shared" si="94"/>
        <v>0.576125</v>
      </c>
      <c r="AC938" s="4">
        <f t="shared" si="95"/>
        <v>9.8875000000000046E-2</v>
      </c>
      <c r="AD938" s="5">
        <f t="shared" si="96"/>
        <v>15.819999999999993</v>
      </c>
    </row>
    <row r="939" spans="1:30" x14ac:dyDescent="0.2">
      <c r="A939">
        <v>0</v>
      </c>
      <c r="B939" t="s">
        <v>406</v>
      </c>
      <c r="C939">
        <v>2006</v>
      </c>
      <c r="D939" t="s">
        <v>437</v>
      </c>
      <c r="E939" s="3">
        <v>0.55500000000000005</v>
      </c>
      <c r="F939">
        <v>80</v>
      </c>
      <c r="G939">
        <v>40</v>
      </c>
      <c r="H939">
        <v>0</v>
      </c>
      <c r="I939">
        <v>25</v>
      </c>
      <c r="J939">
        <v>9</v>
      </c>
      <c r="K939">
        <v>6</v>
      </c>
      <c r="L939">
        <v>214</v>
      </c>
      <c r="M939">
        <v>189</v>
      </c>
      <c r="N939">
        <v>104</v>
      </c>
      <c r="O939" s="3">
        <f t="shared" si="93"/>
        <v>0.65</v>
      </c>
      <c r="P939" t="s">
        <v>437</v>
      </c>
      <c r="Q939" s="3">
        <v>0.55500000000000005</v>
      </c>
      <c r="R939">
        <v>80</v>
      </c>
      <c r="S939">
        <v>28</v>
      </c>
      <c r="T939">
        <v>0</v>
      </c>
      <c r="U939">
        <v>31</v>
      </c>
      <c r="V939">
        <v>7</v>
      </c>
      <c r="W939">
        <v>14</v>
      </c>
      <c r="X939">
        <v>206</v>
      </c>
      <c r="Y939">
        <v>221</v>
      </c>
      <c r="Z939">
        <v>84</v>
      </c>
      <c r="AA939" s="3">
        <f t="shared" si="97"/>
        <v>0.52500000000000002</v>
      </c>
      <c r="AB939" s="4">
        <f t="shared" si="94"/>
        <v>0.53550000000000009</v>
      </c>
      <c r="AC939" s="4">
        <f t="shared" si="95"/>
        <v>0.11449999999999994</v>
      </c>
      <c r="AD939" s="5">
        <f t="shared" si="96"/>
        <v>18.319999999999993</v>
      </c>
    </row>
    <row r="940" spans="1:30" x14ac:dyDescent="0.2">
      <c r="A940">
        <v>0</v>
      </c>
      <c r="B940" t="s">
        <v>431</v>
      </c>
      <c r="C940">
        <v>2006</v>
      </c>
      <c r="D940" t="s">
        <v>439</v>
      </c>
      <c r="E940" s="3">
        <v>0.55500000000000005</v>
      </c>
      <c r="F940">
        <v>80</v>
      </c>
      <c r="G940">
        <v>30</v>
      </c>
      <c r="H940">
        <v>0</v>
      </c>
      <c r="I940">
        <v>33</v>
      </c>
      <c r="J940">
        <v>7</v>
      </c>
      <c r="K940">
        <v>10</v>
      </c>
      <c r="L940">
        <v>221</v>
      </c>
      <c r="M940">
        <v>242</v>
      </c>
      <c r="N940">
        <v>84</v>
      </c>
      <c r="O940" s="3">
        <f t="shared" si="93"/>
        <v>0.52500000000000002</v>
      </c>
      <c r="P940" t="s">
        <v>439</v>
      </c>
      <c r="Q940" s="3">
        <v>0.55500000000000005</v>
      </c>
      <c r="R940">
        <v>80</v>
      </c>
      <c r="S940">
        <v>36</v>
      </c>
      <c r="T940">
        <v>0</v>
      </c>
      <c r="U940">
        <v>26</v>
      </c>
      <c r="V940">
        <v>10</v>
      </c>
      <c r="W940">
        <v>8</v>
      </c>
      <c r="X940">
        <v>253</v>
      </c>
      <c r="Y940">
        <v>226</v>
      </c>
      <c r="Z940">
        <v>100</v>
      </c>
      <c r="AA940" s="3">
        <f t="shared" si="97"/>
        <v>0.625</v>
      </c>
      <c r="AB940" s="4">
        <f t="shared" si="94"/>
        <v>0.60050000000000003</v>
      </c>
      <c r="AC940" s="4">
        <f t="shared" si="95"/>
        <v>-7.5500000000000012E-2</v>
      </c>
      <c r="AD940" s="5">
        <f t="shared" si="96"/>
        <v>-12.080000000000013</v>
      </c>
    </row>
    <row r="941" spans="1:30" x14ac:dyDescent="0.2">
      <c r="A941">
        <v>0</v>
      </c>
      <c r="B941" t="s">
        <v>450</v>
      </c>
      <c r="C941">
        <v>2006</v>
      </c>
      <c r="D941" t="s">
        <v>347</v>
      </c>
      <c r="E941" s="3">
        <v>0.55500000000000005</v>
      </c>
      <c r="F941">
        <v>6</v>
      </c>
      <c r="G941">
        <v>3</v>
      </c>
      <c r="H941">
        <v>0</v>
      </c>
      <c r="I941">
        <v>2</v>
      </c>
      <c r="J941">
        <v>0</v>
      </c>
      <c r="K941">
        <v>1</v>
      </c>
      <c r="N941">
        <v>7</v>
      </c>
      <c r="O941" s="3">
        <f t="shared" si="93"/>
        <v>0.58333333333333337</v>
      </c>
      <c r="P941" t="s">
        <v>347</v>
      </c>
      <c r="Q941" s="3">
        <v>0.55500000000000005</v>
      </c>
      <c r="R941">
        <v>80</v>
      </c>
      <c r="S941">
        <v>22</v>
      </c>
      <c r="T941">
        <v>0</v>
      </c>
      <c r="U941">
        <v>37</v>
      </c>
      <c r="V941">
        <v>12</v>
      </c>
      <c r="W941">
        <v>9</v>
      </c>
      <c r="X941">
        <v>196</v>
      </c>
      <c r="Y941">
        <v>232</v>
      </c>
      <c r="Z941">
        <v>76</v>
      </c>
      <c r="AA941" s="3">
        <f t="shared" si="97"/>
        <v>0.47499999999999998</v>
      </c>
      <c r="AB941" s="4">
        <f t="shared" si="94"/>
        <v>0.503</v>
      </c>
      <c r="AC941" s="4">
        <f t="shared" si="95"/>
        <v>8.0333333333333368E-2</v>
      </c>
      <c r="AD941" s="5">
        <f t="shared" si="96"/>
        <v>0.96400000000000041</v>
      </c>
    </row>
    <row r="942" spans="1:30" x14ac:dyDescent="0.2">
      <c r="A942">
        <v>0</v>
      </c>
      <c r="B942" t="s">
        <v>451</v>
      </c>
      <c r="C942">
        <v>2006</v>
      </c>
      <c r="D942" t="s">
        <v>347</v>
      </c>
      <c r="E942" s="3">
        <v>0.55500000000000005</v>
      </c>
      <c r="F942">
        <v>74</v>
      </c>
      <c r="G942">
        <v>24</v>
      </c>
      <c r="H942">
        <v>0</v>
      </c>
      <c r="I942">
        <v>39</v>
      </c>
      <c r="J942">
        <v>4</v>
      </c>
      <c r="K942">
        <v>7</v>
      </c>
      <c r="N942">
        <v>63</v>
      </c>
      <c r="O942" s="3">
        <f t="shared" si="93"/>
        <v>0.42567567567567566</v>
      </c>
      <c r="P942" t="s">
        <v>347</v>
      </c>
      <c r="Q942" s="3">
        <v>0.55500000000000005</v>
      </c>
      <c r="R942">
        <v>80</v>
      </c>
      <c r="S942">
        <v>22</v>
      </c>
      <c r="T942">
        <v>0</v>
      </c>
      <c r="U942">
        <v>37</v>
      </c>
      <c r="V942">
        <v>12</v>
      </c>
      <c r="W942">
        <v>9</v>
      </c>
      <c r="X942">
        <v>196</v>
      </c>
      <c r="Y942">
        <v>232</v>
      </c>
      <c r="Z942">
        <v>76</v>
      </c>
      <c r="AA942" s="3">
        <f t="shared" si="97"/>
        <v>0.47499999999999998</v>
      </c>
      <c r="AB942" s="4">
        <f t="shared" si="94"/>
        <v>0.503</v>
      </c>
      <c r="AC942" s="4">
        <f t="shared" si="95"/>
        <v>-7.7324324324324345E-2</v>
      </c>
      <c r="AD942" s="5">
        <f t="shared" si="96"/>
        <v>-11.444000000000003</v>
      </c>
    </row>
    <row r="943" spans="1:30" x14ac:dyDescent="0.2">
      <c r="A943">
        <v>0</v>
      </c>
      <c r="B943" t="s">
        <v>440</v>
      </c>
      <c r="C943">
        <v>2006</v>
      </c>
      <c r="D943" t="s">
        <v>319</v>
      </c>
      <c r="E943" s="3">
        <v>0.55500000000000005</v>
      </c>
      <c r="F943">
        <v>80</v>
      </c>
      <c r="G943">
        <v>30</v>
      </c>
      <c r="H943">
        <v>0</v>
      </c>
      <c r="I943">
        <v>31</v>
      </c>
      <c r="J943">
        <v>7</v>
      </c>
      <c r="K943">
        <v>12</v>
      </c>
      <c r="L943">
        <v>225</v>
      </c>
      <c r="M943">
        <v>232</v>
      </c>
      <c r="N943">
        <v>86</v>
      </c>
      <c r="O943" s="3">
        <f t="shared" si="93"/>
        <v>0.53749999999999998</v>
      </c>
      <c r="P943" t="s">
        <v>319</v>
      </c>
      <c r="Q943" s="3">
        <v>0.55500000000000005</v>
      </c>
      <c r="R943">
        <v>80</v>
      </c>
      <c r="S943">
        <v>43</v>
      </c>
      <c r="T943">
        <v>0</v>
      </c>
      <c r="U943">
        <v>19</v>
      </c>
      <c r="V943">
        <v>10</v>
      </c>
      <c r="W943">
        <v>8</v>
      </c>
      <c r="X943">
        <v>306</v>
      </c>
      <c r="Y943">
        <v>241</v>
      </c>
      <c r="Z943">
        <v>114</v>
      </c>
      <c r="AA943" s="3">
        <f t="shared" si="97"/>
        <v>0.71250000000000002</v>
      </c>
      <c r="AB943" s="4">
        <f t="shared" si="94"/>
        <v>0.65737500000000004</v>
      </c>
      <c r="AC943" s="4">
        <f t="shared" si="95"/>
        <v>-0.11987500000000006</v>
      </c>
      <c r="AD943" s="5">
        <f t="shared" si="96"/>
        <v>-19.180000000000007</v>
      </c>
    </row>
    <row r="944" spans="1:30" x14ac:dyDescent="0.2">
      <c r="A944">
        <v>0</v>
      </c>
      <c r="B944" t="s">
        <v>411</v>
      </c>
      <c r="C944">
        <v>2006</v>
      </c>
      <c r="D944" t="s">
        <v>314</v>
      </c>
      <c r="E944" s="3">
        <v>0.55500000000000005</v>
      </c>
      <c r="F944">
        <v>80</v>
      </c>
      <c r="G944">
        <v>34</v>
      </c>
      <c r="H944">
        <v>0</v>
      </c>
      <c r="I944">
        <v>30</v>
      </c>
      <c r="J944">
        <v>10</v>
      </c>
      <c r="K944">
        <v>6</v>
      </c>
      <c r="L944">
        <v>251</v>
      </c>
      <c r="M944">
        <v>218</v>
      </c>
      <c r="N944">
        <v>94</v>
      </c>
      <c r="O944" s="3">
        <f t="shared" si="93"/>
        <v>0.58750000000000002</v>
      </c>
      <c r="P944" t="s">
        <v>314</v>
      </c>
      <c r="Q944" s="3">
        <v>0.55500000000000005</v>
      </c>
      <c r="R944">
        <v>80</v>
      </c>
      <c r="S944">
        <v>31</v>
      </c>
      <c r="T944">
        <v>0</v>
      </c>
      <c r="U944">
        <v>31</v>
      </c>
      <c r="V944">
        <v>12</v>
      </c>
      <c r="W944">
        <v>6</v>
      </c>
      <c r="X944">
        <v>254</v>
      </c>
      <c r="Y944">
        <v>217</v>
      </c>
      <c r="Z944">
        <v>92</v>
      </c>
      <c r="AA944" s="3">
        <f t="shared" ref="AA944:AA975" si="98">Z944/R944/2</f>
        <v>0.57499999999999996</v>
      </c>
      <c r="AB944" s="4">
        <f t="shared" si="94"/>
        <v>0.56799999999999995</v>
      </c>
      <c r="AC944" s="4">
        <f t="shared" si="95"/>
        <v>1.9500000000000073E-2</v>
      </c>
      <c r="AD944" s="5">
        <f t="shared" si="96"/>
        <v>3.1200000000000045</v>
      </c>
    </row>
    <row r="945" spans="1:30" x14ac:dyDescent="0.2">
      <c r="A945">
        <v>0</v>
      </c>
      <c r="B945" t="s">
        <v>380</v>
      </c>
      <c r="C945">
        <v>2006</v>
      </c>
      <c r="D945" t="s">
        <v>97</v>
      </c>
      <c r="E945" s="3">
        <v>0.55500000000000005</v>
      </c>
      <c r="F945">
        <v>80</v>
      </c>
      <c r="G945">
        <v>41</v>
      </c>
      <c r="H945">
        <v>0</v>
      </c>
      <c r="I945">
        <v>30</v>
      </c>
      <c r="J945">
        <v>9</v>
      </c>
      <c r="K945">
        <v>2</v>
      </c>
      <c r="L945">
        <v>269</v>
      </c>
      <c r="M945">
        <v>250</v>
      </c>
      <c r="N945">
        <v>98</v>
      </c>
      <c r="O945" s="3">
        <f t="shared" si="93"/>
        <v>0.61250000000000004</v>
      </c>
      <c r="P945" t="s">
        <v>97</v>
      </c>
      <c r="Q945" s="3">
        <v>0.55500000000000005</v>
      </c>
      <c r="R945">
        <v>80</v>
      </c>
      <c r="S945">
        <v>30</v>
      </c>
      <c r="T945">
        <v>0</v>
      </c>
      <c r="U945">
        <v>39</v>
      </c>
      <c r="V945">
        <v>7</v>
      </c>
      <c r="W945">
        <v>4</v>
      </c>
      <c r="X945">
        <v>261</v>
      </c>
      <c r="Y945">
        <v>270</v>
      </c>
      <c r="Z945">
        <v>78</v>
      </c>
      <c r="AA945" s="3">
        <f t="shared" si="98"/>
        <v>0.48749999999999999</v>
      </c>
      <c r="AB945" s="4">
        <f t="shared" si="94"/>
        <v>0.51112500000000005</v>
      </c>
      <c r="AC945" s="4">
        <f t="shared" si="95"/>
        <v>0.10137499999999999</v>
      </c>
      <c r="AD945" s="5">
        <f t="shared" si="96"/>
        <v>16.22</v>
      </c>
    </row>
    <row r="946" spans="1:30" x14ac:dyDescent="0.2">
      <c r="A946">
        <v>0</v>
      </c>
      <c r="B946" t="s">
        <v>430</v>
      </c>
      <c r="C946">
        <v>2006</v>
      </c>
      <c r="D946" t="s">
        <v>414</v>
      </c>
      <c r="E946" s="3">
        <v>0.55500000000000005</v>
      </c>
      <c r="F946">
        <v>80</v>
      </c>
      <c r="G946">
        <v>24</v>
      </c>
      <c r="H946">
        <v>0</v>
      </c>
      <c r="I946">
        <v>42</v>
      </c>
      <c r="J946">
        <v>8</v>
      </c>
      <c r="K946">
        <v>6</v>
      </c>
      <c r="L946">
        <v>219</v>
      </c>
      <c r="M946">
        <v>256</v>
      </c>
      <c r="N946">
        <v>70</v>
      </c>
      <c r="O946" s="3">
        <f t="shared" si="93"/>
        <v>0.4375</v>
      </c>
      <c r="P946" t="s">
        <v>414</v>
      </c>
      <c r="Q946" s="3">
        <v>0.55500000000000005</v>
      </c>
      <c r="R946">
        <v>80</v>
      </c>
      <c r="S946">
        <v>14</v>
      </c>
      <c r="T946">
        <v>0</v>
      </c>
      <c r="U946">
        <v>50</v>
      </c>
      <c r="V946">
        <v>9</v>
      </c>
      <c r="W946">
        <v>7</v>
      </c>
      <c r="X946">
        <v>153</v>
      </c>
      <c r="Y946">
        <v>251</v>
      </c>
      <c r="Z946">
        <v>53</v>
      </c>
      <c r="AA946" s="3">
        <f t="shared" si="98"/>
        <v>0.33124999999999999</v>
      </c>
      <c r="AB946" s="4">
        <f t="shared" si="94"/>
        <v>0.4095625</v>
      </c>
      <c r="AC946" s="4">
        <f t="shared" si="95"/>
        <v>2.7937500000000004E-2</v>
      </c>
      <c r="AD946" s="5">
        <f t="shared" si="96"/>
        <v>4.4699999999999989</v>
      </c>
    </row>
    <row r="947" spans="1:30" x14ac:dyDescent="0.2">
      <c r="A947">
        <v>0</v>
      </c>
      <c r="B947" t="s">
        <v>387</v>
      </c>
      <c r="C947">
        <v>2006</v>
      </c>
      <c r="D947" t="s">
        <v>329</v>
      </c>
      <c r="E947" s="3">
        <v>0.55500000000000005</v>
      </c>
      <c r="F947">
        <v>80</v>
      </c>
      <c r="G947">
        <v>20</v>
      </c>
      <c r="H947">
        <v>0</v>
      </c>
      <c r="I947">
        <v>49</v>
      </c>
      <c r="J947">
        <v>8</v>
      </c>
      <c r="K947">
        <v>3</v>
      </c>
      <c r="L947">
        <v>181</v>
      </c>
      <c r="M947">
        <v>268</v>
      </c>
      <c r="N947">
        <v>59</v>
      </c>
      <c r="O947" s="3">
        <f t="shared" si="93"/>
        <v>0.36875000000000002</v>
      </c>
      <c r="P947" t="s">
        <v>329</v>
      </c>
      <c r="Q947" s="3">
        <v>0.55500000000000005</v>
      </c>
      <c r="R947">
        <v>80</v>
      </c>
      <c r="S947">
        <v>20</v>
      </c>
      <c r="T947">
        <v>0</v>
      </c>
      <c r="U947">
        <v>43</v>
      </c>
      <c r="V947">
        <v>8</v>
      </c>
      <c r="W947">
        <v>9</v>
      </c>
      <c r="X947">
        <v>220</v>
      </c>
      <c r="Y947">
        <v>312</v>
      </c>
      <c r="Z947">
        <v>65</v>
      </c>
      <c r="AA947" s="3">
        <f t="shared" si="98"/>
        <v>0.40625</v>
      </c>
      <c r="AB947" s="4">
        <f t="shared" si="94"/>
        <v>0.45831250000000001</v>
      </c>
      <c r="AC947" s="4">
        <f t="shared" si="95"/>
        <v>-8.9562499999999989E-2</v>
      </c>
      <c r="AD947" s="5">
        <f t="shared" si="96"/>
        <v>-14.329999999999998</v>
      </c>
    </row>
    <row r="948" spans="1:30" x14ac:dyDescent="0.2">
      <c r="A948">
        <v>0</v>
      </c>
      <c r="B948" t="s">
        <v>452</v>
      </c>
      <c r="C948">
        <v>2006</v>
      </c>
      <c r="D948" t="s">
        <v>331</v>
      </c>
      <c r="E948" s="3">
        <v>0.55500000000000005</v>
      </c>
      <c r="F948">
        <v>80</v>
      </c>
      <c r="G948">
        <v>31</v>
      </c>
      <c r="H948">
        <v>0</v>
      </c>
      <c r="I948">
        <v>34</v>
      </c>
      <c r="J948">
        <v>3</v>
      </c>
      <c r="K948">
        <v>12</v>
      </c>
      <c r="L948">
        <v>250</v>
      </c>
      <c r="M948">
        <v>248</v>
      </c>
      <c r="N948">
        <v>80</v>
      </c>
      <c r="O948" s="3">
        <f t="shared" si="93"/>
        <v>0.5</v>
      </c>
      <c r="P948" t="s">
        <v>331</v>
      </c>
      <c r="Q948" s="3">
        <v>0.55500000000000005</v>
      </c>
      <c r="R948">
        <v>80</v>
      </c>
      <c r="S948">
        <v>37</v>
      </c>
      <c r="T948">
        <v>0</v>
      </c>
      <c r="U948">
        <v>25</v>
      </c>
      <c r="V948">
        <v>10</v>
      </c>
      <c r="W948">
        <v>8</v>
      </c>
      <c r="X948">
        <v>272</v>
      </c>
      <c r="Y948">
        <v>251</v>
      </c>
      <c r="Z948">
        <v>102</v>
      </c>
      <c r="AA948" s="3">
        <f t="shared" si="98"/>
        <v>0.63749999999999996</v>
      </c>
      <c r="AB948" s="4">
        <f t="shared" si="94"/>
        <v>0.60862499999999997</v>
      </c>
      <c r="AC948" s="4">
        <f t="shared" si="95"/>
        <v>-0.10862499999999997</v>
      </c>
      <c r="AD948" s="5">
        <f t="shared" si="96"/>
        <v>-17.379999999999995</v>
      </c>
    </row>
    <row r="949" spans="1:30" x14ac:dyDescent="0.2">
      <c r="A949">
        <v>0</v>
      </c>
      <c r="B949" t="s">
        <v>350</v>
      </c>
      <c r="C949">
        <v>2006</v>
      </c>
      <c r="D949" t="s">
        <v>442</v>
      </c>
      <c r="E949" s="3">
        <v>0.55500000000000005</v>
      </c>
      <c r="F949">
        <v>80</v>
      </c>
      <c r="G949">
        <v>24</v>
      </c>
      <c r="H949">
        <v>0</v>
      </c>
      <c r="I949">
        <v>39</v>
      </c>
      <c r="J949">
        <v>10</v>
      </c>
      <c r="K949">
        <v>7</v>
      </c>
      <c r="L949">
        <v>220</v>
      </c>
      <c r="M949">
        <v>270</v>
      </c>
      <c r="N949">
        <v>75</v>
      </c>
      <c r="O949" s="3">
        <f t="shared" si="93"/>
        <v>0.46875</v>
      </c>
      <c r="P949" t="s">
        <v>442</v>
      </c>
      <c r="Q949" s="3">
        <v>0.55500000000000005</v>
      </c>
      <c r="R949">
        <v>80</v>
      </c>
      <c r="S949">
        <v>34</v>
      </c>
      <c r="T949">
        <v>0</v>
      </c>
      <c r="U949">
        <v>29</v>
      </c>
      <c r="V949">
        <v>7</v>
      </c>
      <c r="W949">
        <v>10</v>
      </c>
      <c r="X949">
        <v>270</v>
      </c>
      <c r="Y949">
        <v>263</v>
      </c>
      <c r="Z949">
        <v>92</v>
      </c>
      <c r="AA949" s="3">
        <f t="shared" si="98"/>
        <v>0.57499999999999996</v>
      </c>
      <c r="AB949" s="4">
        <f t="shared" si="94"/>
        <v>0.56799999999999995</v>
      </c>
      <c r="AC949" s="4">
        <f t="shared" si="95"/>
        <v>-9.9249999999999949E-2</v>
      </c>
      <c r="AD949" s="5">
        <f t="shared" si="96"/>
        <v>-15.879999999999995</v>
      </c>
    </row>
    <row r="950" spans="1:30" x14ac:dyDescent="0.2">
      <c r="A950">
        <v>0</v>
      </c>
      <c r="B950" t="s">
        <v>407</v>
      </c>
      <c r="C950">
        <v>2006</v>
      </c>
      <c r="D950" t="s">
        <v>372</v>
      </c>
      <c r="E950" s="3">
        <v>0.55500000000000005</v>
      </c>
      <c r="F950">
        <v>80</v>
      </c>
      <c r="G950">
        <v>41</v>
      </c>
      <c r="H950">
        <v>0</v>
      </c>
      <c r="I950">
        <v>23</v>
      </c>
      <c r="J950">
        <v>10</v>
      </c>
      <c r="K950">
        <v>6</v>
      </c>
      <c r="L950">
        <v>276</v>
      </c>
      <c r="M950">
        <v>221</v>
      </c>
      <c r="N950">
        <v>108</v>
      </c>
      <c r="O950" s="3">
        <f t="shared" si="93"/>
        <v>0.67500000000000004</v>
      </c>
      <c r="P950" t="s">
        <v>372</v>
      </c>
      <c r="Q950" s="3">
        <v>0.55500000000000005</v>
      </c>
      <c r="R950">
        <v>80</v>
      </c>
      <c r="S950">
        <v>42</v>
      </c>
      <c r="T950">
        <v>0</v>
      </c>
      <c r="U950">
        <v>18</v>
      </c>
      <c r="V950">
        <v>9</v>
      </c>
      <c r="W950">
        <v>11</v>
      </c>
      <c r="X950">
        <v>249</v>
      </c>
      <c r="Y950">
        <v>178</v>
      </c>
      <c r="Z950">
        <v>113</v>
      </c>
      <c r="AA950" s="3">
        <f t="shared" si="98"/>
        <v>0.70625000000000004</v>
      </c>
      <c r="AB950" s="4">
        <f t="shared" si="94"/>
        <v>0.65331250000000007</v>
      </c>
      <c r="AC950" s="4">
        <f t="shared" si="95"/>
        <v>2.1687499999999971E-2</v>
      </c>
      <c r="AD950" s="5">
        <f t="shared" si="96"/>
        <v>3.4699999999999847</v>
      </c>
    </row>
    <row r="951" spans="1:30" x14ac:dyDescent="0.2">
      <c r="A951">
        <v>0</v>
      </c>
      <c r="B951" t="s">
        <v>359</v>
      </c>
      <c r="C951">
        <v>2006</v>
      </c>
      <c r="D951" t="s">
        <v>453</v>
      </c>
      <c r="E951" s="3">
        <v>0.55500000000000005</v>
      </c>
      <c r="F951">
        <v>80</v>
      </c>
      <c r="G951">
        <v>32</v>
      </c>
      <c r="H951">
        <v>0</v>
      </c>
      <c r="I951">
        <v>28</v>
      </c>
      <c r="J951">
        <v>9</v>
      </c>
      <c r="K951">
        <v>11</v>
      </c>
      <c r="L951">
        <v>247</v>
      </c>
      <c r="M951">
        <v>244</v>
      </c>
      <c r="N951">
        <v>93</v>
      </c>
      <c r="O951" s="3">
        <f t="shared" si="93"/>
        <v>0.58125000000000004</v>
      </c>
      <c r="P951" t="s">
        <v>28</v>
      </c>
      <c r="Q951" s="3">
        <v>0.55500000000000005</v>
      </c>
      <c r="R951">
        <v>80</v>
      </c>
      <c r="S951">
        <v>24</v>
      </c>
      <c r="T951">
        <v>0</v>
      </c>
      <c r="U951">
        <v>48</v>
      </c>
      <c r="V951">
        <v>3</v>
      </c>
      <c r="W951">
        <v>5</v>
      </c>
      <c r="X951">
        <v>210</v>
      </c>
      <c r="Y951">
        <v>302</v>
      </c>
      <c r="Z951">
        <v>59</v>
      </c>
      <c r="AA951" s="3">
        <f t="shared" si="98"/>
        <v>0.36875000000000002</v>
      </c>
      <c r="AB951" s="4">
        <f t="shared" si="94"/>
        <v>0.43393750000000003</v>
      </c>
      <c r="AC951" s="4">
        <f t="shared" si="95"/>
        <v>0.14731250000000001</v>
      </c>
      <c r="AD951" s="5">
        <f t="shared" si="96"/>
        <v>23.569999999999993</v>
      </c>
    </row>
    <row r="952" spans="1:30" x14ac:dyDescent="0.2">
      <c r="A952">
        <v>0</v>
      </c>
      <c r="B952" t="s">
        <v>427</v>
      </c>
      <c r="C952">
        <v>2007</v>
      </c>
      <c r="D952" t="s">
        <v>315</v>
      </c>
      <c r="E952" s="3">
        <v>0.55500000000000005</v>
      </c>
      <c r="F952">
        <v>80</v>
      </c>
      <c r="G952">
        <v>32</v>
      </c>
      <c r="H952">
        <v>0</v>
      </c>
      <c r="I952">
        <v>30</v>
      </c>
      <c r="J952">
        <v>11</v>
      </c>
      <c r="K952">
        <v>7</v>
      </c>
      <c r="L952">
        <v>213</v>
      </c>
      <c r="M952">
        <v>258</v>
      </c>
      <c r="N952">
        <v>93</v>
      </c>
      <c r="O952" s="3">
        <f t="shared" si="93"/>
        <v>0.58125000000000004</v>
      </c>
      <c r="P952" t="s">
        <v>315</v>
      </c>
      <c r="Q952" s="3">
        <v>0.55500000000000005</v>
      </c>
      <c r="R952">
        <v>80</v>
      </c>
      <c r="S952">
        <v>32</v>
      </c>
      <c r="T952">
        <v>0</v>
      </c>
      <c r="U952">
        <v>36</v>
      </c>
      <c r="V952">
        <v>5</v>
      </c>
      <c r="W952">
        <v>7</v>
      </c>
      <c r="X952">
        <v>246</v>
      </c>
      <c r="Y952">
        <v>198</v>
      </c>
      <c r="Z952">
        <v>81</v>
      </c>
      <c r="AA952" s="3">
        <f t="shared" si="98"/>
        <v>0.50624999999999998</v>
      </c>
      <c r="AB952" s="4">
        <f t="shared" si="94"/>
        <v>0.52331249999999996</v>
      </c>
      <c r="AC952" s="4">
        <f t="shared" si="95"/>
        <v>5.7937500000000086E-2</v>
      </c>
      <c r="AD952" s="5">
        <f t="shared" si="96"/>
        <v>9.2700000000000102</v>
      </c>
    </row>
    <row r="953" spans="1:30" x14ac:dyDescent="0.2">
      <c r="A953">
        <v>0</v>
      </c>
      <c r="B953" t="s">
        <v>454</v>
      </c>
      <c r="C953">
        <v>2007</v>
      </c>
      <c r="D953" t="s">
        <v>402</v>
      </c>
      <c r="E953" s="3">
        <v>0.55500000000000005</v>
      </c>
      <c r="F953">
        <v>80</v>
      </c>
      <c r="G953">
        <v>25</v>
      </c>
      <c r="H953">
        <v>0</v>
      </c>
      <c r="I953">
        <v>32</v>
      </c>
      <c r="J953">
        <v>9</v>
      </c>
      <c r="K953">
        <v>14</v>
      </c>
      <c r="L953">
        <v>225</v>
      </c>
      <c r="M953">
        <v>248</v>
      </c>
      <c r="N953">
        <v>82</v>
      </c>
      <c r="O953" s="3">
        <f t="shared" si="93"/>
        <v>0.51249999999999996</v>
      </c>
      <c r="P953" t="s">
        <v>402</v>
      </c>
      <c r="Q953" s="3">
        <v>0.55500000000000005</v>
      </c>
      <c r="R953">
        <v>80</v>
      </c>
      <c r="S953">
        <v>17</v>
      </c>
      <c r="T953">
        <v>0</v>
      </c>
      <c r="U953">
        <v>48</v>
      </c>
      <c r="V953">
        <v>6</v>
      </c>
      <c r="W953">
        <v>9</v>
      </c>
      <c r="X953">
        <v>225</v>
      </c>
      <c r="Y953">
        <v>323</v>
      </c>
      <c r="Z953">
        <v>55</v>
      </c>
      <c r="AA953" s="3">
        <f t="shared" si="98"/>
        <v>0.34375</v>
      </c>
      <c r="AB953" s="4">
        <f t="shared" si="94"/>
        <v>0.41768749999999999</v>
      </c>
      <c r="AC953" s="4">
        <f t="shared" si="95"/>
        <v>9.4812499999999966E-2</v>
      </c>
      <c r="AD953" s="5">
        <f t="shared" si="96"/>
        <v>15.170000000000002</v>
      </c>
    </row>
    <row r="954" spans="1:30" x14ac:dyDescent="0.2">
      <c r="A954">
        <v>0</v>
      </c>
      <c r="B954" t="s">
        <v>455</v>
      </c>
      <c r="C954">
        <v>2007</v>
      </c>
      <c r="D954" t="s">
        <v>388</v>
      </c>
      <c r="E954" s="3">
        <v>0.55500000000000005</v>
      </c>
      <c r="F954">
        <v>80</v>
      </c>
      <c r="G954">
        <v>30</v>
      </c>
      <c r="H954">
        <v>0</v>
      </c>
      <c r="I954">
        <v>36</v>
      </c>
      <c r="J954">
        <v>10</v>
      </c>
      <c r="K954">
        <v>4</v>
      </c>
      <c r="L954">
        <v>225</v>
      </c>
      <c r="M954">
        <v>240</v>
      </c>
      <c r="N954">
        <v>84</v>
      </c>
      <c r="O954" s="3">
        <f t="shared" si="93"/>
        <v>0.52500000000000002</v>
      </c>
      <c r="P954" t="s">
        <v>388</v>
      </c>
      <c r="Q954" s="3">
        <v>0.55500000000000005</v>
      </c>
      <c r="R954">
        <v>80</v>
      </c>
      <c r="S954">
        <v>24</v>
      </c>
      <c r="T954">
        <v>0</v>
      </c>
      <c r="U954">
        <v>37</v>
      </c>
      <c r="V954">
        <v>12</v>
      </c>
      <c r="W954">
        <v>7</v>
      </c>
      <c r="X954">
        <v>229</v>
      </c>
      <c r="Y954">
        <v>267</v>
      </c>
      <c r="Z954">
        <v>79</v>
      </c>
      <c r="AA954" s="3">
        <f t="shared" si="98"/>
        <v>0.49375000000000002</v>
      </c>
      <c r="AB954" s="4">
        <f t="shared" si="94"/>
        <v>0.51518750000000002</v>
      </c>
      <c r="AC954" s="4">
        <f t="shared" si="95"/>
        <v>9.8125000000000018E-3</v>
      </c>
      <c r="AD954" s="5">
        <f t="shared" si="96"/>
        <v>1.5699999999999932</v>
      </c>
    </row>
    <row r="955" spans="1:30" x14ac:dyDescent="0.2">
      <c r="A955">
        <v>0</v>
      </c>
      <c r="B955" t="s">
        <v>389</v>
      </c>
      <c r="C955">
        <v>2007</v>
      </c>
      <c r="D955" t="s">
        <v>390</v>
      </c>
      <c r="E955" s="3">
        <v>0.55500000000000005</v>
      </c>
      <c r="F955">
        <v>80</v>
      </c>
      <c r="G955">
        <v>45</v>
      </c>
      <c r="H955">
        <v>0</v>
      </c>
      <c r="I955">
        <v>22</v>
      </c>
      <c r="J955">
        <v>8</v>
      </c>
      <c r="K955">
        <v>5</v>
      </c>
      <c r="L955">
        <v>300</v>
      </c>
      <c r="M955">
        <v>226</v>
      </c>
      <c r="N955">
        <v>111</v>
      </c>
      <c r="O955" s="3">
        <f t="shared" si="93"/>
        <v>0.69374999999999998</v>
      </c>
      <c r="P955" t="s">
        <v>390</v>
      </c>
      <c r="Q955" s="3">
        <v>0.55500000000000005</v>
      </c>
      <c r="R955">
        <v>80</v>
      </c>
      <c r="S955">
        <v>39</v>
      </c>
      <c r="T955">
        <v>0</v>
      </c>
      <c r="U955">
        <v>25</v>
      </c>
      <c r="V955">
        <v>7</v>
      </c>
      <c r="W955">
        <v>9</v>
      </c>
      <c r="X955">
        <v>331</v>
      </c>
      <c r="Y955">
        <v>252</v>
      </c>
      <c r="Z955">
        <v>101</v>
      </c>
      <c r="AA955" s="3">
        <f t="shared" si="98"/>
        <v>0.63124999999999998</v>
      </c>
      <c r="AB955" s="4">
        <f t="shared" si="94"/>
        <v>0.6045625</v>
      </c>
      <c r="AC955" s="4">
        <f t="shared" si="95"/>
        <v>8.9187499999999975E-2</v>
      </c>
      <c r="AD955" s="5">
        <f t="shared" si="96"/>
        <v>14.269999999999996</v>
      </c>
    </row>
    <row r="956" spans="1:30" x14ac:dyDescent="0.2">
      <c r="A956">
        <v>0</v>
      </c>
      <c r="B956" t="s">
        <v>456</v>
      </c>
      <c r="C956">
        <v>2007</v>
      </c>
      <c r="D956" t="s">
        <v>392</v>
      </c>
      <c r="E956" s="3">
        <v>0.55500000000000005</v>
      </c>
      <c r="F956">
        <v>80</v>
      </c>
      <c r="G956">
        <v>25</v>
      </c>
      <c r="H956">
        <v>0</v>
      </c>
      <c r="I956">
        <v>41</v>
      </c>
      <c r="J956">
        <v>6</v>
      </c>
      <c r="K956">
        <v>8</v>
      </c>
      <c r="L956">
        <v>210</v>
      </c>
      <c r="M956">
        <v>245</v>
      </c>
      <c r="N956">
        <v>70</v>
      </c>
      <c r="O956" s="3">
        <f t="shared" si="93"/>
        <v>0.4375</v>
      </c>
      <c r="P956" t="s">
        <v>392</v>
      </c>
      <c r="Q956" s="3">
        <v>0.55500000000000005</v>
      </c>
      <c r="R956">
        <v>80</v>
      </c>
      <c r="S956">
        <v>28</v>
      </c>
      <c r="T956">
        <v>0</v>
      </c>
      <c r="U956">
        <v>32</v>
      </c>
      <c r="V956">
        <v>9</v>
      </c>
      <c r="W956">
        <v>11</v>
      </c>
      <c r="X956">
        <v>226</v>
      </c>
      <c r="Y956">
        <v>244</v>
      </c>
      <c r="Z956">
        <v>85</v>
      </c>
      <c r="AA956" s="3">
        <f t="shared" si="98"/>
        <v>0.53125</v>
      </c>
      <c r="AB956" s="4">
        <f t="shared" si="94"/>
        <v>0.53956250000000006</v>
      </c>
      <c r="AC956" s="4">
        <f t="shared" si="95"/>
        <v>-0.10206250000000006</v>
      </c>
      <c r="AD956" s="5">
        <f t="shared" si="96"/>
        <v>-16.330000000000013</v>
      </c>
    </row>
    <row r="957" spans="1:30" x14ac:dyDescent="0.2">
      <c r="A957">
        <v>0</v>
      </c>
      <c r="B957" t="s">
        <v>288</v>
      </c>
      <c r="C957">
        <v>2007</v>
      </c>
      <c r="D957" t="s">
        <v>344</v>
      </c>
      <c r="E957" s="3">
        <v>0.55500000000000005</v>
      </c>
      <c r="F957">
        <v>80</v>
      </c>
      <c r="G957">
        <v>30</v>
      </c>
      <c r="H957">
        <v>0</v>
      </c>
      <c r="I957">
        <v>34</v>
      </c>
      <c r="J957">
        <v>6</v>
      </c>
      <c r="K957">
        <v>10</v>
      </c>
      <c r="L957">
        <v>208</v>
      </c>
      <c r="M957">
        <v>235</v>
      </c>
      <c r="N957">
        <v>82</v>
      </c>
      <c r="O957" s="3">
        <f t="shared" si="93"/>
        <v>0.51249999999999996</v>
      </c>
      <c r="P957" t="s">
        <v>344</v>
      </c>
      <c r="Q957" s="3">
        <v>0.55500000000000005</v>
      </c>
      <c r="R957">
        <v>80</v>
      </c>
      <c r="S957">
        <v>32</v>
      </c>
      <c r="T957">
        <v>0</v>
      </c>
      <c r="U957">
        <v>28</v>
      </c>
      <c r="V957">
        <v>11</v>
      </c>
      <c r="W957">
        <v>9</v>
      </c>
      <c r="X957">
        <v>243</v>
      </c>
      <c r="Y957">
        <v>208</v>
      </c>
      <c r="Z957">
        <v>95</v>
      </c>
      <c r="AA957" s="3">
        <f t="shared" si="98"/>
        <v>0.59375</v>
      </c>
      <c r="AB957" s="4">
        <f t="shared" si="94"/>
        <v>0.58018749999999997</v>
      </c>
      <c r="AC957" s="4">
        <f t="shared" si="95"/>
        <v>-6.7687500000000012E-2</v>
      </c>
      <c r="AD957" s="5">
        <f t="shared" si="96"/>
        <v>-10.829999999999998</v>
      </c>
    </row>
    <row r="958" spans="1:30" x14ac:dyDescent="0.2">
      <c r="A958">
        <v>0</v>
      </c>
      <c r="B958" t="s">
        <v>457</v>
      </c>
      <c r="C958">
        <v>2007</v>
      </c>
      <c r="D958" t="s">
        <v>354</v>
      </c>
      <c r="E958" s="3">
        <v>0.55500000000000005</v>
      </c>
      <c r="F958">
        <v>80</v>
      </c>
      <c r="G958">
        <v>44</v>
      </c>
      <c r="H958">
        <v>0</v>
      </c>
      <c r="I958">
        <v>20</v>
      </c>
      <c r="J958">
        <v>6</v>
      </c>
      <c r="K958">
        <v>10</v>
      </c>
      <c r="L958">
        <v>266</v>
      </c>
      <c r="M958">
        <v>198</v>
      </c>
      <c r="N958">
        <v>110</v>
      </c>
      <c r="O958" s="3">
        <f t="shared" si="93"/>
        <v>0.6875</v>
      </c>
      <c r="P958" t="s">
        <v>354</v>
      </c>
      <c r="Q958" s="3">
        <v>0.55500000000000005</v>
      </c>
      <c r="R958">
        <v>80</v>
      </c>
      <c r="S958">
        <v>37</v>
      </c>
      <c r="T958">
        <v>0</v>
      </c>
      <c r="U958">
        <v>29</v>
      </c>
      <c r="V958">
        <v>10</v>
      </c>
      <c r="W958">
        <v>4</v>
      </c>
      <c r="X958">
        <v>231</v>
      </c>
      <c r="Y958">
        <v>201</v>
      </c>
      <c r="Z958">
        <v>98</v>
      </c>
      <c r="AA958" s="3">
        <f t="shared" si="98"/>
        <v>0.61250000000000004</v>
      </c>
      <c r="AB958" s="4">
        <f t="shared" si="94"/>
        <v>0.5923750000000001</v>
      </c>
      <c r="AC958" s="4">
        <f t="shared" si="95"/>
        <v>9.5124999999999904E-2</v>
      </c>
      <c r="AD958" s="5">
        <f t="shared" si="96"/>
        <v>15.219999999999985</v>
      </c>
    </row>
    <row r="959" spans="1:30" x14ac:dyDescent="0.2">
      <c r="A959">
        <v>0</v>
      </c>
      <c r="B959" t="s">
        <v>458</v>
      </c>
      <c r="C959">
        <v>2007</v>
      </c>
      <c r="D959" t="s">
        <v>30</v>
      </c>
      <c r="E959" s="3">
        <v>0.55500000000000005</v>
      </c>
      <c r="F959">
        <v>65</v>
      </c>
      <c r="G959">
        <v>30</v>
      </c>
      <c r="H959">
        <v>0</v>
      </c>
      <c r="I959">
        <v>24</v>
      </c>
      <c r="J959">
        <v>4</v>
      </c>
      <c r="K959">
        <v>7</v>
      </c>
      <c r="N959">
        <v>75</v>
      </c>
      <c r="O959" s="3">
        <f t="shared" si="93"/>
        <v>0.57692307692307687</v>
      </c>
      <c r="P959" t="s">
        <v>30</v>
      </c>
      <c r="Q959" s="3">
        <v>0.55500000000000005</v>
      </c>
      <c r="R959">
        <v>80</v>
      </c>
      <c r="S959">
        <v>46</v>
      </c>
      <c r="T959">
        <v>0</v>
      </c>
      <c r="U959">
        <v>17</v>
      </c>
      <c r="V959">
        <v>5</v>
      </c>
      <c r="W959">
        <v>12</v>
      </c>
      <c r="X959">
        <v>305</v>
      </c>
      <c r="Y959">
        <v>219</v>
      </c>
      <c r="Z959">
        <v>114</v>
      </c>
      <c r="AA959" s="3">
        <f t="shared" si="98"/>
        <v>0.71250000000000002</v>
      </c>
      <c r="AB959" s="4">
        <f t="shared" si="94"/>
        <v>0.65737500000000004</v>
      </c>
      <c r="AC959" s="4">
        <f t="shared" si="95"/>
        <v>-8.0451923076923171E-2</v>
      </c>
      <c r="AD959" s="5">
        <f t="shared" si="96"/>
        <v>-10.458750000000009</v>
      </c>
    </row>
    <row r="960" spans="1:30" x14ac:dyDescent="0.2">
      <c r="A960">
        <v>0</v>
      </c>
      <c r="B960" t="s">
        <v>367</v>
      </c>
      <c r="C960">
        <v>2007</v>
      </c>
      <c r="D960" t="s">
        <v>30</v>
      </c>
      <c r="E960" s="3">
        <v>0.55500000000000005</v>
      </c>
      <c r="F960">
        <v>15</v>
      </c>
      <c r="G960">
        <v>8</v>
      </c>
      <c r="H960">
        <v>0</v>
      </c>
      <c r="I960">
        <v>6</v>
      </c>
      <c r="J960">
        <v>0</v>
      </c>
      <c r="K960">
        <v>1</v>
      </c>
      <c r="N960">
        <v>17</v>
      </c>
      <c r="O960" s="3">
        <f t="shared" si="93"/>
        <v>0.56666666666666665</v>
      </c>
      <c r="P960" t="s">
        <v>30</v>
      </c>
      <c r="Q960" s="3">
        <v>0.55500000000000005</v>
      </c>
      <c r="R960">
        <v>80</v>
      </c>
      <c r="S960">
        <v>46</v>
      </c>
      <c r="T960">
        <v>0</v>
      </c>
      <c r="U960">
        <v>17</v>
      </c>
      <c r="V960">
        <v>5</v>
      </c>
      <c r="W960">
        <v>12</v>
      </c>
      <c r="X960">
        <v>305</v>
      </c>
      <c r="Y960">
        <v>219</v>
      </c>
      <c r="Z960">
        <v>114</v>
      </c>
      <c r="AA960" s="3">
        <f t="shared" si="98"/>
        <v>0.71250000000000002</v>
      </c>
      <c r="AB960" s="4">
        <f t="shared" si="94"/>
        <v>0.65737500000000004</v>
      </c>
      <c r="AC960" s="4">
        <f t="shared" si="95"/>
        <v>-9.0708333333333391E-2</v>
      </c>
      <c r="AD960" s="5">
        <f t="shared" si="96"/>
        <v>-2.7212500000000013</v>
      </c>
    </row>
    <row r="961" spans="1:30" x14ac:dyDescent="0.2">
      <c r="A961">
        <v>0</v>
      </c>
      <c r="B961" t="s">
        <v>459</v>
      </c>
      <c r="C961">
        <v>2007</v>
      </c>
      <c r="D961" t="s">
        <v>395</v>
      </c>
      <c r="E961" s="3">
        <v>0.55500000000000005</v>
      </c>
      <c r="F961">
        <v>80</v>
      </c>
      <c r="G961">
        <v>31</v>
      </c>
      <c r="H961">
        <v>0</v>
      </c>
      <c r="I961">
        <v>29</v>
      </c>
      <c r="J961">
        <v>14</v>
      </c>
      <c r="K961">
        <v>6</v>
      </c>
      <c r="L961">
        <v>206</v>
      </c>
      <c r="M961">
        <v>183</v>
      </c>
      <c r="N961">
        <v>96</v>
      </c>
      <c r="O961" s="3">
        <f t="shared" si="93"/>
        <v>0.6</v>
      </c>
      <c r="P961" t="s">
        <v>395</v>
      </c>
      <c r="Q961" s="3">
        <v>0.55500000000000005</v>
      </c>
      <c r="R961">
        <v>80</v>
      </c>
      <c r="S961">
        <v>19</v>
      </c>
      <c r="T961">
        <v>0</v>
      </c>
      <c r="U961">
        <v>43</v>
      </c>
      <c r="V961">
        <v>8</v>
      </c>
      <c r="W961">
        <v>10</v>
      </c>
      <c r="X961">
        <v>205</v>
      </c>
      <c r="Y961">
        <v>269</v>
      </c>
      <c r="Z961">
        <v>64</v>
      </c>
      <c r="AA961" s="3">
        <f t="shared" si="98"/>
        <v>0.4</v>
      </c>
      <c r="AB961" s="4">
        <f t="shared" si="94"/>
        <v>0.45425000000000004</v>
      </c>
      <c r="AC961" s="4">
        <f t="shared" si="95"/>
        <v>0.14574999999999994</v>
      </c>
      <c r="AD961" s="5">
        <f t="shared" si="96"/>
        <v>23.319999999999993</v>
      </c>
    </row>
    <row r="962" spans="1:30" x14ac:dyDescent="0.2">
      <c r="A962">
        <v>0</v>
      </c>
      <c r="B962" t="s">
        <v>326</v>
      </c>
      <c r="C962">
        <v>2007</v>
      </c>
      <c r="D962" t="s">
        <v>433</v>
      </c>
      <c r="E962" s="3">
        <v>0.55500000000000005</v>
      </c>
      <c r="F962">
        <v>80</v>
      </c>
      <c r="G962">
        <v>26</v>
      </c>
      <c r="H962">
        <v>0</v>
      </c>
      <c r="I962">
        <v>37</v>
      </c>
      <c r="J962">
        <v>9</v>
      </c>
      <c r="K962">
        <v>8</v>
      </c>
      <c r="L962">
        <v>217</v>
      </c>
      <c r="M962">
        <v>255</v>
      </c>
      <c r="N962">
        <v>78</v>
      </c>
      <c r="O962" s="3">
        <f t="shared" si="93"/>
        <v>0.48749999999999999</v>
      </c>
      <c r="P962" t="s">
        <v>433</v>
      </c>
      <c r="Q962" s="3">
        <v>0.55500000000000005</v>
      </c>
      <c r="R962">
        <v>80</v>
      </c>
      <c r="S962">
        <v>34</v>
      </c>
      <c r="T962">
        <v>0</v>
      </c>
      <c r="U962">
        <v>34</v>
      </c>
      <c r="V962">
        <v>8</v>
      </c>
      <c r="W962">
        <v>4</v>
      </c>
      <c r="X962">
        <v>221</v>
      </c>
      <c r="Y962">
        <v>231</v>
      </c>
      <c r="Z962">
        <v>88</v>
      </c>
      <c r="AA962" s="3">
        <f t="shared" si="98"/>
        <v>0.55000000000000004</v>
      </c>
      <c r="AB962" s="4">
        <f t="shared" si="94"/>
        <v>0.55175000000000007</v>
      </c>
      <c r="AC962" s="4">
        <f t="shared" si="95"/>
        <v>-6.4250000000000085E-2</v>
      </c>
      <c r="AD962" s="5">
        <f t="shared" si="96"/>
        <v>-10.280000000000015</v>
      </c>
    </row>
    <row r="963" spans="1:30" x14ac:dyDescent="0.2">
      <c r="A963">
        <v>0</v>
      </c>
      <c r="B963" t="s">
        <v>460</v>
      </c>
      <c r="C963">
        <v>2007</v>
      </c>
      <c r="D963" t="s">
        <v>461</v>
      </c>
      <c r="E963" s="3">
        <v>0.55500000000000005</v>
      </c>
      <c r="F963">
        <v>80</v>
      </c>
      <c r="G963">
        <v>19</v>
      </c>
      <c r="H963">
        <v>0</v>
      </c>
      <c r="I963">
        <v>41</v>
      </c>
      <c r="J963">
        <v>7</v>
      </c>
      <c r="K963">
        <v>13</v>
      </c>
      <c r="L963">
        <v>209</v>
      </c>
      <c r="M963">
        <v>276</v>
      </c>
      <c r="N963">
        <v>65</v>
      </c>
      <c r="O963" s="3">
        <f t="shared" ref="O963:O1026" si="99">N963/F963/2</f>
        <v>0.40625</v>
      </c>
      <c r="Q963" s="3">
        <v>0.55500000000000005</v>
      </c>
      <c r="R963" t="s">
        <v>25</v>
      </c>
      <c r="AA963" s="3"/>
      <c r="AB963" s="4">
        <f t="shared" ref="AB963:AB1026" si="100">IF(R963&lt;&gt;" ",(AA963-$AF$1*(AA963-Q963))*(E963/Q963),IF(AND(C963&gt;1940,C963&lt;1968),$AF$2,Q963))</f>
        <v>0.55500000000000005</v>
      </c>
      <c r="AC963" s="4">
        <f t="shared" ref="AC963:AC1026" si="101">O963-AB963</f>
        <v>-0.14875000000000005</v>
      </c>
      <c r="AD963" s="5">
        <f t="shared" ref="AD963:AD1026" si="102">N963-AB963*F963*2</f>
        <v>-23.800000000000011</v>
      </c>
    </row>
    <row r="964" spans="1:30" x14ac:dyDescent="0.2">
      <c r="A964">
        <v>0</v>
      </c>
      <c r="B964" t="s">
        <v>446</v>
      </c>
      <c r="C964">
        <v>2007</v>
      </c>
      <c r="D964" t="s">
        <v>447</v>
      </c>
      <c r="E964" s="3">
        <v>0.55500000000000005</v>
      </c>
      <c r="F964">
        <v>80</v>
      </c>
      <c r="G964">
        <v>20</v>
      </c>
      <c r="H964">
        <v>0</v>
      </c>
      <c r="I964">
        <v>43</v>
      </c>
      <c r="J964">
        <v>5</v>
      </c>
      <c r="K964">
        <v>12</v>
      </c>
      <c r="L964">
        <v>183</v>
      </c>
      <c r="M964">
        <v>270</v>
      </c>
      <c r="N964">
        <v>62</v>
      </c>
      <c r="O964" s="3">
        <f t="shared" si="99"/>
        <v>0.38750000000000001</v>
      </c>
      <c r="P964" t="s">
        <v>447</v>
      </c>
      <c r="Q964" s="3">
        <v>0.55500000000000005</v>
      </c>
      <c r="R964">
        <v>80</v>
      </c>
      <c r="S964">
        <v>30</v>
      </c>
      <c r="T964">
        <v>0</v>
      </c>
      <c r="U964">
        <v>30</v>
      </c>
      <c r="V964">
        <v>8</v>
      </c>
      <c r="W964">
        <v>12</v>
      </c>
      <c r="X964">
        <v>212</v>
      </c>
      <c r="Y964">
        <v>220</v>
      </c>
      <c r="Z964">
        <v>88</v>
      </c>
      <c r="AA964" s="3">
        <f t="shared" ref="AA964:AA974" si="103">Z964/R964/2</f>
        <v>0.55000000000000004</v>
      </c>
      <c r="AB964" s="4">
        <f t="shared" si="100"/>
        <v>0.55175000000000007</v>
      </c>
      <c r="AC964" s="4">
        <f t="shared" si="101"/>
        <v>-0.16425000000000006</v>
      </c>
      <c r="AD964" s="5">
        <f t="shared" si="102"/>
        <v>-26.280000000000015</v>
      </c>
    </row>
    <row r="965" spans="1:30" x14ac:dyDescent="0.2">
      <c r="A965">
        <v>0</v>
      </c>
      <c r="B965" t="s">
        <v>448</v>
      </c>
      <c r="C965">
        <v>2007</v>
      </c>
      <c r="D965" t="s">
        <v>396</v>
      </c>
      <c r="E965" s="3">
        <v>0.55500000000000005</v>
      </c>
      <c r="F965">
        <v>80</v>
      </c>
      <c r="G965">
        <v>30</v>
      </c>
      <c r="H965">
        <v>0</v>
      </c>
      <c r="I965">
        <v>31</v>
      </c>
      <c r="J965">
        <v>9</v>
      </c>
      <c r="K965">
        <v>10</v>
      </c>
      <c r="L965">
        <v>240</v>
      </c>
      <c r="M965">
        <v>228</v>
      </c>
      <c r="N965">
        <v>88</v>
      </c>
      <c r="O965" s="3">
        <f t="shared" si="99"/>
        <v>0.55000000000000004</v>
      </c>
      <c r="P965" t="s">
        <v>396</v>
      </c>
      <c r="Q965" s="3">
        <v>0.55500000000000005</v>
      </c>
      <c r="R965">
        <v>80</v>
      </c>
      <c r="S965">
        <v>43</v>
      </c>
      <c r="T965">
        <v>0</v>
      </c>
      <c r="U965">
        <v>21</v>
      </c>
      <c r="V965">
        <v>8</v>
      </c>
      <c r="W965">
        <v>8</v>
      </c>
      <c r="X965">
        <v>242</v>
      </c>
      <c r="Y965">
        <v>181</v>
      </c>
      <c r="Z965">
        <v>110</v>
      </c>
      <c r="AA965" s="3">
        <f t="shared" si="103"/>
        <v>0.6875</v>
      </c>
      <c r="AB965" s="4">
        <f t="shared" si="100"/>
        <v>0.64112500000000006</v>
      </c>
      <c r="AC965" s="4">
        <f t="shared" si="101"/>
        <v>-9.1125000000000012E-2</v>
      </c>
      <c r="AD965" s="5">
        <f t="shared" si="102"/>
        <v>-14.580000000000013</v>
      </c>
    </row>
    <row r="966" spans="1:30" x14ac:dyDescent="0.2">
      <c r="A966">
        <v>0</v>
      </c>
      <c r="B966" t="s">
        <v>449</v>
      </c>
      <c r="C966">
        <v>2007</v>
      </c>
      <c r="D966" t="s">
        <v>397</v>
      </c>
      <c r="E966" s="3">
        <v>0.55500000000000005</v>
      </c>
      <c r="F966">
        <v>80</v>
      </c>
      <c r="G966">
        <v>40</v>
      </c>
      <c r="H966">
        <v>0</v>
      </c>
      <c r="I966">
        <v>27</v>
      </c>
      <c r="J966">
        <v>6</v>
      </c>
      <c r="K966">
        <v>7</v>
      </c>
      <c r="L966">
        <v>236</v>
      </c>
      <c r="M966">
        <v>197</v>
      </c>
      <c r="N966">
        <v>99</v>
      </c>
      <c r="O966" s="3">
        <f t="shared" si="99"/>
        <v>0.61875000000000002</v>
      </c>
      <c r="P966" t="s">
        <v>397</v>
      </c>
      <c r="Q966" s="3">
        <v>0.55500000000000005</v>
      </c>
      <c r="R966">
        <v>80</v>
      </c>
      <c r="S966">
        <v>38</v>
      </c>
      <c r="T966">
        <v>0</v>
      </c>
      <c r="U966">
        <v>23</v>
      </c>
      <c r="V966">
        <v>7</v>
      </c>
      <c r="W966">
        <v>12</v>
      </c>
      <c r="X966">
        <v>232</v>
      </c>
      <c r="Y966">
        <v>201</v>
      </c>
      <c r="Z966">
        <v>102</v>
      </c>
      <c r="AA966" s="3">
        <f t="shared" si="103"/>
        <v>0.63749999999999996</v>
      </c>
      <c r="AB966" s="4">
        <f t="shared" si="100"/>
        <v>0.60862499999999997</v>
      </c>
      <c r="AC966" s="4">
        <f t="shared" si="101"/>
        <v>1.0125000000000051E-2</v>
      </c>
      <c r="AD966" s="5">
        <f t="shared" si="102"/>
        <v>1.6200000000000045</v>
      </c>
    </row>
    <row r="967" spans="1:30" x14ac:dyDescent="0.2">
      <c r="A967">
        <v>0</v>
      </c>
      <c r="B967" t="s">
        <v>462</v>
      </c>
      <c r="C967">
        <v>2007</v>
      </c>
      <c r="D967" t="s">
        <v>398</v>
      </c>
      <c r="E967" s="3">
        <v>0.55500000000000005</v>
      </c>
      <c r="F967">
        <v>80</v>
      </c>
      <c r="G967">
        <v>36</v>
      </c>
      <c r="H967">
        <v>0</v>
      </c>
      <c r="I967">
        <v>29</v>
      </c>
      <c r="J967">
        <v>8</v>
      </c>
      <c r="K967">
        <v>7</v>
      </c>
      <c r="L967">
        <v>231</v>
      </c>
      <c r="M967">
        <v>212</v>
      </c>
      <c r="N967">
        <v>95</v>
      </c>
      <c r="O967" s="3">
        <f t="shared" si="99"/>
        <v>0.59375</v>
      </c>
      <c r="P967" t="s">
        <v>398</v>
      </c>
      <c r="Q967" s="3">
        <v>0.55500000000000005</v>
      </c>
      <c r="R967">
        <v>80</v>
      </c>
      <c r="S967">
        <v>25</v>
      </c>
      <c r="T967">
        <v>0</v>
      </c>
      <c r="U967">
        <v>25</v>
      </c>
      <c r="V967">
        <v>15</v>
      </c>
      <c r="W967">
        <v>14</v>
      </c>
      <c r="X967">
        <v>227</v>
      </c>
      <c r="Y967">
        <v>230</v>
      </c>
      <c r="Z967">
        <v>96</v>
      </c>
      <c r="AA967" s="3">
        <f t="shared" si="103"/>
        <v>0.6</v>
      </c>
      <c r="AB967" s="4">
        <f t="shared" si="100"/>
        <v>0.58425000000000005</v>
      </c>
      <c r="AC967" s="4">
        <f t="shared" si="101"/>
        <v>9.4999999999999529E-3</v>
      </c>
      <c r="AD967" s="5">
        <f t="shared" si="102"/>
        <v>1.519999999999996</v>
      </c>
    </row>
    <row r="968" spans="1:30" x14ac:dyDescent="0.2">
      <c r="A968">
        <v>0</v>
      </c>
      <c r="B968" t="s">
        <v>387</v>
      </c>
      <c r="C968">
        <v>2007</v>
      </c>
      <c r="D968" t="s">
        <v>376</v>
      </c>
      <c r="E968" s="3">
        <v>0.55500000000000005</v>
      </c>
      <c r="F968">
        <v>80</v>
      </c>
      <c r="G968">
        <v>23</v>
      </c>
      <c r="H968">
        <v>0</v>
      </c>
      <c r="I968">
        <v>44</v>
      </c>
      <c r="J968">
        <v>6</v>
      </c>
      <c r="K968">
        <v>7</v>
      </c>
      <c r="L968">
        <v>213</v>
      </c>
      <c r="M968">
        <v>267</v>
      </c>
      <c r="N968">
        <v>65</v>
      </c>
      <c r="O968" s="3">
        <f t="shared" si="99"/>
        <v>0.40625</v>
      </c>
      <c r="P968" t="s">
        <v>376</v>
      </c>
      <c r="Q968" s="3">
        <v>0.55500000000000005</v>
      </c>
      <c r="R968">
        <v>80</v>
      </c>
      <c r="S968">
        <v>38</v>
      </c>
      <c r="T968">
        <v>0</v>
      </c>
      <c r="U968">
        <v>22</v>
      </c>
      <c r="V968">
        <v>12</v>
      </c>
      <c r="W968">
        <v>8</v>
      </c>
      <c r="X968">
        <v>301</v>
      </c>
      <c r="Y968">
        <v>257</v>
      </c>
      <c r="Z968">
        <v>108</v>
      </c>
      <c r="AA968" s="3">
        <f t="shared" si="103"/>
        <v>0.67500000000000004</v>
      </c>
      <c r="AB968" s="4">
        <f t="shared" si="100"/>
        <v>0.63300000000000001</v>
      </c>
      <c r="AC968" s="4">
        <f t="shared" si="101"/>
        <v>-0.22675000000000001</v>
      </c>
      <c r="AD968" s="5">
        <f t="shared" si="102"/>
        <v>-36.28</v>
      </c>
    </row>
    <row r="969" spans="1:30" x14ac:dyDescent="0.2">
      <c r="A969">
        <v>0</v>
      </c>
      <c r="B969" t="s">
        <v>431</v>
      </c>
      <c r="C969">
        <v>2007</v>
      </c>
      <c r="D969" t="s">
        <v>439</v>
      </c>
      <c r="E969" s="3">
        <v>0.55500000000000005</v>
      </c>
      <c r="F969">
        <v>80</v>
      </c>
      <c r="G969">
        <v>31</v>
      </c>
      <c r="H969">
        <v>0</v>
      </c>
      <c r="I969">
        <v>33</v>
      </c>
      <c r="J969">
        <v>7</v>
      </c>
      <c r="K969">
        <v>9</v>
      </c>
      <c r="L969">
        <v>247</v>
      </c>
      <c r="M969">
        <v>242</v>
      </c>
      <c r="N969">
        <v>85</v>
      </c>
      <c r="O969" s="3">
        <f t="shared" si="99"/>
        <v>0.53125</v>
      </c>
      <c r="P969" t="s">
        <v>439</v>
      </c>
      <c r="Q969" s="3">
        <v>0.55500000000000005</v>
      </c>
      <c r="R969">
        <v>80</v>
      </c>
      <c r="S969">
        <v>30</v>
      </c>
      <c r="T969">
        <v>0</v>
      </c>
      <c r="U969">
        <v>33</v>
      </c>
      <c r="V969">
        <v>7</v>
      </c>
      <c r="W969">
        <v>10</v>
      </c>
      <c r="X969">
        <v>221</v>
      </c>
      <c r="Y969">
        <v>242</v>
      </c>
      <c r="Z969">
        <v>84</v>
      </c>
      <c r="AA969" s="3">
        <f t="shared" si="103"/>
        <v>0.52500000000000002</v>
      </c>
      <c r="AB969" s="4">
        <f t="shared" si="100"/>
        <v>0.53550000000000009</v>
      </c>
      <c r="AC969" s="4">
        <f t="shared" si="101"/>
        <v>-4.250000000000087E-3</v>
      </c>
      <c r="AD969" s="5">
        <f t="shared" si="102"/>
        <v>-0.68000000000000682</v>
      </c>
    </row>
    <row r="970" spans="1:30" x14ac:dyDescent="0.2">
      <c r="A970">
        <v>0</v>
      </c>
      <c r="B970" t="s">
        <v>450</v>
      </c>
      <c r="C970">
        <v>2007</v>
      </c>
      <c r="D970" t="s">
        <v>347</v>
      </c>
      <c r="E970" s="3">
        <v>0.55500000000000005</v>
      </c>
      <c r="F970">
        <v>80</v>
      </c>
      <c r="G970">
        <v>36</v>
      </c>
      <c r="H970">
        <v>0</v>
      </c>
      <c r="I970">
        <v>27</v>
      </c>
      <c r="J970">
        <v>10</v>
      </c>
      <c r="K970">
        <v>7</v>
      </c>
      <c r="L970">
        <v>236</v>
      </c>
      <c r="M970">
        <v>212</v>
      </c>
      <c r="N970">
        <v>99</v>
      </c>
      <c r="O970" s="3">
        <f t="shared" si="99"/>
        <v>0.61875000000000002</v>
      </c>
      <c r="P970" t="s">
        <v>347</v>
      </c>
      <c r="Q970" s="3">
        <v>0.55500000000000005</v>
      </c>
      <c r="R970">
        <v>80</v>
      </c>
      <c r="S970">
        <v>27</v>
      </c>
      <c r="T970">
        <v>0</v>
      </c>
      <c r="U970">
        <v>41</v>
      </c>
      <c r="V970">
        <v>4</v>
      </c>
      <c r="W970">
        <v>8</v>
      </c>
      <c r="X970">
        <v>222</v>
      </c>
      <c r="Y970">
        <v>271</v>
      </c>
      <c r="Z970">
        <v>70</v>
      </c>
      <c r="AA970" s="3">
        <f t="shared" si="103"/>
        <v>0.4375</v>
      </c>
      <c r="AB970" s="4">
        <f t="shared" si="100"/>
        <v>0.47862500000000002</v>
      </c>
      <c r="AC970" s="4">
        <f t="shared" si="101"/>
        <v>0.140125</v>
      </c>
      <c r="AD970" s="5">
        <f t="shared" si="102"/>
        <v>22.42</v>
      </c>
    </row>
    <row r="971" spans="1:30" x14ac:dyDescent="0.2">
      <c r="A971">
        <v>0</v>
      </c>
      <c r="B971" t="s">
        <v>440</v>
      </c>
      <c r="C971">
        <v>2007</v>
      </c>
      <c r="D971" t="s">
        <v>319</v>
      </c>
      <c r="E971" s="3">
        <v>0.55500000000000005</v>
      </c>
      <c r="F971">
        <v>80</v>
      </c>
      <c r="G971">
        <v>32</v>
      </c>
      <c r="H971">
        <v>0</v>
      </c>
      <c r="I971">
        <v>26</v>
      </c>
      <c r="J971">
        <v>13</v>
      </c>
      <c r="K971">
        <v>9</v>
      </c>
      <c r="L971">
        <v>238</v>
      </c>
      <c r="M971">
        <v>215</v>
      </c>
      <c r="N971">
        <v>99</v>
      </c>
      <c r="O971" s="3">
        <f t="shared" si="99"/>
        <v>0.61875000000000002</v>
      </c>
      <c r="P971" t="s">
        <v>319</v>
      </c>
      <c r="Q971" s="3">
        <v>0.55500000000000005</v>
      </c>
      <c r="R971">
        <v>80</v>
      </c>
      <c r="S971">
        <v>30</v>
      </c>
      <c r="T971">
        <v>0</v>
      </c>
      <c r="U971">
        <v>31</v>
      </c>
      <c r="V971">
        <v>7</v>
      </c>
      <c r="W971">
        <v>12</v>
      </c>
      <c r="X971">
        <v>225</v>
      </c>
      <c r="Y971">
        <v>232</v>
      </c>
      <c r="Z971">
        <v>86</v>
      </c>
      <c r="AA971" s="3">
        <f t="shared" si="103"/>
        <v>0.53749999999999998</v>
      </c>
      <c r="AB971" s="4">
        <f t="shared" si="100"/>
        <v>0.54362500000000002</v>
      </c>
      <c r="AC971" s="4">
        <f t="shared" si="101"/>
        <v>7.5124999999999997E-2</v>
      </c>
      <c r="AD971" s="5">
        <f t="shared" si="102"/>
        <v>12.019999999999996</v>
      </c>
    </row>
    <row r="972" spans="1:30" x14ac:dyDescent="0.2">
      <c r="A972">
        <v>0</v>
      </c>
      <c r="B972" t="s">
        <v>411</v>
      </c>
      <c r="C972">
        <v>2007</v>
      </c>
      <c r="D972" t="s">
        <v>314</v>
      </c>
      <c r="E972" s="3">
        <v>0.55500000000000005</v>
      </c>
      <c r="F972">
        <v>80</v>
      </c>
      <c r="G972">
        <v>39</v>
      </c>
      <c r="H972">
        <v>0</v>
      </c>
      <c r="I972">
        <v>18</v>
      </c>
      <c r="J972">
        <v>16</v>
      </c>
      <c r="K972">
        <v>7</v>
      </c>
      <c r="L972">
        <v>280</v>
      </c>
      <c r="M972">
        <v>206</v>
      </c>
      <c r="N972">
        <v>117</v>
      </c>
      <c r="O972" s="3">
        <f t="shared" si="99"/>
        <v>0.73124999999999996</v>
      </c>
      <c r="P972" t="s">
        <v>314</v>
      </c>
      <c r="Q972" s="3">
        <v>0.55500000000000005</v>
      </c>
      <c r="R972">
        <v>80</v>
      </c>
      <c r="S972">
        <v>34</v>
      </c>
      <c r="T972">
        <v>0</v>
      </c>
      <c r="U972">
        <v>30</v>
      </c>
      <c r="V972">
        <v>10</v>
      </c>
      <c r="W972">
        <v>6</v>
      </c>
      <c r="X972">
        <v>251</v>
      </c>
      <c r="Y972">
        <v>218</v>
      </c>
      <c r="Z972">
        <v>94</v>
      </c>
      <c r="AA972" s="3">
        <f t="shared" si="103"/>
        <v>0.58750000000000002</v>
      </c>
      <c r="AB972" s="4">
        <f t="shared" si="100"/>
        <v>0.576125</v>
      </c>
      <c r="AC972" s="4">
        <f t="shared" si="101"/>
        <v>0.15512499999999996</v>
      </c>
      <c r="AD972" s="5">
        <f t="shared" si="102"/>
        <v>24.819999999999993</v>
      </c>
    </row>
    <row r="973" spans="1:30" x14ac:dyDescent="0.2">
      <c r="A973">
        <v>0</v>
      </c>
      <c r="B973" t="s">
        <v>406</v>
      </c>
      <c r="C973">
        <v>2007</v>
      </c>
      <c r="D973" t="s">
        <v>463</v>
      </c>
      <c r="E973" s="3">
        <v>0.55500000000000005</v>
      </c>
      <c r="F973">
        <v>80</v>
      </c>
      <c r="G973">
        <v>27</v>
      </c>
      <c r="H973">
        <v>0</v>
      </c>
      <c r="I973">
        <v>32</v>
      </c>
      <c r="J973">
        <v>11</v>
      </c>
      <c r="K973">
        <v>10</v>
      </c>
      <c r="L973">
        <v>203</v>
      </c>
      <c r="M973">
        <v>214</v>
      </c>
      <c r="N973">
        <v>86</v>
      </c>
      <c r="O973" s="3">
        <f t="shared" si="99"/>
        <v>0.53749999999999998</v>
      </c>
      <c r="P973" t="s">
        <v>437</v>
      </c>
      <c r="Q973" s="3">
        <v>0.55500000000000005</v>
      </c>
      <c r="R973">
        <v>80</v>
      </c>
      <c r="S973">
        <v>40</v>
      </c>
      <c r="T973">
        <v>0</v>
      </c>
      <c r="U973">
        <v>25</v>
      </c>
      <c r="V973">
        <v>9</v>
      </c>
      <c r="W973">
        <v>6</v>
      </c>
      <c r="X973">
        <v>214</v>
      </c>
      <c r="Y973">
        <v>189</v>
      </c>
      <c r="Z973">
        <v>104</v>
      </c>
      <c r="AA973" s="3">
        <f t="shared" si="103"/>
        <v>0.65</v>
      </c>
      <c r="AB973" s="4">
        <f t="shared" si="100"/>
        <v>0.61675000000000002</v>
      </c>
      <c r="AC973" s="4">
        <f t="shared" si="101"/>
        <v>-7.9250000000000043E-2</v>
      </c>
      <c r="AD973" s="5">
        <f t="shared" si="102"/>
        <v>-12.680000000000007</v>
      </c>
    </row>
    <row r="974" spans="1:30" x14ac:dyDescent="0.2">
      <c r="A974">
        <v>0</v>
      </c>
      <c r="B974" t="s">
        <v>380</v>
      </c>
      <c r="C974">
        <v>2007</v>
      </c>
      <c r="D974" t="s">
        <v>97</v>
      </c>
      <c r="E974" s="3">
        <v>0.55500000000000005</v>
      </c>
      <c r="F974">
        <v>80</v>
      </c>
      <c r="G974">
        <v>17</v>
      </c>
      <c r="H974">
        <v>0</v>
      </c>
      <c r="I974">
        <v>46</v>
      </c>
      <c r="J974">
        <v>7</v>
      </c>
      <c r="K974">
        <v>10</v>
      </c>
      <c r="L974">
        <v>197</v>
      </c>
      <c r="M974">
        <v>291</v>
      </c>
      <c r="N974">
        <v>58</v>
      </c>
      <c r="O974" s="3">
        <f t="shared" si="99"/>
        <v>0.36249999999999999</v>
      </c>
      <c r="P974" t="s">
        <v>97</v>
      </c>
      <c r="Q974" s="3">
        <v>0.55500000000000005</v>
      </c>
      <c r="R974">
        <v>80</v>
      </c>
      <c r="S974">
        <v>41</v>
      </c>
      <c r="T974">
        <v>0</v>
      </c>
      <c r="U974">
        <v>30</v>
      </c>
      <c r="V974">
        <v>9</v>
      </c>
      <c r="W974">
        <v>2</v>
      </c>
      <c r="X974">
        <v>269</v>
      </c>
      <c r="Y974">
        <v>250</v>
      </c>
      <c r="Z974">
        <v>98</v>
      </c>
      <c r="AA974" s="3">
        <f t="shared" si="103"/>
        <v>0.61250000000000004</v>
      </c>
      <c r="AB974" s="4">
        <f t="shared" si="100"/>
        <v>0.5923750000000001</v>
      </c>
      <c r="AC974" s="4">
        <f t="shared" si="101"/>
        <v>-0.22987500000000011</v>
      </c>
      <c r="AD974" s="5">
        <f t="shared" si="102"/>
        <v>-36.780000000000015</v>
      </c>
    </row>
    <row r="975" spans="1:30" x14ac:dyDescent="0.2">
      <c r="A975">
        <v>0</v>
      </c>
      <c r="B975" t="s">
        <v>436</v>
      </c>
      <c r="C975">
        <v>2007</v>
      </c>
      <c r="D975" t="s">
        <v>464</v>
      </c>
      <c r="E975" s="3">
        <v>0.55500000000000005</v>
      </c>
      <c r="F975">
        <v>80</v>
      </c>
      <c r="G975">
        <v>34</v>
      </c>
      <c r="H975">
        <v>0</v>
      </c>
      <c r="I975">
        <v>26</v>
      </c>
      <c r="J975">
        <v>10</v>
      </c>
      <c r="K975">
        <v>10</v>
      </c>
      <c r="L975">
        <v>247</v>
      </c>
      <c r="M975">
        <v>231</v>
      </c>
      <c r="N975">
        <v>98</v>
      </c>
      <c r="O975" s="3">
        <f t="shared" si="99"/>
        <v>0.61250000000000004</v>
      </c>
      <c r="Q975" s="3">
        <v>0.55500000000000005</v>
      </c>
      <c r="R975" t="s">
        <v>25</v>
      </c>
      <c r="AA975" s="3"/>
      <c r="AB975" s="4">
        <f t="shared" si="100"/>
        <v>0.55500000000000005</v>
      </c>
      <c r="AC975" s="4">
        <f t="shared" si="101"/>
        <v>5.7499999999999996E-2</v>
      </c>
      <c r="AD975" s="5">
        <f t="shared" si="102"/>
        <v>9.1999999999999886</v>
      </c>
    </row>
    <row r="976" spans="1:30" x14ac:dyDescent="0.2">
      <c r="A976">
        <v>0</v>
      </c>
      <c r="B976" t="s">
        <v>426</v>
      </c>
      <c r="C976">
        <v>2007</v>
      </c>
      <c r="D976" t="s">
        <v>414</v>
      </c>
      <c r="E976" s="3">
        <v>0.55500000000000005</v>
      </c>
      <c r="F976">
        <v>80</v>
      </c>
      <c r="G976">
        <v>31</v>
      </c>
      <c r="H976">
        <v>0</v>
      </c>
      <c r="I976">
        <v>28</v>
      </c>
      <c r="J976">
        <v>11</v>
      </c>
      <c r="K976">
        <v>10</v>
      </c>
      <c r="L976">
        <v>238</v>
      </c>
      <c r="M976">
        <v>225</v>
      </c>
      <c r="N976">
        <v>94</v>
      </c>
      <c r="O976" s="3">
        <f t="shared" si="99"/>
        <v>0.58750000000000002</v>
      </c>
      <c r="P976" t="s">
        <v>414</v>
      </c>
      <c r="Q976" s="3">
        <v>0.55500000000000005</v>
      </c>
      <c r="R976">
        <v>80</v>
      </c>
      <c r="S976">
        <v>24</v>
      </c>
      <c r="T976">
        <v>0</v>
      </c>
      <c r="U976">
        <v>42</v>
      </c>
      <c r="V976">
        <v>8</v>
      </c>
      <c r="W976">
        <v>6</v>
      </c>
      <c r="X976">
        <v>219</v>
      </c>
      <c r="Y976">
        <v>256</v>
      </c>
      <c r="Z976">
        <v>70</v>
      </c>
      <c r="AA976" s="3">
        <f t="shared" ref="AA976:AA1007" si="104">Z976/R976/2</f>
        <v>0.4375</v>
      </c>
      <c r="AB976" s="4">
        <f t="shared" si="100"/>
        <v>0.47862500000000002</v>
      </c>
      <c r="AC976" s="4">
        <f t="shared" si="101"/>
        <v>0.108875</v>
      </c>
      <c r="AD976" s="5">
        <f t="shared" si="102"/>
        <v>17.420000000000002</v>
      </c>
    </row>
    <row r="977" spans="1:30" x14ac:dyDescent="0.2">
      <c r="A977">
        <v>0</v>
      </c>
      <c r="B977" t="s">
        <v>465</v>
      </c>
      <c r="C977">
        <v>2007</v>
      </c>
      <c r="D977" t="s">
        <v>329</v>
      </c>
      <c r="E977" s="3">
        <v>0.55500000000000005</v>
      </c>
      <c r="F977">
        <v>80</v>
      </c>
      <c r="G977">
        <v>25</v>
      </c>
      <c r="H977">
        <v>0</v>
      </c>
      <c r="I977">
        <v>35</v>
      </c>
      <c r="J977">
        <v>10</v>
      </c>
      <c r="K977">
        <v>10</v>
      </c>
      <c r="L977">
        <v>214</v>
      </c>
      <c r="M977">
        <v>257</v>
      </c>
      <c r="N977">
        <v>80</v>
      </c>
      <c r="O977" s="3">
        <f t="shared" si="99"/>
        <v>0.5</v>
      </c>
      <c r="P977" t="s">
        <v>329</v>
      </c>
      <c r="Q977" s="3">
        <v>0.55500000000000005</v>
      </c>
      <c r="R977">
        <v>80</v>
      </c>
      <c r="S977">
        <v>20</v>
      </c>
      <c r="T977">
        <v>0</v>
      </c>
      <c r="U977">
        <v>49</v>
      </c>
      <c r="V977">
        <v>8</v>
      </c>
      <c r="W977">
        <v>3</v>
      </c>
      <c r="X977">
        <v>181</v>
      </c>
      <c r="Y977">
        <v>268</v>
      </c>
      <c r="Z977">
        <v>59</v>
      </c>
      <c r="AA977" s="3">
        <f t="shared" si="104"/>
        <v>0.36875000000000002</v>
      </c>
      <c r="AB977" s="4">
        <f t="shared" si="100"/>
        <v>0.43393750000000003</v>
      </c>
      <c r="AC977" s="4">
        <f t="shared" si="101"/>
        <v>6.6062499999999968E-2</v>
      </c>
      <c r="AD977" s="5">
        <f t="shared" si="102"/>
        <v>10.569999999999993</v>
      </c>
    </row>
    <row r="978" spans="1:30" x14ac:dyDescent="0.2">
      <c r="A978">
        <v>0</v>
      </c>
      <c r="B978" t="s">
        <v>452</v>
      </c>
      <c r="C978">
        <v>2007</v>
      </c>
      <c r="D978" t="s">
        <v>331</v>
      </c>
      <c r="E978" s="3">
        <v>0.55500000000000005</v>
      </c>
      <c r="F978">
        <v>80</v>
      </c>
      <c r="G978">
        <v>37</v>
      </c>
      <c r="H978">
        <v>0</v>
      </c>
      <c r="I978">
        <v>26</v>
      </c>
      <c r="J978">
        <v>9</v>
      </c>
      <c r="K978">
        <v>8</v>
      </c>
      <c r="L978">
        <v>247</v>
      </c>
      <c r="M978">
        <v>201</v>
      </c>
      <c r="N978">
        <v>100</v>
      </c>
      <c r="O978" s="3">
        <f t="shared" si="99"/>
        <v>0.625</v>
      </c>
      <c r="P978" t="s">
        <v>331</v>
      </c>
      <c r="Q978" s="3">
        <v>0.55500000000000005</v>
      </c>
      <c r="R978">
        <v>80</v>
      </c>
      <c r="S978">
        <v>31</v>
      </c>
      <c r="T978">
        <v>0</v>
      </c>
      <c r="U978">
        <v>34</v>
      </c>
      <c r="V978">
        <v>3</v>
      </c>
      <c r="W978">
        <v>12</v>
      </c>
      <c r="X978">
        <v>250</v>
      </c>
      <c r="Y978">
        <v>248</v>
      </c>
      <c r="Z978">
        <v>80</v>
      </c>
      <c r="AA978" s="3">
        <f t="shared" si="104"/>
        <v>0.5</v>
      </c>
      <c r="AB978" s="4">
        <f t="shared" si="100"/>
        <v>0.51924999999999999</v>
      </c>
      <c r="AC978" s="4">
        <f t="shared" si="101"/>
        <v>0.10575000000000001</v>
      </c>
      <c r="AD978" s="5">
        <f t="shared" si="102"/>
        <v>16.920000000000002</v>
      </c>
    </row>
    <row r="979" spans="1:30" x14ac:dyDescent="0.2">
      <c r="A979">
        <v>0</v>
      </c>
      <c r="B979" t="s">
        <v>350</v>
      </c>
      <c r="C979">
        <v>2007</v>
      </c>
      <c r="D979" t="s">
        <v>442</v>
      </c>
      <c r="E979" s="3">
        <v>0.55500000000000005</v>
      </c>
      <c r="F979">
        <v>80</v>
      </c>
      <c r="G979">
        <v>44</v>
      </c>
      <c r="H979">
        <v>0</v>
      </c>
      <c r="I979">
        <v>21</v>
      </c>
      <c r="J979">
        <v>6</v>
      </c>
      <c r="K979">
        <v>9</v>
      </c>
      <c r="L979">
        <v>246</v>
      </c>
      <c r="M979">
        <v>203</v>
      </c>
      <c r="N979">
        <v>109</v>
      </c>
      <c r="O979" s="3">
        <f t="shared" si="99"/>
        <v>0.68125000000000002</v>
      </c>
      <c r="P979" t="s">
        <v>442</v>
      </c>
      <c r="Q979" s="3">
        <v>0.55500000000000005</v>
      </c>
      <c r="R979">
        <v>80</v>
      </c>
      <c r="S979">
        <v>24</v>
      </c>
      <c r="T979">
        <v>0</v>
      </c>
      <c r="U979">
        <v>39</v>
      </c>
      <c r="V979">
        <v>10</v>
      </c>
      <c r="W979">
        <v>7</v>
      </c>
      <c r="X979">
        <v>220</v>
      </c>
      <c r="Y979">
        <v>270</v>
      </c>
      <c r="Z979">
        <v>75</v>
      </c>
      <c r="AA979" s="3">
        <f t="shared" si="104"/>
        <v>0.46875</v>
      </c>
      <c r="AB979" s="4">
        <f t="shared" si="100"/>
        <v>0.49893750000000003</v>
      </c>
      <c r="AC979" s="4">
        <f t="shared" si="101"/>
        <v>0.18231249999999999</v>
      </c>
      <c r="AD979" s="5">
        <f t="shared" si="102"/>
        <v>29.169999999999987</v>
      </c>
    </row>
    <row r="980" spans="1:30" x14ac:dyDescent="0.2">
      <c r="A980">
        <v>0</v>
      </c>
      <c r="B980" t="s">
        <v>407</v>
      </c>
      <c r="C980">
        <v>2007</v>
      </c>
      <c r="D980" t="s">
        <v>372</v>
      </c>
      <c r="E980" s="3">
        <v>0.55500000000000005</v>
      </c>
      <c r="F980">
        <v>80</v>
      </c>
      <c r="G980">
        <v>37</v>
      </c>
      <c r="H980">
        <v>0</v>
      </c>
      <c r="I980">
        <v>26</v>
      </c>
      <c r="J980">
        <v>10</v>
      </c>
      <c r="K980">
        <v>7</v>
      </c>
      <c r="L980">
        <v>223</v>
      </c>
      <c r="M980">
        <v>187</v>
      </c>
      <c r="N980">
        <v>101</v>
      </c>
      <c r="O980" s="3">
        <f t="shared" si="99"/>
        <v>0.63124999999999998</v>
      </c>
      <c r="P980" t="s">
        <v>372</v>
      </c>
      <c r="Q980" s="3">
        <v>0.55500000000000005</v>
      </c>
      <c r="R980">
        <v>80</v>
      </c>
      <c r="S980">
        <v>41</v>
      </c>
      <c r="T980">
        <v>0</v>
      </c>
      <c r="U980">
        <v>23</v>
      </c>
      <c r="V980">
        <v>10</v>
      </c>
      <c r="W980">
        <v>6</v>
      </c>
      <c r="X980">
        <v>276</v>
      </c>
      <c r="Y980">
        <v>221</v>
      </c>
      <c r="Z980">
        <v>108</v>
      </c>
      <c r="AA980" s="3">
        <f t="shared" si="104"/>
        <v>0.67500000000000004</v>
      </c>
      <c r="AB980" s="4">
        <f t="shared" si="100"/>
        <v>0.63300000000000001</v>
      </c>
      <c r="AC980" s="4">
        <f t="shared" si="101"/>
        <v>-1.7500000000000293E-3</v>
      </c>
      <c r="AD980" s="5">
        <f t="shared" si="102"/>
        <v>-0.28000000000000114</v>
      </c>
    </row>
    <row r="981" spans="1:30" x14ac:dyDescent="0.2">
      <c r="A981">
        <v>0</v>
      </c>
      <c r="B981" t="s">
        <v>359</v>
      </c>
      <c r="C981">
        <v>2007</v>
      </c>
      <c r="D981" t="s">
        <v>453</v>
      </c>
      <c r="E981" s="3">
        <v>0.55500000000000005</v>
      </c>
      <c r="F981">
        <v>80</v>
      </c>
      <c r="G981">
        <v>23</v>
      </c>
      <c r="H981">
        <v>0</v>
      </c>
      <c r="I981">
        <v>37</v>
      </c>
      <c r="J981">
        <v>9</v>
      </c>
      <c r="K981">
        <v>11</v>
      </c>
      <c r="L981">
        <v>216</v>
      </c>
      <c r="M981">
        <v>258</v>
      </c>
      <c r="N981">
        <v>75</v>
      </c>
      <c r="O981" s="3">
        <f t="shared" si="99"/>
        <v>0.46875</v>
      </c>
      <c r="P981" t="s">
        <v>453</v>
      </c>
      <c r="Q981" s="3">
        <v>0.55500000000000005</v>
      </c>
      <c r="R981">
        <v>80</v>
      </c>
      <c r="S981">
        <v>32</v>
      </c>
      <c r="T981">
        <v>0</v>
      </c>
      <c r="U981">
        <v>28</v>
      </c>
      <c r="V981">
        <v>9</v>
      </c>
      <c r="W981">
        <v>11</v>
      </c>
      <c r="X981">
        <v>247</v>
      </c>
      <c r="Y981">
        <v>244</v>
      </c>
      <c r="Z981">
        <v>93</v>
      </c>
      <c r="AA981" s="3">
        <f t="shared" si="104"/>
        <v>0.58125000000000004</v>
      </c>
      <c r="AB981" s="4">
        <f t="shared" si="100"/>
        <v>0.57206250000000003</v>
      </c>
      <c r="AC981" s="4">
        <f t="shared" si="101"/>
        <v>-0.10331250000000003</v>
      </c>
      <c r="AD981" s="5">
        <f t="shared" si="102"/>
        <v>-16.53</v>
      </c>
    </row>
    <row r="982" spans="1:30" x14ac:dyDescent="0.2">
      <c r="A982">
        <v>0</v>
      </c>
      <c r="B982" t="s">
        <v>466</v>
      </c>
      <c r="C982">
        <v>2008</v>
      </c>
      <c r="D982" t="s">
        <v>315</v>
      </c>
      <c r="E982" s="3">
        <v>0.55500000000000005</v>
      </c>
      <c r="F982">
        <v>80</v>
      </c>
      <c r="G982">
        <v>24</v>
      </c>
      <c r="H982">
        <v>0</v>
      </c>
      <c r="I982">
        <v>40</v>
      </c>
      <c r="J982">
        <v>9</v>
      </c>
      <c r="K982">
        <v>7</v>
      </c>
      <c r="L982">
        <v>219</v>
      </c>
      <c r="M982">
        <v>231</v>
      </c>
      <c r="N982">
        <v>73</v>
      </c>
      <c r="O982" s="3">
        <f t="shared" si="99"/>
        <v>0.45624999999999999</v>
      </c>
      <c r="P982" t="s">
        <v>315</v>
      </c>
      <c r="Q982" s="3">
        <v>0.55500000000000005</v>
      </c>
      <c r="R982">
        <v>80</v>
      </c>
      <c r="S982">
        <v>32</v>
      </c>
      <c r="T982">
        <v>0</v>
      </c>
      <c r="U982">
        <v>30</v>
      </c>
      <c r="V982">
        <v>11</v>
      </c>
      <c r="W982">
        <v>7</v>
      </c>
      <c r="X982">
        <v>213</v>
      </c>
      <c r="Y982">
        <v>258</v>
      </c>
      <c r="Z982">
        <v>93</v>
      </c>
      <c r="AA982" s="3">
        <f t="shared" si="104"/>
        <v>0.58125000000000004</v>
      </c>
      <c r="AB982" s="4">
        <f t="shared" si="100"/>
        <v>0.57206250000000003</v>
      </c>
      <c r="AC982" s="4">
        <f t="shared" si="101"/>
        <v>-0.11581250000000004</v>
      </c>
      <c r="AD982" s="5">
        <f t="shared" si="102"/>
        <v>-18.53</v>
      </c>
    </row>
    <row r="983" spans="1:30" x14ac:dyDescent="0.2">
      <c r="A983">
        <v>3</v>
      </c>
      <c r="B983" t="s">
        <v>454</v>
      </c>
      <c r="C983">
        <v>2008</v>
      </c>
      <c r="D983" t="s">
        <v>402</v>
      </c>
      <c r="E983" s="3">
        <v>0.55500000000000005</v>
      </c>
      <c r="F983">
        <v>80</v>
      </c>
      <c r="G983">
        <v>31</v>
      </c>
      <c r="H983">
        <v>0</v>
      </c>
      <c r="I983">
        <v>30</v>
      </c>
      <c r="J983">
        <v>10</v>
      </c>
      <c r="K983">
        <v>9</v>
      </c>
      <c r="L983">
        <v>232</v>
      </c>
      <c r="M983">
        <v>238</v>
      </c>
      <c r="N983">
        <v>91</v>
      </c>
      <c r="O983" s="3">
        <f t="shared" si="99"/>
        <v>0.56874999999999998</v>
      </c>
      <c r="P983" t="s">
        <v>402</v>
      </c>
      <c r="Q983" s="3">
        <v>0.55500000000000005</v>
      </c>
      <c r="R983">
        <v>80</v>
      </c>
      <c r="S983">
        <v>25</v>
      </c>
      <c r="T983">
        <v>0</v>
      </c>
      <c r="U983">
        <v>32</v>
      </c>
      <c r="V983">
        <v>9</v>
      </c>
      <c r="W983">
        <v>14</v>
      </c>
      <c r="X983">
        <v>225</v>
      </c>
      <c r="Y983">
        <v>248</v>
      </c>
      <c r="Z983">
        <v>82</v>
      </c>
      <c r="AA983" s="3">
        <f t="shared" si="104"/>
        <v>0.51249999999999996</v>
      </c>
      <c r="AB983" s="4">
        <f t="shared" si="100"/>
        <v>0.52737500000000004</v>
      </c>
      <c r="AC983" s="4">
        <f t="shared" si="101"/>
        <v>4.137499999999994E-2</v>
      </c>
      <c r="AD983" s="5">
        <f t="shared" si="102"/>
        <v>6.6199999999999903</v>
      </c>
    </row>
    <row r="984" spans="1:30" x14ac:dyDescent="0.2">
      <c r="A984">
        <v>3</v>
      </c>
      <c r="B984" t="s">
        <v>467</v>
      </c>
      <c r="C984">
        <v>2008</v>
      </c>
      <c r="D984" t="s">
        <v>402</v>
      </c>
      <c r="E984" s="3">
        <v>0.55500000000000005</v>
      </c>
      <c r="F984">
        <v>80</v>
      </c>
      <c r="G984">
        <v>31</v>
      </c>
      <c r="H984">
        <v>0</v>
      </c>
      <c r="I984">
        <v>30</v>
      </c>
      <c r="J984">
        <v>10</v>
      </c>
      <c r="K984">
        <v>9</v>
      </c>
      <c r="L984">
        <v>232</v>
      </c>
      <c r="M984">
        <v>238</v>
      </c>
      <c r="N984">
        <v>91</v>
      </c>
      <c r="O984" s="3">
        <f t="shared" si="99"/>
        <v>0.56874999999999998</v>
      </c>
      <c r="P984" t="s">
        <v>402</v>
      </c>
      <c r="Q984" s="3">
        <v>0.55500000000000005</v>
      </c>
      <c r="R984">
        <v>80</v>
      </c>
      <c r="S984">
        <v>25</v>
      </c>
      <c r="T984">
        <v>0</v>
      </c>
      <c r="U984">
        <v>32</v>
      </c>
      <c r="V984">
        <v>9</v>
      </c>
      <c r="W984">
        <v>14</v>
      </c>
      <c r="X984">
        <v>225</v>
      </c>
      <c r="Y984">
        <v>248</v>
      </c>
      <c r="Z984">
        <v>82</v>
      </c>
      <c r="AA984" s="3">
        <f t="shared" si="104"/>
        <v>0.51249999999999996</v>
      </c>
      <c r="AB984" s="4">
        <f t="shared" si="100"/>
        <v>0.52737500000000004</v>
      </c>
      <c r="AC984" s="4">
        <f t="shared" si="101"/>
        <v>4.137499999999994E-2</v>
      </c>
      <c r="AD984" s="5">
        <f t="shared" si="102"/>
        <v>6.6199999999999903</v>
      </c>
    </row>
    <row r="985" spans="1:30" x14ac:dyDescent="0.2">
      <c r="A985">
        <v>0</v>
      </c>
      <c r="B985" t="s">
        <v>455</v>
      </c>
      <c r="C985">
        <v>2008</v>
      </c>
      <c r="D985" t="s">
        <v>388</v>
      </c>
      <c r="E985" s="3">
        <v>0.55500000000000005</v>
      </c>
      <c r="F985">
        <v>80</v>
      </c>
      <c r="G985">
        <v>36</v>
      </c>
      <c r="H985">
        <v>0</v>
      </c>
      <c r="I985">
        <v>23</v>
      </c>
      <c r="J985">
        <v>13</v>
      </c>
      <c r="K985">
        <v>8</v>
      </c>
      <c r="L985">
        <v>241</v>
      </c>
      <c r="M985">
        <v>212</v>
      </c>
      <c r="N985">
        <v>106</v>
      </c>
      <c r="O985" s="3">
        <f t="shared" si="99"/>
        <v>0.66249999999999998</v>
      </c>
      <c r="P985" t="s">
        <v>388</v>
      </c>
      <c r="Q985" s="3">
        <v>0.55500000000000005</v>
      </c>
      <c r="R985">
        <v>80</v>
      </c>
      <c r="S985">
        <v>30</v>
      </c>
      <c r="T985">
        <v>0</v>
      </c>
      <c r="U985">
        <v>36</v>
      </c>
      <c r="V985">
        <v>10</v>
      </c>
      <c r="W985">
        <v>4</v>
      </c>
      <c r="X985">
        <v>225</v>
      </c>
      <c r="Y985">
        <v>240</v>
      </c>
      <c r="Z985">
        <v>84</v>
      </c>
      <c r="AA985" s="3">
        <f t="shared" si="104"/>
        <v>0.52500000000000002</v>
      </c>
      <c r="AB985" s="4">
        <f t="shared" si="100"/>
        <v>0.53550000000000009</v>
      </c>
      <c r="AC985" s="4">
        <f t="shared" si="101"/>
        <v>0.12699999999999989</v>
      </c>
      <c r="AD985" s="5">
        <f t="shared" si="102"/>
        <v>20.319999999999993</v>
      </c>
    </row>
    <row r="986" spans="1:30" x14ac:dyDescent="0.2">
      <c r="A986">
        <v>0</v>
      </c>
      <c r="B986" t="s">
        <v>385</v>
      </c>
      <c r="C986">
        <v>2008</v>
      </c>
      <c r="D986" t="s">
        <v>390</v>
      </c>
      <c r="E986" s="3">
        <v>0.55500000000000005</v>
      </c>
      <c r="F986">
        <v>80</v>
      </c>
      <c r="G986">
        <v>27</v>
      </c>
      <c r="H986">
        <v>0</v>
      </c>
      <c r="I986">
        <v>37</v>
      </c>
      <c r="J986">
        <v>11</v>
      </c>
      <c r="K986">
        <v>5</v>
      </c>
      <c r="L986">
        <v>226</v>
      </c>
      <c r="M986">
        <v>222</v>
      </c>
      <c r="N986">
        <v>81</v>
      </c>
      <c r="O986" s="3">
        <f t="shared" si="99"/>
        <v>0.50624999999999998</v>
      </c>
      <c r="P986" t="s">
        <v>390</v>
      </c>
      <c r="Q986" s="3">
        <v>0.55500000000000005</v>
      </c>
      <c r="R986">
        <v>80</v>
      </c>
      <c r="S986">
        <v>45</v>
      </c>
      <c r="T986">
        <v>0</v>
      </c>
      <c r="U986">
        <v>22</v>
      </c>
      <c r="V986">
        <v>8</v>
      </c>
      <c r="W986">
        <v>5</v>
      </c>
      <c r="X986">
        <v>300</v>
      </c>
      <c r="Y986">
        <v>226</v>
      </c>
      <c r="Z986">
        <v>111</v>
      </c>
      <c r="AA986" s="3">
        <f t="shared" si="104"/>
        <v>0.69374999999999998</v>
      </c>
      <c r="AB986" s="4">
        <f t="shared" si="100"/>
        <v>0.64518750000000002</v>
      </c>
      <c r="AC986" s="4">
        <f t="shared" si="101"/>
        <v>-0.13893750000000005</v>
      </c>
      <c r="AD986" s="5">
        <f t="shared" si="102"/>
        <v>-22.230000000000004</v>
      </c>
    </row>
    <row r="987" spans="1:30" x14ac:dyDescent="0.2">
      <c r="A987">
        <v>0</v>
      </c>
      <c r="B987" t="s">
        <v>468</v>
      </c>
      <c r="C987">
        <v>2008</v>
      </c>
      <c r="D987" t="s">
        <v>392</v>
      </c>
      <c r="E987" s="3">
        <v>0.55500000000000005</v>
      </c>
      <c r="F987">
        <v>80</v>
      </c>
      <c r="G987">
        <v>35</v>
      </c>
      <c r="H987">
        <v>0</v>
      </c>
      <c r="I987">
        <v>25</v>
      </c>
      <c r="J987">
        <v>8</v>
      </c>
      <c r="K987">
        <v>12</v>
      </c>
      <c r="L987">
        <v>255</v>
      </c>
      <c r="M987">
        <v>226</v>
      </c>
      <c r="N987">
        <v>98</v>
      </c>
      <c r="O987" s="3">
        <f t="shared" si="99"/>
        <v>0.61250000000000004</v>
      </c>
      <c r="P987" t="s">
        <v>392</v>
      </c>
      <c r="Q987" s="3">
        <v>0.55500000000000005</v>
      </c>
      <c r="R987">
        <v>80</v>
      </c>
      <c r="S987">
        <v>25</v>
      </c>
      <c r="T987">
        <v>0</v>
      </c>
      <c r="U987">
        <v>41</v>
      </c>
      <c r="V987">
        <v>6</v>
      </c>
      <c r="W987">
        <v>8</v>
      </c>
      <c r="X987">
        <v>210</v>
      </c>
      <c r="Y987">
        <v>245</v>
      </c>
      <c r="Z987">
        <v>70</v>
      </c>
      <c r="AA987" s="3">
        <f t="shared" si="104"/>
        <v>0.4375</v>
      </c>
      <c r="AB987" s="4">
        <f t="shared" si="100"/>
        <v>0.47862500000000002</v>
      </c>
      <c r="AC987" s="4">
        <f t="shared" si="101"/>
        <v>0.13387500000000002</v>
      </c>
      <c r="AD987" s="5">
        <f t="shared" si="102"/>
        <v>21.42</v>
      </c>
    </row>
    <row r="988" spans="1:30" x14ac:dyDescent="0.2">
      <c r="A988">
        <v>0</v>
      </c>
      <c r="B988" t="s">
        <v>288</v>
      </c>
      <c r="C988">
        <v>2008</v>
      </c>
      <c r="D988" t="s">
        <v>344</v>
      </c>
      <c r="E988" s="3">
        <v>0.55500000000000005</v>
      </c>
      <c r="F988">
        <v>65</v>
      </c>
      <c r="G988">
        <v>32</v>
      </c>
      <c r="H988">
        <v>0</v>
      </c>
      <c r="I988">
        <v>24</v>
      </c>
      <c r="J988">
        <v>7</v>
      </c>
      <c r="K988">
        <v>2</v>
      </c>
      <c r="N988">
        <v>80</v>
      </c>
      <c r="O988" s="3">
        <f t="shared" si="99"/>
        <v>0.61538461538461542</v>
      </c>
      <c r="P988" t="s">
        <v>344</v>
      </c>
      <c r="Q988" s="3">
        <v>0.55500000000000005</v>
      </c>
      <c r="R988">
        <v>80</v>
      </c>
      <c r="S988">
        <v>30</v>
      </c>
      <c r="T988">
        <v>0</v>
      </c>
      <c r="U988">
        <v>34</v>
      </c>
      <c r="V988">
        <v>6</v>
      </c>
      <c r="W988">
        <v>10</v>
      </c>
      <c r="X988">
        <v>208</v>
      </c>
      <c r="Y988">
        <v>235</v>
      </c>
      <c r="Z988">
        <v>82</v>
      </c>
      <c r="AA988" s="3">
        <f t="shared" si="104"/>
        <v>0.51249999999999996</v>
      </c>
      <c r="AB988" s="4">
        <f t="shared" si="100"/>
        <v>0.52737500000000004</v>
      </c>
      <c r="AC988" s="4">
        <f t="shared" si="101"/>
        <v>8.8009615384615381E-2</v>
      </c>
      <c r="AD988" s="5">
        <f t="shared" si="102"/>
        <v>11.441249999999997</v>
      </c>
    </row>
    <row r="989" spans="1:30" x14ac:dyDescent="0.2">
      <c r="A989">
        <v>0</v>
      </c>
      <c r="B989" t="s">
        <v>412</v>
      </c>
      <c r="C989">
        <v>2008</v>
      </c>
      <c r="D989" t="s">
        <v>344</v>
      </c>
      <c r="E989" s="3">
        <v>0.55500000000000005</v>
      </c>
      <c r="F989">
        <v>15</v>
      </c>
      <c r="G989">
        <v>10</v>
      </c>
      <c r="H989">
        <v>0</v>
      </c>
      <c r="I989">
        <v>3</v>
      </c>
      <c r="J989">
        <v>0</v>
      </c>
      <c r="K989">
        <v>2</v>
      </c>
      <c r="N989">
        <v>22</v>
      </c>
      <c r="O989" s="3">
        <f t="shared" si="99"/>
        <v>0.73333333333333328</v>
      </c>
      <c r="P989" t="s">
        <v>344</v>
      </c>
      <c r="Q989" s="3">
        <v>0.55500000000000005</v>
      </c>
      <c r="R989">
        <v>80</v>
      </c>
      <c r="S989">
        <v>30</v>
      </c>
      <c r="T989">
        <v>0</v>
      </c>
      <c r="U989">
        <v>34</v>
      </c>
      <c r="V989">
        <v>6</v>
      </c>
      <c r="W989">
        <v>10</v>
      </c>
      <c r="X989">
        <v>208</v>
      </c>
      <c r="Y989">
        <v>235</v>
      </c>
      <c r="Z989">
        <v>82</v>
      </c>
      <c r="AA989" s="3">
        <f t="shared" si="104"/>
        <v>0.51249999999999996</v>
      </c>
      <c r="AB989" s="4">
        <f t="shared" si="100"/>
        <v>0.52737500000000004</v>
      </c>
      <c r="AC989" s="4">
        <f t="shared" si="101"/>
        <v>0.20595833333333324</v>
      </c>
      <c r="AD989" s="5">
        <f t="shared" si="102"/>
        <v>6.1787499999999991</v>
      </c>
    </row>
    <row r="990" spans="1:30" x14ac:dyDescent="0.2">
      <c r="A990">
        <v>0</v>
      </c>
      <c r="B990" t="s">
        <v>457</v>
      </c>
      <c r="C990">
        <v>2008</v>
      </c>
      <c r="D990" t="s">
        <v>354</v>
      </c>
      <c r="E990" s="3">
        <v>0.55500000000000005</v>
      </c>
      <c r="F990">
        <v>80</v>
      </c>
      <c r="G990">
        <v>36</v>
      </c>
      <c r="H990">
        <v>0</v>
      </c>
      <c r="I990">
        <v>27</v>
      </c>
      <c r="J990">
        <v>10</v>
      </c>
      <c r="K990">
        <v>7</v>
      </c>
      <c r="L990">
        <v>243</v>
      </c>
      <c r="M990">
        <v>216</v>
      </c>
      <c r="N990">
        <v>99</v>
      </c>
      <c r="O990" s="3">
        <f t="shared" si="99"/>
        <v>0.61875000000000002</v>
      </c>
      <c r="P990" t="s">
        <v>354</v>
      </c>
      <c r="Q990" s="3">
        <v>0.55500000000000005</v>
      </c>
      <c r="R990">
        <v>80</v>
      </c>
      <c r="S990">
        <v>44</v>
      </c>
      <c r="T990">
        <v>0</v>
      </c>
      <c r="U990">
        <v>20</v>
      </c>
      <c r="V990">
        <v>6</v>
      </c>
      <c r="W990">
        <v>10</v>
      </c>
      <c r="X990">
        <v>266</v>
      </c>
      <c r="Y990">
        <v>198</v>
      </c>
      <c r="Z990">
        <v>110</v>
      </c>
      <c r="AA990" s="3">
        <f t="shared" si="104"/>
        <v>0.6875</v>
      </c>
      <c r="AB990" s="4">
        <f t="shared" si="100"/>
        <v>0.64112500000000006</v>
      </c>
      <c r="AC990" s="4">
        <f t="shared" si="101"/>
        <v>-2.2375000000000034E-2</v>
      </c>
      <c r="AD990" s="5">
        <f t="shared" si="102"/>
        <v>-3.5800000000000125</v>
      </c>
    </row>
    <row r="991" spans="1:30" x14ac:dyDescent="0.2">
      <c r="A991">
        <v>0</v>
      </c>
      <c r="B991" t="s">
        <v>458</v>
      </c>
      <c r="C991">
        <v>2008</v>
      </c>
      <c r="D991" t="s">
        <v>30</v>
      </c>
      <c r="E991" s="3">
        <v>0.55500000000000005</v>
      </c>
      <c r="F991">
        <v>80</v>
      </c>
      <c r="G991">
        <v>40</v>
      </c>
      <c r="H991">
        <v>0</v>
      </c>
      <c r="I991">
        <v>23</v>
      </c>
      <c r="J991">
        <v>9</v>
      </c>
      <c r="K991">
        <v>8</v>
      </c>
      <c r="L991">
        <v>296</v>
      </c>
      <c r="M991">
        <v>240</v>
      </c>
      <c r="N991">
        <v>106</v>
      </c>
      <c r="O991" s="3">
        <f t="shared" si="99"/>
        <v>0.66249999999999998</v>
      </c>
      <c r="P991" t="s">
        <v>30</v>
      </c>
      <c r="Q991" s="3">
        <v>0.55500000000000005</v>
      </c>
      <c r="R991">
        <v>80</v>
      </c>
      <c r="S991">
        <v>38</v>
      </c>
      <c r="T991">
        <v>0</v>
      </c>
      <c r="U991">
        <v>30</v>
      </c>
      <c r="V991">
        <v>4</v>
      </c>
      <c r="W991">
        <v>8</v>
      </c>
      <c r="X991">
        <v>253</v>
      </c>
      <c r="Y991">
        <v>247</v>
      </c>
      <c r="Z991">
        <v>92</v>
      </c>
      <c r="AA991" s="3">
        <f t="shared" si="104"/>
        <v>0.57499999999999996</v>
      </c>
      <c r="AB991" s="4">
        <f t="shared" si="100"/>
        <v>0.56799999999999995</v>
      </c>
      <c r="AC991" s="4">
        <f t="shared" si="101"/>
        <v>9.4500000000000028E-2</v>
      </c>
      <c r="AD991" s="5">
        <f t="shared" si="102"/>
        <v>15.120000000000005</v>
      </c>
    </row>
    <row r="992" spans="1:30" x14ac:dyDescent="0.2">
      <c r="A992">
        <v>0</v>
      </c>
      <c r="B992" t="s">
        <v>459</v>
      </c>
      <c r="C992">
        <v>2008</v>
      </c>
      <c r="D992" t="s">
        <v>395</v>
      </c>
      <c r="E992" s="3">
        <v>0.55500000000000005</v>
      </c>
      <c r="F992">
        <v>80</v>
      </c>
      <c r="G992">
        <v>31</v>
      </c>
      <c r="H992">
        <v>0</v>
      </c>
      <c r="I992">
        <v>31</v>
      </c>
      <c r="J992">
        <v>7</v>
      </c>
      <c r="K992">
        <v>11</v>
      </c>
      <c r="L992">
        <v>218</v>
      </c>
      <c r="M992">
        <v>230</v>
      </c>
      <c r="N992">
        <v>87</v>
      </c>
      <c r="O992" s="3">
        <f t="shared" si="99"/>
        <v>0.54374999999999996</v>
      </c>
      <c r="P992" t="s">
        <v>395</v>
      </c>
      <c r="Q992" s="3">
        <v>0.55500000000000005</v>
      </c>
      <c r="R992">
        <v>80</v>
      </c>
      <c r="S992">
        <v>31</v>
      </c>
      <c r="T992">
        <v>0</v>
      </c>
      <c r="U992">
        <v>29</v>
      </c>
      <c r="V992">
        <v>14</v>
      </c>
      <c r="W992">
        <v>6</v>
      </c>
      <c r="X992">
        <v>206</v>
      </c>
      <c r="Y992">
        <v>183</v>
      </c>
      <c r="Z992">
        <v>96</v>
      </c>
      <c r="AA992" s="3">
        <f t="shared" si="104"/>
        <v>0.6</v>
      </c>
      <c r="AB992" s="4">
        <f t="shared" si="100"/>
        <v>0.58425000000000005</v>
      </c>
      <c r="AC992" s="4">
        <f t="shared" si="101"/>
        <v>-4.0500000000000091E-2</v>
      </c>
      <c r="AD992" s="5">
        <f t="shared" si="102"/>
        <v>-6.480000000000004</v>
      </c>
    </row>
    <row r="993" spans="1:30" x14ac:dyDescent="0.2">
      <c r="A993">
        <v>0</v>
      </c>
      <c r="B993" t="s">
        <v>469</v>
      </c>
      <c r="C993">
        <v>2008</v>
      </c>
      <c r="D993" t="s">
        <v>470</v>
      </c>
      <c r="E993" s="3">
        <v>0.55500000000000005</v>
      </c>
      <c r="F993">
        <v>80</v>
      </c>
      <c r="G993">
        <v>29</v>
      </c>
      <c r="H993">
        <v>0</v>
      </c>
      <c r="I993">
        <v>33</v>
      </c>
      <c r="J993">
        <v>4</v>
      </c>
      <c r="K993">
        <v>14</v>
      </c>
      <c r="L993">
        <v>209</v>
      </c>
      <c r="M993">
        <v>260</v>
      </c>
      <c r="N993">
        <v>80</v>
      </c>
      <c r="O993" s="3">
        <f t="shared" si="99"/>
        <v>0.5</v>
      </c>
      <c r="P993" t="s">
        <v>433</v>
      </c>
      <c r="Q993" s="3">
        <v>0.55500000000000005</v>
      </c>
      <c r="R993">
        <v>80</v>
      </c>
      <c r="S993">
        <v>26</v>
      </c>
      <c r="T993">
        <v>0</v>
      </c>
      <c r="U993">
        <v>37</v>
      </c>
      <c r="V993">
        <v>9</v>
      </c>
      <c r="W993">
        <v>8</v>
      </c>
      <c r="X993">
        <v>217</v>
      </c>
      <c r="Y993">
        <v>255</v>
      </c>
      <c r="Z993">
        <v>78</v>
      </c>
      <c r="AA993" s="3">
        <f t="shared" si="104"/>
        <v>0.48749999999999999</v>
      </c>
      <c r="AB993" s="4">
        <f t="shared" si="100"/>
        <v>0.51112500000000005</v>
      </c>
      <c r="AC993" s="4">
        <f t="shared" si="101"/>
        <v>-1.1125000000000052E-2</v>
      </c>
      <c r="AD993" s="5">
        <f t="shared" si="102"/>
        <v>-1.7800000000000011</v>
      </c>
    </row>
    <row r="994" spans="1:30" x14ac:dyDescent="0.2">
      <c r="A994">
        <v>0</v>
      </c>
      <c r="B994" t="s">
        <v>460</v>
      </c>
      <c r="C994">
        <v>2008</v>
      </c>
      <c r="D994" t="s">
        <v>461</v>
      </c>
      <c r="E994" s="3">
        <v>0.55500000000000005</v>
      </c>
      <c r="F994">
        <v>80</v>
      </c>
      <c r="G994">
        <v>30</v>
      </c>
      <c r="H994">
        <v>0</v>
      </c>
      <c r="I994">
        <v>38</v>
      </c>
      <c r="J994">
        <v>4</v>
      </c>
      <c r="K994">
        <v>8</v>
      </c>
      <c r="L994">
        <v>199</v>
      </c>
      <c r="M994">
        <v>218</v>
      </c>
      <c r="N994">
        <v>76</v>
      </c>
      <c r="O994" s="3">
        <f t="shared" si="99"/>
        <v>0.47499999999999998</v>
      </c>
      <c r="P994" t="s">
        <v>461</v>
      </c>
      <c r="Q994" s="3">
        <v>0.55500000000000005</v>
      </c>
      <c r="R994">
        <v>80</v>
      </c>
      <c r="S994">
        <v>19</v>
      </c>
      <c r="T994">
        <v>0</v>
      </c>
      <c r="U994">
        <v>41</v>
      </c>
      <c r="V994">
        <v>7</v>
      </c>
      <c r="W994">
        <v>13</v>
      </c>
      <c r="X994">
        <v>209</v>
      </c>
      <c r="Y994">
        <v>276</v>
      </c>
      <c r="Z994">
        <v>65</v>
      </c>
      <c r="AA994" s="3">
        <f t="shared" si="104"/>
        <v>0.40625</v>
      </c>
      <c r="AB994" s="4">
        <f t="shared" si="100"/>
        <v>0.45831250000000001</v>
      </c>
      <c r="AC994" s="4">
        <f t="shared" si="101"/>
        <v>1.6687499999999966E-2</v>
      </c>
      <c r="AD994" s="5">
        <f t="shared" si="102"/>
        <v>2.6700000000000017</v>
      </c>
    </row>
    <row r="995" spans="1:30" x14ac:dyDescent="0.2">
      <c r="A995">
        <v>0</v>
      </c>
      <c r="B995" t="s">
        <v>446</v>
      </c>
      <c r="C995">
        <v>2008</v>
      </c>
      <c r="D995" t="s">
        <v>447</v>
      </c>
      <c r="E995" s="3">
        <v>0.55500000000000005</v>
      </c>
      <c r="F995">
        <v>80</v>
      </c>
      <c r="G995">
        <v>30</v>
      </c>
      <c r="H995">
        <v>0</v>
      </c>
      <c r="I995">
        <v>36</v>
      </c>
      <c r="J995">
        <v>5</v>
      </c>
      <c r="K995">
        <v>9</v>
      </c>
      <c r="L995">
        <v>212</v>
      </c>
      <c r="M995">
        <v>243</v>
      </c>
      <c r="N995">
        <v>79</v>
      </c>
      <c r="O995" s="3">
        <f t="shared" si="99"/>
        <v>0.49375000000000002</v>
      </c>
      <c r="P995" t="s">
        <v>447</v>
      </c>
      <c r="Q995" s="3">
        <v>0.55500000000000005</v>
      </c>
      <c r="R995">
        <v>80</v>
      </c>
      <c r="S995">
        <v>20</v>
      </c>
      <c r="T995">
        <v>0</v>
      </c>
      <c r="U995">
        <v>43</v>
      </c>
      <c r="V995">
        <v>5</v>
      </c>
      <c r="W995">
        <v>12</v>
      </c>
      <c r="X995">
        <v>183</v>
      </c>
      <c r="Y995">
        <v>270</v>
      </c>
      <c r="Z995">
        <v>62</v>
      </c>
      <c r="AA995" s="3">
        <f t="shared" si="104"/>
        <v>0.38750000000000001</v>
      </c>
      <c r="AB995" s="4">
        <f t="shared" si="100"/>
        <v>0.44612499999999999</v>
      </c>
      <c r="AC995" s="4">
        <f t="shared" si="101"/>
        <v>4.7625000000000028E-2</v>
      </c>
      <c r="AD995" s="5">
        <f t="shared" si="102"/>
        <v>7.6200000000000045</v>
      </c>
    </row>
    <row r="996" spans="1:30" x14ac:dyDescent="0.2">
      <c r="A996">
        <v>0</v>
      </c>
      <c r="B996" t="s">
        <v>448</v>
      </c>
      <c r="C996">
        <v>2008</v>
      </c>
      <c r="D996" t="s">
        <v>396</v>
      </c>
      <c r="E996" s="3">
        <v>0.55500000000000005</v>
      </c>
      <c r="F996">
        <v>80</v>
      </c>
      <c r="G996">
        <v>27</v>
      </c>
      <c r="H996">
        <v>0</v>
      </c>
      <c r="I996">
        <v>35</v>
      </c>
      <c r="J996">
        <v>10</v>
      </c>
      <c r="K996">
        <v>8</v>
      </c>
      <c r="L996">
        <v>211</v>
      </c>
      <c r="M996">
        <v>218</v>
      </c>
      <c r="N996">
        <v>82</v>
      </c>
      <c r="O996" s="3">
        <f t="shared" si="99"/>
        <v>0.51249999999999996</v>
      </c>
      <c r="P996" t="s">
        <v>396</v>
      </c>
      <c r="Q996" s="3">
        <v>0.55500000000000005</v>
      </c>
      <c r="R996">
        <v>80</v>
      </c>
      <c r="S996">
        <v>30</v>
      </c>
      <c r="T996">
        <v>0</v>
      </c>
      <c r="U996">
        <v>31</v>
      </c>
      <c r="V996">
        <v>9</v>
      </c>
      <c r="W996">
        <v>10</v>
      </c>
      <c r="X996">
        <v>240</v>
      </c>
      <c r="Y996">
        <v>228</v>
      </c>
      <c r="Z996">
        <v>88</v>
      </c>
      <c r="AA996" s="3">
        <f t="shared" si="104"/>
        <v>0.55000000000000004</v>
      </c>
      <c r="AB996" s="4">
        <f t="shared" si="100"/>
        <v>0.55175000000000007</v>
      </c>
      <c r="AC996" s="4">
        <f t="shared" si="101"/>
        <v>-3.9250000000000118E-2</v>
      </c>
      <c r="AD996" s="5">
        <f t="shared" si="102"/>
        <v>-6.2800000000000153</v>
      </c>
    </row>
    <row r="997" spans="1:30" x14ac:dyDescent="0.2">
      <c r="A997">
        <v>0</v>
      </c>
      <c r="B997" t="s">
        <v>449</v>
      </c>
      <c r="C997">
        <v>2008</v>
      </c>
      <c r="D997" t="s">
        <v>397</v>
      </c>
      <c r="E997" s="3">
        <v>0.55500000000000005</v>
      </c>
      <c r="F997">
        <v>80</v>
      </c>
      <c r="G997">
        <v>40</v>
      </c>
      <c r="H997">
        <v>0</v>
      </c>
      <c r="I997">
        <v>23</v>
      </c>
      <c r="J997">
        <v>10</v>
      </c>
      <c r="K997">
        <v>7</v>
      </c>
      <c r="L997">
        <v>239</v>
      </c>
      <c r="M997">
        <v>188</v>
      </c>
      <c r="N997">
        <v>107</v>
      </c>
      <c r="O997" s="3">
        <f t="shared" si="99"/>
        <v>0.66874999999999996</v>
      </c>
      <c r="P997" t="s">
        <v>397</v>
      </c>
      <c r="Q997" s="3">
        <v>0.55500000000000005</v>
      </c>
      <c r="R997">
        <v>80</v>
      </c>
      <c r="S997">
        <v>40</v>
      </c>
      <c r="T997">
        <v>0</v>
      </c>
      <c r="U997">
        <v>27</v>
      </c>
      <c r="V997">
        <v>6</v>
      </c>
      <c r="W997">
        <v>7</v>
      </c>
      <c r="X997">
        <v>236</v>
      </c>
      <c r="Y997">
        <v>197</v>
      </c>
      <c r="Z997">
        <v>99</v>
      </c>
      <c r="AA997" s="3">
        <f t="shared" si="104"/>
        <v>0.61875000000000002</v>
      </c>
      <c r="AB997" s="4">
        <f t="shared" si="100"/>
        <v>0.59643750000000006</v>
      </c>
      <c r="AC997" s="4">
        <f t="shared" si="101"/>
        <v>7.2312499999999891E-2</v>
      </c>
      <c r="AD997" s="5">
        <f t="shared" si="102"/>
        <v>11.569999999999993</v>
      </c>
    </row>
    <row r="998" spans="1:30" x14ac:dyDescent="0.2">
      <c r="A998">
        <v>0</v>
      </c>
      <c r="B998" t="s">
        <v>462</v>
      </c>
      <c r="C998">
        <v>2008</v>
      </c>
      <c r="D998" t="s">
        <v>398</v>
      </c>
      <c r="E998" s="3">
        <v>0.55500000000000005</v>
      </c>
      <c r="F998">
        <v>80</v>
      </c>
      <c r="G998">
        <v>41</v>
      </c>
      <c r="H998">
        <v>0</v>
      </c>
      <c r="I998">
        <v>22</v>
      </c>
      <c r="J998">
        <v>8</v>
      </c>
      <c r="K998">
        <v>9</v>
      </c>
      <c r="L998">
        <v>229</v>
      </c>
      <c r="M998">
        <v>195</v>
      </c>
      <c r="N998">
        <v>107</v>
      </c>
      <c r="O998" s="3">
        <f t="shared" si="99"/>
        <v>0.66874999999999996</v>
      </c>
      <c r="P998" t="s">
        <v>398</v>
      </c>
      <c r="Q998" s="3">
        <v>0.55500000000000005</v>
      </c>
      <c r="R998">
        <v>80</v>
      </c>
      <c r="S998">
        <v>36</v>
      </c>
      <c r="T998">
        <v>0</v>
      </c>
      <c r="U998">
        <v>29</v>
      </c>
      <c r="V998">
        <v>8</v>
      </c>
      <c r="W998">
        <v>7</v>
      </c>
      <c r="X998">
        <v>231</v>
      </c>
      <c r="Y998">
        <v>212</v>
      </c>
      <c r="Z998">
        <v>95</v>
      </c>
      <c r="AA998" s="3">
        <f t="shared" si="104"/>
        <v>0.59375</v>
      </c>
      <c r="AB998" s="4">
        <f t="shared" si="100"/>
        <v>0.58018749999999997</v>
      </c>
      <c r="AC998" s="4">
        <f t="shared" si="101"/>
        <v>8.8562499999999988E-2</v>
      </c>
      <c r="AD998" s="5">
        <f t="shared" si="102"/>
        <v>14.170000000000002</v>
      </c>
    </row>
    <row r="999" spans="1:30" x14ac:dyDescent="0.2">
      <c r="A999">
        <v>0</v>
      </c>
      <c r="B999" t="s">
        <v>471</v>
      </c>
      <c r="C999">
        <v>2008</v>
      </c>
      <c r="D999" t="s">
        <v>376</v>
      </c>
      <c r="E999" s="3">
        <v>0.55500000000000005</v>
      </c>
      <c r="F999">
        <v>80</v>
      </c>
      <c r="G999">
        <v>29</v>
      </c>
      <c r="H999">
        <v>0</v>
      </c>
      <c r="I999">
        <v>38</v>
      </c>
      <c r="J999">
        <v>4</v>
      </c>
      <c r="K999">
        <v>9</v>
      </c>
      <c r="L999">
        <v>236</v>
      </c>
      <c r="M999">
        <v>269</v>
      </c>
      <c r="N999">
        <v>75</v>
      </c>
      <c r="O999" s="3">
        <f t="shared" si="99"/>
        <v>0.46875</v>
      </c>
      <c r="P999" t="s">
        <v>376</v>
      </c>
      <c r="Q999" s="3">
        <v>0.55500000000000005</v>
      </c>
      <c r="R999">
        <v>80</v>
      </c>
      <c r="S999">
        <v>23</v>
      </c>
      <c r="T999">
        <v>0</v>
      </c>
      <c r="U999">
        <v>44</v>
      </c>
      <c r="V999">
        <v>6</v>
      </c>
      <c r="W999">
        <v>7</v>
      </c>
      <c r="X999">
        <v>213</v>
      </c>
      <c r="Y999">
        <v>267</v>
      </c>
      <c r="Z999">
        <v>65</v>
      </c>
      <c r="AA999" s="3">
        <f t="shared" si="104"/>
        <v>0.40625</v>
      </c>
      <c r="AB999" s="4">
        <f t="shared" si="100"/>
        <v>0.45831250000000001</v>
      </c>
      <c r="AC999" s="4">
        <f t="shared" si="101"/>
        <v>1.0437499999999988E-2</v>
      </c>
      <c r="AD999" s="5">
        <f t="shared" si="102"/>
        <v>1.6700000000000017</v>
      </c>
    </row>
    <row r="1000" spans="1:30" x14ac:dyDescent="0.2">
      <c r="A1000">
        <v>0</v>
      </c>
      <c r="B1000" t="s">
        <v>472</v>
      </c>
      <c r="C1000">
        <v>2008</v>
      </c>
      <c r="D1000" t="s">
        <v>439</v>
      </c>
      <c r="E1000" s="3">
        <v>0.55500000000000005</v>
      </c>
      <c r="F1000">
        <v>80</v>
      </c>
      <c r="G1000">
        <v>34</v>
      </c>
      <c r="H1000">
        <v>0</v>
      </c>
      <c r="I1000">
        <v>31</v>
      </c>
      <c r="J1000">
        <v>9</v>
      </c>
      <c r="K1000">
        <v>6</v>
      </c>
      <c r="L1000">
        <v>215</v>
      </c>
      <c r="M1000">
        <v>211</v>
      </c>
      <c r="N1000">
        <v>92</v>
      </c>
      <c r="O1000" s="3">
        <f t="shared" si="99"/>
        <v>0.57499999999999996</v>
      </c>
      <c r="P1000" t="s">
        <v>439</v>
      </c>
      <c r="Q1000" s="3">
        <v>0.55500000000000005</v>
      </c>
      <c r="R1000">
        <v>80</v>
      </c>
      <c r="S1000">
        <v>31</v>
      </c>
      <c r="T1000">
        <v>0</v>
      </c>
      <c r="U1000">
        <v>33</v>
      </c>
      <c r="V1000">
        <v>7</v>
      </c>
      <c r="W1000">
        <v>9</v>
      </c>
      <c r="X1000">
        <v>247</v>
      </c>
      <c r="Y1000">
        <v>242</v>
      </c>
      <c r="Z1000">
        <v>85</v>
      </c>
      <c r="AA1000" s="3">
        <f t="shared" si="104"/>
        <v>0.53125</v>
      </c>
      <c r="AB1000" s="4">
        <f t="shared" si="100"/>
        <v>0.53956250000000006</v>
      </c>
      <c r="AC1000" s="4">
        <f t="shared" si="101"/>
        <v>3.54374999999999E-2</v>
      </c>
      <c r="AD1000" s="5">
        <f t="shared" si="102"/>
        <v>5.6699999999999875</v>
      </c>
    </row>
    <row r="1001" spans="1:30" x14ac:dyDescent="0.2">
      <c r="A1001">
        <v>0</v>
      </c>
      <c r="B1001" t="s">
        <v>241</v>
      </c>
      <c r="C1001">
        <v>2008</v>
      </c>
      <c r="D1001" t="s">
        <v>347</v>
      </c>
      <c r="E1001" s="3">
        <v>0.55500000000000005</v>
      </c>
      <c r="F1001">
        <v>80</v>
      </c>
      <c r="G1001">
        <v>36</v>
      </c>
      <c r="H1001">
        <v>0</v>
      </c>
      <c r="I1001">
        <v>30</v>
      </c>
      <c r="J1001">
        <v>7</v>
      </c>
      <c r="K1001">
        <v>7</v>
      </c>
      <c r="L1001">
        <v>234</v>
      </c>
      <c r="M1001">
        <v>232</v>
      </c>
      <c r="N1001">
        <v>93</v>
      </c>
      <c r="O1001" s="3">
        <f t="shared" si="99"/>
        <v>0.58125000000000004</v>
      </c>
      <c r="P1001" t="s">
        <v>347</v>
      </c>
      <c r="Q1001" s="3">
        <v>0.55500000000000005</v>
      </c>
      <c r="R1001">
        <v>80</v>
      </c>
      <c r="S1001">
        <v>36</v>
      </c>
      <c r="T1001">
        <v>0</v>
      </c>
      <c r="U1001">
        <v>27</v>
      </c>
      <c r="V1001">
        <v>10</v>
      </c>
      <c r="W1001">
        <v>7</v>
      </c>
      <c r="X1001">
        <v>236</v>
      </c>
      <c r="Y1001">
        <v>212</v>
      </c>
      <c r="Z1001">
        <v>99</v>
      </c>
      <c r="AA1001" s="3">
        <f t="shared" si="104"/>
        <v>0.61875000000000002</v>
      </c>
      <c r="AB1001" s="4">
        <f t="shared" si="100"/>
        <v>0.59643750000000006</v>
      </c>
      <c r="AC1001" s="4">
        <f t="shared" si="101"/>
        <v>-1.518750000000002E-2</v>
      </c>
      <c r="AD1001" s="5">
        <f t="shared" si="102"/>
        <v>-2.4300000000000068</v>
      </c>
    </row>
    <row r="1002" spans="1:30" x14ac:dyDescent="0.2">
      <c r="A1002">
        <v>0</v>
      </c>
      <c r="B1002" t="s">
        <v>440</v>
      </c>
      <c r="C1002">
        <v>2008</v>
      </c>
      <c r="D1002" t="s">
        <v>319</v>
      </c>
      <c r="E1002" s="3">
        <v>0.55500000000000005</v>
      </c>
      <c r="F1002">
        <v>80</v>
      </c>
      <c r="G1002">
        <v>35</v>
      </c>
      <c r="H1002">
        <v>0</v>
      </c>
      <c r="I1002">
        <v>31</v>
      </c>
      <c r="J1002">
        <v>4</v>
      </c>
      <c r="K1002">
        <v>10</v>
      </c>
      <c r="L1002">
        <v>249</v>
      </c>
      <c r="M1002">
        <v>239</v>
      </c>
      <c r="N1002">
        <v>88</v>
      </c>
      <c r="O1002" s="3">
        <f t="shared" si="99"/>
        <v>0.55000000000000004</v>
      </c>
      <c r="P1002" t="s">
        <v>319</v>
      </c>
      <c r="Q1002" s="3">
        <v>0.55500000000000005</v>
      </c>
      <c r="R1002">
        <v>80</v>
      </c>
      <c r="S1002">
        <v>32</v>
      </c>
      <c r="T1002">
        <v>0</v>
      </c>
      <c r="U1002">
        <v>26</v>
      </c>
      <c r="V1002">
        <v>13</v>
      </c>
      <c r="W1002">
        <v>9</v>
      </c>
      <c r="X1002">
        <v>238</v>
      </c>
      <c r="Y1002">
        <v>215</v>
      </c>
      <c r="Z1002">
        <v>99</v>
      </c>
      <c r="AA1002" s="3">
        <f t="shared" si="104"/>
        <v>0.61875000000000002</v>
      </c>
      <c r="AB1002" s="4">
        <f t="shared" si="100"/>
        <v>0.59643750000000006</v>
      </c>
      <c r="AC1002" s="4">
        <f t="shared" si="101"/>
        <v>-4.643750000000002E-2</v>
      </c>
      <c r="AD1002" s="5">
        <f t="shared" si="102"/>
        <v>-7.4300000000000068</v>
      </c>
    </row>
    <row r="1003" spans="1:30" x14ac:dyDescent="0.2">
      <c r="A1003">
        <v>0</v>
      </c>
      <c r="B1003" t="s">
        <v>473</v>
      </c>
      <c r="C1003">
        <v>2008</v>
      </c>
      <c r="D1003" t="s">
        <v>314</v>
      </c>
      <c r="E1003" s="3">
        <v>0.55500000000000005</v>
      </c>
      <c r="F1003">
        <v>80</v>
      </c>
      <c r="G1003">
        <v>32</v>
      </c>
      <c r="H1003">
        <v>0</v>
      </c>
      <c r="I1003">
        <v>29</v>
      </c>
      <c r="J1003">
        <v>11</v>
      </c>
      <c r="K1003">
        <v>8</v>
      </c>
      <c r="L1003">
        <v>238</v>
      </c>
      <c r="M1003">
        <v>232</v>
      </c>
      <c r="N1003">
        <v>94</v>
      </c>
      <c r="O1003" s="3">
        <f t="shared" si="99"/>
        <v>0.58750000000000002</v>
      </c>
      <c r="P1003" t="s">
        <v>314</v>
      </c>
      <c r="Q1003" s="3">
        <v>0.55500000000000005</v>
      </c>
      <c r="R1003">
        <v>80</v>
      </c>
      <c r="S1003">
        <v>39</v>
      </c>
      <c r="T1003">
        <v>0</v>
      </c>
      <c r="U1003">
        <v>18</v>
      </c>
      <c r="V1003">
        <v>16</v>
      </c>
      <c r="W1003">
        <v>7</v>
      </c>
      <c r="X1003">
        <v>280</v>
      </c>
      <c r="Y1003">
        <v>206</v>
      </c>
      <c r="Z1003">
        <v>117</v>
      </c>
      <c r="AA1003" s="3">
        <f t="shared" si="104"/>
        <v>0.73124999999999996</v>
      </c>
      <c r="AB1003" s="4">
        <f t="shared" si="100"/>
        <v>0.66956249999999995</v>
      </c>
      <c r="AC1003" s="4">
        <f t="shared" si="101"/>
        <v>-8.2062499999999927E-2</v>
      </c>
      <c r="AD1003" s="5">
        <f t="shared" si="102"/>
        <v>-13.129999999999995</v>
      </c>
    </row>
    <row r="1004" spans="1:30" x14ac:dyDescent="0.2">
      <c r="A1004">
        <v>0</v>
      </c>
      <c r="B1004" t="s">
        <v>406</v>
      </c>
      <c r="C1004">
        <v>2008</v>
      </c>
      <c r="D1004" t="s">
        <v>463</v>
      </c>
      <c r="E1004" s="3">
        <v>0.55500000000000005</v>
      </c>
      <c r="F1004">
        <v>80</v>
      </c>
      <c r="G1004">
        <v>25</v>
      </c>
      <c r="H1004">
        <v>0</v>
      </c>
      <c r="I1004">
        <v>31</v>
      </c>
      <c r="J1004">
        <v>11</v>
      </c>
      <c r="K1004">
        <v>13</v>
      </c>
      <c r="L1004">
        <v>212</v>
      </c>
      <c r="M1004">
        <v>216</v>
      </c>
      <c r="N1004">
        <v>85</v>
      </c>
      <c r="O1004" s="3">
        <f t="shared" si="99"/>
        <v>0.53125</v>
      </c>
      <c r="P1004" t="s">
        <v>463</v>
      </c>
      <c r="Q1004" s="3">
        <v>0.55500000000000005</v>
      </c>
      <c r="R1004">
        <v>80</v>
      </c>
      <c r="S1004">
        <v>27</v>
      </c>
      <c r="T1004">
        <v>0</v>
      </c>
      <c r="U1004">
        <v>32</v>
      </c>
      <c r="V1004">
        <v>11</v>
      </c>
      <c r="W1004">
        <v>10</v>
      </c>
      <c r="X1004">
        <v>203</v>
      </c>
      <c r="Y1004">
        <v>214</v>
      </c>
      <c r="Z1004">
        <v>86</v>
      </c>
      <c r="AA1004" s="3">
        <f t="shared" si="104"/>
        <v>0.53749999999999998</v>
      </c>
      <c r="AB1004" s="4">
        <f t="shared" si="100"/>
        <v>0.54362500000000002</v>
      </c>
      <c r="AC1004" s="4">
        <f t="shared" si="101"/>
        <v>-1.2375000000000025E-2</v>
      </c>
      <c r="AD1004" s="5">
        <f t="shared" si="102"/>
        <v>-1.980000000000004</v>
      </c>
    </row>
    <row r="1005" spans="1:30" x14ac:dyDescent="0.2">
      <c r="A1005">
        <v>0</v>
      </c>
      <c r="B1005" t="s">
        <v>474</v>
      </c>
      <c r="C1005">
        <v>2008</v>
      </c>
      <c r="D1005" t="s">
        <v>97</v>
      </c>
      <c r="E1005" s="3">
        <v>0.55500000000000005</v>
      </c>
      <c r="F1005">
        <v>80</v>
      </c>
      <c r="G1005">
        <v>22</v>
      </c>
      <c r="H1005">
        <v>0</v>
      </c>
      <c r="I1005">
        <v>43</v>
      </c>
      <c r="J1005">
        <v>7</v>
      </c>
      <c r="K1005">
        <v>8</v>
      </c>
      <c r="L1005">
        <v>184</v>
      </c>
      <c r="M1005">
        <v>259</v>
      </c>
      <c r="N1005">
        <v>66</v>
      </c>
      <c r="O1005" s="3">
        <f t="shared" si="99"/>
        <v>0.41249999999999998</v>
      </c>
      <c r="P1005" t="s">
        <v>97</v>
      </c>
      <c r="Q1005" s="3">
        <v>0.55500000000000005</v>
      </c>
      <c r="R1005">
        <v>80</v>
      </c>
      <c r="S1005">
        <v>17</v>
      </c>
      <c r="T1005">
        <v>0</v>
      </c>
      <c r="U1005">
        <v>46</v>
      </c>
      <c r="V1005">
        <v>7</v>
      </c>
      <c r="W1005">
        <v>10</v>
      </c>
      <c r="X1005">
        <v>197</v>
      </c>
      <c r="Y1005">
        <v>291</v>
      </c>
      <c r="Z1005">
        <v>58</v>
      </c>
      <c r="AA1005" s="3">
        <f t="shared" si="104"/>
        <v>0.36249999999999999</v>
      </c>
      <c r="AB1005" s="4">
        <f t="shared" si="100"/>
        <v>0.42987500000000001</v>
      </c>
      <c r="AC1005" s="4">
        <f t="shared" si="101"/>
        <v>-1.7375000000000029E-2</v>
      </c>
      <c r="AD1005" s="5">
        <f t="shared" si="102"/>
        <v>-2.7800000000000011</v>
      </c>
    </row>
    <row r="1006" spans="1:30" x14ac:dyDescent="0.2">
      <c r="A1006">
        <v>0</v>
      </c>
      <c r="B1006" t="s">
        <v>475</v>
      </c>
      <c r="C1006">
        <v>2008</v>
      </c>
      <c r="D1006" t="s">
        <v>464</v>
      </c>
      <c r="E1006" s="3">
        <v>0.55500000000000005</v>
      </c>
      <c r="F1006">
        <v>80</v>
      </c>
      <c r="G1006">
        <v>28</v>
      </c>
      <c r="H1006">
        <v>0</v>
      </c>
      <c r="I1006">
        <v>34</v>
      </c>
      <c r="J1006">
        <v>12</v>
      </c>
      <c r="K1006">
        <v>6</v>
      </c>
      <c r="L1006">
        <v>229</v>
      </c>
      <c r="M1006">
        <v>220</v>
      </c>
      <c r="N1006">
        <v>86</v>
      </c>
      <c r="O1006" s="3">
        <f t="shared" si="99"/>
        <v>0.53749999999999998</v>
      </c>
      <c r="P1006" t="s">
        <v>464</v>
      </c>
      <c r="Q1006" s="3">
        <v>0.55500000000000005</v>
      </c>
      <c r="R1006">
        <v>80</v>
      </c>
      <c r="S1006">
        <v>34</v>
      </c>
      <c r="T1006">
        <v>0</v>
      </c>
      <c r="U1006">
        <v>26</v>
      </c>
      <c r="V1006">
        <v>10</v>
      </c>
      <c r="W1006">
        <v>10</v>
      </c>
      <c r="X1006">
        <v>247</v>
      </c>
      <c r="Y1006">
        <v>231</v>
      </c>
      <c r="Z1006">
        <v>98</v>
      </c>
      <c r="AA1006" s="3">
        <f t="shared" si="104"/>
        <v>0.61250000000000004</v>
      </c>
      <c r="AB1006" s="4">
        <f t="shared" si="100"/>
        <v>0.5923750000000001</v>
      </c>
      <c r="AC1006" s="4">
        <f t="shared" si="101"/>
        <v>-5.4875000000000118E-2</v>
      </c>
      <c r="AD1006" s="5">
        <f t="shared" si="102"/>
        <v>-8.7800000000000153</v>
      </c>
    </row>
    <row r="1007" spans="1:30" x14ac:dyDescent="0.2">
      <c r="A1007">
        <v>0</v>
      </c>
      <c r="B1007" t="s">
        <v>426</v>
      </c>
      <c r="C1007">
        <v>2008</v>
      </c>
      <c r="D1007" t="s">
        <v>414</v>
      </c>
      <c r="E1007" s="3">
        <v>0.55500000000000005</v>
      </c>
      <c r="F1007">
        <v>80</v>
      </c>
      <c r="G1007">
        <v>30</v>
      </c>
      <c r="H1007">
        <v>0</v>
      </c>
      <c r="I1007">
        <v>38</v>
      </c>
      <c r="J1007">
        <v>6</v>
      </c>
      <c r="K1007">
        <v>6</v>
      </c>
      <c r="L1007">
        <v>205</v>
      </c>
      <c r="M1007">
        <v>243</v>
      </c>
      <c r="N1007">
        <v>78</v>
      </c>
      <c r="O1007" s="3">
        <f t="shared" si="99"/>
        <v>0.48749999999999999</v>
      </c>
      <c r="P1007" t="s">
        <v>414</v>
      </c>
      <c r="Q1007" s="3">
        <v>0.55500000000000005</v>
      </c>
      <c r="R1007">
        <v>80</v>
      </c>
      <c r="S1007">
        <v>31</v>
      </c>
      <c r="T1007">
        <v>0</v>
      </c>
      <c r="U1007">
        <v>28</v>
      </c>
      <c r="V1007">
        <v>11</v>
      </c>
      <c r="W1007">
        <v>10</v>
      </c>
      <c r="X1007">
        <v>238</v>
      </c>
      <c r="Y1007">
        <v>225</v>
      </c>
      <c r="Z1007">
        <v>94</v>
      </c>
      <c r="AA1007" s="3">
        <f t="shared" si="104"/>
        <v>0.58750000000000002</v>
      </c>
      <c r="AB1007" s="4">
        <f t="shared" si="100"/>
        <v>0.576125</v>
      </c>
      <c r="AC1007" s="4">
        <f t="shared" si="101"/>
        <v>-8.8625000000000009E-2</v>
      </c>
      <c r="AD1007" s="5">
        <f t="shared" si="102"/>
        <v>-14.180000000000007</v>
      </c>
    </row>
    <row r="1008" spans="1:30" x14ac:dyDescent="0.2">
      <c r="A1008">
        <v>0</v>
      </c>
      <c r="B1008" t="s">
        <v>476</v>
      </c>
      <c r="C1008">
        <v>2008</v>
      </c>
      <c r="D1008" t="s">
        <v>329</v>
      </c>
      <c r="E1008" s="3">
        <v>0.55500000000000005</v>
      </c>
      <c r="F1008">
        <v>50</v>
      </c>
      <c r="G1008">
        <v>8</v>
      </c>
      <c r="H1008">
        <v>0</v>
      </c>
      <c r="I1008">
        <v>27</v>
      </c>
      <c r="J1008">
        <v>8</v>
      </c>
      <c r="K1008">
        <v>7</v>
      </c>
      <c r="N1008">
        <v>39</v>
      </c>
      <c r="O1008" s="3">
        <f t="shared" si="99"/>
        <v>0.39</v>
      </c>
      <c r="P1008" t="s">
        <v>329</v>
      </c>
      <c r="Q1008" s="3">
        <v>0.55500000000000005</v>
      </c>
      <c r="R1008">
        <v>80</v>
      </c>
      <c r="S1008">
        <v>25</v>
      </c>
      <c r="T1008">
        <v>0</v>
      </c>
      <c r="U1008">
        <v>35</v>
      </c>
      <c r="V1008">
        <v>10</v>
      </c>
      <c r="W1008">
        <v>10</v>
      </c>
      <c r="X1008">
        <v>214</v>
      </c>
      <c r="Y1008">
        <v>257</v>
      </c>
      <c r="Z1008">
        <v>80</v>
      </c>
      <c r="AA1008" s="3">
        <f t="shared" ref="AA1008:AA1039" si="105">Z1008/R1008/2</f>
        <v>0.5</v>
      </c>
      <c r="AB1008" s="4">
        <f t="shared" si="100"/>
        <v>0.51924999999999999</v>
      </c>
      <c r="AC1008" s="4">
        <f t="shared" si="101"/>
        <v>-0.12924999999999998</v>
      </c>
      <c r="AD1008" s="5">
        <f t="shared" si="102"/>
        <v>-12.924999999999997</v>
      </c>
    </row>
    <row r="1009" spans="1:30" x14ac:dyDescent="0.2">
      <c r="A1009">
        <v>0</v>
      </c>
      <c r="B1009" t="s">
        <v>432</v>
      </c>
      <c r="C1009">
        <v>2008</v>
      </c>
      <c r="D1009" t="s">
        <v>329</v>
      </c>
      <c r="E1009" s="3">
        <v>0.55500000000000005</v>
      </c>
      <c r="F1009">
        <v>30</v>
      </c>
      <c r="G1009">
        <v>8</v>
      </c>
      <c r="H1009">
        <v>0</v>
      </c>
      <c r="I1009">
        <v>17</v>
      </c>
      <c r="J1009">
        <v>0</v>
      </c>
      <c r="K1009">
        <v>5</v>
      </c>
      <c r="N1009">
        <v>21</v>
      </c>
      <c r="O1009" s="3">
        <f t="shared" si="99"/>
        <v>0.35</v>
      </c>
      <c r="P1009" t="s">
        <v>329</v>
      </c>
      <c r="Q1009" s="3">
        <v>0.55500000000000005</v>
      </c>
      <c r="R1009">
        <v>80</v>
      </c>
      <c r="S1009">
        <v>25</v>
      </c>
      <c r="T1009">
        <v>0</v>
      </c>
      <c r="U1009">
        <v>35</v>
      </c>
      <c r="V1009">
        <v>10</v>
      </c>
      <c r="W1009">
        <v>10</v>
      </c>
      <c r="X1009">
        <v>214</v>
      </c>
      <c r="Y1009">
        <v>257</v>
      </c>
      <c r="Z1009">
        <v>80</v>
      </c>
      <c r="AA1009" s="3">
        <f t="shared" si="105"/>
        <v>0.5</v>
      </c>
      <c r="AB1009" s="4">
        <f t="shared" si="100"/>
        <v>0.51924999999999999</v>
      </c>
      <c r="AC1009" s="4">
        <f t="shared" si="101"/>
        <v>-0.16925000000000001</v>
      </c>
      <c r="AD1009" s="5">
        <f t="shared" si="102"/>
        <v>-10.155000000000001</v>
      </c>
    </row>
    <row r="1010" spans="1:30" x14ac:dyDescent="0.2">
      <c r="A1010">
        <v>0</v>
      </c>
      <c r="B1010" t="s">
        <v>452</v>
      </c>
      <c r="C1010">
        <v>2008</v>
      </c>
      <c r="D1010" t="s">
        <v>331</v>
      </c>
      <c r="E1010" s="3">
        <v>0.55500000000000005</v>
      </c>
      <c r="F1010">
        <v>80</v>
      </c>
      <c r="G1010">
        <v>32</v>
      </c>
      <c r="H1010">
        <v>0</v>
      </c>
      <c r="I1010">
        <v>32</v>
      </c>
      <c r="J1010">
        <v>8</v>
      </c>
      <c r="K1010">
        <v>8</v>
      </c>
      <c r="L1010">
        <v>214</v>
      </c>
      <c r="M1010">
        <v>226</v>
      </c>
      <c r="N1010">
        <v>88</v>
      </c>
      <c r="O1010" s="3">
        <f t="shared" si="99"/>
        <v>0.55000000000000004</v>
      </c>
      <c r="P1010" t="s">
        <v>331</v>
      </c>
      <c r="Q1010" s="3">
        <v>0.55500000000000005</v>
      </c>
      <c r="R1010">
        <v>80</v>
      </c>
      <c r="S1010">
        <v>37</v>
      </c>
      <c r="T1010">
        <v>0</v>
      </c>
      <c r="U1010">
        <v>26</v>
      </c>
      <c r="V1010">
        <v>9</v>
      </c>
      <c r="W1010">
        <v>8</v>
      </c>
      <c r="X1010">
        <v>247</v>
      </c>
      <c r="Y1010">
        <v>201</v>
      </c>
      <c r="Z1010">
        <v>100</v>
      </c>
      <c r="AA1010" s="3">
        <f t="shared" si="105"/>
        <v>0.625</v>
      </c>
      <c r="AB1010" s="4">
        <f t="shared" si="100"/>
        <v>0.60050000000000003</v>
      </c>
      <c r="AC1010" s="4">
        <f t="shared" si="101"/>
        <v>-5.0499999999999989E-2</v>
      </c>
      <c r="AD1010" s="5">
        <f t="shared" si="102"/>
        <v>-8.0800000000000125</v>
      </c>
    </row>
    <row r="1011" spans="1:30" x14ac:dyDescent="0.2">
      <c r="A1011">
        <v>0</v>
      </c>
      <c r="B1011" t="s">
        <v>350</v>
      </c>
      <c r="C1011">
        <v>2008</v>
      </c>
      <c r="D1011" t="s">
        <v>442</v>
      </c>
      <c r="E1011" s="3">
        <v>0.55500000000000005</v>
      </c>
      <c r="F1011">
        <v>80</v>
      </c>
      <c r="G1011">
        <v>30</v>
      </c>
      <c r="H1011">
        <v>0</v>
      </c>
      <c r="I1011">
        <v>29</v>
      </c>
      <c r="J1011">
        <v>9</v>
      </c>
      <c r="K1011">
        <v>12</v>
      </c>
      <c r="L1011">
        <v>240</v>
      </c>
      <c r="M1011">
        <v>229</v>
      </c>
      <c r="N1011">
        <v>90</v>
      </c>
      <c r="O1011" s="3">
        <f t="shared" si="99"/>
        <v>0.5625</v>
      </c>
      <c r="P1011" t="s">
        <v>442</v>
      </c>
      <c r="Q1011" s="3">
        <v>0.55500000000000005</v>
      </c>
      <c r="R1011">
        <v>80</v>
      </c>
      <c r="S1011">
        <v>44</v>
      </c>
      <c r="T1011">
        <v>0</v>
      </c>
      <c r="U1011">
        <v>21</v>
      </c>
      <c r="V1011">
        <v>6</v>
      </c>
      <c r="W1011">
        <v>9</v>
      </c>
      <c r="X1011">
        <v>246</v>
      </c>
      <c r="Y1011">
        <v>203</v>
      </c>
      <c r="Z1011">
        <v>109</v>
      </c>
      <c r="AA1011" s="3">
        <f t="shared" si="105"/>
        <v>0.68125000000000002</v>
      </c>
      <c r="AB1011" s="4">
        <f t="shared" si="100"/>
        <v>0.63706250000000009</v>
      </c>
      <c r="AC1011" s="4">
        <f t="shared" si="101"/>
        <v>-7.4562500000000087E-2</v>
      </c>
      <c r="AD1011" s="5">
        <f t="shared" si="102"/>
        <v>-11.930000000000007</v>
      </c>
    </row>
    <row r="1012" spans="1:30" x14ac:dyDescent="0.2">
      <c r="A1012">
        <v>0</v>
      </c>
      <c r="B1012" t="s">
        <v>477</v>
      </c>
      <c r="C1012">
        <v>2008</v>
      </c>
      <c r="D1012" t="s">
        <v>372</v>
      </c>
      <c r="E1012" s="3">
        <v>0.55500000000000005</v>
      </c>
      <c r="F1012">
        <v>54</v>
      </c>
      <c r="G1012">
        <v>35</v>
      </c>
      <c r="H1012">
        <v>2</v>
      </c>
      <c r="I1012">
        <v>16</v>
      </c>
      <c r="J1012">
        <v>0</v>
      </c>
      <c r="K1012">
        <v>1</v>
      </c>
      <c r="N1012">
        <v>73</v>
      </c>
      <c r="O1012" s="3">
        <f t="shared" si="99"/>
        <v>0.67592592592592593</v>
      </c>
      <c r="P1012" t="s">
        <v>372</v>
      </c>
      <c r="Q1012" s="3">
        <v>0.55500000000000005</v>
      </c>
      <c r="R1012">
        <v>80</v>
      </c>
      <c r="S1012">
        <v>37</v>
      </c>
      <c r="T1012">
        <v>0</v>
      </c>
      <c r="U1012">
        <v>26</v>
      </c>
      <c r="V1012">
        <v>10</v>
      </c>
      <c r="W1012">
        <v>7</v>
      </c>
      <c r="X1012">
        <v>223</v>
      </c>
      <c r="Y1012">
        <v>187</v>
      </c>
      <c r="Z1012">
        <v>101</v>
      </c>
      <c r="AA1012" s="3">
        <f t="shared" si="105"/>
        <v>0.63124999999999998</v>
      </c>
      <c r="AB1012" s="4">
        <f t="shared" si="100"/>
        <v>0.6045625</v>
      </c>
      <c r="AC1012" s="4">
        <f t="shared" si="101"/>
        <v>7.1363425925925927E-2</v>
      </c>
      <c r="AD1012" s="5">
        <f t="shared" si="102"/>
        <v>7.7072500000000019</v>
      </c>
    </row>
    <row r="1013" spans="1:30" x14ac:dyDescent="0.2">
      <c r="A1013">
        <v>0</v>
      </c>
      <c r="B1013" t="s">
        <v>478</v>
      </c>
      <c r="C1013">
        <v>2008</v>
      </c>
      <c r="D1013" t="s">
        <v>372</v>
      </c>
      <c r="E1013" s="3">
        <v>0.55500000000000005</v>
      </c>
      <c r="F1013">
        <v>26</v>
      </c>
      <c r="G1013">
        <v>7</v>
      </c>
      <c r="H1013">
        <v>1</v>
      </c>
      <c r="I1013">
        <v>9</v>
      </c>
      <c r="J1013">
        <v>7</v>
      </c>
      <c r="K1013">
        <v>2</v>
      </c>
      <c r="N1013">
        <v>31</v>
      </c>
      <c r="O1013" s="3">
        <f t="shared" si="99"/>
        <v>0.59615384615384615</v>
      </c>
      <c r="P1013" t="s">
        <v>372</v>
      </c>
      <c r="Q1013" s="3">
        <v>0.55500000000000005</v>
      </c>
      <c r="R1013">
        <v>80</v>
      </c>
      <c r="S1013">
        <v>37</v>
      </c>
      <c r="T1013">
        <v>0</v>
      </c>
      <c r="U1013">
        <v>26</v>
      </c>
      <c r="V1013">
        <v>10</v>
      </c>
      <c r="W1013">
        <v>7</v>
      </c>
      <c r="X1013">
        <v>223</v>
      </c>
      <c r="Y1013">
        <v>187</v>
      </c>
      <c r="Z1013">
        <v>101</v>
      </c>
      <c r="AA1013" s="3">
        <f t="shared" si="105"/>
        <v>0.63124999999999998</v>
      </c>
      <c r="AB1013" s="4">
        <f t="shared" si="100"/>
        <v>0.6045625</v>
      </c>
      <c r="AC1013" s="4">
        <f t="shared" si="101"/>
        <v>-8.4086538461538574E-3</v>
      </c>
      <c r="AD1013" s="5">
        <f t="shared" si="102"/>
        <v>-0.43724999999999881</v>
      </c>
    </row>
    <row r="1014" spans="1:30" x14ac:dyDescent="0.2">
      <c r="A1014">
        <v>0</v>
      </c>
      <c r="B1014" t="s">
        <v>359</v>
      </c>
      <c r="C1014">
        <v>2008</v>
      </c>
      <c r="D1014" t="s">
        <v>453</v>
      </c>
      <c r="E1014" s="3">
        <v>0.55500000000000005</v>
      </c>
      <c r="F1014">
        <v>80</v>
      </c>
      <c r="G1014">
        <v>33</v>
      </c>
      <c r="H1014">
        <v>0</v>
      </c>
      <c r="I1014">
        <v>35</v>
      </c>
      <c r="J1014">
        <v>9</v>
      </c>
      <c r="K1014">
        <v>3</v>
      </c>
      <c r="L1014">
        <v>223</v>
      </c>
      <c r="M1014">
        <v>223</v>
      </c>
      <c r="N1014">
        <v>87</v>
      </c>
      <c r="O1014" s="3">
        <f t="shared" si="99"/>
        <v>0.54374999999999996</v>
      </c>
      <c r="P1014" t="s">
        <v>453</v>
      </c>
      <c r="Q1014" s="3">
        <v>0.55500000000000005</v>
      </c>
      <c r="R1014">
        <v>80</v>
      </c>
      <c r="S1014">
        <v>23</v>
      </c>
      <c r="T1014">
        <v>0</v>
      </c>
      <c r="U1014">
        <v>37</v>
      </c>
      <c r="V1014">
        <v>9</v>
      </c>
      <c r="W1014">
        <v>11</v>
      </c>
      <c r="X1014">
        <v>216</v>
      </c>
      <c r="Y1014">
        <v>258</v>
      </c>
      <c r="Z1014">
        <v>75</v>
      </c>
      <c r="AA1014" s="3">
        <f t="shared" si="105"/>
        <v>0.46875</v>
      </c>
      <c r="AB1014" s="4">
        <f t="shared" si="100"/>
        <v>0.49893750000000003</v>
      </c>
      <c r="AC1014" s="4">
        <f t="shared" si="101"/>
        <v>4.4812499999999922E-2</v>
      </c>
      <c r="AD1014" s="5">
        <f t="shared" si="102"/>
        <v>7.1699999999999875</v>
      </c>
    </row>
    <row r="1015" spans="1:30" x14ac:dyDescent="0.2">
      <c r="A1015">
        <v>0</v>
      </c>
      <c r="B1015" t="s">
        <v>381</v>
      </c>
      <c r="C1015">
        <v>2009</v>
      </c>
      <c r="D1015" t="s">
        <v>479</v>
      </c>
      <c r="E1015" s="3">
        <v>0.55500000000000005</v>
      </c>
      <c r="F1015">
        <v>80</v>
      </c>
      <c r="G1015">
        <v>31</v>
      </c>
      <c r="H1015">
        <v>0</v>
      </c>
      <c r="I1015">
        <v>29</v>
      </c>
      <c r="J1015">
        <v>8</v>
      </c>
      <c r="K1015">
        <v>12</v>
      </c>
      <c r="L1015">
        <v>217</v>
      </c>
      <c r="M1015">
        <v>231</v>
      </c>
      <c r="N1015">
        <v>90</v>
      </c>
      <c r="O1015" s="3">
        <f t="shared" si="99"/>
        <v>0.5625</v>
      </c>
      <c r="P1015" t="s">
        <v>463</v>
      </c>
      <c r="Q1015" s="3">
        <v>0.55500000000000005</v>
      </c>
      <c r="R1015">
        <v>80</v>
      </c>
      <c r="S1015">
        <v>25</v>
      </c>
      <c r="T1015">
        <v>0</v>
      </c>
      <c r="U1015">
        <v>31</v>
      </c>
      <c r="V1015">
        <v>11</v>
      </c>
      <c r="W1015">
        <v>13</v>
      </c>
      <c r="X1015">
        <v>212</v>
      </c>
      <c r="Y1015">
        <v>216</v>
      </c>
      <c r="Z1015">
        <v>85</v>
      </c>
      <c r="AA1015" s="3">
        <f t="shared" si="105"/>
        <v>0.53125</v>
      </c>
      <c r="AB1015" s="4">
        <f t="shared" si="100"/>
        <v>0.53956250000000006</v>
      </c>
      <c r="AC1015" s="4">
        <f t="shared" si="101"/>
        <v>2.2937499999999944E-2</v>
      </c>
      <c r="AD1015" s="5">
        <f t="shared" si="102"/>
        <v>3.6699999999999875</v>
      </c>
    </row>
    <row r="1016" spans="1:30" x14ac:dyDescent="0.2">
      <c r="A1016">
        <v>0</v>
      </c>
      <c r="B1016" t="s">
        <v>350</v>
      </c>
      <c r="C1016">
        <v>2009</v>
      </c>
      <c r="D1016" t="s">
        <v>480</v>
      </c>
      <c r="E1016" s="3">
        <v>0.55500000000000005</v>
      </c>
      <c r="F1016">
        <v>80</v>
      </c>
      <c r="G1016">
        <v>24</v>
      </c>
      <c r="H1016">
        <v>0</v>
      </c>
      <c r="I1016">
        <v>41</v>
      </c>
      <c r="J1016">
        <v>8</v>
      </c>
      <c r="K1016">
        <v>7</v>
      </c>
      <c r="L1016">
        <v>199</v>
      </c>
      <c r="M1016">
        <v>251</v>
      </c>
      <c r="N1016">
        <v>71</v>
      </c>
      <c r="O1016" s="3">
        <f t="shared" si="99"/>
        <v>0.44374999999999998</v>
      </c>
      <c r="P1016" t="s">
        <v>347</v>
      </c>
      <c r="Q1016" s="3">
        <v>0.55500000000000005</v>
      </c>
      <c r="R1016">
        <v>80</v>
      </c>
      <c r="S1016">
        <v>36</v>
      </c>
      <c r="T1016">
        <v>0</v>
      </c>
      <c r="U1016">
        <v>30</v>
      </c>
      <c r="V1016">
        <v>7</v>
      </c>
      <c r="W1016">
        <v>7</v>
      </c>
      <c r="X1016">
        <v>234</v>
      </c>
      <c r="Y1016">
        <v>232</v>
      </c>
      <c r="Z1016">
        <v>93</v>
      </c>
      <c r="AA1016" s="3">
        <f t="shared" si="105"/>
        <v>0.58125000000000004</v>
      </c>
      <c r="AB1016" s="4">
        <f t="shared" si="100"/>
        <v>0.57206250000000003</v>
      </c>
      <c r="AC1016" s="4">
        <f t="shared" si="101"/>
        <v>-0.12831250000000005</v>
      </c>
      <c r="AD1016" s="5">
        <f t="shared" si="102"/>
        <v>-20.53</v>
      </c>
    </row>
    <row r="1017" spans="1:30" x14ac:dyDescent="0.2">
      <c r="A1017">
        <v>0</v>
      </c>
      <c r="B1017" t="s">
        <v>466</v>
      </c>
      <c r="C1017">
        <v>2009</v>
      </c>
      <c r="D1017" t="s">
        <v>315</v>
      </c>
      <c r="E1017" s="3">
        <v>0.55500000000000005</v>
      </c>
      <c r="F1017">
        <v>80</v>
      </c>
      <c r="G1017">
        <v>34</v>
      </c>
      <c r="H1017">
        <v>0</v>
      </c>
      <c r="I1017">
        <v>29</v>
      </c>
      <c r="J1017">
        <v>9</v>
      </c>
      <c r="K1017">
        <v>8</v>
      </c>
      <c r="L1017">
        <v>244</v>
      </c>
      <c r="M1017">
        <v>262</v>
      </c>
      <c r="N1017">
        <v>94</v>
      </c>
      <c r="O1017" s="3">
        <f t="shared" si="99"/>
        <v>0.58750000000000002</v>
      </c>
      <c r="P1017" t="s">
        <v>315</v>
      </c>
      <c r="Q1017" s="3">
        <v>0.55500000000000005</v>
      </c>
      <c r="R1017">
        <v>80</v>
      </c>
      <c r="S1017">
        <v>24</v>
      </c>
      <c r="T1017">
        <v>0</v>
      </c>
      <c r="U1017">
        <v>40</v>
      </c>
      <c r="V1017">
        <v>9</v>
      </c>
      <c r="W1017">
        <v>7</v>
      </c>
      <c r="X1017">
        <v>219</v>
      </c>
      <c r="Y1017">
        <v>231</v>
      </c>
      <c r="Z1017">
        <v>73</v>
      </c>
      <c r="AA1017" s="3">
        <f t="shared" si="105"/>
        <v>0.45624999999999999</v>
      </c>
      <c r="AB1017" s="4">
        <f t="shared" si="100"/>
        <v>0.49081249999999998</v>
      </c>
      <c r="AC1017" s="4">
        <f t="shared" si="101"/>
        <v>9.6687500000000037E-2</v>
      </c>
      <c r="AD1017" s="5">
        <f t="shared" si="102"/>
        <v>15.469999999999999</v>
      </c>
    </row>
    <row r="1018" spans="1:30" x14ac:dyDescent="0.2">
      <c r="A1018">
        <v>0</v>
      </c>
      <c r="B1018" t="s">
        <v>481</v>
      </c>
      <c r="C1018">
        <v>2009</v>
      </c>
      <c r="D1018" t="s">
        <v>402</v>
      </c>
      <c r="E1018" s="3">
        <v>0.55500000000000005</v>
      </c>
      <c r="F1018">
        <v>80</v>
      </c>
      <c r="G1018">
        <v>32</v>
      </c>
      <c r="H1018">
        <v>0</v>
      </c>
      <c r="I1018">
        <v>35</v>
      </c>
      <c r="J1018">
        <v>4</v>
      </c>
      <c r="K1018">
        <v>9</v>
      </c>
      <c r="L1018">
        <v>251</v>
      </c>
      <c r="M1018">
        <v>260</v>
      </c>
      <c r="N1018">
        <v>81</v>
      </c>
      <c r="O1018" s="3">
        <f t="shared" si="99"/>
        <v>0.50624999999999998</v>
      </c>
      <c r="P1018" t="s">
        <v>402</v>
      </c>
      <c r="Q1018" s="3">
        <v>0.55500000000000005</v>
      </c>
      <c r="R1018">
        <v>80</v>
      </c>
      <c r="S1018">
        <v>31</v>
      </c>
      <c r="T1018">
        <v>0</v>
      </c>
      <c r="U1018">
        <v>30</v>
      </c>
      <c r="V1018">
        <v>10</v>
      </c>
      <c r="W1018">
        <v>9</v>
      </c>
      <c r="X1018">
        <v>232</v>
      </c>
      <c r="Y1018">
        <v>238</v>
      </c>
      <c r="Z1018">
        <v>91</v>
      </c>
      <c r="AA1018" s="3">
        <f t="shared" si="105"/>
        <v>0.56874999999999998</v>
      </c>
      <c r="AB1018" s="4">
        <f t="shared" si="100"/>
        <v>0.56393749999999998</v>
      </c>
      <c r="AC1018" s="4">
        <f t="shared" si="101"/>
        <v>-5.7687500000000003E-2</v>
      </c>
      <c r="AD1018" s="5">
        <f t="shared" si="102"/>
        <v>-9.2299999999999898</v>
      </c>
    </row>
    <row r="1019" spans="1:30" x14ac:dyDescent="0.2">
      <c r="A1019">
        <v>0</v>
      </c>
      <c r="B1019" t="s">
        <v>455</v>
      </c>
      <c r="C1019">
        <v>2009</v>
      </c>
      <c r="D1019" t="s">
        <v>388</v>
      </c>
      <c r="E1019" s="3">
        <v>0.55500000000000005</v>
      </c>
      <c r="F1019">
        <v>80</v>
      </c>
      <c r="G1019">
        <v>22</v>
      </c>
      <c r="H1019">
        <v>0</v>
      </c>
      <c r="I1019">
        <v>32</v>
      </c>
      <c r="J1019">
        <v>16</v>
      </c>
      <c r="K1019">
        <v>10</v>
      </c>
      <c r="L1019">
        <v>201</v>
      </c>
      <c r="M1019">
        <v>220</v>
      </c>
      <c r="N1019">
        <v>86</v>
      </c>
      <c r="O1019" s="3">
        <f t="shared" si="99"/>
        <v>0.53749999999999998</v>
      </c>
      <c r="P1019" t="s">
        <v>388</v>
      </c>
      <c r="Q1019" s="3">
        <v>0.55500000000000005</v>
      </c>
      <c r="R1019">
        <v>80</v>
      </c>
      <c r="S1019">
        <v>36</v>
      </c>
      <c r="T1019">
        <v>0</v>
      </c>
      <c r="U1019">
        <v>23</v>
      </c>
      <c r="V1019">
        <v>13</v>
      </c>
      <c r="W1019">
        <v>8</v>
      </c>
      <c r="X1019">
        <v>241</v>
      </c>
      <c r="Y1019">
        <v>212</v>
      </c>
      <c r="Z1019">
        <v>106</v>
      </c>
      <c r="AA1019" s="3">
        <f t="shared" si="105"/>
        <v>0.66249999999999998</v>
      </c>
      <c r="AB1019" s="4">
        <f t="shared" si="100"/>
        <v>0.62487499999999996</v>
      </c>
      <c r="AC1019" s="4">
        <f t="shared" si="101"/>
        <v>-8.737499999999998E-2</v>
      </c>
      <c r="AD1019" s="5">
        <f t="shared" si="102"/>
        <v>-13.97999999999999</v>
      </c>
    </row>
    <row r="1020" spans="1:30" x14ac:dyDescent="0.2">
      <c r="A1020">
        <v>0</v>
      </c>
      <c r="B1020" t="s">
        <v>385</v>
      </c>
      <c r="C1020">
        <v>2009</v>
      </c>
      <c r="D1020" t="s">
        <v>390</v>
      </c>
      <c r="E1020" s="3">
        <v>0.55500000000000005</v>
      </c>
      <c r="F1020">
        <v>6</v>
      </c>
      <c r="G1020">
        <v>1</v>
      </c>
      <c r="H1020">
        <v>0</v>
      </c>
      <c r="I1020">
        <v>5</v>
      </c>
      <c r="J1020">
        <v>0</v>
      </c>
      <c r="K1020">
        <v>0</v>
      </c>
      <c r="N1020">
        <v>2</v>
      </c>
      <c r="O1020" s="3">
        <f t="shared" si="99"/>
        <v>0.16666666666666666</v>
      </c>
      <c r="P1020" t="s">
        <v>390</v>
      </c>
      <c r="Q1020" s="3">
        <v>0.55500000000000005</v>
      </c>
      <c r="R1020">
        <v>80</v>
      </c>
      <c r="S1020">
        <v>27</v>
      </c>
      <c r="T1020">
        <v>0</v>
      </c>
      <c r="U1020">
        <v>37</v>
      </c>
      <c r="V1020">
        <v>11</v>
      </c>
      <c r="W1020">
        <v>5</v>
      </c>
      <c r="X1020">
        <v>226</v>
      </c>
      <c r="Y1020">
        <v>222</v>
      </c>
      <c r="Z1020">
        <v>81</v>
      </c>
      <c r="AA1020" s="3">
        <f t="shared" si="105"/>
        <v>0.50624999999999998</v>
      </c>
      <c r="AB1020" s="4">
        <f t="shared" si="100"/>
        <v>0.52331249999999996</v>
      </c>
      <c r="AC1020" s="4">
        <f t="shared" si="101"/>
        <v>-0.35664583333333333</v>
      </c>
      <c r="AD1020" s="5">
        <f t="shared" si="102"/>
        <v>-4.2797499999999999</v>
      </c>
    </row>
    <row r="1021" spans="1:30" x14ac:dyDescent="0.2">
      <c r="A1021">
        <v>0</v>
      </c>
      <c r="B1021" t="s">
        <v>288</v>
      </c>
      <c r="C1021">
        <v>2009</v>
      </c>
      <c r="D1021" t="s">
        <v>390</v>
      </c>
      <c r="E1021" s="3">
        <v>0.55500000000000005</v>
      </c>
      <c r="F1021">
        <v>74</v>
      </c>
      <c r="G1021">
        <v>41</v>
      </c>
      <c r="H1021">
        <v>0</v>
      </c>
      <c r="I1021">
        <v>19</v>
      </c>
      <c r="J1021">
        <v>7</v>
      </c>
      <c r="K1021">
        <v>7</v>
      </c>
      <c r="N1021">
        <v>103</v>
      </c>
      <c r="O1021" s="3">
        <f t="shared" si="99"/>
        <v>0.69594594594594594</v>
      </c>
      <c r="P1021" t="s">
        <v>390</v>
      </c>
      <c r="Q1021" s="3">
        <v>0.55500000000000005</v>
      </c>
      <c r="R1021">
        <v>80</v>
      </c>
      <c r="S1021">
        <v>27</v>
      </c>
      <c r="T1021">
        <v>0</v>
      </c>
      <c r="U1021">
        <v>37</v>
      </c>
      <c r="V1021">
        <v>11</v>
      </c>
      <c r="W1021">
        <v>5</v>
      </c>
      <c r="X1021">
        <v>226</v>
      </c>
      <c r="Y1021">
        <v>222</v>
      </c>
      <c r="Z1021">
        <v>81</v>
      </c>
      <c r="AA1021" s="3">
        <f t="shared" si="105"/>
        <v>0.50624999999999998</v>
      </c>
      <c r="AB1021" s="4">
        <f t="shared" si="100"/>
        <v>0.52331249999999996</v>
      </c>
      <c r="AC1021" s="4">
        <f t="shared" si="101"/>
        <v>0.17263344594594598</v>
      </c>
      <c r="AD1021" s="5">
        <f t="shared" si="102"/>
        <v>25.549750000000003</v>
      </c>
    </row>
    <row r="1022" spans="1:30" x14ac:dyDescent="0.2">
      <c r="A1022">
        <v>0</v>
      </c>
      <c r="B1022" t="s">
        <v>468</v>
      </c>
      <c r="C1022">
        <v>2009</v>
      </c>
      <c r="D1022" t="s">
        <v>392</v>
      </c>
      <c r="E1022" s="3">
        <v>0.55500000000000005</v>
      </c>
      <c r="F1022">
        <v>80</v>
      </c>
      <c r="G1022">
        <v>29</v>
      </c>
      <c r="H1022">
        <v>0</v>
      </c>
      <c r="I1022">
        <v>39</v>
      </c>
      <c r="J1022">
        <v>5</v>
      </c>
      <c r="K1022">
        <v>7</v>
      </c>
      <c r="L1022">
        <v>244</v>
      </c>
      <c r="M1022">
        <v>265</v>
      </c>
      <c r="N1022">
        <v>75</v>
      </c>
      <c r="O1022" s="3">
        <f t="shared" si="99"/>
        <v>0.46875</v>
      </c>
      <c r="P1022" t="s">
        <v>392</v>
      </c>
      <c r="Q1022" s="3">
        <v>0.55500000000000005</v>
      </c>
      <c r="R1022">
        <v>80</v>
      </c>
      <c r="S1022">
        <v>35</v>
      </c>
      <c r="T1022">
        <v>0</v>
      </c>
      <c r="U1022">
        <v>25</v>
      </c>
      <c r="V1022">
        <v>8</v>
      </c>
      <c r="W1022">
        <v>12</v>
      </c>
      <c r="X1022">
        <v>255</v>
      </c>
      <c r="Y1022">
        <v>226</v>
      </c>
      <c r="Z1022">
        <v>98</v>
      </c>
      <c r="AA1022" s="3">
        <f t="shared" si="105"/>
        <v>0.61250000000000004</v>
      </c>
      <c r="AB1022" s="4">
        <f t="shared" si="100"/>
        <v>0.5923750000000001</v>
      </c>
      <c r="AC1022" s="4">
        <f t="shared" si="101"/>
        <v>-0.1236250000000001</v>
      </c>
      <c r="AD1022" s="5">
        <f t="shared" si="102"/>
        <v>-19.780000000000015</v>
      </c>
    </row>
    <row r="1023" spans="1:30" x14ac:dyDescent="0.2">
      <c r="A1023">
        <v>0</v>
      </c>
      <c r="B1023" t="s">
        <v>482</v>
      </c>
      <c r="C1023">
        <v>2009</v>
      </c>
      <c r="D1023" t="s">
        <v>344</v>
      </c>
      <c r="E1023" s="3">
        <v>0.55500000000000005</v>
      </c>
      <c r="F1023">
        <v>80</v>
      </c>
      <c r="G1023">
        <v>41</v>
      </c>
      <c r="H1023">
        <v>0</v>
      </c>
      <c r="I1023">
        <v>17</v>
      </c>
      <c r="J1023">
        <v>11</v>
      </c>
      <c r="K1023">
        <v>11</v>
      </c>
      <c r="L1023">
        <v>271</v>
      </c>
      <c r="M1023">
        <v>182</v>
      </c>
      <c r="N1023">
        <v>115</v>
      </c>
      <c r="O1023" s="3">
        <f t="shared" si="99"/>
        <v>0.71875</v>
      </c>
      <c r="P1023" t="s">
        <v>344</v>
      </c>
      <c r="Q1023" s="3">
        <v>0.55500000000000005</v>
      </c>
      <c r="R1023">
        <v>80</v>
      </c>
      <c r="S1023">
        <v>42</v>
      </c>
      <c r="T1023">
        <v>0</v>
      </c>
      <c r="U1023">
        <v>27</v>
      </c>
      <c r="V1023">
        <v>7</v>
      </c>
      <c r="W1023">
        <v>4</v>
      </c>
      <c r="X1023">
        <v>263</v>
      </c>
      <c r="Y1023">
        <v>201</v>
      </c>
      <c r="Z1023">
        <v>102</v>
      </c>
      <c r="AA1023" s="3">
        <f t="shared" si="105"/>
        <v>0.63749999999999996</v>
      </c>
      <c r="AB1023" s="4">
        <f t="shared" si="100"/>
        <v>0.60862499999999997</v>
      </c>
      <c r="AC1023" s="4">
        <f t="shared" si="101"/>
        <v>0.11012500000000003</v>
      </c>
      <c r="AD1023" s="5">
        <f t="shared" si="102"/>
        <v>17.620000000000005</v>
      </c>
    </row>
    <row r="1024" spans="1:30" x14ac:dyDescent="0.2">
      <c r="A1024">
        <v>0</v>
      </c>
      <c r="B1024" t="s">
        <v>457</v>
      </c>
      <c r="C1024">
        <v>2009</v>
      </c>
      <c r="D1024" t="s">
        <v>354</v>
      </c>
      <c r="E1024" s="3">
        <v>0.55500000000000005</v>
      </c>
      <c r="F1024">
        <v>80</v>
      </c>
      <c r="G1024">
        <v>25</v>
      </c>
      <c r="H1024">
        <v>0</v>
      </c>
      <c r="I1024">
        <v>33</v>
      </c>
      <c r="J1024">
        <v>11</v>
      </c>
      <c r="K1024">
        <v>11</v>
      </c>
      <c r="L1024">
        <v>231</v>
      </c>
      <c r="M1024">
        <v>251</v>
      </c>
      <c r="N1024">
        <v>83</v>
      </c>
      <c r="O1024" s="3">
        <f t="shared" si="99"/>
        <v>0.51875000000000004</v>
      </c>
      <c r="P1024" t="s">
        <v>354</v>
      </c>
      <c r="Q1024" s="3">
        <v>0.55500000000000005</v>
      </c>
      <c r="R1024">
        <v>80</v>
      </c>
      <c r="S1024">
        <v>36</v>
      </c>
      <c r="T1024">
        <v>0</v>
      </c>
      <c r="U1024">
        <v>27</v>
      </c>
      <c r="V1024">
        <v>10</v>
      </c>
      <c r="W1024">
        <v>7</v>
      </c>
      <c r="X1024">
        <v>243</v>
      </c>
      <c r="Y1024">
        <v>216</v>
      </c>
      <c r="Z1024">
        <v>99</v>
      </c>
      <c r="AA1024" s="3">
        <f t="shared" si="105"/>
        <v>0.61875000000000002</v>
      </c>
      <c r="AB1024" s="4">
        <f t="shared" si="100"/>
        <v>0.59643750000000006</v>
      </c>
      <c r="AC1024" s="4">
        <f t="shared" si="101"/>
        <v>-7.768750000000002E-2</v>
      </c>
      <c r="AD1024" s="5">
        <f t="shared" si="102"/>
        <v>-12.430000000000007</v>
      </c>
    </row>
    <row r="1025" spans="1:30" x14ac:dyDescent="0.2">
      <c r="A1025">
        <v>0</v>
      </c>
      <c r="B1025" t="s">
        <v>483</v>
      </c>
      <c r="C1025">
        <v>2009</v>
      </c>
      <c r="D1025" t="s">
        <v>30</v>
      </c>
      <c r="E1025" s="3">
        <v>0.55500000000000005</v>
      </c>
      <c r="F1025">
        <v>80</v>
      </c>
      <c r="G1025">
        <v>54</v>
      </c>
      <c r="H1025">
        <v>0</v>
      </c>
      <c r="I1025">
        <v>17</v>
      </c>
      <c r="J1025">
        <v>6</v>
      </c>
      <c r="K1025">
        <v>3</v>
      </c>
      <c r="L1025">
        <v>342</v>
      </c>
      <c r="M1025">
        <v>198</v>
      </c>
      <c r="N1025">
        <v>123</v>
      </c>
      <c r="O1025" s="3">
        <f t="shared" si="99"/>
        <v>0.76875000000000004</v>
      </c>
      <c r="P1025" t="s">
        <v>30</v>
      </c>
      <c r="Q1025" s="3">
        <v>0.55500000000000005</v>
      </c>
      <c r="R1025">
        <v>80</v>
      </c>
      <c r="S1025">
        <v>40</v>
      </c>
      <c r="T1025">
        <v>0</v>
      </c>
      <c r="U1025">
        <v>23</v>
      </c>
      <c r="V1025">
        <v>9</v>
      </c>
      <c r="W1025">
        <v>8</v>
      </c>
      <c r="X1025">
        <v>296</v>
      </c>
      <c r="Y1025">
        <v>240</v>
      </c>
      <c r="Z1025">
        <v>106</v>
      </c>
      <c r="AA1025" s="3">
        <f t="shared" si="105"/>
        <v>0.66249999999999998</v>
      </c>
      <c r="AB1025" s="4">
        <f t="shared" si="100"/>
        <v>0.62487499999999996</v>
      </c>
      <c r="AC1025" s="4">
        <f t="shared" si="101"/>
        <v>0.14387500000000009</v>
      </c>
      <c r="AD1025" s="5">
        <f t="shared" si="102"/>
        <v>23.02000000000001</v>
      </c>
    </row>
    <row r="1026" spans="1:30" x14ac:dyDescent="0.2">
      <c r="A1026">
        <v>0</v>
      </c>
      <c r="B1026" t="s">
        <v>459</v>
      </c>
      <c r="C1026">
        <v>2009</v>
      </c>
      <c r="D1026" t="s">
        <v>395</v>
      </c>
      <c r="E1026" s="3">
        <v>0.55500000000000005</v>
      </c>
      <c r="F1026">
        <v>80</v>
      </c>
      <c r="G1026">
        <v>24</v>
      </c>
      <c r="H1026">
        <v>0</v>
      </c>
      <c r="I1026">
        <v>34</v>
      </c>
      <c r="J1026">
        <v>10</v>
      </c>
      <c r="K1026">
        <v>2</v>
      </c>
      <c r="L1026">
        <v>206</v>
      </c>
      <c r="M1026">
        <v>224</v>
      </c>
      <c r="N1026">
        <v>80</v>
      </c>
      <c r="O1026" s="3">
        <f t="shared" si="99"/>
        <v>0.5</v>
      </c>
      <c r="P1026" t="s">
        <v>395</v>
      </c>
      <c r="Q1026" s="3">
        <v>0.55500000000000005</v>
      </c>
      <c r="R1026">
        <v>80</v>
      </c>
      <c r="S1026">
        <v>31</v>
      </c>
      <c r="T1026">
        <v>0</v>
      </c>
      <c r="U1026">
        <v>31</v>
      </c>
      <c r="V1026">
        <v>7</v>
      </c>
      <c r="W1026">
        <v>11</v>
      </c>
      <c r="X1026">
        <v>218</v>
      </c>
      <c r="Y1026">
        <v>230</v>
      </c>
      <c r="Z1026">
        <v>87</v>
      </c>
      <c r="AA1026" s="3">
        <f t="shared" si="105"/>
        <v>0.54374999999999996</v>
      </c>
      <c r="AB1026" s="4">
        <f t="shared" si="100"/>
        <v>0.54768749999999999</v>
      </c>
      <c r="AC1026" s="4">
        <f t="shared" si="101"/>
        <v>-4.7687499999999994E-2</v>
      </c>
      <c r="AD1026" s="5">
        <f t="shared" si="102"/>
        <v>-7.6299999999999955</v>
      </c>
    </row>
    <row r="1027" spans="1:30" x14ac:dyDescent="0.2">
      <c r="A1027">
        <v>0</v>
      </c>
      <c r="B1027" t="s">
        <v>484</v>
      </c>
      <c r="C1027">
        <v>2009</v>
      </c>
      <c r="D1027" t="s">
        <v>461</v>
      </c>
      <c r="E1027" s="3">
        <v>0.55500000000000005</v>
      </c>
      <c r="F1027">
        <v>80</v>
      </c>
      <c r="G1027">
        <v>26</v>
      </c>
      <c r="H1027">
        <v>0</v>
      </c>
      <c r="I1027">
        <v>37</v>
      </c>
      <c r="J1027">
        <v>8</v>
      </c>
      <c r="K1027">
        <v>9</v>
      </c>
      <c r="L1027">
        <v>234</v>
      </c>
      <c r="M1027">
        <v>257</v>
      </c>
      <c r="N1027">
        <v>77</v>
      </c>
      <c r="O1027" s="3">
        <f t="shared" ref="O1027:O1090" si="106">N1027/F1027/2</f>
        <v>0.48125000000000001</v>
      </c>
      <c r="P1027" t="s">
        <v>461</v>
      </c>
      <c r="Q1027" s="3">
        <v>0.55500000000000005</v>
      </c>
      <c r="R1027">
        <v>80</v>
      </c>
      <c r="S1027">
        <v>30</v>
      </c>
      <c r="T1027">
        <v>0</v>
      </c>
      <c r="U1027">
        <v>38</v>
      </c>
      <c r="V1027">
        <v>4</v>
      </c>
      <c r="W1027">
        <v>8</v>
      </c>
      <c r="X1027">
        <v>199</v>
      </c>
      <c r="Y1027">
        <v>218</v>
      </c>
      <c r="Z1027">
        <v>76</v>
      </c>
      <c r="AA1027" s="3">
        <f t="shared" si="105"/>
        <v>0.47499999999999998</v>
      </c>
      <c r="AB1027" s="4">
        <f t="shared" ref="AB1027:AB1090" si="107">IF(R1027&lt;&gt;" ",(AA1027-$AF$1*(AA1027-Q1027))*(E1027/Q1027),IF(AND(C1027&gt;1940,C1027&lt;1968),$AF$2,Q1027))</f>
        <v>0.503</v>
      </c>
      <c r="AC1027" s="4">
        <f t="shared" ref="AC1027:AC1090" si="108">O1027-AB1027</f>
        <v>-2.1749999999999992E-2</v>
      </c>
      <c r="AD1027" s="5">
        <f t="shared" ref="AD1027:AD1090" si="109">N1027-AB1027*F1027*2</f>
        <v>-3.480000000000004</v>
      </c>
    </row>
    <row r="1028" spans="1:30" x14ac:dyDescent="0.2">
      <c r="A1028">
        <v>0</v>
      </c>
      <c r="B1028" t="s">
        <v>485</v>
      </c>
      <c r="C1028">
        <v>2009</v>
      </c>
      <c r="D1028" t="s">
        <v>447</v>
      </c>
      <c r="E1028" s="3">
        <v>0.55500000000000005</v>
      </c>
      <c r="F1028">
        <v>80</v>
      </c>
      <c r="G1028">
        <v>32</v>
      </c>
      <c r="H1028">
        <v>0</v>
      </c>
      <c r="I1028">
        <v>31</v>
      </c>
      <c r="J1028">
        <v>7</v>
      </c>
      <c r="K1028">
        <v>10</v>
      </c>
      <c r="L1028">
        <v>239</v>
      </c>
      <c r="M1028">
        <v>232</v>
      </c>
      <c r="N1028">
        <v>88</v>
      </c>
      <c r="O1028" s="3">
        <f t="shared" si="106"/>
        <v>0.55000000000000004</v>
      </c>
      <c r="P1028" t="s">
        <v>447</v>
      </c>
      <c r="Q1028" s="3">
        <v>0.55500000000000005</v>
      </c>
      <c r="R1028">
        <v>80</v>
      </c>
      <c r="S1028">
        <v>30</v>
      </c>
      <c r="T1028">
        <v>0</v>
      </c>
      <c r="U1028">
        <v>36</v>
      </c>
      <c r="V1028">
        <v>5</v>
      </c>
      <c r="W1028">
        <v>9</v>
      </c>
      <c r="X1028">
        <v>212</v>
      </c>
      <c r="Y1028">
        <v>243</v>
      </c>
      <c r="Z1028">
        <v>79</v>
      </c>
      <c r="AA1028" s="3">
        <f t="shared" si="105"/>
        <v>0.49375000000000002</v>
      </c>
      <c r="AB1028" s="4">
        <f t="shared" si="107"/>
        <v>0.51518750000000002</v>
      </c>
      <c r="AC1028" s="4">
        <f t="shared" si="108"/>
        <v>3.4812500000000024E-2</v>
      </c>
      <c r="AD1028" s="5">
        <f t="shared" si="109"/>
        <v>5.5699999999999932</v>
      </c>
    </row>
    <row r="1029" spans="1:30" x14ac:dyDescent="0.2">
      <c r="A1029">
        <v>0</v>
      </c>
      <c r="B1029" t="s">
        <v>448</v>
      </c>
      <c r="C1029">
        <v>2009</v>
      </c>
      <c r="D1029" t="s">
        <v>396</v>
      </c>
      <c r="E1029" s="3">
        <v>0.55500000000000005</v>
      </c>
      <c r="F1029">
        <v>80</v>
      </c>
      <c r="G1029">
        <v>37</v>
      </c>
      <c r="H1029">
        <v>0</v>
      </c>
      <c r="I1029">
        <v>28</v>
      </c>
      <c r="J1029">
        <v>6</v>
      </c>
      <c r="K1029">
        <v>9</v>
      </c>
      <c r="L1029">
        <v>213</v>
      </c>
      <c r="M1029">
        <v>200</v>
      </c>
      <c r="N1029">
        <v>95</v>
      </c>
      <c r="O1029" s="3">
        <f t="shared" si="106"/>
        <v>0.59375</v>
      </c>
      <c r="P1029" t="s">
        <v>396</v>
      </c>
      <c r="Q1029" s="3">
        <v>0.55500000000000005</v>
      </c>
      <c r="R1029">
        <v>80</v>
      </c>
      <c r="S1029">
        <v>27</v>
      </c>
      <c r="T1029">
        <v>0</v>
      </c>
      <c r="U1029">
        <v>35</v>
      </c>
      <c r="V1029">
        <v>10</v>
      </c>
      <c r="W1029">
        <v>8</v>
      </c>
      <c r="X1029">
        <v>211</v>
      </c>
      <c r="Y1029">
        <v>218</v>
      </c>
      <c r="Z1029">
        <v>82</v>
      </c>
      <c r="AA1029" s="3">
        <f t="shared" si="105"/>
        <v>0.51249999999999996</v>
      </c>
      <c r="AB1029" s="4">
        <f t="shared" si="107"/>
        <v>0.52737500000000004</v>
      </c>
      <c r="AC1029" s="4">
        <f t="shared" si="108"/>
        <v>6.6374999999999962E-2</v>
      </c>
      <c r="AD1029" s="5">
        <f t="shared" si="109"/>
        <v>10.61999999999999</v>
      </c>
    </row>
    <row r="1030" spans="1:30" x14ac:dyDescent="0.2">
      <c r="A1030">
        <v>0</v>
      </c>
      <c r="B1030" t="s">
        <v>449</v>
      </c>
      <c r="C1030">
        <v>2009</v>
      </c>
      <c r="D1030" t="s">
        <v>397</v>
      </c>
      <c r="E1030" s="3">
        <v>0.55500000000000005</v>
      </c>
      <c r="F1030">
        <v>80</v>
      </c>
      <c r="G1030">
        <v>29</v>
      </c>
      <c r="H1030">
        <v>0</v>
      </c>
      <c r="I1030">
        <v>33</v>
      </c>
      <c r="J1030">
        <v>11</v>
      </c>
      <c r="K1030">
        <v>7</v>
      </c>
      <c r="L1030">
        <v>204</v>
      </c>
      <c r="M1030">
        <v>232</v>
      </c>
      <c r="N1030">
        <v>87</v>
      </c>
      <c r="O1030" s="3">
        <f t="shared" si="106"/>
        <v>0.54374999999999996</v>
      </c>
      <c r="P1030" t="s">
        <v>397</v>
      </c>
      <c r="Q1030" s="3">
        <v>0.55500000000000005</v>
      </c>
      <c r="R1030">
        <v>80</v>
      </c>
      <c r="S1030">
        <v>40</v>
      </c>
      <c r="T1030">
        <v>0</v>
      </c>
      <c r="U1030">
        <v>23</v>
      </c>
      <c r="V1030">
        <v>10</v>
      </c>
      <c r="W1030">
        <v>7</v>
      </c>
      <c r="X1030">
        <v>239</v>
      </c>
      <c r="Y1030">
        <v>188</v>
      </c>
      <c r="Z1030">
        <v>107</v>
      </c>
      <c r="AA1030" s="3">
        <f t="shared" si="105"/>
        <v>0.66874999999999996</v>
      </c>
      <c r="AB1030" s="4">
        <f t="shared" si="107"/>
        <v>0.62893750000000004</v>
      </c>
      <c r="AC1030" s="4">
        <f t="shared" si="108"/>
        <v>-8.5187500000000083E-2</v>
      </c>
      <c r="AD1030" s="5">
        <f t="shared" si="109"/>
        <v>-13.63000000000001</v>
      </c>
    </row>
    <row r="1031" spans="1:30" x14ac:dyDescent="0.2">
      <c r="A1031">
        <v>0</v>
      </c>
      <c r="B1031" t="s">
        <v>462</v>
      </c>
      <c r="C1031">
        <v>2009</v>
      </c>
      <c r="D1031" t="s">
        <v>398</v>
      </c>
      <c r="E1031" s="3">
        <v>0.55500000000000005</v>
      </c>
      <c r="F1031">
        <v>80</v>
      </c>
      <c r="G1031">
        <v>33</v>
      </c>
      <c r="H1031">
        <v>0</v>
      </c>
      <c r="I1031">
        <v>30</v>
      </c>
      <c r="J1031">
        <v>8</v>
      </c>
      <c r="K1031">
        <v>9</v>
      </c>
      <c r="L1031">
        <v>237</v>
      </c>
      <c r="M1031">
        <v>220</v>
      </c>
      <c r="N1031">
        <v>91</v>
      </c>
      <c r="O1031" s="3">
        <f t="shared" si="106"/>
        <v>0.56874999999999998</v>
      </c>
      <c r="P1031" t="s">
        <v>398</v>
      </c>
      <c r="Q1031" s="3">
        <v>0.55500000000000005</v>
      </c>
      <c r="R1031">
        <v>80</v>
      </c>
      <c r="S1031">
        <v>41</v>
      </c>
      <c r="T1031">
        <v>0</v>
      </c>
      <c r="U1031">
        <v>22</v>
      </c>
      <c r="V1031">
        <v>8</v>
      </c>
      <c r="W1031">
        <v>9</v>
      </c>
      <c r="X1031">
        <v>229</v>
      </c>
      <c r="Y1031">
        <v>195</v>
      </c>
      <c r="Z1031">
        <v>107</v>
      </c>
      <c r="AA1031" s="3">
        <f t="shared" si="105"/>
        <v>0.66874999999999996</v>
      </c>
      <c r="AB1031" s="4">
        <f t="shared" si="107"/>
        <v>0.62893750000000004</v>
      </c>
      <c r="AC1031" s="4">
        <f t="shared" si="108"/>
        <v>-6.018750000000006E-2</v>
      </c>
      <c r="AD1031" s="5">
        <f t="shared" si="109"/>
        <v>-9.6300000000000097</v>
      </c>
    </row>
    <row r="1032" spans="1:30" x14ac:dyDescent="0.2">
      <c r="A1032">
        <v>0</v>
      </c>
      <c r="B1032" t="s">
        <v>471</v>
      </c>
      <c r="C1032">
        <v>2009</v>
      </c>
      <c r="D1032" t="s">
        <v>376</v>
      </c>
      <c r="E1032" s="3">
        <v>0.55500000000000005</v>
      </c>
      <c r="F1032">
        <v>42</v>
      </c>
      <c r="G1032">
        <v>8</v>
      </c>
      <c r="H1032">
        <v>0</v>
      </c>
      <c r="I1032">
        <v>23</v>
      </c>
      <c r="J1032">
        <v>9</v>
      </c>
      <c r="K1032">
        <v>2</v>
      </c>
      <c r="N1032">
        <v>36</v>
      </c>
      <c r="O1032" s="3">
        <f t="shared" si="106"/>
        <v>0.42857142857142855</v>
      </c>
      <c r="P1032" t="s">
        <v>376</v>
      </c>
      <c r="Q1032" s="3">
        <v>0.55500000000000005</v>
      </c>
      <c r="R1032">
        <v>80</v>
      </c>
      <c r="S1032">
        <v>29</v>
      </c>
      <c r="T1032">
        <v>0</v>
      </c>
      <c r="U1032">
        <v>38</v>
      </c>
      <c r="V1032">
        <v>4</v>
      </c>
      <c r="W1032">
        <v>9</v>
      </c>
      <c r="X1032">
        <v>236</v>
      </c>
      <c r="Y1032">
        <v>269</v>
      </c>
      <c r="Z1032">
        <v>75</v>
      </c>
      <c r="AA1032" s="3">
        <f t="shared" si="105"/>
        <v>0.46875</v>
      </c>
      <c r="AB1032" s="4">
        <f t="shared" si="107"/>
        <v>0.49893750000000003</v>
      </c>
      <c r="AC1032" s="4">
        <f t="shared" si="108"/>
        <v>-7.0366071428571486E-2</v>
      </c>
      <c r="AD1032" s="5">
        <f t="shared" si="109"/>
        <v>-5.9107500000000002</v>
      </c>
    </row>
    <row r="1033" spans="1:30" x14ac:dyDescent="0.2">
      <c r="A1033">
        <v>0</v>
      </c>
      <c r="B1033" t="s">
        <v>486</v>
      </c>
      <c r="C1033">
        <v>2009</v>
      </c>
      <c r="D1033" t="s">
        <v>376</v>
      </c>
      <c r="E1033" s="3">
        <v>0.55500000000000005</v>
      </c>
      <c r="F1033">
        <v>22</v>
      </c>
      <c r="G1033">
        <v>15</v>
      </c>
      <c r="H1033">
        <v>0</v>
      </c>
      <c r="I1033">
        <v>5</v>
      </c>
      <c r="J1033">
        <v>0</v>
      </c>
      <c r="K1033">
        <v>2</v>
      </c>
      <c r="N1033">
        <v>32</v>
      </c>
      <c r="O1033" s="3">
        <f t="shared" si="106"/>
        <v>0.72727272727272729</v>
      </c>
      <c r="P1033" t="s">
        <v>376</v>
      </c>
      <c r="Q1033" s="3">
        <v>0.55500000000000005</v>
      </c>
      <c r="R1033">
        <v>80</v>
      </c>
      <c r="S1033">
        <v>29</v>
      </c>
      <c r="T1033">
        <v>0</v>
      </c>
      <c r="U1033">
        <v>38</v>
      </c>
      <c r="V1033">
        <v>4</v>
      </c>
      <c r="W1033">
        <v>9</v>
      </c>
      <c r="X1033">
        <v>236</v>
      </c>
      <c r="Y1033">
        <v>269</v>
      </c>
      <c r="Z1033">
        <v>75</v>
      </c>
      <c r="AA1033" s="3">
        <f t="shared" si="105"/>
        <v>0.46875</v>
      </c>
      <c r="AB1033" s="4">
        <f t="shared" si="107"/>
        <v>0.49893750000000003</v>
      </c>
      <c r="AC1033" s="4">
        <f t="shared" si="108"/>
        <v>0.22833522727272726</v>
      </c>
      <c r="AD1033" s="5">
        <f t="shared" si="109"/>
        <v>10.046749999999999</v>
      </c>
    </row>
    <row r="1034" spans="1:30" x14ac:dyDescent="0.2">
      <c r="A1034">
        <v>0</v>
      </c>
      <c r="B1034" t="s">
        <v>487</v>
      </c>
      <c r="C1034">
        <v>2009</v>
      </c>
      <c r="D1034" t="s">
        <v>376</v>
      </c>
      <c r="E1034" s="3">
        <v>0.55500000000000005</v>
      </c>
      <c r="F1034">
        <v>16</v>
      </c>
      <c r="G1034">
        <v>7</v>
      </c>
      <c r="H1034">
        <v>0</v>
      </c>
      <c r="I1034">
        <v>7</v>
      </c>
      <c r="J1034">
        <v>0</v>
      </c>
      <c r="K1034">
        <v>2</v>
      </c>
      <c r="N1034">
        <v>16</v>
      </c>
      <c r="O1034" s="3">
        <f t="shared" si="106"/>
        <v>0.5</v>
      </c>
      <c r="P1034" t="s">
        <v>376</v>
      </c>
      <c r="Q1034" s="3">
        <v>0.55500000000000005</v>
      </c>
      <c r="R1034">
        <v>80</v>
      </c>
      <c r="S1034">
        <v>29</v>
      </c>
      <c r="T1034">
        <v>0</v>
      </c>
      <c r="U1034">
        <v>38</v>
      </c>
      <c r="V1034">
        <v>4</v>
      </c>
      <c r="W1034">
        <v>9</v>
      </c>
      <c r="X1034">
        <v>236</v>
      </c>
      <c r="Y1034">
        <v>269</v>
      </c>
      <c r="Z1034">
        <v>75</v>
      </c>
      <c r="AA1034" s="3">
        <f t="shared" si="105"/>
        <v>0.46875</v>
      </c>
      <c r="AB1034" s="4">
        <f t="shared" si="107"/>
        <v>0.49893750000000003</v>
      </c>
      <c r="AC1034" s="4">
        <f t="shared" si="108"/>
        <v>1.0624999999999662E-3</v>
      </c>
      <c r="AD1034" s="5">
        <f t="shared" si="109"/>
        <v>3.399999999999892E-2</v>
      </c>
    </row>
    <row r="1035" spans="1:30" x14ac:dyDescent="0.2">
      <c r="A1035">
        <v>0</v>
      </c>
      <c r="B1035" t="s">
        <v>472</v>
      </c>
      <c r="C1035">
        <v>2009</v>
      </c>
      <c r="D1035" t="s">
        <v>439</v>
      </c>
      <c r="E1035" s="3">
        <v>0.55500000000000005</v>
      </c>
      <c r="F1035">
        <v>35</v>
      </c>
      <c r="G1035">
        <v>19</v>
      </c>
      <c r="H1035">
        <v>0</v>
      </c>
      <c r="I1035">
        <v>13</v>
      </c>
      <c r="J1035">
        <v>0</v>
      </c>
      <c r="K1035">
        <v>3</v>
      </c>
      <c r="N1035">
        <v>41</v>
      </c>
      <c r="O1035" s="3">
        <f t="shared" si="106"/>
        <v>0.58571428571428574</v>
      </c>
      <c r="P1035" t="s">
        <v>439</v>
      </c>
      <c r="Q1035" s="3">
        <v>0.55500000000000005</v>
      </c>
      <c r="R1035">
        <v>80</v>
      </c>
      <c r="S1035">
        <v>34</v>
      </c>
      <c r="T1035">
        <v>0</v>
      </c>
      <c r="U1035">
        <v>31</v>
      </c>
      <c r="V1035">
        <v>9</v>
      </c>
      <c r="W1035">
        <v>6</v>
      </c>
      <c r="X1035">
        <v>215</v>
      </c>
      <c r="Y1035">
        <v>211</v>
      </c>
      <c r="Z1035">
        <v>92</v>
      </c>
      <c r="AA1035" s="3">
        <f t="shared" si="105"/>
        <v>0.57499999999999996</v>
      </c>
      <c r="AB1035" s="4">
        <f t="shared" si="107"/>
        <v>0.56799999999999995</v>
      </c>
      <c r="AC1035" s="4">
        <f t="shared" si="108"/>
        <v>1.7714285714285793E-2</v>
      </c>
      <c r="AD1035" s="5">
        <f t="shared" si="109"/>
        <v>1.240000000000002</v>
      </c>
    </row>
    <row r="1036" spans="1:30" x14ac:dyDescent="0.2">
      <c r="A1036">
        <v>0</v>
      </c>
      <c r="B1036" t="s">
        <v>488</v>
      </c>
      <c r="C1036">
        <v>2009</v>
      </c>
      <c r="D1036" t="s">
        <v>439</v>
      </c>
      <c r="E1036" s="3">
        <v>0.55500000000000005</v>
      </c>
      <c r="F1036">
        <v>45</v>
      </c>
      <c r="G1036">
        <v>7</v>
      </c>
      <c r="H1036">
        <v>0</v>
      </c>
      <c r="I1036">
        <v>20</v>
      </c>
      <c r="J1036">
        <v>12</v>
      </c>
      <c r="K1036">
        <v>6</v>
      </c>
      <c r="N1036">
        <v>44</v>
      </c>
      <c r="O1036" s="3">
        <f t="shared" si="106"/>
        <v>0.48888888888888887</v>
      </c>
      <c r="P1036" t="s">
        <v>439</v>
      </c>
      <c r="Q1036" s="3">
        <v>0.55500000000000005</v>
      </c>
      <c r="R1036">
        <v>80</v>
      </c>
      <c r="S1036">
        <v>34</v>
      </c>
      <c r="T1036">
        <v>0</v>
      </c>
      <c r="U1036">
        <v>31</v>
      </c>
      <c r="V1036">
        <v>9</v>
      </c>
      <c r="W1036">
        <v>6</v>
      </c>
      <c r="X1036">
        <v>215</v>
      </c>
      <c r="Y1036">
        <v>211</v>
      </c>
      <c r="Z1036">
        <v>92</v>
      </c>
      <c r="AA1036" s="3">
        <f t="shared" si="105"/>
        <v>0.57499999999999996</v>
      </c>
      <c r="AB1036" s="4">
        <f t="shared" si="107"/>
        <v>0.56799999999999995</v>
      </c>
      <c r="AC1036" s="4">
        <f t="shared" si="108"/>
        <v>-7.9111111111111077E-2</v>
      </c>
      <c r="AD1036" s="5">
        <f t="shared" si="109"/>
        <v>-7.1199999999999974</v>
      </c>
    </row>
    <row r="1037" spans="1:30" x14ac:dyDescent="0.2">
      <c r="A1037">
        <v>0</v>
      </c>
      <c r="B1037" t="s">
        <v>440</v>
      </c>
      <c r="C1037">
        <v>2009</v>
      </c>
      <c r="D1037" t="s">
        <v>319</v>
      </c>
      <c r="E1037" s="3">
        <v>0.55500000000000005</v>
      </c>
      <c r="F1037">
        <v>80</v>
      </c>
      <c r="G1037">
        <v>36</v>
      </c>
      <c r="H1037">
        <v>0</v>
      </c>
      <c r="I1037">
        <v>24</v>
      </c>
      <c r="J1037">
        <v>9</v>
      </c>
      <c r="K1037">
        <v>11</v>
      </c>
      <c r="L1037">
        <v>244</v>
      </c>
      <c r="M1037">
        <v>214</v>
      </c>
      <c r="N1037">
        <v>101</v>
      </c>
      <c r="O1037" s="3">
        <f t="shared" si="106"/>
        <v>0.63124999999999998</v>
      </c>
      <c r="P1037" t="s">
        <v>319</v>
      </c>
      <c r="Q1037" s="3">
        <v>0.55500000000000005</v>
      </c>
      <c r="R1037">
        <v>80</v>
      </c>
      <c r="S1037">
        <v>35</v>
      </c>
      <c r="T1037">
        <v>0</v>
      </c>
      <c r="U1037">
        <v>31</v>
      </c>
      <c r="V1037">
        <v>4</v>
      </c>
      <c r="W1037">
        <v>10</v>
      </c>
      <c r="X1037">
        <v>249</v>
      </c>
      <c r="Y1037">
        <v>239</v>
      </c>
      <c r="Z1037">
        <v>88</v>
      </c>
      <c r="AA1037" s="3">
        <f t="shared" si="105"/>
        <v>0.55000000000000004</v>
      </c>
      <c r="AB1037" s="4">
        <f t="shared" si="107"/>
        <v>0.55175000000000007</v>
      </c>
      <c r="AC1037" s="4">
        <f t="shared" si="108"/>
        <v>7.9499999999999904E-2</v>
      </c>
      <c r="AD1037" s="5">
        <f t="shared" si="109"/>
        <v>12.719999999999985</v>
      </c>
    </row>
    <row r="1038" spans="1:30" x14ac:dyDescent="0.2">
      <c r="A1038">
        <v>0</v>
      </c>
      <c r="B1038" t="s">
        <v>473</v>
      </c>
      <c r="C1038">
        <v>2009</v>
      </c>
      <c r="D1038" t="s">
        <v>314</v>
      </c>
      <c r="E1038" s="3">
        <v>0.55500000000000005</v>
      </c>
      <c r="F1038">
        <v>80</v>
      </c>
      <c r="G1038">
        <v>26</v>
      </c>
      <c r="H1038">
        <v>0</v>
      </c>
      <c r="I1038">
        <v>38</v>
      </c>
      <c r="J1038">
        <v>10</v>
      </c>
      <c r="K1038">
        <v>6</v>
      </c>
      <c r="L1038">
        <v>207</v>
      </c>
      <c r="M1038">
        <v>226</v>
      </c>
      <c r="N1038">
        <v>78</v>
      </c>
      <c r="O1038" s="3">
        <f t="shared" si="106"/>
        <v>0.48749999999999999</v>
      </c>
      <c r="P1038" t="s">
        <v>314</v>
      </c>
      <c r="Q1038" s="3">
        <v>0.55500000000000005</v>
      </c>
      <c r="R1038">
        <v>80</v>
      </c>
      <c r="S1038">
        <v>32</v>
      </c>
      <c r="T1038">
        <v>0</v>
      </c>
      <c r="U1038">
        <v>29</v>
      </c>
      <c r="V1038">
        <v>11</v>
      </c>
      <c r="W1038">
        <v>8</v>
      </c>
      <c r="X1038">
        <v>238</v>
      </c>
      <c r="Y1038">
        <v>232</v>
      </c>
      <c r="Z1038">
        <v>94</v>
      </c>
      <c r="AA1038" s="3">
        <f t="shared" si="105"/>
        <v>0.58750000000000002</v>
      </c>
      <c r="AB1038" s="4">
        <f t="shared" si="107"/>
        <v>0.576125</v>
      </c>
      <c r="AC1038" s="4">
        <f t="shared" si="108"/>
        <v>-8.8625000000000009E-2</v>
      </c>
      <c r="AD1038" s="5">
        <f t="shared" si="109"/>
        <v>-14.180000000000007</v>
      </c>
    </row>
    <row r="1039" spans="1:30" x14ac:dyDescent="0.2">
      <c r="A1039">
        <v>0</v>
      </c>
      <c r="B1039" t="s">
        <v>474</v>
      </c>
      <c r="C1039">
        <v>2009</v>
      </c>
      <c r="D1039" t="s">
        <v>97</v>
      </c>
      <c r="E1039" s="3">
        <v>0.55500000000000005</v>
      </c>
      <c r="F1039">
        <v>80</v>
      </c>
      <c r="G1039">
        <v>36</v>
      </c>
      <c r="H1039">
        <v>0</v>
      </c>
      <c r="I1039">
        <v>33</v>
      </c>
      <c r="J1039">
        <v>8</v>
      </c>
      <c r="K1039">
        <v>3</v>
      </c>
      <c r="L1039">
        <v>253</v>
      </c>
      <c r="M1039">
        <v>247</v>
      </c>
      <c r="N1039">
        <v>91</v>
      </c>
      <c r="O1039" s="3">
        <f t="shared" si="106"/>
        <v>0.56874999999999998</v>
      </c>
      <c r="P1039" t="s">
        <v>97</v>
      </c>
      <c r="Q1039" s="3">
        <v>0.55500000000000005</v>
      </c>
      <c r="R1039">
        <v>80</v>
      </c>
      <c r="S1039">
        <v>22</v>
      </c>
      <c r="T1039">
        <v>0</v>
      </c>
      <c r="U1039">
        <v>43</v>
      </c>
      <c r="V1039">
        <v>7</v>
      </c>
      <c r="W1039">
        <v>8</v>
      </c>
      <c r="X1039">
        <v>184</v>
      </c>
      <c r="Y1039">
        <v>259</v>
      </c>
      <c r="Z1039">
        <v>66</v>
      </c>
      <c r="AA1039" s="3">
        <f t="shared" si="105"/>
        <v>0.41249999999999998</v>
      </c>
      <c r="AB1039" s="4">
        <f t="shared" si="107"/>
        <v>0.46237499999999998</v>
      </c>
      <c r="AC1039" s="4">
        <f t="shared" si="108"/>
        <v>0.106375</v>
      </c>
      <c r="AD1039" s="5">
        <f t="shared" si="109"/>
        <v>17.02000000000001</v>
      </c>
    </row>
    <row r="1040" spans="1:30" x14ac:dyDescent="0.2">
      <c r="A1040">
        <v>0</v>
      </c>
      <c r="B1040" t="s">
        <v>475</v>
      </c>
      <c r="C1040">
        <v>2009</v>
      </c>
      <c r="D1040" t="s">
        <v>464</v>
      </c>
      <c r="E1040" s="3">
        <v>0.55500000000000005</v>
      </c>
      <c r="F1040">
        <v>80</v>
      </c>
      <c r="G1040">
        <v>37</v>
      </c>
      <c r="H1040">
        <v>0</v>
      </c>
      <c r="I1040">
        <v>30</v>
      </c>
      <c r="J1040">
        <v>7</v>
      </c>
      <c r="K1040">
        <v>6</v>
      </c>
      <c r="L1040">
        <v>226</v>
      </c>
      <c r="M1040">
        <v>226</v>
      </c>
      <c r="N1040">
        <v>94</v>
      </c>
      <c r="O1040" s="3">
        <f t="shared" si="106"/>
        <v>0.58750000000000002</v>
      </c>
      <c r="P1040" t="s">
        <v>464</v>
      </c>
      <c r="Q1040" s="3">
        <v>0.55500000000000005</v>
      </c>
      <c r="R1040">
        <v>80</v>
      </c>
      <c r="S1040">
        <v>28</v>
      </c>
      <c r="T1040">
        <v>0</v>
      </c>
      <c r="U1040">
        <v>34</v>
      </c>
      <c r="V1040">
        <v>12</v>
      </c>
      <c r="W1040">
        <v>6</v>
      </c>
      <c r="X1040">
        <v>229</v>
      </c>
      <c r="Y1040">
        <v>220</v>
      </c>
      <c r="Z1040">
        <v>86</v>
      </c>
      <c r="AA1040" s="3">
        <f t="shared" ref="AA1040:AA1071" si="110">Z1040/R1040/2</f>
        <v>0.53749999999999998</v>
      </c>
      <c r="AB1040" s="4">
        <f t="shared" si="107"/>
        <v>0.54362500000000002</v>
      </c>
      <c r="AC1040" s="4">
        <f t="shared" si="108"/>
        <v>4.3874999999999997E-2</v>
      </c>
      <c r="AD1040" s="5">
        <f t="shared" si="109"/>
        <v>7.019999999999996</v>
      </c>
    </row>
    <row r="1041" spans="1:30" x14ac:dyDescent="0.2">
      <c r="A1041">
        <v>0</v>
      </c>
      <c r="B1041" t="s">
        <v>426</v>
      </c>
      <c r="C1041">
        <v>2009</v>
      </c>
      <c r="D1041" t="s">
        <v>414</v>
      </c>
      <c r="E1041" s="3">
        <v>0.55500000000000005</v>
      </c>
      <c r="F1041">
        <v>18</v>
      </c>
      <c r="G1041">
        <v>6</v>
      </c>
      <c r="H1041">
        <v>0</v>
      </c>
      <c r="I1041">
        <v>9</v>
      </c>
      <c r="J1041">
        <v>0</v>
      </c>
      <c r="K1041">
        <v>3</v>
      </c>
      <c r="N1041">
        <v>15</v>
      </c>
      <c r="O1041" s="3">
        <f t="shared" si="106"/>
        <v>0.41666666666666669</v>
      </c>
      <c r="P1041" t="s">
        <v>414</v>
      </c>
      <c r="Q1041" s="3">
        <v>0.55500000000000005</v>
      </c>
      <c r="R1041">
        <v>80</v>
      </c>
      <c r="S1041">
        <v>30</v>
      </c>
      <c r="T1041">
        <v>0</v>
      </c>
      <c r="U1041">
        <v>38</v>
      </c>
      <c r="V1041">
        <v>6</v>
      </c>
      <c r="W1041">
        <v>6</v>
      </c>
      <c r="X1041">
        <v>205</v>
      </c>
      <c r="Y1041">
        <v>243</v>
      </c>
      <c r="Z1041">
        <v>78</v>
      </c>
      <c r="AA1041" s="3">
        <f t="shared" si="110"/>
        <v>0.48749999999999999</v>
      </c>
      <c r="AB1041" s="4">
        <f t="shared" si="107"/>
        <v>0.51112500000000005</v>
      </c>
      <c r="AC1041" s="4">
        <f t="shared" si="108"/>
        <v>-9.4458333333333366E-2</v>
      </c>
      <c r="AD1041" s="5">
        <f t="shared" si="109"/>
        <v>-3.400500000000001</v>
      </c>
    </row>
    <row r="1042" spans="1:30" x14ac:dyDescent="0.2">
      <c r="A1042">
        <v>0</v>
      </c>
      <c r="B1042" t="s">
        <v>489</v>
      </c>
      <c r="C1042">
        <v>2009</v>
      </c>
      <c r="D1042" t="s">
        <v>414</v>
      </c>
      <c r="E1042" s="3">
        <v>0.55500000000000005</v>
      </c>
      <c r="F1042">
        <v>62</v>
      </c>
      <c r="G1042">
        <v>23</v>
      </c>
      <c r="H1042">
        <v>0</v>
      </c>
      <c r="I1042">
        <v>23</v>
      </c>
      <c r="J1042">
        <v>7</v>
      </c>
      <c r="K1042">
        <v>9</v>
      </c>
      <c r="N1042">
        <v>69</v>
      </c>
      <c r="O1042" s="3">
        <f t="shared" si="106"/>
        <v>0.55645161290322576</v>
      </c>
      <c r="P1042" t="s">
        <v>414</v>
      </c>
      <c r="Q1042" s="3">
        <v>0.55500000000000005</v>
      </c>
      <c r="R1042">
        <v>80</v>
      </c>
      <c r="S1042">
        <v>30</v>
      </c>
      <c r="T1042">
        <v>0</v>
      </c>
      <c r="U1042">
        <v>38</v>
      </c>
      <c r="V1042">
        <v>6</v>
      </c>
      <c r="W1042">
        <v>6</v>
      </c>
      <c r="X1042">
        <v>205</v>
      </c>
      <c r="Y1042">
        <v>243</v>
      </c>
      <c r="Z1042">
        <v>78</v>
      </c>
      <c r="AA1042" s="3">
        <f t="shared" si="110"/>
        <v>0.48749999999999999</v>
      </c>
      <c r="AB1042" s="4">
        <f t="shared" si="107"/>
        <v>0.51112500000000005</v>
      </c>
      <c r="AC1042" s="4">
        <f t="shared" si="108"/>
        <v>4.5326612903225705E-2</v>
      </c>
      <c r="AD1042" s="5">
        <f t="shared" si="109"/>
        <v>5.6204999999999927</v>
      </c>
    </row>
    <row r="1043" spans="1:30" x14ac:dyDescent="0.2">
      <c r="A1043">
        <v>0</v>
      </c>
      <c r="B1043" t="s">
        <v>432</v>
      </c>
      <c r="C1043">
        <v>2009</v>
      </c>
      <c r="D1043" t="s">
        <v>329</v>
      </c>
      <c r="E1043" s="3">
        <v>0.55500000000000005</v>
      </c>
      <c r="F1043">
        <v>80</v>
      </c>
      <c r="G1043">
        <v>16</v>
      </c>
      <c r="H1043">
        <v>0</v>
      </c>
      <c r="I1043">
        <v>39</v>
      </c>
      <c r="J1043">
        <v>9</v>
      </c>
      <c r="K1043">
        <v>16</v>
      </c>
      <c r="L1043">
        <v>207</v>
      </c>
      <c r="M1043">
        <v>296</v>
      </c>
      <c r="N1043">
        <v>66</v>
      </c>
      <c r="O1043" s="3">
        <f t="shared" si="106"/>
        <v>0.41249999999999998</v>
      </c>
      <c r="P1043" t="s">
        <v>329</v>
      </c>
      <c r="Q1043" s="3">
        <v>0.55500000000000005</v>
      </c>
      <c r="R1043">
        <v>80</v>
      </c>
      <c r="S1043">
        <v>16</v>
      </c>
      <c r="T1043">
        <v>0</v>
      </c>
      <c r="U1043">
        <v>44</v>
      </c>
      <c r="V1043">
        <v>8</v>
      </c>
      <c r="W1043">
        <v>12</v>
      </c>
      <c r="X1043">
        <v>188</v>
      </c>
      <c r="Y1043">
        <v>258</v>
      </c>
      <c r="Z1043">
        <v>60</v>
      </c>
      <c r="AA1043" s="3">
        <f t="shared" si="110"/>
        <v>0.375</v>
      </c>
      <c r="AB1043" s="4">
        <f t="shared" si="107"/>
        <v>0.438</v>
      </c>
      <c r="AC1043" s="4">
        <f t="shared" si="108"/>
        <v>-2.5500000000000023E-2</v>
      </c>
      <c r="AD1043" s="5">
        <f t="shared" si="109"/>
        <v>-4.0799999999999983</v>
      </c>
    </row>
    <row r="1044" spans="1:30" x14ac:dyDescent="0.2">
      <c r="A1044">
        <v>0</v>
      </c>
      <c r="B1044" t="s">
        <v>452</v>
      </c>
      <c r="C1044">
        <v>2009</v>
      </c>
      <c r="D1044" t="s">
        <v>331</v>
      </c>
      <c r="E1044" s="3">
        <v>0.55500000000000005</v>
      </c>
      <c r="F1044">
        <v>80</v>
      </c>
      <c r="G1044">
        <v>29</v>
      </c>
      <c r="H1044">
        <v>0</v>
      </c>
      <c r="I1044">
        <v>39</v>
      </c>
      <c r="J1044">
        <v>5</v>
      </c>
      <c r="K1044">
        <v>7</v>
      </c>
      <c r="L1044">
        <v>227</v>
      </c>
      <c r="M1044">
        <v>272</v>
      </c>
      <c r="N1044">
        <v>75</v>
      </c>
      <c r="O1044" s="3">
        <f t="shared" si="106"/>
        <v>0.46875</v>
      </c>
      <c r="P1044" t="s">
        <v>331</v>
      </c>
      <c r="Q1044" s="3">
        <v>0.55500000000000005</v>
      </c>
      <c r="R1044">
        <v>80</v>
      </c>
      <c r="S1044">
        <v>32</v>
      </c>
      <c r="T1044">
        <v>0</v>
      </c>
      <c r="U1044">
        <v>32</v>
      </c>
      <c r="V1044">
        <v>8</v>
      </c>
      <c r="W1044">
        <v>8</v>
      </c>
      <c r="X1044">
        <v>214</v>
      </c>
      <c r="Y1044">
        <v>226</v>
      </c>
      <c r="Z1044">
        <v>88</v>
      </c>
      <c r="AA1044" s="3">
        <f t="shared" si="110"/>
        <v>0.55000000000000004</v>
      </c>
      <c r="AB1044" s="4">
        <f t="shared" si="107"/>
        <v>0.55175000000000007</v>
      </c>
      <c r="AC1044" s="4">
        <f t="shared" si="108"/>
        <v>-8.3000000000000074E-2</v>
      </c>
      <c r="AD1044" s="5">
        <f t="shared" si="109"/>
        <v>-13.280000000000015</v>
      </c>
    </row>
    <row r="1045" spans="1:30" x14ac:dyDescent="0.2">
      <c r="A1045">
        <v>0</v>
      </c>
      <c r="B1045" t="s">
        <v>490</v>
      </c>
      <c r="C1045">
        <v>2009</v>
      </c>
      <c r="D1045" t="s">
        <v>491</v>
      </c>
      <c r="E1045" s="3">
        <v>0.55500000000000005</v>
      </c>
      <c r="F1045">
        <v>80</v>
      </c>
      <c r="G1045">
        <v>36</v>
      </c>
      <c r="H1045">
        <v>0</v>
      </c>
      <c r="I1045">
        <v>27</v>
      </c>
      <c r="J1045">
        <v>10</v>
      </c>
      <c r="K1045">
        <v>7</v>
      </c>
      <c r="L1045">
        <v>238</v>
      </c>
      <c r="M1045">
        <v>198</v>
      </c>
      <c r="N1045">
        <v>99</v>
      </c>
      <c r="O1045" s="3">
        <f t="shared" si="106"/>
        <v>0.61875000000000002</v>
      </c>
      <c r="P1045" t="s">
        <v>470</v>
      </c>
      <c r="Q1045" s="3">
        <v>0.55500000000000005</v>
      </c>
      <c r="R1045">
        <v>80</v>
      </c>
      <c r="S1045">
        <v>29</v>
      </c>
      <c r="T1045">
        <v>0</v>
      </c>
      <c r="U1045">
        <v>33</v>
      </c>
      <c r="V1045">
        <v>4</v>
      </c>
      <c r="W1045">
        <v>14</v>
      </c>
      <c r="X1045">
        <v>209</v>
      </c>
      <c r="Y1045">
        <v>260</v>
      </c>
      <c r="Z1045">
        <v>80</v>
      </c>
      <c r="AA1045" s="3">
        <f t="shared" si="110"/>
        <v>0.5</v>
      </c>
      <c r="AB1045" s="4">
        <f t="shared" si="107"/>
        <v>0.51924999999999999</v>
      </c>
      <c r="AC1045" s="4">
        <f t="shared" si="108"/>
        <v>9.9500000000000033E-2</v>
      </c>
      <c r="AD1045" s="5">
        <f t="shared" si="109"/>
        <v>15.920000000000002</v>
      </c>
    </row>
    <row r="1046" spans="1:30" x14ac:dyDescent="0.2">
      <c r="A1046">
        <v>0</v>
      </c>
      <c r="B1046" t="s">
        <v>492</v>
      </c>
      <c r="C1046">
        <v>2009</v>
      </c>
      <c r="D1046" t="s">
        <v>442</v>
      </c>
      <c r="E1046" s="3">
        <v>0.55500000000000005</v>
      </c>
      <c r="F1046">
        <v>80</v>
      </c>
      <c r="G1046">
        <v>21</v>
      </c>
      <c r="H1046">
        <v>0</v>
      </c>
      <c r="I1046">
        <v>35</v>
      </c>
      <c r="J1046">
        <v>12</v>
      </c>
      <c r="K1046">
        <v>12</v>
      </c>
      <c r="L1046">
        <v>193</v>
      </c>
      <c r="M1046">
        <v>261</v>
      </c>
      <c r="N1046">
        <v>78</v>
      </c>
      <c r="O1046" s="3">
        <f t="shared" si="106"/>
        <v>0.48749999999999999</v>
      </c>
      <c r="P1046" t="s">
        <v>442</v>
      </c>
      <c r="Q1046" s="3">
        <v>0.55500000000000005</v>
      </c>
      <c r="R1046">
        <v>80</v>
      </c>
      <c r="S1046">
        <v>30</v>
      </c>
      <c r="T1046">
        <v>0</v>
      </c>
      <c r="U1046">
        <v>29</v>
      </c>
      <c r="V1046">
        <v>9</v>
      </c>
      <c r="W1046">
        <v>12</v>
      </c>
      <c r="X1046">
        <v>240</v>
      </c>
      <c r="Y1046">
        <v>229</v>
      </c>
      <c r="Z1046">
        <v>90</v>
      </c>
      <c r="AA1046" s="3">
        <f t="shared" si="110"/>
        <v>0.5625</v>
      </c>
      <c r="AB1046" s="4">
        <f t="shared" si="107"/>
        <v>0.55987500000000001</v>
      </c>
      <c r="AC1046" s="4">
        <f t="shared" si="108"/>
        <v>-7.2375000000000023E-2</v>
      </c>
      <c r="AD1046" s="5">
        <f t="shared" si="109"/>
        <v>-11.579999999999998</v>
      </c>
    </row>
    <row r="1047" spans="1:30" x14ac:dyDescent="0.2">
      <c r="A1047">
        <v>0</v>
      </c>
      <c r="B1047" t="s">
        <v>478</v>
      </c>
      <c r="C1047">
        <v>2009</v>
      </c>
      <c r="D1047" t="s">
        <v>372</v>
      </c>
      <c r="E1047" s="3">
        <v>0.55500000000000005</v>
      </c>
      <c r="F1047">
        <v>80</v>
      </c>
      <c r="G1047">
        <v>34</v>
      </c>
      <c r="H1047">
        <v>0</v>
      </c>
      <c r="I1047">
        <v>34</v>
      </c>
      <c r="J1047">
        <v>7</v>
      </c>
      <c r="K1047">
        <v>5</v>
      </c>
      <c r="L1047">
        <v>239</v>
      </c>
      <c r="M1047">
        <v>229</v>
      </c>
      <c r="N1047">
        <v>87</v>
      </c>
      <c r="O1047" s="3">
        <f t="shared" si="106"/>
        <v>0.54374999999999996</v>
      </c>
      <c r="P1047" t="s">
        <v>372</v>
      </c>
      <c r="Q1047" s="3">
        <v>0.55500000000000005</v>
      </c>
      <c r="R1047">
        <v>80</v>
      </c>
      <c r="S1047">
        <v>42</v>
      </c>
      <c r="T1047">
        <v>0</v>
      </c>
      <c r="U1047">
        <v>25</v>
      </c>
      <c r="V1047">
        <v>7</v>
      </c>
      <c r="W1047">
        <v>6</v>
      </c>
      <c r="X1047">
        <v>274</v>
      </c>
      <c r="Y1047">
        <v>212</v>
      </c>
      <c r="Z1047">
        <v>104</v>
      </c>
      <c r="AA1047" s="3">
        <f t="shared" si="110"/>
        <v>0.65</v>
      </c>
      <c r="AB1047" s="4">
        <f t="shared" si="107"/>
        <v>0.61675000000000002</v>
      </c>
      <c r="AC1047" s="4">
        <f t="shared" si="108"/>
        <v>-7.3000000000000065E-2</v>
      </c>
      <c r="AD1047" s="5">
        <f t="shared" si="109"/>
        <v>-11.680000000000007</v>
      </c>
    </row>
    <row r="1048" spans="1:30" x14ac:dyDescent="0.2">
      <c r="A1048">
        <v>0</v>
      </c>
      <c r="B1048" t="s">
        <v>359</v>
      </c>
      <c r="C1048">
        <v>2009</v>
      </c>
      <c r="D1048" t="s">
        <v>453</v>
      </c>
      <c r="E1048" s="3">
        <v>0.55500000000000005</v>
      </c>
      <c r="F1048">
        <v>80</v>
      </c>
      <c r="G1048">
        <v>43</v>
      </c>
      <c r="H1048">
        <v>0</v>
      </c>
      <c r="I1048">
        <v>25</v>
      </c>
      <c r="J1048">
        <v>6</v>
      </c>
      <c r="K1048">
        <v>6</v>
      </c>
      <c r="L1048">
        <v>275</v>
      </c>
      <c r="M1048">
        <v>239</v>
      </c>
      <c r="N1048">
        <v>104</v>
      </c>
      <c r="O1048" s="3">
        <f t="shared" si="106"/>
        <v>0.65</v>
      </c>
      <c r="P1048" t="s">
        <v>453</v>
      </c>
      <c r="Q1048" s="3">
        <v>0.55500000000000005</v>
      </c>
      <c r="R1048">
        <v>80</v>
      </c>
      <c r="S1048">
        <v>33</v>
      </c>
      <c r="T1048">
        <v>0</v>
      </c>
      <c r="U1048">
        <v>35</v>
      </c>
      <c r="V1048">
        <v>9</v>
      </c>
      <c r="W1048">
        <v>3</v>
      </c>
      <c r="X1048">
        <v>223</v>
      </c>
      <c r="Y1048">
        <v>223</v>
      </c>
      <c r="Z1048">
        <v>87</v>
      </c>
      <c r="AA1048" s="3">
        <f t="shared" si="110"/>
        <v>0.54374999999999996</v>
      </c>
      <c r="AB1048" s="4">
        <f t="shared" si="107"/>
        <v>0.54768749999999999</v>
      </c>
      <c r="AC1048" s="4">
        <f t="shared" si="108"/>
        <v>0.10231250000000003</v>
      </c>
      <c r="AD1048" s="5">
        <f t="shared" si="109"/>
        <v>16.370000000000005</v>
      </c>
    </row>
    <row r="1049" spans="1:30" x14ac:dyDescent="0.2">
      <c r="A1049">
        <v>0</v>
      </c>
      <c r="B1049" t="s">
        <v>381</v>
      </c>
      <c r="C1049">
        <v>2010</v>
      </c>
      <c r="D1049" t="s">
        <v>479</v>
      </c>
      <c r="E1049" s="3">
        <v>0.55500000000000005</v>
      </c>
      <c r="F1049">
        <v>80</v>
      </c>
      <c r="G1049">
        <v>38</v>
      </c>
      <c r="H1049">
        <v>0</v>
      </c>
      <c r="I1049">
        <v>32</v>
      </c>
      <c r="J1049">
        <v>4</v>
      </c>
      <c r="K1049">
        <v>6</v>
      </c>
      <c r="L1049">
        <v>186</v>
      </c>
      <c r="M1049">
        <v>212</v>
      </c>
      <c r="N1049">
        <v>86</v>
      </c>
      <c r="O1049" s="3">
        <f t="shared" si="106"/>
        <v>0.53749999999999998</v>
      </c>
      <c r="P1049" t="s">
        <v>479</v>
      </c>
      <c r="Q1049" s="3">
        <v>0.55500000000000005</v>
      </c>
      <c r="R1049">
        <v>80</v>
      </c>
      <c r="S1049">
        <v>31</v>
      </c>
      <c r="T1049">
        <v>0</v>
      </c>
      <c r="U1049">
        <v>29</v>
      </c>
      <c r="V1049">
        <v>8</v>
      </c>
      <c r="W1049">
        <v>12</v>
      </c>
      <c r="X1049">
        <v>217</v>
      </c>
      <c r="Y1049">
        <v>231</v>
      </c>
      <c r="Z1049">
        <v>90</v>
      </c>
      <c r="AA1049" s="3">
        <f t="shared" si="110"/>
        <v>0.5625</v>
      </c>
      <c r="AB1049" s="4">
        <f t="shared" si="107"/>
        <v>0.55987500000000001</v>
      </c>
      <c r="AC1049" s="4">
        <f t="shared" si="108"/>
        <v>-2.2375000000000034E-2</v>
      </c>
      <c r="AD1049" s="5">
        <f t="shared" si="109"/>
        <v>-3.5799999999999983</v>
      </c>
    </row>
    <row r="1050" spans="1:30" x14ac:dyDescent="0.2">
      <c r="A1050">
        <v>0</v>
      </c>
      <c r="B1050" t="s">
        <v>350</v>
      </c>
      <c r="C1050">
        <v>2010</v>
      </c>
      <c r="D1050" t="s">
        <v>480</v>
      </c>
      <c r="E1050" s="3">
        <v>0.55500000000000005</v>
      </c>
      <c r="F1050">
        <v>13</v>
      </c>
      <c r="G1050">
        <v>2</v>
      </c>
      <c r="H1050">
        <v>0</v>
      </c>
      <c r="I1050">
        <v>10</v>
      </c>
      <c r="K1050">
        <v>1</v>
      </c>
      <c r="N1050">
        <v>5</v>
      </c>
      <c r="O1050" s="3">
        <f t="shared" si="106"/>
        <v>0.19230769230769232</v>
      </c>
      <c r="P1050" t="s">
        <v>480</v>
      </c>
      <c r="Q1050" s="3">
        <v>0.55500000000000005</v>
      </c>
      <c r="R1050">
        <v>80</v>
      </c>
      <c r="S1050">
        <v>24</v>
      </c>
      <c r="T1050">
        <v>0</v>
      </c>
      <c r="U1050">
        <v>41</v>
      </c>
      <c r="V1050">
        <v>8</v>
      </c>
      <c r="W1050">
        <v>7</v>
      </c>
      <c r="X1050">
        <v>199</v>
      </c>
      <c r="Y1050">
        <v>251</v>
      </c>
      <c r="Z1050">
        <v>71</v>
      </c>
      <c r="AA1050" s="3">
        <f t="shared" si="110"/>
        <v>0.44374999999999998</v>
      </c>
      <c r="AB1050" s="4">
        <f t="shared" si="107"/>
        <v>0.48268749999999999</v>
      </c>
      <c r="AC1050" s="4">
        <f t="shared" si="108"/>
        <v>-0.29037980769230765</v>
      </c>
      <c r="AD1050" s="5">
        <f t="shared" si="109"/>
        <v>-7.5498750000000001</v>
      </c>
    </row>
    <row r="1051" spans="1:30" x14ac:dyDescent="0.2">
      <c r="A1051">
        <v>0</v>
      </c>
      <c r="B1051" t="s">
        <v>365</v>
      </c>
      <c r="C1051">
        <v>2010</v>
      </c>
      <c r="D1051" t="s">
        <v>480</v>
      </c>
      <c r="E1051" s="3">
        <v>0.55500000000000005</v>
      </c>
      <c r="F1051">
        <v>49</v>
      </c>
      <c r="G1051">
        <v>25</v>
      </c>
      <c r="H1051">
        <v>0</v>
      </c>
      <c r="I1051">
        <v>16</v>
      </c>
      <c r="K1051">
        <v>8</v>
      </c>
      <c r="N1051">
        <v>58</v>
      </c>
      <c r="O1051" s="3">
        <f t="shared" si="106"/>
        <v>0.59183673469387754</v>
      </c>
      <c r="P1051" t="s">
        <v>480</v>
      </c>
      <c r="Q1051" s="3">
        <v>0.55500000000000005</v>
      </c>
      <c r="R1051">
        <v>80</v>
      </c>
      <c r="S1051">
        <v>24</v>
      </c>
      <c r="T1051">
        <v>0</v>
      </c>
      <c r="U1051">
        <v>41</v>
      </c>
      <c r="V1051">
        <v>8</v>
      </c>
      <c r="W1051">
        <v>7</v>
      </c>
      <c r="X1051">
        <v>199</v>
      </c>
      <c r="Y1051">
        <v>251</v>
      </c>
      <c r="Z1051">
        <v>71</v>
      </c>
      <c r="AA1051" s="3">
        <f t="shared" si="110"/>
        <v>0.44374999999999998</v>
      </c>
      <c r="AB1051" s="4">
        <f t="shared" si="107"/>
        <v>0.48268749999999999</v>
      </c>
      <c r="AC1051" s="4">
        <f t="shared" si="108"/>
        <v>0.10914923469387755</v>
      </c>
      <c r="AD1051" s="5">
        <f t="shared" si="109"/>
        <v>10.696624999999997</v>
      </c>
    </row>
    <row r="1052" spans="1:30" x14ac:dyDescent="0.2">
      <c r="A1052">
        <v>0</v>
      </c>
      <c r="B1052" t="s">
        <v>241</v>
      </c>
      <c r="C1052">
        <v>2010</v>
      </c>
      <c r="D1052" t="s">
        <v>480</v>
      </c>
      <c r="E1052" s="3">
        <v>0.55500000000000005</v>
      </c>
      <c r="F1052">
        <v>18</v>
      </c>
      <c r="G1052">
        <v>4</v>
      </c>
      <c r="H1052">
        <v>0</v>
      </c>
      <c r="I1052">
        <v>13</v>
      </c>
      <c r="K1052">
        <v>1</v>
      </c>
      <c r="N1052">
        <v>9</v>
      </c>
      <c r="O1052" s="3">
        <f t="shared" si="106"/>
        <v>0.25</v>
      </c>
      <c r="P1052" t="s">
        <v>480</v>
      </c>
      <c r="Q1052" s="3">
        <v>0.55500000000000005</v>
      </c>
      <c r="R1052">
        <v>80</v>
      </c>
      <c r="S1052">
        <v>24</v>
      </c>
      <c r="T1052">
        <v>0</v>
      </c>
      <c r="U1052">
        <v>41</v>
      </c>
      <c r="V1052">
        <v>8</v>
      </c>
      <c r="W1052">
        <v>7</v>
      </c>
      <c r="X1052">
        <v>199</v>
      </c>
      <c r="Y1052">
        <v>251</v>
      </c>
      <c r="Z1052">
        <v>71</v>
      </c>
      <c r="AA1052" s="3">
        <f t="shared" si="110"/>
        <v>0.44374999999999998</v>
      </c>
      <c r="AB1052" s="4">
        <f t="shared" si="107"/>
        <v>0.48268749999999999</v>
      </c>
      <c r="AC1052" s="4">
        <f t="shared" si="108"/>
        <v>-0.23268749999999999</v>
      </c>
      <c r="AD1052" s="5">
        <f t="shared" si="109"/>
        <v>-8.3767500000000013</v>
      </c>
    </row>
    <row r="1053" spans="1:30" x14ac:dyDescent="0.2">
      <c r="A1053">
        <v>0</v>
      </c>
      <c r="B1053" t="s">
        <v>493</v>
      </c>
      <c r="C1053">
        <v>2010</v>
      </c>
      <c r="D1053" t="s">
        <v>494</v>
      </c>
      <c r="E1053" s="3">
        <v>0.55500000000000005</v>
      </c>
      <c r="F1053">
        <v>80</v>
      </c>
      <c r="G1053">
        <v>32</v>
      </c>
      <c r="H1053">
        <v>0</v>
      </c>
      <c r="I1053">
        <v>42</v>
      </c>
      <c r="J1053">
        <v>1</v>
      </c>
      <c r="K1053">
        <v>5</v>
      </c>
      <c r="L1053">
        <v>217</v>
      </c>
      <c r="M1053">
        <v>283</v>
      </c>
      <c r="N1053">
        <v>70</v>
      </c>
      <c r="O1053" s="3">
        <f t="shared" si="106"/>
        <v>0.4375</v>
      </c>
      <c r="P1053" t="s">
        <v>447</v>
      </c>
      <c r="Q1053" s="3">
        <v>0.55500000000000005</v>
      </c>
      <c r="R1053">
        <v>80</v>
      </c>
      <c r="S1053">
        <v>32</v>
      </c>
      <c r="T1053">
        <v>0</v>
      </c>
      <c r="U1053">
        <v>31</v>
      </c>
      <c r="V1053">
        <v>7</v>
      </c>
      <c r="W1053">
        <v>10</v>
      </c>
      <c r="X1053">
        <v>239</v>
      </c>
      <c r="Y1053">
        <v>232</v>
      </c>
      <c r="Z1053">
        <v>88</v>
      </c>
      <c r="AA1053" s="3">
        <f t="shared" si="110"/>
        <v>0.55000000000000004</v>
      </c>
      <c r="AB1053" s="4">
        <f t="shared" si="107"/>
        <v>0.55175000000000007</v>
      </c>
      <c r="AC1053" s="4">
        <f t="shared" si="108"/>
        <v>-0.11425000000000007</v>
      </c>
      <c r="AD1053" s="5">
        <f t="shared" si="109"/>
        <v>-18.280000000000015</v>
      </c>
    </row>
    <row r="1054" spans="1:30" x14ac:dyDescent="0.2">
      <c r="A1054">
        <v>0</v>
      </c>
      <c r="B1054" t="s">
        <v>446</v>
      </c>
      <c r="C1054">
        <v>2010</v>
      </c>
      <c r="D1054" t="s">
        <v>402</v>
      </c>
      <c r="E1054" s="3">
        <v>0.55500000000000005</v>
      </c>
      <c r="F1054">
        <v>80</v>
      </c>
      <c r="G1054">
        <v>42</v>
      </c>
      <c r="H1054">
        <v>0</v>
      </c>
      <c r="I1054">
        <v>30</v>
      </c>
      <c r="J1054">
        <v>3</v>
      </c>
      <c r="K1054">
        <v>5</v>
      </c>
      <c r="L1054">
        <v>255</v>
      </c>
      <c r="M1054">
        <v>221</v>
      </c>
      <c r="N1054">
        <v>92</v>
      </c>
      <c r="O1054" s="3">
        <f t="shared" si="106"/>
        <v>0.57499999999999996</v>
      </c>
      <c r="P1054" t="s">
        <v>402</v>
      </c>
      <c r="Q1054" s="3">
        <v>0.55500000000000005</v>
      </c>
      <c r="R1054">
        <v>80</v>
      </c>
      <c r="S1054">
        <v>32</v>
      </c>
      <c r="T1054">
        <v>0</v>
      </c>
      <c r="U1054">
        <v>35</v>
      </c>
      <c r="V1054">
        <v>4</v>
      </c>
      <c r="W1054">
        <v>9</v>
      </c>
      <c r="X1054">
        <v>251</v>
      </c>
      <c r="Y1054">
        <v>260</v>
      </c>
      <c r="Z1054">
        <v>81</v>
      </c>
      <c r="AA1054" s="3">
        <f t="shared" si="110"/>
        <v>0.50624999999999998</v>
      </c>
      <c r="AB1054" s="4">
        <f t="shared" si="107"/>
        <v>0.52331249999999996</v>
      </c>
      <c r="AC1054" s="4">
        <f t="shared" si="108"/>
        <v>5.1687499999999997E-2</v>
      </c>
      <c r="AD1054" s="5">
        <f t="shared" si="109"/>
        <v>8.2700000000000102</v>
      </c>
    </row>
    <row r="1055" spans="1:30" x14ac:dyDescent="0.2">
      <c r="A1055">
        <v>0</v>
      </c>
      <c r="B1055" t="s">
        <v>455</v>
      </c>
      <c r="C1055">
        <v>2010</v>
      </c>
      <c r="D1055" t="s">
        <v>388</v>
      </c>
      <c r="E1055" s="3">
        <v>0.55500000000000005</v>
      </c>
      <c r="F1055">
        <v>15</v>
      </c>
      <c r="G1055">
        <v>6</v>
      </c>
      <c r="H1055">
        <v>0</v>
      </c>
      <c r="I1055">
        <v>9</v>
      </c>
      <c r="J1055">
        <v>0</v>
      </c>
      <c r="K1055">
        <v>0</v>
      </c>
      <c r="N1055">
        <v>12</v>
      </c>
      <c r="O1055" s="3">
        <f t="shared" si="106"/>
        <v>0.4</v>
      </c>
      <c r="P1055" t="s">
        <v>388</v>
      </c>
      <c r="Q1055" s="3">
        <v>0.55500000000000005</v>
      </c>
      <c r="R1055">
        <v>80</v>
      </c>
      <c r="S1055">
        <v>22</v>
      </c>
      <c r="T1055">
        <v>0</v>
      </c>
      <c r="U1055">
        <v>32</v>
      </c>
      <c r="V1055">
        <v>16</v>
      </c>
      <c r="W1055">
        <v>10</v>
      </c>
      <c r="X1055">
        <v>201</v>
      </c>
      <c r="Y1055">
        <v>220</v>
      </c>
      <c r="Z1055">
        <v>86</v>
      </c>
      <c r="AA1055" s="3">
        <f t="shared" si="110"/>
        <v>0.53749999999999998</v>
      </c>
      <c r="AB1055" s="4">
        <f t="shared" si="107"/>
        <v>0.54362500000000002</v>
      </c>
      <c r="AC1055" s="4">
        <f t="shared" si="108"/>
        <v>-0.143625</v>
      </c>
      <c r="AD1055" s="5">
        <f t="shared" si="109"/>
        <v>-4.3087499999999999</v>
      </c>
    </row>
    <row r="1056" spans="1:30" x14ac:dyDescent="0.2">
      <c r="A1056">
        <v>0</v>
      </c>
      <c r="B1056" t="s">
        <v>495</v>
      </c>
      <c r="C1056">
        <v>2010</v>
      </c>
      <c r="D1056" t="s">
        <v>388</v>
      </c>
      <c r="E1056" s="3">
        <v>0.55500000000000005</v>
      </c>
      <c r="F1056">
        <v>65</v>
      </c>
      <c r="G1056">
        <v>20</v>
      </c>
      <c r="H1056">
        <v>0</v>
      </c>
      <c r="I1056">
        <v>30</v>
      </c>
      <c r="J1056">
        <v>4</v>
      </c>
      <c r="K1056">
        <v>11</v>
      </c>
      <c r="N1056">
        <v>59</v>
      </c>
      <c r="O1056" s="3">
        <f t="shared" si="106"/>
        <v>0.45384615384615384</v>
      </c>
      <c r="P1056" t="s">
        <v>388</v>
      </c>
      <c r="Q1056" s="3">
        <v>0.55500000000000005</v>
      </c>
      <c r="R1056">
        <v>80</v>
      </c>
      <c r="S1056">
        <v>22</v>
      </c>
      <c r="T1056">
        <v>0</v>
      </c>
      <c r="U1056">
        <v>32</v>
      </c>
      <c r="V1056">
        <v>16</v>
      </c>
      <c r="W1056">
        <v>10</v>
      </c>
      <c r="X1056">
        <v>201</v>
      </c>
      <c r="Y1056">
        <v>220</v>
      </c>
      <c r="Z1056">
        <v>86</v>
      </c>
      <c r="AA1056" s="3">
        <f t="shared" si="110"/>
        <v>0.53749999999999998</v>
      </c>
      <c r="AB1056" s="4">
        <f t="shared" si="107"/>
        <v>0.54362500000000002</v>
      </c>
      <c r="AC1056" s="4">
        <f t="shared" si="108"/>
        <v>-8.9778846153846181E-2</v>
      </c>
      <c r="AD1056" s="5">
        <f t="shared" si="109"/>
        <v>-11.671250000000001</v>
      </c>
    </row>
    <row r="1057" spans="1:30" x14ac:dyDescent="0.2">
      <c r="A1057">
        <v>0</v>
      </c>
      <c r="B1057" t="s">
        <v>466</v>
      </c>
      <c r="C1057">
        <v>2010</v>
      </c>
      <c r="D1057" t="s">
        <v>496</v>
      </c>
      <c r="E1057" s="3">
        <v>0.55500000000000005</v>
      </c>
      <c r="F1057">
        <v>80</v>
      </c>
      <c r="G1057">
        <v>44</v>
      </c>
      <c r="H1057">
        <v>0</v>
      </c>
      <c r="I1057">
        <v>27</v>
      </c>
      <c r="J1057">
        <v>2</v>
      </c>
      <c r="K1057">
        <v>7</v>
      </c>
      <c r="L1057">
        <v>265</v>
      </c>
      <c r="M1057">
        <v>243</v>
      </c>
      <c r="N1057">
        <v>97</v>
      </c>
      <c r="O1057" s="3">
        <f t="shared" si="106"/>
        <v>0.60624999999999996</v>
      </c>
      <c r="P1057" t="s">
        <v>315</v>
      </c>
      <c r="Q1057" s="3">
        <v>0.55500000000000005</v>
      </c>
      <c r="R1057">
        <v>80</v>
      </c>
      <c r="S1057">
        <v>34</v>
      </c>
      <c r="T1057">
        <v>0</v>
      </c>
      <c r="U1057">
        <v>29</v>
      </c>
      <c r="V1057">
        <v>9</v>
      </c>
      <c r="W1057">
        <v>8</v>
      </c>
      <c r="X1057">
        <v>244</v>
      </c>
      <c r="Y1057">
        <v>262</v>
      </c>
      <c r="Z1057">
        <v>94</v>
      </c>
      <c r="AA1057" s="3">
        <f t="shared" si="110"/>
        <v>0.58750000000000002</v>
      </c>
      <c r="AB1057" s="4">
        <f t="shared" si="107"/>
        <v>0.576125</v>
      </c>
      <c r="AC1057" s="4">
        <f t="shared" si="108"/>
        <v>3.0124999999999957E-2</v>
      </c>
      <c r="AD1057" s="5">
        <f t="shared" si="109"/>
        <v>4.8199999999999932</v>
      </c>
    </row>
    <row r="1058" spans="1:30" x14ac:dyDescent="0.2">
      <c r="A1058">
        <v>0</v>
      </c>
      <c r="B1058" t="s">
        <v>288</v>
      </c>
      <c r="C1058">
        <v>2010</v>
      </c>
      <c r="D1058" t="s">
        <v>390</v>
      </c>
      <c r="E1058" s="3">
        <v>0.55500000000000005</v>
      </c>
      <c r="F1058">
        <v>80</v>
      </c>
      <c r="G1058">
        <v>39</v>
      </c>
      <c r="H1058">
        <v>0</v>
      </c>
      <c r="I1058">
        <v>30</v>
      </c>
      <c r="J1058">
        <v>5</v>
      </c>
      <c r="K1058">
        <v>6</v>
      </c>
      <c r="L1058">
        <v>260</v>
      </c>
      <c r="M1058">
        <v>262</v>
      </c>
      <c r="N1058">
        <v>89</v>
      </c>
      <c r="O1058" s="3">
        <f t="shared" si="106"/>
        <v>0.55625000000000002</v>
      </c>
      <c r="P1058" t="s">
        <v>390</v>
      </c>
      <c r="Q1058" s="3">
        <v>0.55500000000000005</v>
      </c>
      <c r="R1058">
        <v>80</v>
      </c>
      <c r="S1058">
        <v>42</v>
      </c>
      <c r="T1058">
        <v>0</v>
      </c>
      <c r="U1058">
        <v>24</v>
      </c>
      <c r="V1058">
        <v>7</v>
      </c>
      <c r="W1058">
        <v>7</v>
      </c>
      <c r="X1058">
        <v>264</v>
      </c>
      <c r="Y1058">
        <v>214</v>
      </c>
      <c r="Z1058">
        <v>105</v>
      </c>
      <c r="AA1058" s="3">
        <f t="shared" si="110"/>
        <v>0.65625</v>
      </c>
      <c r="AB1058" s="4">
        <f t="shared" si="107"/>
        <v>0.62081249999999999</v>
      </c>
      <c r="AC1058" s="4">
        <f t="shared" si="108"/>
        <v>-6.4562499999999967E-2</v>
      </c>
      <c r="AD1058" s="5">
        <f t="shared" si="109"/>
        <v>-10.329999999999998</v>
      </c>
    </row>
    <row r="1059" spans="1:30" x14ac:dyDescent="0.2">
      <c r="A1059">
        <v>0</v>
      </c>
      <c r="B1059" t="s">
        <v>457</v>
      </c>
      <c r="C1059">
        <v>2010</v>
      </c>
      <c r="D1059" t="s">
        <v>497</v>
      </c>
      <c r="E1059" s="3">
        <v>0.55500000000000005</v>
      </c>
      <c r="F1059">
        <v>80</v>
      </c>
      <c r="G1059">
        <v>40</v>
      </c>
      <c r="H1059">
        <v>0</v>
      </c>
      <c r="I1059">
        <v>32</v>
      </c>
      <c r="J1059">
        <v>2</v>
      </c>
      <c r="K1059">
        <v>6</v>
      </c>
      <c r="L1059">
        <v>221</v>
      </c>
      <c r="M1059">
        <v>223</v>
      </c>
      <c r="N1059">
        <v>88</v>
      </c>
      <c r="O1059" s="3">
        <f t="shared" si="106"/>
        <v>0.55000000000000004</v>
      </c>
      <c r="P1059" t="s">
        <v>354</v>
      </c>
      <c r="Q1059" s="3">
        <v>0.55500000000000005</v>
      </c>
      <c r="R1059">
        <v>80</v>
      </c>
      <c r="S1059">
        <v>25</v>
      </c>
      <c r="T1059">
        <v>0</v>
      </c>
      <c r="U1059">
        <v>33</v>
      </c>
      <c r="V1059">
        <v>11</v>
      </c>
      <c r="W1059">
        <v>11</v>
      </c>
      <c r="X1059">
        <v>231</v>
      </c>
      <c r="Y1059">
        <v>251</v>
      </c>
      <c r="Z1059">
        <v>83</v>
      </c>
      <c r="AA1059" s="3">
        <f t="shared" si="110"/>
        <v>0.51875000000000004</v>
      </c>
      <c r="AB1059" s="4">
        <f t="shared" si="107"/>
        <v>0.53143750000000001</v>
      </c>
      <c r="AC1059" s="4">
        <f t="shared" si="108"/>
        <v>1.8562500000000037E-2</v>
      </c>
      <c r="AD1059" s="5">
        <f t="shared" si="109"/>
        <v>2.9699999999999989</v>
      </c>
    </row>
    <row r="1060" spans="1:30" x14ac:dyDescent="0.2">
      <c r="A1060">
        <v>0</v>
      </c>
      <c r="B1060" t="s">
        <v>468</v>
      </c>
      <c r="C1060">
        <v>2010</v>
      </c>
      <c r="D1060" t="s">
        <v>392</v>
      </c>
      <c r="E1060" s="3">
        <v>0.55500000000000005</v>
      </c>
      <c r="F1060">
        <v>80</v>
      </c>
      <c r="G1060">
        <v>36</v>
      </c>
      <c r="H1060">
        <v>0</v>
      </c>
      <c r="I1060">
        <v>34</v>
      </c>
      <c r="J1060">
        <v>2</v>
      </c>
      <c r="K1060">
        <v>8</v>
      </c>
      <c r="L1060">
        <v>227</v>
      </c>
      <c r="M1060">
        <v>254</v>
      </c>
      <c r="N1060">
        <v>82</v>
      </c>
      <c r="O1060" s="3">
        <f t="shared" si="106"/>
        <v>0.51249999999999996</v>
      </c>
      <c r="P1060" t="s">
        <v>392</v>
      </c>
      <c r="Q1060" s="3">
        <v>0.55500000000000005</v>
      </c>
      <c r="R1060">
        <v>80</v>
      </c>
      <c r="S1060">
        <v>29</v>
      </c>
      <c r="T1060">
        <v>0</v>
      </c>
      <c r="U1060">
        <v>39</v>
      </c>
      <c r="V1060">
        <v>5</v>
      </c>
      <c r="W1060">
        <v>7</v>
      </c>
      <c r="X1060">
        <v>244</v>
      </c>
      <c r="Y1060">
        <v>265</v>
      </c>
      <c r="Z1060">
        <v>75</v>
      </c>
      <c r="AA1060" s="3">
        <f t="shared" si="110"/>
        <v>0.46875</v>
      </c>
      <c r="AB1060" s="4">
        <f t="shared" si="107"/>
        <v>0.49893750000000003</v>
      </c>
      <c r="AC1060" s="4">
        <f t="shared" si="108"/>
        <v>1.3562499999999922E-2</v>
      </c>
      <c r="AD1060" s="5">
        <f t="shared" si="109"/>
        <v>2.1699999999999875</v>
      </c>
    </row>
    <row r="1061" spans="1:30" x14ac:dyDescent="0.2">
      <c r="A1061">
        <v>0</v>
      </c>
      <c r="B1061" t="s">
        <v>380</v>
      </c>
      <c r="C1061">
        <v>2010</v>
      </c>
      <c r="D1061" t="s">
        <v>344</v>
      </c>
      <c r="E1061" s="3">
        <v>0.55500000000000005</v>
      </c>
      <c r="F1061">
        <v>80</v>
      </c>
      <c r="G1061">
        <v>44</v>
      </c>
      <c r="H1061">
        <v>0</v>
      </c>
      <c r="I1061">
        <v>27</v>
      </c>
      <c r="J1061">
        <v>2</v>
      </c>
      <c r="K1061">
        <v>7</v>
      </c>
      <c r="L1061">
        <v>226</v>
      </c>
      <c r="M1061">
        <v>193</v>
      </c>
      <c r="N1061">
        <v>97</v>
      </c>
      <c r="O1061" s="3">
        <f t="shared" si="106"/>
        <v>0.60624999999999996</v>
      </c>
      <c r="P1061" t="s">
        <v>344</v>
      </c>
      <c r="Q1061" s="3">
        <v>0.55500000000000005</v>
      </c>
      <c r="R1061">
        <v>80</v>
      </c>
      <c r="S1061">
        <v>41</v>
      </c>
      <c r="T1061">
        <v>0</v>
      </c>
      <c r="U1061">
        <v>17</v>
      </c>
      <c r="V1061">
        <v>11</v>
      </c>
      <c r="W1061">
        <v>11</v>
      </c>
      <c r="X1061">
        <v>271</v>
      </c>
      <c r="Y1061">
        <v>182</v>
      </c>
      <c r="Z1061">
        <v>115</v>
      </c>
      <c r="AA1061" s="3">
        <f t="shared" si="110"/>
        <v>0.71875</v>
      </c>
      <c r="AB1061" s="4">
        <f t="shared" si="107"/>
        <v>0.66143750000000001</v>
      </c>
      <c r="AC1061" s="4">
        <f t="shared" si="108"/>
        <v>-5.5187500000000056E-2</v>
      </c>
      <c r="AD1061" s="5">
        <f t="shared" si="109"/>
        <v>-8.8299999999999983</v>
      </c>
    </row>
    <row r="1062" spans="1:30" x14ac:dyDescent="0.2">
      <c r="A1062">
        <v>0</v>
      </c>
      <c r="B1062" t="s">
        <v>483</v>
      </c>
      <c r="C1062">
        <v>2010</v>
      </c>
      <c r="D1062" t="s">
        <v>30</v>
      </c>
      <c r="E1062" s="3">
        <v>0.55500000000000005</v>
      </c>
      <c r="F1062">
        <v>80</v>
      </c>
      <c r="G1062">
        <v>46</v>
      </c>
      <c r="H1062">
        <v>0</v>
      </c>
      <c r="I1062">
        <v>26</v>
      </c>
      <c r="J1062">
        <v>3</v>
      </c>
      <c r="K1062">
        <v>5</v>
      </c>
      <c r="L1062">
        <v>255</v>
      </c>
      <c r="M1062">
        <v>214</v>
      </c>
      <c r="N1062">
        <v>100</v>
      </c>
      <c r="O1062" s="3">
        <f t="shared" si="106"/>
        <v>0.625</v>
      </c>
      <c r="P1062" t="s">
        <v>30</v>
      </c>
      <c r="Q1062" s="3">
        <v>0.55500000000000005</v>
      </c>
      <c r="R1062">
        <v>80</v>
      </c>
      <c r="S1062">
        <v>54</v>
      </c>
      <c r="T1062">
        <v>0</v>
      </c>
      <c r="U1062">
        <v>17</v>
      </c>
      <c r="V1062">
        <v>6</v>
      </c>
      <c r="W1062">
        <v>3</v>
      </c>
      <c r="X1062">
        <v>342</v>
      </c>
      <c r="Y1062">
        <v>198</v>
      </c>
      <c r="Z1062">
        <v>123</v>
      </c>
      <c r="AA1062" s="3">
        <f t="shared" si="110"/>
        <v>0.76875000000000004</v>
      </c>
      <c r="AB1062" s="4">
        <f t="shared" si="107"/>
        <v>0.6939375000000001</v>
      </c>
      <c r="AC1062" s="4">
        <f t="shared" si="108"/>
        <v>-6.8937500000000096E-2</v>
      </c>
      <c r="AD1062" s="5">
        <f t="shared" si="109"/>
        <v>-11.030000000000015</v>
      </c>
    </row>
    <row r="1063" spans="1:30" x14ac:dyDescent="0.2">
      <c r="A1063">
        <v>0</v>
      </c>
      <c r="B1063" t="s">
        <v>498</v>
      </c>
      <c r="C1063">
        <v>2010</v>
      </c>
      <c r="D1063" t="s">
        <v>395</v>
      </c>
      <c r="E1063" s="3">
        <v>0.55500000000000005</v>
      </c>
      <c r="F1063">
        <v>80</v>
      </c>
      <c r="G1063">
        <v>46</v>
      </c>
      <c r="H1063">
        <v>0</v>
      </c>
      <c r="I1063">
        <v>28</v>
      </c>
      <c r="J1063">
        <v>1</v>
      </c>
      <c r="K1063">
        <v>5</v>
      </c>
      <c r="L1063">
        <v>240</v>
      </c>
      <c r="M1063">
        <v>212</v>
      </c>
      <c r="N1063">
        <v>98</v>
      </c>
      <c r="O1063" s="3">
        <f t="shared" si="106"/>
        <v>0.61250000000000004</v>
      </c>
      <c r="P1063" t="s">
        <v>395</v>
      </c>
      <c r="Q1063" s="3">
        <v>0.55500000000000005</v>
      </c>
      <c r="R1063">
        <v>80</v>
      </c>
      <c r="S1063">
        <v>24</v>
      </c>
      <c r="T1063">
        <v>0</v>
      </c>
      <c r="U1063">
        <v>34</v>
      </c>
      <c r="V1063">
        <v>10</v>
      </c>
      <c r="W1063">
        <v>2</v>
      </c>
      <c r="X1063">
        <v>206</v>
      </c>
      <c r="Y1063">
        <v>224</v>
      </c>
      <c r="Z1063">
        <v>80</v>
      </c>
      <c r="AA1063" s="3">
        <f t="shared" si="110"/>
        <v>0.5</v>
      </c>
      <c r="AB1063" s="4">
        <f t="shared" si="107"/>
        <v>0.51924999999999999</v>
      </c>
      <c r="AC1063" s="4">
        <f t="shared" si="108"/>
        <v>9.3250000000000055E-2</v>
      </c>
      <c r="AD1063" s="5">
        <f t="shared" si="109"/>
        <v>14.920000000000002</v>
      </c>
    </row>
    <row r="1064" spans="1:30" x14ac:dyDescent="0.2">
      <c r="A1064">
        <v>0</v>
      </c>
      <c r="B1064" t="s">
        <v>484</v>
      </c>
      <c r="C1064">
        <v>2010</v>
      </c>
      <c r="D1064" t="s">
        <v>461</v>
      </c>
      <c r="E1064" s="3">
        <v>0.55500000000000005</v>
      </c>
      <c r="F1064">
        <v>80</v>
      </c>
      <c r="G1064">
        <v>44</v>
      </c>
      <c r="H1064">
        <v>0</v>
      </c>
      <c r="I1064">
        <v>28</v>
      </c>
      <c r="J1064">
        <v>3</v>
      </c>
      <c r="K1064">
        <v>5</v>
      </c>
      <c r="L1064">
        <v>223</v>
      </c>
      <c r="M1064">
        <v>206</v>
      </c>
      <c r="N1064">
        <v>96</v>
      </c>
      <c r="O1064" s="3">
        <f t="shared" si="106"/>
        <v>0.6</v>
      </c>
      <c r="P1064" t="s">
        <v>461</v>
      </c>
      <c r="Q1064" s="3">
        <v>0.55500000000000005</v>
      </c>
      <c r="R1064">
        <v>80</v>
      </c>
      <c r="S1064">
        <v>26</v>
      </c>
      <c r="T1064">
        <v>0</v>
      </c>
      <c r="U1064">
        <v>37</v>
      </c>
      <c r="V1064">
        <v>8</v>
      </c>
      <c r="W1064">
        <v>9</v>
      </c>
      <c r="X1064">
        <v>234</v>
      </c>
      <c r="Y1064">
        <v>257</v>
      </c>
      <c r="Z1064">
        <v>77</v>
      </c>
      <c r="AA1064" s="3">
        <f t="shared" si="110"/>
        <v>0.48125000000000001</v>
      </c>
      <c r="AB1064" s="4">
        <f t="shared" si="107"/>
        <v>0.50706249999999997</v>
      </c>
      <c r="AC1064" s="4">
        <f t="shared" si="108"/>
        <v>9.2937500000000006E-2</v>
      </c>
      <c r="AD1064" s="5">
        <f t="shared" si="109"/>
        <v>14.870000000000005</v>
      </c>
    </row>
    <row r="1065" spans="1:30" x14ac:dyDescent="0.2">
      <c r="A1065">
        <v>0</v>
      </c>
      <c r="B1065" t="s">
        <v>448</v>
      </c>
      <c r="C1065">
        <v>2010</v>
      </c>
      <c r="D1065" t="s">
        <v>396</v>
      </c>
      <c r="E1065" s="3">
        <v>0.55500000000000005</v>
      </c>
      <c r="F1065">
        <v>80</v>
      </c>
      <c r="G1065">
        <v>44</v>
      </c>
      <c r="H1065">
        <v>0</v>
      </c>
      <c r="I1065">
        <v>26</v>
      </c>
      <c r="J1065">
        <v>4</v>
      </c>
      <c r="K1065">
        <v>6</v>
      </c>
      <c r="L1065">
        <v>255</v>
      </c>
      <c r="M1065">
        <v>209</v>
      </c>
      <c r="N1065">
        <v>98</v>
      </c>
      <c r="O1065" s="3">
        <f t="shared" si="106"/>
        <v>0.61250000000000004</v>
      </c>
      <c r="P1065" t="s">
        <v>396</v>
      </c>
      <c r="Q1065" s="3">
        <v>0.55500000000000005</v>
      </c>
      <c r="R1065">
        <v>80</v>
      </c>
      <c r="S1065">
        <v>37</v>
      </c>
      <c r="T1065">
        <v>0</v>
      </c>
      <c r="U1065">
        <v>28</v>
      </c>
      <c r="V1065">
        <v>6</v>
      </c>
      <c r="W1065">
        <v>9</v>
      </c>
      <c r="X1065">
        <v>213</v>
      </c>
      <c r="Y1065">
        <v>200</v>
      </c>
      <c r="Z1065">
        <v>95</v>
      </c>
      <c r="AA1065" s="3">
        <f t="shared" si="110"/>
        <v>0.59375</v>
      </c>
      <c r="AB1065" s="4">
        <f t="shared" si="107"/>
        <v>0.58018749999999997</v>
      </c>
      <c r="AC1065" s="4">
        <f t="shared" si="108"/>
        <v>3.2312500000000077E-2</v>
      </c>
      <c r="AD1065" s="5">
        <f t="shared" si="109"/>
        <v>5.1700000000000017</v>
      </c>
    </row>
    <row r="1066" spans="1:30" x14ac:dyDescent="0.2">
      <c r="A1066">
        <v>0</v>
      </c>
      <c r="B1066" t="s">
        <v>420</v>
      </c>
      <c r="C1066">
        <v>2010</v>
      </c>
      <c r="D1066" t="s">
        <v>397</v>
      </c>
      <c r="E1066" s="3">
        <v>0.55500000000000005</v>
      </c>
      <c r="F1066">
        <v>80</v>
      </c>
      <c r="G1066">
        <v>43</v>
      </c>
      <c r="H1066">
        <v>0</v>
      </c>
      <c r="I1066">
        <v>30</v>
      </c>
      <c r="J1066">
        <v>1</v>
      </c>
      <c r="K1066">
        <v>6</v>
      </c>
      <c r="L1066">
        <v>220</v>
      </c>
      <c r="M1066">
        <v>210</v>
      </c>
      <c r="N1066">
        <v>93</v>
      </c>
      <c r="O1066" s="3">
        <f t="shared" si="106"/>
        <v>0.58125000000000004</v>
      </c>
      <c r="P1066" t="s">
        <v>397</v>
      </c>
      <c r="Q1066" s="3">
        <v>0.55500000000000005</v>
      </c>
      <c r="R1066">
        <v>80</v>
      </c>
      <c r="S1066">
        <v>29</v>
      </c>
      <c r="T1066">
        <v>0</v>
      </c>
      <c r="U1066">
        <v>33</v>
      </c>
      <c r="V1066">
        <v>11</v>
      </c>
      <c r="W1066">
        <v>7</v>
      </c>
      <c r="X1066">
        <v>204</v>
      </c>
      <c r="Y1066">
        <v>232</v>
      </c>
      <c r="Z1066">
        <v>87</v>
      </c>
      <c r="AA1066" s="3">
        <f t="shared" si="110"/>
        <v>0.54374999999999996</v>
      </c>
      <c r="AB1066" s="4">
        <f t="shared" si="107"/>
        <v>0.54768749999999999</v>
      </c>
      <c r="AC1066" s="4">
        <f t="shared" si="108"/>
        <v>3.3562500000000051E-2</v>
      </c>
      <c r="AD1066" s="5">
        <f t="shared" si="109"/>
        <v>5.3700000000000045</v>
      </c>
    </row>
    <row r="1067" spans="1:30" x14ac:dyDescent="0.2">
      <c r="A1067">
        <v>0</v>
      </c>
      <c r="B1067" t="s">
        <v>462</v>
      </c>
      <c r="C1067">
        <v>2010</v>
      </c>
      <c r="D1067" t="s">
        <v>398</v>
      </c>
      <c r="E1067" s="3">
        <v>0.55500000000000005</v>
      </c>
      <c r="F1067">
        <v>80</v>
      </c>
      <c r="G1067">
        <v>44</v>
      </c>
      <c r="H1067">
        <v>0</v>
      </c>
      <c r="I1067">
        <v>22</v>
      </c>
      <c r="J1067">
        <v>6</v>
      </c>
      <c r="K1067">
        <v>8</v>
      </c>
      <c r="L1067">
        <v>226</v>
      </c>
      <c r="M1067">
        <v>194</v>
      </c>
      <c r="N1067">
        <v>102</v>
      </c>
      <c r="O1067" s="3">
        <f t="shared" si="106"/>
        <v>0.63749999999999996</v>
      </c>
      <c r="P1067" t="s">
        <v>398</v>
      </c>
      <c r="Q1067" s="3">
        <v>0.55500000000000005</v>
      </c>
      <c r="R1067">
        <v>80</v>
      </c>
      <c r="S1067">
        <v>33</v>
      </c>
      <c r="T1067">
        <v>0</v>
      </c>
      <c r="U1067">
        <v>30</v>
      </c>
      <c r="V1067">
        <v>8</v>
      </c>
      <c r="W1067">
        <v>9</v>
      </c>
      <c r="X1067">
        <v>237</v>
      </c>
      <c r="Y1067">
        <v>220</v>
      </c>
      <c r="Z1067">
        <v>91</v>
      </c>
      <c r="AA1067" s="3">
        <f t="shared" si="110"/>
        <v>0.56874999999999998</v>
      </c>
      <c r="AB1067" s="4">
        <f t="shared" si="107"/>
        <v>0.56393749999999998</v>
      </c>
      <c r="AC1067" s="4">
        <f t="shared" si="108"/>
        <v>7.3562499999999975E-2</v>
      </c>
      <c r="AD1067" s="5">
        <f t="shared" si="109"/>
        <v>11.77000000000001</v>
      </c>
    </row>
    <row r="1068" spans="1:30" x14ac:dyDescent="0.2">
      <c r="A1068">
        <v>0</v>
      </c>
      <c r="B1068" t="s">
        <v>499</v>
      </c>
      <c r="C1068">
        <v>2010</v>
      </c>
      <c r="D1068" t="s">
        <v>376</v>
      </c>
      <c r="E1068" s="3">
        <v>0.55500000000000005</v>
      </c>
      <c r="F1068">
        <v>80</v>
      </c>
      <c r="G1068">
        <v>39</v>
      </c>
      <c r="H1068">
        <v>0</v>
      </c>
      <c r="I1068">
        <v>26</v>
      </c>
      <c r="J1068">
        <v>9</v>
      </c>
      <c r="K1068">
        <v>6</v>
      </c>
      <c r="L1068">
        <v>265</v>
      </c>
      <c r="M1068">
        <v>230</v>
      </c>
      <c r="N1068">
        <v>93</v>
      </c>
      <c r="O1068" s="3">
        <f t="shared" si="106"/>
        <v>0.58125000000000004</v>
      </c>
      <c r="P1068" t="s">
        <v>376</v>
      </c>
      <c r="Q1068" s="3">
        <v>0.55500000000000005</v>
      </c>
      <c r="R1068">
        <v>80</v>
      </c>
      <c r="S1068">
        <v>30</v>
      </c>
      <c r="T1068">
        <v>0</v>
      </c>
      <c r="U1068">
        <v>35</v>
      </c>
      <c r="V1068">
        <v>9</v>
      </c>
      <c r="W1068">
        <v>6</v>
      </c>
      <c r="X1068">
        <v>208</v>
      </c>
      <c r="Y1068">
        <v>214</v>
      </c>
      <c r="Z1068">
        <v>84</v>
      </c>
      <c r="AA1068" s="3">
        <f t="shared" si="110"/>
        <v>0.52500000000000002</v>
      </c>
      <c r="AB1068" s="4">
        <f t="shared" si="107"/>
        <v>0.53550000000000009</v>
      </c>
      <c r="AC1068" s="4">
        <f t="shared" si="108"/>
        <v>4.5749999999999957E-2</v>
      </c>
      <c r="AD1068" s="5">
        <f t="shared" si="109"/>
        <v>7.3199999999999932</v>
      </c>
    </row>
    <row r="1069" spans="1:30" x14ac:dyDescent="0.2">
      <c r="A1069">
        <v>0</v>
      </c>
      <c r="B1069" t="s">
        <v>500</v>
      </c>
      <c r="C1069">
        <v>2010</v>
      </c>
      <c r="D1069" t="s">
        <v>501</v>
      </c>
      <c r="E1069" s="3">
        <v>0.55500000000000005</v>
      </c>
      <c r="F1069">
        <v>80</v>
      </c>
      <c r="G1069">
        <v>40</v>
      </c>
      <c r="H1069">
        <v>0</v>
      </c>
      <c r="I1069">
        <v>29</v>
      </c>
      <c r="J1069">
        <v>2</v>
      </c>
      <c r="K1069">
        <v>9</v>
      </c>
      <c r="L1069">
        <v>245</v>
      </c>
      <c r="M1069">
        <v>234</v>
      </c>
      <c r="N1069">
        <v>91</v>
      </c>
      <c r="O1069" s="3">
        <f t="shared" si="106"/>
        <v>0.56874999999999998</v>
      </c>
      <c r="Q1069" s="3">
        <v>0.55500000000000005</v>
      </c>
      <c r="R1069" t="s">
        <v>25</v>
      </c>
      <c r="AA1069" s="3"/>
      <c r="AB1069" s="4">
        <f t="shared" si="107"/>
        <v>0.55500000000000005</v>
      </c>
      <c r="AC1069" s="4">
        <f t="shared" si="108"/>
        <v>1.3749999999999929E-2</v>
      </c>
      <c r="AD1069" s="5">
        <f t="shared" si="109"/>
        <v>2.1999999999999886</v>
      </c>
    </row>
    <row r="1070" spans="1:30" x14ac:dyDescent="0.2">
      <c r="A1070">
        <v>0</v>
      </c>
      <c r="B1070" t="s">
        <v>502</v>
      </c>
      <c r="C1070">
        <v>2010</v>
      </c>
      <c r="D1070" t="s">
        <v>439</v>
      </c>
      <c r="E1070" s="3">
        <v>0.55500000000000005</v>
      </c>
      <c r="F1070">
        <v>80</v>
      </c>
      <c r="G1070">
        <v>42</v>
      </c>
      <c r="H1070">
        <v>0</v>
      </c>
      <c r="I1070">
        <v>30</v>
      </c>
      <c r="J1070">
        <v>3</v>
      </c>
      <c r="K1070">
        <v>5</v>
      </c>
      <c r="L1070">
        <v>223</v>
      </c>
      <c r="M1070">
        <v>218</v>
      </c>
      <c r="N1070">
        <v>92</v>
      </c>
      <c r="O1070" s="3">
        <f t="shared" si="106"/>
        <v>0.57499999999999996</v>
      </c>
      <c r="P1070" t="s">
        <v>439</v>
      </c>
      <c r="Q1070" s="3">
        <v>0.55500000000000005</v>
      </c>
      <c r="R1070">
        <v>80</v>
      </c>
      <c r="S1070">
        <v>26</v>
      </c>
      <c r="T1070">
        <v>0</v>
      </c>
      <c r="U1070">
        <v>33</v>
      </c>
      <c r="V1070">
        <v>12</v>
      </c>
      <c r="W1070">
        <v>9</v>
      </c>
      <c r="X1070">
        <v>233</v>
      </c>
      <c r="Y1070">
        <v>248</v>
      </c>
      <c r="Z1070">
        <v>85</v>
      </c>
      <c r="AA1070" s="3">
        <f t="shared" ref="AA1070:AA1101" si="111">Z1070/R1070/2</f>
        <v>0.53125</v>
      </c>
      <c r="AB1070" s="4">
        <f t="shared" si="107"/>
        <v>0.53956250000000006</v>
      </c>
      <c r="AC1070" s="4">
        <f t="shared" si="108"/>
        <v>3.54374999999999E-2</v>
      </c>
      <c r="AD1070" s="5">
        <f t="shared" si="109"/>
        <v>5.6699999999999875</v>
      </c>
    </row>
    <row r="1071" spans="1:30" x14ac:dyDescent="0.2">
      <c r="A1071">
        <v>0</v>
      </c>
      <c r="B1071" t="s">
        <v>440</v>
      </c>
      <c r="C1071">
        <v>2010</v>
      </c>
      <c r="D1071" t="s">
        <v>319</v>
      </c>
      <c r="E1071" s="3">
        <v>0.55500000000000005</v>
      </c>
      <c r="F1071">
        <v>80</v>
      </c>
      <c r="G1071">
        <v>47</v>
      </c>
      <c r="H1071">
        <v>0</v>
      </c>
      <c r="I1071">
        <v>24</v>
      </c>
      <c r="J1071">
        <v>7</v>
      </c>
      <c r="K1071">
        <v>2</v>
      </c>
      <c r="L1071">
        <v>280</v>
      </c>
      <c r="M1071">
        <v>238</v>
      </c>
      <c r="N1071">
        <v>103</v>
      </c>
      <c r="O1071" s="3">
        <f t="shared" si="106"/>
        <v>0.64375000000000004</v>
      </c>
      <c r="P1071" t="s">
        <v>319</v>
      </c>
      <c r="Q1071" s="3">
        <v>0.55500000000000005</v>
      </c>
      <c r="R1071">
        <v>80</v>
      </c>
      <c r="S1071">
        <v>36</v>
      </c>
      <c r="T1071">
        <v>0</v>
      </c>
      <c r="U1071">
        <v>24</v>
      </c>
      <c r="V1071">
        <v>9</v>
      </c>
      <c r="W1071">
        <v>11</v>
      </c>
      <c r="X1071">
        <v>244</v>
      </c>
      <c r="Y1071">
        <v>214</v>
      </c>
      <c r="Z1071">
        <v>101</v>
      </c>
      <c r="AA1071" s="3">
        <f t="shared" si="111"/>
        <v>0.63124999999999998</v>
      </c>
      <c r="AB1071" s="4">
        <f t="shared" si="107"/>
        <v>0.6045625</v>
      </c>
      <c r="AC1071" s="4">
        <f t="shared" si="108"/>
        <v>3.9187500000000042E-2</v>
      </c>
      <c r="AD1071" s="5">
        <f t="shared" si="109"/>
        <v>6.269999999999996</v>
      </c>
    </row>
    <row r="1072" spans="1:30" x14ac:dyDescent="0.2">
      <c r="A1072">
        <v>0</v>
      </c>
      <c r="B1072" t="s">
        <v>473</v>
      </c>
      <c r="C1072">
        <v>2010</v>
      </c>
      <c r="D1072" t="s">
        <v>314</v>
      </c>
      <c r="E1072" s="3">
        <v>0.55500000000000005</v>
      </c>
      <c r="F1072">
        <v>80</v>
      </c>
      <c r="G1072">
        <v>38</v>
      </c>
      <c r="H1072">
        <v>0</v>
      </c>
      <c r="I1072">
        <v>36</v>
      </c>
      <c r="J1072">
        <v>3</v>
      </c>
      <c r="K1072">
        <v>3</v>
      </c>
      <c r="L1072">
        <v>209</v>
      </c>
      <c r="M1072">
        <v>252</v>
      </c>
      <c r="N1072">
        <v>82</v>
      </c>
      <c r="O1072" s="3">
        <f t="shared" si="106"/>
        <v>0.51249999999999996</v>
      </c>
      <c r="P1072" t="s">
        <v>314</v>
      </c>
      <c r="Q1072" s="3">
        <v>0.55500000000000005</v>
      </c>
      <c r="R1072">
        <v>80</v>
      </c>
      <c r="S1072">
        <v>26</v>
      </c>
      <c r="T1072">
        <v>0</v>
      </c>
      <c r="U1072">
        <v>38</v>
      </c>
      <c r="V1072">
        <v>10</v>
      </c>
      <c r="W1072">
        <v>6</v>
      </c>
      <c r="X1072">
        <v>207</v>
      </c>
      <c r="Y1072">
        <v>226</v>
      </c>
      <c r="Z1072">
        <v>78</v>
      </c>
      <c r="AA1072" s="3">
        <f t="shared" si="111"/>
        <v>0.48749999999999999</v>
      </c>
      <c r="AB1072" s="4">
        <f t="shared" si="107"/>
        <v>0.51112500000000005</v>
      </c>
      <c r="AC1072" s="4">
        <f t="shared" si="108"/>
        <v>1.3749999999999041E-3</v>
      </c>
      <c r="AD1072" s="5">
        <f t="shared" si="109"/>
        <v>0.21999999999999886</v>
      </c>
    </row>
    <row r="1073" spans="1:30" x14ac:dyDescent="0.2">
      <c r="A1073">
        <v>0</v>
      </c>
      <c r="B1073" t="s">
        <v>503</v>
      </c>
      <c r="C1073">
        <v>2010</v>
      </c>
      <c r="D1073" t="s">
        <v>97</v>
      </c>
      <c r="E1073" s="3">
        <v>0.55500000000000005</v>
      </c>
      <c r="F1073">
        <v>80</v>
      </c>
      <c r="G1073">
        <v>31</v>
      </c>
      <c r="H1073">
        <v>0</v>
      </c>
      <c r="I1073">
        <v>39</v>
      </c>
      <c r="J1073">
        <v>5</v>
      </c>
      <c r="K1073">
        <v>5</v>
      </c>
      <c r="L1073">
        <v>218</v>
      </c>
      <c r="M1073">
        <v>266</v>
      </c>
      <c r="N1073">
        <v>72</v>
      </c>
      <c r="O1073" s="3">
        <f t="shared" si="106"/>
        <v>0.45</v>
      </c>
      <c r="P1073" t="s">
        <v>97</v>
      </c>
      <c r="Q1073" s="3">
        <v>0.55500000000000005</v>
      </c>
      <c r="R1073">
        <v>80</v>
      </c>
      <c r="S1073">
        <v>36</v>
      </c>
      <c r="T1073">
        <v>0</v>
      </c>
      <c r="U1073">
        <v>33</v>
      </c>
      <c r="V1073">
        <v>8</v>
      </c>
      <c r="W1073">
        <v>3</v>
      </c>
      <c r="X1073">
        <v>253</v>
      </c>
      <c r="Y1073">
        <v>247</v>
      </c>
      <c r="Z1073">
        <v>91</v>
      </c>
      <c r="AA1073" s="3">
        <f t="shared" si="111"/>
        <v>0.56874999999999998</v>
      </c>
      <c r="AB1073" s="4">
        <f t="shared" si="107"/>
        <v>0.56393749999999998</v>
      </c>
      <c r="AC1073" s="4">
        <f t="shared" si="108"/>
        <v>-0.11393749999999997</v>
      </c>
      <c r="AD1073" s="5">
        <f t="shared" si="109"/>
        <v>-18.22999999999999</v>
      </c>
    </row>
    <row r="1074" spans="1:30" x14ac:dyDescent="0.2">
      <c r="A1074">
        <v>0</v>
      </c>
      <c r="B1074" t="s">
        <v>475</v>
      </c>
      <c r="C1074">
        <v>2010</v>
      </c>
      <c r="D1074" t="s">
        <v>464</v>
      </c>
      <c r="E1074" s="3">
        <v>0.55500000000000005</v>
      </c>
      <c r="F1074">
        <v>80</v>
      </c>
      <c r="G1074">
        <v>38</v>
      </c>
      <c r="H1074">
        <v>0</v>
      </c>
      <c r="I1074">
        <v>33</v>
      </c>
      <c r="J1074">
        <v>4</v>
      </c>
      <c r="K1074">
        <v>5</v>
      </c>
      <c r="L1074">
        <v>216</v>
      </c>
      <c r="M1074">
        <v>245</v>
      </c>
      <c r="N1074">
        <v>85</v>
      </c>
      <c r="O1074" s="3">
        <f t="shared" si="106"/>
        <v>0.53125</v>
      </c>
      <c r="P1074" t="s">
        <v>464</v>
      </c>
      <c r="Q1074" s="3">
        <v>0.55500000000000005</v>
      </c>
      <c r="R1074">
        <v>80</v>
      </c>
      <c r="S1074">
        <v>37</v>
      </c>
      <c r="T1074">
        <v>0</v>
      </c>
      <c r="U1074">
        <v>30</v>
      </c>
      <c r="V1074">
        <v>7</v>
      </c>
      <c r="W1074">
        <v>6</v>
      </c>
      <c r="X1074">
        <v>226</v>
      </c>
      <c r="Y1074">
        <v>226</v>
      </c>
      <c r="Z1074">
        <v>94</v>
      </c>
      <c r="AA1074" s="3">
        <f t="shared" si="111"/>
        <v>0.58750000000000002</v>
      </c>
      <c r="AB1074" s="4">
        <f t="shared" si="107"/>
        <v>0.576125</v>
      </c>
      <c r="AC1074" s="4">
        <f t="shared" si="108"/>
        <v>-4.4874999999999998E-2</v>
      </c>
      <c r="AD1074" s="5">
        <f t="shared" si="109"/>
        <v>-7.1800000000000068</v>
      </c>
    </row>
    <row r="1075" spans="1:30" x14ac:dyDescent="0.2">
      <c r="A1075">
        <v>0</v>
      </c>
      <c r="B1075" t="s">
        <v>489</v>
      </c>
      <c r="C1075">
        <v>2010</v>
      </c>
      <c r="D1075" t="s">
        <v>414</v>
      </c>
      <c r="E1075" s="3">
        <v>0.55500000000000005</v>
      </c>
      <c r="F1075">
        <v>80</v>
      </c>
      <c r="G1075">
        <v>40</v>
      </c>
      <c r="H1075">
        <v>0</v>
      </c>
      <c r="I1075">
        <v>33</v>
      </c>
      <c r="J1075">
        <v>4</v>
      </c>
      <c r="K1075">
        <v>3</v>
      </c>
      <c r="L1075">
        <v>228</v>
      </c>
      <c r="M1075">
        <v>245</v>
      </c>
      <c r="N1075">
        <v>87</v>
      </c>
      <c r="O1075" s="3">
        <f t="shared" si="106"/>
        <v>0.54374999999999996</v>
      </c>
      <c r="P1075" t="s">
        <v>414</v>
      </c>
      <c r="Q1075" s="3">
        <v>0.55500000000000005</v>
      </c>
      <c r="R1075">
        <v>80</v>
      </c>
      <c r="S1075">
        <v>29</v>
      </c>
      <c r="T1075">
        <v>0</v>
      </c>
      <c r="U1075">
        <v>32</v>
      </c>
      <c r="V1075">
        <v>7</v>
      </c>
      <c r="W1075">
        <v>12</v>
      </c>
      <c r="X1075">
        <v>235</v>
      </c>
      <c r="Y1075">
        <v>244</v>
      </c>
      <c r="Z1075">
        <v>84</v>
      </c>
      <c r="AA1075" s="3">
        <f t="shared" si="111"/>
        <v>0.52500000000000002</v>
      </c>
      <c r="AB1075" s="4">
        <f t="shared" si="107"/>
        <v>0.53550000000000009</v>
      </c>
      <c r="AC1075" s="4">
        <f t="shared" si="108"/>
        <v>8.2499999999998685E-3</v>
      </c>
      <c r="AD1075" s="5">
        <f t="shared" si="109"/>
        <v>1.3199999999999932</v>
      </c>
    </row>
    <row r="1076" spans="1:30" x14ac:dyDescent="0.2">
      <c r="A1076">
        <v>0</v>
      </c>
      <c r="B1076" t="s">
        <v>504</v>
      </c>
      <c r="C1076">
        <v>2010</v>
      </c>
      <c r="D1076" t="s">
        <v>329</v>
      </c>
      <c r="E1076" s="3">
        <v>0.55500000000000005</v>
      </c>
      <c r="F1076">
        <v>80</v>
      </c>
      <c r="G1076">
        <v>35</v>
      </c>
      <c r="H1076">
        <v>0</v>
      </c>
      <c r="I1076">
        <v>40</v>
      </c>
      <c r="J1076">
        <v>2</v>
      </c>
      <c r="K1076">
        <v>3</v>
      </c>
      <c r="L1076">
        <v>233</v>
      </c>
      <c r="M1076">
        <v>253</v>
      </c>
      <c r="N1076">
        <v>75</v>
      </c>
      <c r="O1076" s="3">
        <f t="shared" si="106"/>
        <v>0.46875</v>
      </c>
      <c r="P1076" t="s">
        <v>329</v>
      </c>
      <c r="Q1076" s="3">
        <v>0.55500000000000005</v>
      </c>
      <c r="R1076">
        <v>80</v>
      </c>
      <c r="S1076">
        <v>16</v>
      </c>
      <c r="T1076">
        <v>0</v>
      </c>
      <c r="U1076">
        <v>39</v>
      </c>
      <c r="V1076">
        <v>9</v>
      </c>
      <c r="W1076">
        <v>16</v>
      </c>
      <c r="X1076">
        <v>207</v>
      </c>
      <c r="Y1076">
        <v>296</v>
      </c>
      <c r="Z1076">
        <v>66</v>
      </c>
      <c r="AA1076" s="3">
        <f t="shared" si="111"/>
        <v>0.41249999999999998</v>
      </c>
      <c r="AB1076" s="4">
        <f t="shared" si="107"/>
        <v>0.46237499999999998</v>
      </c>
      <c r="AC1076" s="4">
        <f t="shared" si="108"/>
        <v>6.3750000000000195E-3</v>
      </c>
      <c r="AD1076" s="5">
        <f t="shared" si="109"/>
        <v>1.0200000000000102</v>
      </c>
    </row>
    <row r="1077" spans="1:30" x14ac:dyDescent="0.2">
      <c r="A1077">
        <v>0</v>
      </c>
      <c r="B1077" t="s">
        <v>505</v>
      </c>
      <c r="C1077">
        <v>2010</v>
      </c>
      <c r="D1077" t="s">
        <v>331</v>
      </c>
      <c r="E1077" s="3">
        <v>0.55500000000000005</v>
      </c>
      <c r="F1077">
        <v>80</v>
      </c>
      <c r="G1077">
        <v>35</v>
      </c>
      <c r="H1077">
        <v>0</v>
      </c>
      <c r="I1077">
        <v>38</v>
      </c>
      <c r="J1077">
        <v>3</v>
      </c>
      <c r="K1077">
        <v>4</v>
      </c>
      <c r="L1077">
        <v>217</v>
      </c>
      <c r="M1077">
        <v>249</v>
      </c>
      <c r="N1077">
        <v>77</v>
      </c>
      <c r="O1077" s="3">
        <f t="shared" si="106"/>
        <v>0.48125000000000001</v>
      </c>
      <c r="P1077" t="s">
        <v>331</v>
      </c>
      <c r="Q1077" s="3">
        <v>0.55500000000000005</v>
      </c>
      <c r="R1077">
        <v>80</v>
      </c>
      <c r="S1077">
        <v>29</v>
      </c>
      <c r="T1077">
        <v>0</v>
      </c>
      <c r="U1077">
        <v>39</v>
      </c>
      <c r="V1077">
        <v>5</v>
      </c>
      <c r="W1077">
        <v>7</v>
      </c>
      <c r="X1077">
        <v>227</v>
      </c>
      <c r="Y1077">
        <v>272</v>
      </c>
      <c r="Z1077">
        <v>75</v>
      </c>
      <c r="AA1077" s="3">
        <f t="shared" si="111"/>
        <v>0.46875</v>
      </c>
      <c r="AB1077" s="4">
        <f t="shared" si="107"/>
        <v>0.49893750000000003</v>
      </c>
      <c r="AC1077" s="4">
        <f t="shared" si="108"/>
        <v>-1.7687500000000023E-2</v>
      </c>
      <c r="AD1077" s="5">
        <f t="shared" si="109"/>
        <v>-2.8300000000000125</v>
      </c>
    </row>
    <row r="1078" spans="1:30" x14ac:dyDescent="0.2">
      <c r="A1078">
        <v>0</v>
      </c>
      <c r="B1078" t="s">
        <v>490</v>
      </c>
      <c r="C1078">
        <v>2010</v>
      </c>
      <c r="D1078" t="s">
        <v>491</v>
      </c>
      <c r="E1078" s="3">
        <v>0.55500000000000005</v>
      </c>
      <c r="F1078">
        <v>80</v>
      </c>
      <c r="G1078">
        <v>41</v>
      </c>
      <c r="H1078">
        <v>0</v>
      </c>
      <c r="I1078">
        <v>29</v>
      </c>
      <c r="J1078">
        <v>4</v>
      </c>
      <c r="K1078">
        <v>6</v>
      </c>
      <c r="L1078">
        <v>213</v>
      </c>
      <c r="M1078">
        <v>210</v>
      </c>
      <c r="N1078">
        <v>92</v>
      </c>
      <c r="O1078" s="3">
        <f t="shared" si="106"/>
        <v>0.57499999999999996</v>
      </c>
      <c r="P1078" t="s">
        <v>491</v>
      </c>
      <c r="Q1078" s="3">
        <v>0.55500000000000005</v>
      </c>
      <c r="R1078">
        <v>80</v>
      </c>
      <c r="S1078">
        <v>36</v>
      </c>
      <c r="T1078">
        <v>0</v>
      </c>
      <c r="U1078">
        <v>27</v>
      </c>
      <c r="V1078">
        <v>10</v>
      </c>
      <c r="W1078">
        <v>7</v>
      </c>
      <c r="X1078">
        <v>238</v>
      </c>
      <c r="Y1078">
        <v>198</v>
      </c>
      <c r="Z1078">
        <v>99</v>
      </c>
      <c r="AA1078" s="3">
        <f t="shared" si="111"/>
        <v>0.61875000000000002</v>
      </c>
      <c r="AB1078" s="4">
        <f t="shared" si="107"/>
        <v>0.59643750000000006</v>
      </c>
      <c r="AC1078" s="4">
        <f t="shared" si="108"/>
        <v>-2.1437500000000109E-2</v>
      </c>
      <c r="AD1078" s="5">
        <f t="shared" si="109"/>
        <v>-3.4300000000000068</v>
      </c>
    </row>
    <row r="1079" spans="1:30" x14ac:dyDescent="0.2">
      <c r="A1079">
        <v>0</v>
      </c>
      <c r="B1079" t="s">
        <v>492</v>
      </c>
      <c r="C1079">
        <v>2010</v>
      </c>
      <c r="D1079" t="s">
        <v>442</v>
      </c>
      <c r="E1079" s="3">
        <v>0.55500000000000005</v>
      </c>
      <c r="F1079">
        <v>80</v>
      </c>
      <c r="G1079">
        <v>37</v>
      </c>
      <c r="H1079">
        <v>0</v>
      </c>
      <c r="I1079">
        <v>32</v>
      </c>
      <c r="J1079">
        <v>1</v>
      </c>
      <c r="K1079">
        <v>10</v>
      </c>
      <c r="L1079">
        <v>228</v>
      </c>
      <c r="M1079">
        <v>219</v>
      </c>
      <c r="N1079">
        <v>85</v>
      </c>
      <c r="O1079" s="3">
        <f t="shared" si="106"/>
        <v>0.53125</v>
      </c>
      <c r="P1079" t="s">
        <v>442</v>
      </c>
      <c r="Q1079" s="3">
        <v>0.55500000000000005</v>
      </c>
      <c r="R1079">
        <v>80</v>
      </c>
      <c r="S1079">
        <v>21</v>
      </c>
      <c r="T1079">
        <v>0</v>
      </c>
      <c r="U1079">
        <v>35</v>
      </c>
      <c r="V1079">
        <v>12</v>
      </c>
      <c r="W1079">
        <v>12</v>
      </c>
      <c r="X1079">
        <v>193</v>
      </c>
      <c r="Y1079">
        <v>261</v>
      </c>
      <c r="Z1079">
        <v>78</v>
      </c>
      <c r="AA1079" s="3">
        <f t="shared" si="111"/>
        <v>0.48749999999999999</v>
      </c>
      <c r="AB1079" s="4">
        <f t="shared" si="107"/>
        <v>0.51112500000000005</v>
      </c>
      <c r="AC1079" s="4">
        <f t="shared" si="108"/>
        <v>2.0124999999999948E-2</v>
      </c>
      <c r="AD1079" s="5">
        <f t="shared" si="109"/>
        <v>3.2199999999999989</v>
      </c>
    </row>
    <row r="1080" spans="1:30" x14ac:dyDescent="0.2">
      <c r="A1080">
        <v>0</v>
      </c>
      <c r="B1080" t="s">
        <v>506</v>
      </c>
      <c r="C1080">
        <v>2010</v>
      </c>
      <c r="D1080" t="s">
        <v>372</v>
      </c>
      <c r="E1080" s="3">
        <v>0.55500000000000005</v>
      </c>
      <c r="F1080">
        <v>80</v>
      </c>
      <c r="G1080">
        <v>58</v>
      </c>
      <c r="H1080">
        <v>0</v>
      </c>
      <c r="I1080">
        <v>21</v>
      </c>
      <c r="J1080">
        <v>0</v>
      </c>
      <c r="K1080">
        <v>1</v>
      </c>
      <c r="L1080">
        <v>261</v>
      </c>
      <c r="M1080">
        <v>183</v>
      </c>
      <c r="N1080">
        <v>117</v>
      </c>
      <c r="O1080" s="3">
        <f t="shared" si="106"/>
        <v>0.73124999999999996</v>
      </c>
      <c r="P1080" t="s">
        <v>372</v>
      </c>
      <c r="Q1080" s="3">
        <v>0.55500000000000005</v>
      </c>
      <c r="R1080">
        <v>80</v>
      </c>
      <c r="S1080">
        <v>34</v>
      </c>
      <c r="T1080">
        <v>0</v>
      </c>
      <c r="U1080">
        <v>34</v>
      </c>
      <c r="V1080">
        <v>7</v>
      </c>
      <c r="W1080">
        <v>5</v>
      </c>
      <c r="X1080">
        <v>239</v>
      </c>
      <c r="Y1080">
        <v>229</v>
      </c>
      <c r="Z1080">
        <v>87</v>
      </c>
      <c r="AA1080" s="3">
        <f t="shared" si="111"/>
        <v>0.54374999999999996</v>
      </c>
      <c r="AB1080" s="4">
        <f t="shared" si="107"/>
        <v>0.54768749999999999</v>
      </c>
      <c r="AC1080" s="4">
        <f t="shared" si="108"/>
        <v>0.18356249999999996</v>
      </c>
      <c r="AD1080" s="5">
        <f t="shared" si="109"/>
        <v>29.370000000000005</v>
      </c>
    </row>
    <row r="1081" spans="1:30" x14ac:dyDescent="0.2">
      <c r="A1081">
        <v>0</v>
      </c>
      <c r="B1081" t="s">
        <v>359</v>
      </c>
      <c r="C1081">
        <v>2010</v>
      </c>
      <c r="D1081" t="s">
        <v>453</v>
      </c>
      <c r="E1081" s="3">
        <v>0.55500000000000005</v>
      </c>
      <c r="F1081">
        <v>80</v>
      </c>
      <c r="G1081">
        <v>36</v>
      </c>
      <c r="H1081">
        <v>0</v>
      </c>
      <c r="I1081">
        <v>31</v>
      </c>
      <c r="J1081">
        <v>4</v>
      </c>
      <c r="K1081">
        <v>9</v>
      </c>
      <c r="L1081">
        <v>210</v>
      </c>
      <c r="M1081">
        <v>245</v>
      </c>
      <c r="N1081">
        <v>85</v>
      </c>
      <c r="O1081" s="3">
        <f t="shared" si="106"/>
        <v>0.53125</v>
      </c>
      <c r="P1081" t="s">
        <v>453</v>
      </c>
      <c r="Q1081" s="3">
        <v>0.55500000000000005</v>
      </c>
      <c r="R1081">
        <v>80</v>
      </c>
      <c r="S1081">
        <v>43</v>
      </c>
      <c r="T1081">
        <v>0</v>
      </c>
      <c r="U1081">
        <v>25</v>
      </c>
      <c r="V1081">
        <v>6</v>
      </c>
      <c r="W1081">
        <v>6</v>
      </c>
      <c r="X1081">
        <v>275</v>
      </c>
      <c r="Y1081">
        <v>239</v>
      </c>
      <c r="Z1081">
        <v>104</v>
      </c>
      <c r="AA1081" s="3">
        <f t="shared" si="111"/>
        <v>0.65</v>
      </c>
      <c r="AB1081" s="4">
        <f t="shared" si="107"/>
        <v>0.61675000000000002</v>
      </c>
      <c r="AC1081" s="4">
        <f t="shared" si="108"/>
        <v>-8.550000000000002E-2</v>
      </c>
      <c r="AD1081" s="5">
        <f t="shared" si="109"/>
        <v>-13.680000000000007</v>
      </c>
    </row>
    <row r="1082" spans="1:30" x14ac:dyDescent="0.2">
      <c r="A1082">
        <v>0</v>
      </c>
      <c r="B1082" t="s">
        <v>507</v>
      </c>
      <c r="C1082">
        <v>2011</v>
      </c>
      <c r="D1082" t="s">
        <v>479</v>
      </c>
      <c r="E1082" s="3">
        <v>0.55500000000000005</v>
      </c>
      <c r="F1082">
        <v>76</v>
      </c>
      <c r="G1082">
        <v>30</v>
      </c>
      <c r="H1082">
        <v>0</v>
      </c>
      <c r="I1082">
        <v>36</v>
      </c>
      <c r="J1082">
        <v>12</v>
      </c>
      <c r="K1082">
        <v>8</v>
      </c>
      <c r="L1082">
        <v>200</v>
      </c>
      <c r="M1082">
        <v>201</v>
      </c>
      <c r="N1082">
        <v>92</v>
      </c>
      <c r="O1082" s="3">
        <f t="shared" si="106"/>
        <v>0.60526315789473684</v>
      </c>
      <c r="P1082" t="s">
        <v>479</v>
      </c>
      <c r="Q1082" s="3">
        <v>0.55500000000000005</v>
      </c>
      <c r="R1082">
        <v>80</v>
      </c>
      <c r="S1082">
        <v>38</v>
      </c>
      <c r="T1082">
        <v>0</v>
      </c>
      <c r="U1082">
        <v>32</v>
      </c>
      <c r="V1082">
        <v>4</v>
      </c>
      <c r="W1082">
        <v>6</v>
      </c>
      <c r="X1082">
        <v>186</v>
      </c>
      <c r="Y1082">
        <v>212</v>
      </c>
      <c r="Z1082">
        <v>86</v>
      </c>
      <c r="AA1082" s="3">
        <f t="shared" si="111"/>
        <v>0.53749999999999998</v>
      </c>
      <c r="AB1082" s="4">
        <f t="shared" si="107"/>
        <v>0.54362500000000002</v>
      </c>
      <c r="AC1082" s="4">
        <f t="shared" si="108"/>
        <v>6.1638157894736811E-2</v>
      </c>
      <c r="AD1082" s="5">
        <f t="shared" si="109"/>
        <v>9.3689999999999998</v>
      </c>
    </row>
    <row r="1083" spans="1:30" x14ac:dyDescent="0.2">
      <c r="A1083">
        <v>0</v>
      </c>
      <c r="B1083" t="s">
        <v>365</v>
      </c>
      <c r="C1083">
        <v>2011</v>
      </c>
      <c r="D1083" t="s">
        <v>480</v>
      </c>
      <c r="E1083" s="3">
        <v>0.55500000000000005</v>
      </c>
      <c r="F1083">
        <v>76</v>
      </c>
      <c r="G1083">
        <v>28</v>
      </c>
      <c r="H1083">
        <v>0</v>
      </c>
      <c r="I1083">
        <v>35</v>
      </c>
      <c r="J1083">
        <v>9</v>
      </c>
      <c r="K1083">
        <v>4</v>
      </c>
      <c r="L1083">
        <v>204</v>
      </c>
      <c r="M1083">
        <v>217</v>
      </c>
      <c r="N1083">
        <v>78</v>
      </c>
      <c r="O1083" s="3">
        <f t="shared" si="106"/>
        <v>0.51315789473684215</v>
      </c>
      <c r="P1083" t="s">
        <v>480</v>
      </c>
      <c r="Q1083" s="3">
        <v>0.55500000000000005</v>
      </c>
      <c r="R1083">
        <v>80</v>
      </c>
      <c r="S1083">
        <v>31</v>
      </c>
      <c r="T1083">
        <v>0</v>
      </c>
      <c r="U1083">
        <v>39</v>
      </c>
      <c r="V1083">
        <v>4</v>
      </c>
      <c r="W1083">
        <v>6</v>
      </c>
      <c r="X1083">
        <v>197</v>
      </c>
      <c r="Y1083">
        <v>248</v>
      </c>
      <c r="Z1083">
        <v>72</v>
      </c>
      <c r="AA1083" s="3">
        <f t="shared" si="111"/>
        <v>0.45</v>
      </c>
      <c r="AB1083" s="4">
        <f t="shared" si="107"/>
        <v>0.48675000000000002</v>
      </c>
      <c r="AC1083" s="4">
        <f t="shared" si="108"/>
        <v>2.640789473684213E-2</v>
      </c>
      <c r="AD1083" s="5">
        <f t="shared" si="109"/>
        <v>4.0139999999999958</v>
      </c>
    </row>
    <row r="1084" spans="1:30" x14ac:dyDescent="0.2">
      <c r="A1084">
        <v>0</v>
      </c>
      <c r="B1084" t="s">
        <v>493</v>
      </c>
      <c r="C1084">
        <v>2011</v>
      </c>
      <c r="D1084" t="s">
        <v>494</v>
      </c>
      <c r="E1084" s="3">
        <v>0.55500000000000005</v>
      </c>
      <c r="F1084">
        <v>76</v>
      </c>
      <c r="G1084">
        <v>27</v>
      </c>
      <c r="H1084">
        <v>0</v>
      </c>
      <c r="I1084">
        <v>34</v>
      </c>
      <c r="J1084">
        <v>4</v>
      </c>
      <c r="K1084">
        <v>11</v>
      </c>
      <c r="L1084">
        <v>190</v>
      </c>
      <c r="M1084">
        <v>226</v>
      </c>
      <c r="N1084">
        <v>73</v>
      </c>
      <c r="O1084" s="3">
        <f t="shared" si="106"/>
        <v>0.48026315789473684</v>
      </c>
      <c r="P1084" t="s">
        <v>494</v>
      </c>
      <c r="Q1084" s="3">
        <v>0.55500000000000005</v>
      </c>
      <c r="R1084">
        <v>80</v>
      </c>
      <c r="S1084">
        <v>32</v>
      </c>
      <c r="T1084">
        <v>0</v>
      </c>
      <c r="U1084">
        <v>42</v>
      </c>
      <c r="V1084">
        <v>1</v>
      </c>
      <c r="W1084">
        <v>5</v>
      </c>
      <c r="X1084">
        <v>217</v>
      </c>
      <c r="Y1084">
        <v>283</v>
      </c>
      <c r="Z1084">
        <v>70</v>
      </c>
      <c r="AA1084" s="3">
        <f t="shared" si="111"/>
        <v>0.4375</v>
      </c>
      <c r="AB1084" s="4">
        <f t="shared" si="107"/>
        <v>0.47862500000000002</v>
      </c>
      <c r="AC1084" s="4">
        <f t="shared" si="108"/>
        <v>1.6381578947368136E-3</v>
      </c>
      <c r="AD1084" s="5">
        <f t="shared" si="109"/>
        <v>0.24899999999999523</v>
      </c>
    </row>
    <row r="1085" spans="1:30" x14ac:dyDescent="0.2">
      <c r="A1085">
        <v>0</v>
      </c>
      <c r="B1085" t="s">
        <v>446</v>
      </c>
      <c r="C1085">
        <v>2011</v>
      </c>
      <c r="D1085" t="s">
        <v>402</v>
      </c>
      <c r="E1085" s="3">
        <v>0.55500000000000005</v>
      </c>
      <c r="F1085">
        <v>76</v>
      </c>
      <c r="G1085">
        <v>24</v>
      </c>
      <c r="H1085">
        <v>0</v>
      </c>
      <c r="I1085">
        <v>40</v>
      </c>
      <c r="J1085">
        <v>5</v>
      </c>
      <c r="K1085">
        <v>7</v>
      </c>
      <c r="L1085">
        <v>201</v>
      </c>
      <c r="M1085">
        <v>243</v>
      </c>
      <c r="N1085">
        <v>65</v>
      </c>
      <c r="O1085" s="3">
        <f t="shared" si="106"/>
        <v>0.42763157894736842</v>
      </c>
      <c r="P1085" t="s">
        <v>402</v>
      </c>
      <c r="Q1085" s="3">
        <v>0.55500000000000005</v>
      </c>
      <c r="R1085">
        <v>80</v>
      </c>
      <c r="S1085">
        <v>42</v>
      </c>
      <c r="T1085">
        <v>0</v>
      </c>
      <c r="U1085">
        <v>30</v>
      </c>
      <c r="V1085">
        <v>3</v>
      </c>
      <c r="W1085">
        <v>5</v>
      </c>
      <c r="X1085">
        <v>255</v>
      </c>
      <c r="Y1085">
        <v>221</v>
      </c>
      <c r="Z1085">
        <v>92</v>
      </c>
      <c r="AA1085" s="3">
        <f t="shared" si="111"/>
        <v>0.57499999999999996</v>
      </c>
      <c r="AB1085" s="4">
        <f t="shared" si="107"/>
        <v>0.56799999999999995</v>
      </c>
      <c r="AC1085" s="4">
        <f t="shared" si="108"/>
        <v>-0.14036842105263153</v>
      </c>
      <c r="AD1085" s="5">
        <f t="shared" si="109"/>
        <v>-21.335999999999999</v>
      </c>
    </row>
    <row r="1086" spans="1:30" x14ac:dyDescent="0.2">
      <c r="A1086">
        <v>0</v>
      </c>
      <c r="B1086" t="s">
        <v>508</v>
      </c>
      <c r="C1086">
        <v>2011</v>
      </c>
      <c r="D1086" t="s">
        <v>388</v>
      </c>
      <c r="E1086" s="3">
        <v>0.55500000000000005</v>
      </c>
      <c r="F1086">
        <v>76</v>
      </c>
      <c r="G1086">
        <v>31</v>
      </c>
      <c r="H1086">
        <v>0</v>
      </c>
      <c r="I1086">
        <v>26</v>
      </c>
      <c r="J1086">
        <v>10</v>
      </c>
      <c r="K1086">
        <v>9</v>
      </c>
      <c r="L1086">
        <v>233</v>
      </c>
      <c r="M1086">
        <v>219</v>
      </c>
      <c r="N1086">
        <v>91</v>
      </c>
      <c r="O1086" s="3">
        <f t="shared" si="106"/>
        <v>0.59868421052631582</v>
      </c>
      <c r="P1086" t="s">
        <v>388</v>
      </c>
      <c r="Q1086" s="3">
        <v>0.55500000000000005</v>
      </c>
      <c r="R1086">
        <v>80</v>
      </c>
      <c r="S1086">
        <v>30</v>
      </c>
      <c r="T1086">
        <v>0</v>
      </c>
      <c r="U1086">
        <v>39</v>
      </c>
      <c r="V1086">
        <v>4</v>
      </c>
      <c r="W1086">
        <v>7</v>
      </c>
      <c r="X1086">
        <v>218</v>
      </c>
      <c r="Y1086">
        <v>266</v>
      </c>
      <c r="Z1086">
        <v>71</v>
      </c>
      <c r="AA1086" s="3">
        <f t="shared" si="111"/>
        <v>0.44374999999999998</v>
      </c>
      <c r="AB1086" s="4">
        <f t="shared" si="107"/>
        <v>0.48268749999999999</v>
      </c>
      <c r="AC1086" s="4">
        <f t="shared" si="108"/>
        <v>0.11599671052631583</v>
      </c>
      <c r="AD1086" s="5">
        <f t="shared" si="109"/>
        <v>17.631500000000003</v>
      </c>
    </row>
    <row r="1087" spans="1:30" x14ac:dyDescent="0.2">
      <c r="A1087">
        <v>0</v>
      </c>
      <c r="B1087" t="s">
        <v>466</v>
      </c>
      <c r="C1087">
        <v>2011</v>
      </c>
      <c r="D1087" t="s">
        <v>496</v>
      </c>
      <c r="E1087" s="3">
        <v>0.55500000000000005</v>
      </c>
      <c r="F1087">
        <v>76</v>
      </c>
      <c r="G1087">
        <v>31</v>
      </c>
      <c r="H1087">
        <v>0</v>
      </c>
      <c r="I1087">
        <v>29</v>
      </c>
      <c r="J1087">
        <v>7</v>
      </c>
      <c r="K1087">
        <v>9</v>
      </c>
      <c r="L1087">
        <v>209</v>
      </c>
      <c r="M1087">
        <v>214</v>
      </c>
      <c r="N1087">
        <v>85</v>
      </c>
      <c r="O1087" s="3">
        <f t="shared" si="106"/>
        <v>0.55921052631578949</v>
      </c>
      <c r="P1087" t="s">
        <v>496</v>
      </c>
      <c r="Q1087" s="3">
        <v>0.55500000000000005</v>
      </c>
      <c r="R1087">
        <v>80</v>
      </c>
      <c r="S1087">
        <v>44</v>
      </c>
      <c r="T1087">
        <v>0</v>
      </c>
      <c r="U1087">
        <v>27</v>
      </c>
      <c r="V1087">
        <v>2</v>
      </c>
      <c r="W1087">
        <v>7</v>
      </c>
      <c r="X1087">
        <v>265</v>
      </c>
      <c r="Y1087">
        <v>243</v>
      </c>
      <c r="Z1087">
        <v>97</v>
      </c>
      <c r="AA1087" s="3">
        <f t="shared" si="111"/>
        <v>0.60624999999999996</v>
      </c>
      <c r="AB1087" s="4">
        <f t="shared" si="107"/>
        <v>0.58831250000000002</v>
      </c>
      <c r="AC1087" s="4">
        <f t="shared" si="108"/>
        <v>-2.9101973684210525E-2</v>
      </c>
      <c r="AD1087" s="5">
        <f t="shared" si="109"/>
        <v>-4.4235000000000042</v>
      </c>
    </row>
    <row r="1088" spans="1:30" x14ac:dyDescent="0.2">
      <c r="A1088">
        <v>0</v>
      </c>
      <c r="B1088" t="s">
        <v>509</v>
      </c>
      <c r="C1088">
        <v>2011</v>
      </c>
      <c r="D1088" t="s">
        <v>390</v>
      </c>
      <c r="E1088" s="3">
        <v>0.55500000000000005</v>
      </c>
      <c r="F1088">
        <v>76</v>
      </c>
      <c r="G1088">
        <v>38</v>
      </c>
      <c r="H1088">
        <v>0</v>
      </c>
      <c r="I1088">
        <v>27</v>
      </c>
      <c r="J1088">
        <v>4</v>
      </c>
      <c r="K1088">
        <v>7</v>
      </c>
      <c r="L1088">
        <v>213</v>
      </c>
      <c r="M1088">
        <v>193</v>
      </c>
      <c r="N1088">
        <v>91</v>
      </c>
      <c r="O1088" s="3">
        <f t="shared" si="106"/>
        <v>0.59868421052631582</v>
      </c>
      <c r="P1088" t="s">
        <v>390</v>
      </c>
      <c r="Q1088" s="3">
        <v>0.55500000000000005</v>
      </c>
      <c r="R1088">
        <v>80</v>
      </c>
      <c r="S1088">
        <v>39</v>
      </c>
      <c r="T1088">
        <v>0</v>
      </c>
      <c r="U1088">
        <v>30</v>
      </c>
      <c r="V1088">
        <v>5</v>
      </c>
      <c r="W1088">
        <v>6</v>
      </c>
      <c r="X1088">
        <v>260</v>
      </c>
      <c r="Y1088">
        <v>262</v>
      </c>
      <c r="Z1088">
        <v>89</v>
      </c>
      <c r="AA1088" s="3">
        <f t="shared" si="111"/>
        <v>0.55625000000000002</v>
      </c>
      <c r="AB1088" s="4">
        <f t="shared" si="107"/>
        <v>0.55581250000000004</v>
      </c>
      <c r="AC1088" s="4">
        <f t="shared" si="108"/>
        <v>4.2871710526315776E-2</v>
      </c>
      <c r="AD1088" s="5">
        <f t="shared" si="109"/>
        <v>6.5164999999999935</v>
      </c>
    </row>
    <row r="1089" spans="1:30" x14ac:dyDescent="0.2">
      <c r="A1089">
        <v>0</v>
      </c>
      <c r="B1089" t="s">
        <v>457</v>
      </c>
      <c r="C1089">
        <v>2011</v>
      </c>
      <c r="D1089" t="s">
        <v>497</v>
      </c>
      <c r="E1089" s="3">
        <v>0.55500000000000005</v>
      </c>
      <c r="F1089">
        <v>76</v>
      </c>
      <c r="G1089">
        <v>25</v>
      </c>
      <c r="H1089">
        <v>0</v>
      </c>
      <c r="I1089">
        <v>26</v>
      </c>
      <c r="J1089">
        <v>11</v>
      </c>
      <c r="K1089">
        <v>14</v>
      </c>
      <c r="L1089">
        <v>210</v>
      </c>
      <c r="M1089">
        <v>208</v>
      </c>
      <c r="N1089">
        <v>86</v>
      </c>
      <c r="O1089" s="3">
        <f t="shared" si="106"/>
        <v>0.56578947368421051</v>
      </c>
      <c r="P1089" t="s">
        <v>497</v>
      </c>
      <c r="Q1089" s="3">
        <v>0.55500000000000005</v>
      </c>
      <c r="R1089">
        <v>80</v>
      </c>
      <c r="S1089">
        <v>40</v>
      </c>
      <c r="T1089">
        <v>0</v>
      </c>
      <c r="U1089">
        <v>32</v>
      </c>
      <c r="V1089">
        <v>2</v>
      </c>
      <c r="W1089">
        <v>6</v>
      </c>
      <c r="X1089">
        <v>221</v>
      </c>
      <c r="Y1089">
        <v>223</v>
      </c>
      <c r="Z1089">
        <v>88</v>
      </c>
      <c r="AA1089" s="3">
        <f t="shared" si="111"/>
        <v>0.55000000000000004</v>
      </c>
      <c r="AB1089" s="4">
        <f t="shared" si="107"/>
        <v>0.55175000000000007</v>
      </c>
      <c r="AC1089" s="4">
        <f t="shared" si="108"/>
        <v>1.4039473684210435E-2</v>
      </c>
      <c r="AD1089" s="5">
        <f t="shared" si="109"/>
        <v>2.1339999999999861</v>
      </c>
    </row>
    <row r="1090" spans="1:30" x14ac:dyDescent="0.2">
      <c r="A1090">
        <v>0</v>
      </c>
      <c r="B1090" t="s">
        <v>468</v>
      </c>
      <c r="C1090">
        <v>2011</v>
      </c>
      <c r="D1090" t="s">
        <v>392</v>
      </c>
      <c r="E1090" s="3">
        <v>0.55500000000000005</v>
      </c>
      <c r="F1090">
        <v>76</v>
      </c>
      <c r="G1090">
        <v>25</v>
      </c>
      <c r="H1090">
        <v>0</v>
      </c>
      <c r="I1090">
        <v>32</v>
      </c>
      <c r="J1090">
        <v>8</v>
      </c>
      <c r="K1090">
        <v>11</v>
      </c>
      <c r="L1090">
        <v>245</v>
      </c>
      <c r="M1090">
        <v>249</v>
      </c>
      <c r="N1090">
        <v>77</v>
      </c>
      <c r="O1090" s="3">
        <f t="shared" si="106"/>
        <v>0.50657894736842102</v>
      </c>
      <c r="P1090" t="s">
        <v>392</v>
      </c>
      <c r="Q1090" s="3">
        <v>0.55500000000000005</v>
      </c>
      <c r="R1090">
        <v>80</v>
      </c>
      <c r="S1090">
        <v>36</v>
      </c>
      <c r="T1090">
        <v>0</v>
      </c>
      <c r="U1090">
        <v>34</v>
      </c>
      <c r="V1090">
        <v>2</v>
      </c>
      <c r="W1090">
        <v>8</v>
      </c>
      <c r="X1090">
        <v>227</v>
      </c>
      <c r="Y1090">
        <v>254</v>
      </c>
      <c r="Z1090">
        <v>82</v>
      </c>
      <c r="AA1090" s="3">
        <f t="shared" si="111"/>
        <v>0.51249999999999996</v>
      </c>
      <c r="AB1090" s="4">
        <f t="shared" si="107"/>
        <v>0.52737500000000004</v>
      </c>
      <c r="AC1090" s="4">
        <f t="shared" si="108"/>
        <v>-2.0796052631579021E-2</v>
      </c>
      <c r="AD1090" s="5">
        <f t="shared" si="109"/>
        <v>-3.1610000000000014</v>
      </c>
    </row>
    <row r="1091" spans="1:30" x14ac:dyDescent="0.2">
      <c r="A1091">
        <v>0</v>
      </c>
      <c r="B1091" t="s">
        <v>295</v>
      </c>
      <c r="C1091">
        <v>2011</v>
      </c>
      <c r="D1091" t="s">
        <v>344</v>
      </c>
      <c r="E1091" s="3">
        <v>0.55500000000000005</v>
      </c>
      <c r="F1091">
        <v>76</v>
      </c>
      <c r="G1091">
        <v>28</v>
      </c>
      <c r="H1091">
        <v>0</v>
      </c>
      <c r="I1091">
        <v>35</v>
      </c>
      <c r="J1091">
        <v>6</v>
      </c>
      <c r="K1091">
        <v>7</v>
      </c>
      <c r="L1091">
        <v>185</v>
      </c>
      <c r="M1091">
        <v>226</v>
      </c>
      <c r="N1091">
        <v>75</v>
      </c>
      <c r="O1091" s="3">
        <f t="shared" ref="O1091:O1154" si="112">N1091/F1091/2</f>
        <v>0.49342105263157893</v>
      </c>
      <c r="P1091" t="s">
        <v>344</v>
      </c>
      <c r="Q1091" s="3">
        <v>0.55500000000000005</v>
      </c>
      <c r="R1091">
        <v>80</v>
      </c>
      <c r="S1091">
        <v>44</v>
      </c>
      <c r="T1091">
        <v>0</v>
      </c>
      <c r="U1091">
        <v>27</v>
      </c>
      <c r="V1091">
        <v>2</v>
      </c>
      <c r="W1091">
        <v>7</v>
      </c>
      <c r="X1091">
        <v>226</v>
      </c>
      <c r="Y1091">
        <v>193</v>
      </c>
      <c r="Z1091">
        <v>97</v>
      </c>
      <c r="AA1091" s="3">
        <f t="shared" si="111"/>
        <v>0.60624999999999996</v>
      </c>
      <c r="AB1091" s="4">
        <f t="shared" ref="AB1091:AB1154" si="113">IF(R1091&lt;&gt;" ",(AA1091-$AF$1*(AA1091-Q1091))*(E1091/Q1091),IF(AND(C1091&gt;1940,C1091&lt;1968),$AF$2,Q1091))</f>
        <v>0.58831250000000002</v>
      </c>
      <c r="AC1091" s="4">
        <f t="shared" ref="AC1091:AC1154" si="114">O1091-AB1091</f>
        <v>-9.4891447368421089E-2</v>
      </c>
      <c r="AD1091" s="5">
        <f t="shared" ref="AD1091:AD1154" si="115">N1091-AB1091*F1091*2</f>
        <v>-14.423500000000004</v>
      </c>
    </row>
    <row r="1092" spans="1:30" x14ac:dyDescent="0.2">
      <c r="A1092">
        <v>0</v>
      </c>
      <c r="B1092" t="s">
        <v>483</v>
      </c>
      <c r="C1092">
        <v>2011</v>
      </c>
      <c r="D1092" t="s">
        <v>30</v>
      </c>
      <c r="E1092" s="3">
        <v>0.55500000000000005</v>
      </c>
      <c r="F1092">
        <v>76</v>
      </c>
      <c r="G1092">
        <v>30</v>
      </c>
      <c r="H1092">
        <v>0</v>
      </c>
      <c r="I1092">
        <v>26</v>
      </c>
      <c r="J1092">
        <v>8</v>
      </c>
      <c r="K1092">
        <v>12</v>
      </c>
      <c r="L1092">
        <v>244</v>
      </c>
      <c r="M1092">
        <v>225</v>
      </c>
      <c r="N1092">
        <v>88</v>
      </c>
      <c r="O1092" s="3">
        <f t="shared" si="112"/>
        <v>0.57894736842105265</v>
      </c>
      <c r="P1092" t="s">
        <v>30</v>
      </c>
      <c r="Q1092" s="3">
        <v>0.55500000000000005</v>
      </c>
      <c r="R1092">
        <v>80</v>
      </c>
      <c r="S1092">
        <v>46</v>
      </c>
      <c r="T1092">
        <v>0</v>
      </c>
      <c r="U1092">
        <v>26</v>
      </c>
      <c r="V1092">
        <v>3</v>
      </c>
      <c r="W1092">
        <v>5</v>
      </c>
      <c r="X1092">
        <v>255</v>
      </c>
      <c r="Y1092">
        <v>214</v>
      </c>
      <c r="Z1092">
        <v>100</v>
      </c>
      <c r="AA1092" s="3">
        <f t="shared" si="111"/>
        <v>0.625</v>
      </c>
      <c r="AB1092" s="4">
        <f t="shared" si="113"/>
        <v>0.60050000000000003</v>
      </c>
      <c r="AC1092" s="4">
        <f t="shared" si="114"/>
        <v>-2.1552631578947379E-2</v>
      </c>
      <c r="AD1092" s="5">
        <f t="shared" si="115"/>
        <v>-3.2760000000000105</v>
      </c>
    </row>
    <row r="1093" spans="1:30" x14ac:dyDescent="0.2">
      <c r="A1093">
        <v>0</v>
      </c>
      <c r="B1093" t="s">
        <v>413</v>
      </c>
      <c r="C1093">
        <v>2011</v>
      </c>
      <c r="D1093" t="s">
        <v>395</v>
      </c>
      <c r="E1093" s="3">
        <v>0.55500000000000005</v>
      </c>
      <c r="F1093">
        <v>76</v>
      </c>
      <c r="G1093">
        <v>29</v>
      </c>
      <c r="H1093">
        <v>0</v>
      </c>
      <c r="I1093">
        <v>25</v>
      </c>
      <c r="J1093">
        <v>6</v>
      </c>
      <c r="K1093">
        <v>16</v>
      </c>
      <c r="L1093">
        <v>202</v>
      </c>
      <c r="M1093">
        <v>206</v>
      </c>
      <c r="N1093">
        <v>86</v>
      </c>
      <c r="O1093" s="3">
        <f t="shared" si="112"/>
        <v>0.56578947368421051</v>
      </c>
      <c r="P1093" t="s">
        <v>395</v>
      </c>
      <c r="Q1093" s="3">
        <v>0.55500000000000005</v>
      </c>
      <c r="R1093">
        <v>80</v>
      </c>
      <c r="S1093">
        <v>46</v>
      </c>
      <c r="T1093">
        <v>0</v>
      </c>
      <c r="U1093">
        <v>28</v>
      </c>
      <c r="V1093">
        <v>1</v>
      </c>
      <c r="W1093">
        <v>5</v>
      </c>
      <c r="X1093">
        <v>240</v>
      </c>
      <c r="Y1093">
        <v>212</v>
      </c>
      <c r="Z1093">
        <v>98</v>
      </c>
      <c r="AA1093" s="3">
        <f t="shared" si="111"/>
        <v>0.61250000000000004</v>
      </c>
      <c r="AB1093" s="4">
        <f t="shared" si="113"/>
        <v>0.5923750000000001</v>
      </c>
      <c r="AC1093" s="4">
        <f t="shared" si="114"/>
        <v>-2.6585526315789587E-2</v>
      </c>
      <c r="AD1093" s="5">
        <f t="shared" si="115"/>
        <v>-4.041000000000011</v>
      </c>
    </row>
    <row r="1094" spans="1:30" x14ac:dyDescent="0.2">
      <c r="A1094">
        <v>0</v>
      </c>
      <c r="B1094" t="s">
        <v>484</v>
      </c>
      <c r="C1094">
        <v>2011</v>
      </c>
      <c r="D1094" t="s">
        <v>461</v>
      </c>
      <c r="E1094" s="3">
        <v>0.55500000000000005</v>
      </c>
      <c r="F1094">
        <v>76</v>
      </c>
      <c r="G1094">
        <v>26</v>
      </c>
      <c r="H1094">
        <v>0</v>
      </c>
      <c r="I1094">
        <v>29</v>
      </c>
      <c r="J1094">
        <v>11</v>
      </c>
      <c r="K1094">
        <v>10</v>
      </c>
      <c r="L1094">
        <v>189</v>
      </c>
      <c r="M1094">
        <v>210</v>
      </c>
      <c r="N1094">
        <v>84</v>
      </c>
      <c r="O1094" s="3">
        <f t="shared" si="112"/>
        <v>0.55263157894736847</v>
      </c>
      <c r="P1094" t="s">
        <v>461</v>
      </c>
      <c r="Q1094" s="3">
        <v>0.55500000000000005</v>
      </c>
      <c r="R1094">
        <v>80</v>
      </c>
      <c r="S1094">
        <v>44</v>
      </c>
      <c r="T1094">
        <v>0</v>
      </c>
      <c r="U1094">
        <v>28</v>
      </c>
      <c r="V1094">
        <v>3</v>
      </c>
      <c r="W1094">
        <v>5</v>
      </c>
      <c r="X1094">
        <v>223</v>
      </c>
      <c r="Y1094">
        <v>206</v>
      </c>
      <c r="Z1094">
        <v>96</v>
      </c>
      <c r="AA1094" s="3">
        <f t="shared" si="111"/>
        <v>0.6</v>
      </c>
      <c r="AB1094" s="4">
        <f t="shared" si="113"/>
        <v>0.58425000000000005</v>
      </c>
      <c r="AC1094" s="4">
        <f t="shared" si="114"/>
        <v>-3.1618421052631573E-2</v>
      </c>
      <c r="AD1094" s="5">
        <f t="shared" si="115"/>
        <v>-4.8060000000000116</v>
      </c>
    </row>
    <row r="1095" spans="1:30" x14ac:dyDescent="0.2">
      <c r="A1095">
        <v>0</v>
      </c>
      <c r="B1095" t="s">
        <v>448</v>
      </c>
      <c r="C1095">
        <v>2011</v>
      </c>
      <c r="D1095" t="s">
        <v>396</v>
      </c>
      <c r="E1095" s="3">
        <v>0.55500000000000005</v>
      </c>
      <c r="F1095">
        <v>76</v>
      </c>
      <c r="G1095">
        <v>28</v>
      </c>
      <c r="H1095">
        <v>0</v>
      </c>
      <c r="I1095">
        <v>32</v>
      </c>
      <c r="J1095">
        <v>11</v>
      </c>
      <c r="K1095">
        <v>5</v>
      </c>
      <c r="L1095">
        <v>207</v>
      </c>
      <c r="M1095">
        <v>208</v>
      </c>
      <c r="N1095">
        <v>83</v>
      </c>
      <c r="O1095" s="3">
        <f t="shared" si="112"/>
        <v>0.54605263157894735</v>
      </c>
      <c r="P1095" t="s">
        <v>396</v>
      </c>
      <c r="Q1095" s="3">
        <v>0.55500000000000005</v>
      </c>
      <c r="R1095">
        <v>80</v>
      </c>
      <c r="S1095">
        <v>44</v>
      </c>
      <c r="T1095">
        <v>0</v>
      </c>
      <c r="U1095">
        <v>26</v>
      </c>
      <c r="V1095">
        <v>4</v>
      </c>
      <c r="W1095">
        <v>6</v>
      </c>
      <c r="X1095">
        <v>255</v>
      </c>
      <c r="Y1095">
        <v>209</v>
      </c>
      <c r="Z1095">
        <v>98</v>
      </c>
      <c r="AA1095" s="3">
        <f t="shared" si="111"/>
        <v>0.61250000000000004</v>
      </c>
      <c r="AB1095" s="4">
        <f t="shared" si="113"/>
        <v>0.5923750000000001</v>
      </c>
      <c r="AC1095" s="4">
        <f t="shared" si="114"/>
        <v>-4.6322368421052751E-2</v>
      </c>
      <c r="AD1095" s="5">
        <f t="shared" si="115"/>
        <v>-7.041000000000011</v>
      </c>
    </row>
    <row r="1096" spans="1:30" x14ac:dyDescent="0.2">
      <c r="A1096">
        <v>0</v>
      </c>
      <c r="B1096" t="s">
        <v>510</v>
      </c>
      <c r="C1096">
        <v>2011</v>
      </c>
      <c r="D1096" t="s">
        <v>398</v>
      </c>
      <c r="E1096" s="3">
        <v>0.55500000000000005</v>
      </c>
      <c r="F1096">
        <v>59</v>
      </c>
      <c r="G1096">
        <v>21</v>
      </c>
      <c r="H1096">
        <v>0</v>
      </c>
      <c r="I1096">
        <v>23</v>
      </c>
      <c r="J1096">
        <v>9</v>
      </c>
      <c r="K1096">
        <v>6</v>
      </c>
      <c r="N1096">
        <v>66</v>
      </c>
      <c r="O1096" s="3">
        <f t="shared" si="112"/>
        <v>0.55932203389830504</v>
      </c>
      <c r="P1096" t="s">
        <v>398</v>
      </c>
      <c r="Q1096" s="3">
        <v>0.55500000000000005</v>
      </c>
      <c r="R1096">
        <v>80</v>
      </c>
      <c r="S1096">
        <v>44</v>
      </c>
      <c r="T1096">
        <v>0</v>
      </c>
      <c r="U1096">
        <v>22</v>
      </c>
      <c r="V1096">
        <v>6</v>
      </c>
      <c r="W1096">
        <v>8</v>
      </c>
      <c r="X1096">
        <v>226</v>
      </c>
      <c r="Y1096">
        <v>194</v>
      </c>
      <c r="Z1096">
        <v>102</v>
      </c>
      <c r="AA1096" s="3">
        <f t="shared" si="111"/>
        <v>0.63749999999999996</v>
      </c>
      <c r="AB1096" s="4">
        <f t="shared" si="113"/>
        <v>0.60862499999999997</v>
      </c>
      <c r="AC1096" s="4">
        <f t="shared" si="114"/>
        <v>-4.9302966101694934E-2</v>
      </c>
      <c r="AD1096" s="5">
        <f t="shared" si="115"/>
        <v>-5.8177499999999895</v>
      </c>
    </row>
    <row r="1097" spans="1:30" x14ac:dyDescent="0.2">
      <c r="A1097">
        <v>0</v>
      </c>
      <c r="B1097" t="s">
        <v>511</v>
      </c>
      <c r="C1097">
        <v>2011</v>
      </c>
      <c r="D1097" t="s">
        <v>398</v>
      </c>
      <c r="E1097" s="3">
        <v>0.55500000000000005</v>
      </c>
      <c r="F1097">
        <v>17</v>
      </c>
      <c r="G1097">
        <v>10</v>
      </c>
      <c r="H1097">
        <v>0</v>
      </c>
      <c r="I1097">
        <v>6</v>
      </c>
      <c r="J1097">
        <v>0</v>
      </c>
      <c r="K1097">
        <v>1</v>
      </c>
      <c r="N1097">
        <v>21</v>
      </c>
      <c r="O1097" s="3">
        <f t="shared" si="112"/>
        <v>0.61764705882352944</v>
      </c>
      <c r="P1097" t="s">
        <v>398</v>
      </c>
      <c r="Q1097" s="3">
        <v>0.55500000000000005</v>
      </c>
      <c r="R1097">
        <v>80</v>
      </c>
      <c r="S1097">
        <v>44</v>
      </c>
      <c r="T1097">
        <v>0</v>
      </c>
      <c r="U1097">
        <v>22</v>
      </c>
      <c r="V1097">
        <v>6</v>
      </c>
      <c r="W1097">
        <v>8</v>
      </c>
      <c r="X1097">
        <v>226</v>
      </c>
      <c r="Y1097">
        <v>194</v>
      </c>
      <c r="Z1097">
        <v>102</v>
      </c>
      <c r="AA1097" s="3">
        <f t="shared" si="111"/>
        <v>0.63749999999999996</v>
      </c>
      <c r="AB1097" s="4">
        <f t="shared" si="113"/>
        <v>0.60862499999999997</v>
      </c>
      <c r="AC1097" s="4">
        <f t="shared" si="114"/>
        <v>9.0220588235294663E-3</v>
      </c>
      <c r="AD1097" s="5">
        <f t="shared" si="115"/>
        <v>0.30675000000000097</v>
      </c>
    </row>
    <row r="1098" spans="1:30" x14ac:dyDescent="0.2">
      <c r="A1098">
        <v>0</v>
      </c>
      <c r="B1098" t="s">
        <v>499</v>
      </c>
      <c r="C1098">
        <v>2011</v>
      </c>
      <c r="D1098" t="s">
        <v>376</v>
      </c>
      <c r="E1098" s="3">
        <v>0.55500000000000005</v>
      </c>
      <c r="F1098">
        <v>76</v>
      </c>
      <c r="G1098">
        <v>49</v>
      </c>
      <c r="H1098">
        <v>0</v>
      </c>
      <c r="I1098">
        <v>18</v>
      </c>
      <c r="J1098">
        <v>6</v>
      </c>
      <c r="K1098">
        <v>3</v>
      </c>
      <c r="L1098">
        <v>273</v>
      </c>
      <c r="M1098">
        <v>180</v>
      </c>
      <c r="N1098">
        <v>113</v>
      </c>
      <c r="O1098" s="3">
        <f t="shared" si="112"/>
        <v>0.74342105263157898</v>
      </c>
      <c r="P1098" t="s">
        <v>376</v>
      </c>
      <c r="Q1098" s="3">
        <v>0.55500000000000005</v>
      </c>
      <c r="R1098">
        <v>80</v>
      </c>
      <c r="S1098">
        <v>39</v>
      </c>
      <c r="T1098">
        <v>0</v>
      </c>
      <c r="U1098">
        <v>26</v>
      </c>
      <c r="V1098">
        <v>9</v>
      </c>
      <c r="W1098">
        <v>6</v>
      </c>
      <c r="X1098">
        <v>265</v>
      </c>
      <c r="Y1098">
        <v>230</v>
      </c>
      <c r="Z1098">
        <v>93</v>
      </c>
      <c r="AA1098" s="3">
        <f t="shared" si="111"/>
        <v>0.58125000000000004</v>
      </c>
      <c r="AB1098" s="4">
        <f t="shared" si="113"/>
        <v>0.57206250000000003</v>
      </c>
      <c r="AC1098" s="4">
        <f t="shared" si="114"/>
        <v>0.17135855263157895</v>
      </c>
      <c r="AD1098" s="5">
        <f t="shared" si="115"/>
        <v>26.046499999999995</v>
      </c>
    </row>
    <row r="1099" spans="1:30" x14ac:dyDescent="0.2">
      <c r="A1099">
        <v>0</v>
      </c>
      <c r="B1099" t="s">
        <v>500</v>
      </c>
      <c r="C1099">
        <v>2011</v>
      </c>
      <c r="D1099" t="s">
        <v>501</v>
      </c>
      <c r="E1099" s="3">
        <v>0.55500000000000005</v>
      </c>
      <c r="F1099">
        <v>76</v>
      </c>
      <c r="G1099">
        <v>38</v>
      </c>
      <c r="H1099">
        <v>0</v>
      </c>
      <c r="I1099">
        <v>22</v>
      </c>
      <c r="J1099">
        <v>7</v>
      </c>
      <c r="K1099">
        <v>9</v>
      </c>
      <c r="L1099">
        <v>213</v>
      </c>
      <c r="M1099">
        <v>176</v>
      </c>
      <c r="N1099">
        <v>99</v>
      </c>
      <c r="O1099" s="3">
        <f t="shared" si="112"/>
        <v>0.65131578947368418</v>
      </c>
      <c r="P1099" t="s">
        <v>501</v>
      </c>
      <c r="Q1099" s="3">
        <v>0.55500000000000005</v>
      </c>
      <c r="R1099">
        <v>80</v>
      </c>
      <c r="S1099">
        <v>40</v>
      </c>
      <c r="T1099">
        <v>0</v>
      </c>
      <c r="U1099">
        <v>29</v>
      </c>
      <c r="V1099">
        <v>2</v>
      </c>
      <c r="W1099">
        <v>9</v>
      </c>
      <c r="X1099">
        <v>245</v>
      </c>
      <c r="Y1099">
        <v>234</v>
      </c>
      <c r="Z1099">
        <v>91</v>
      </c>
      <c r="AA1099" s="3">
        <f t="shared" si="111"/>
        <v>0.56874999999999998</v>
      </c>
      <c r="AB1099" s="4">
        <f t="shared" si="113"/>
        <v>0.56393749999999998</v>
      </c>
      <c r="AC1099" s="4">
        <f t="shared" si="114"/>
        <v>8.7378289473684201E-2</v>
      </c>
      <c r="AD1099" s="5">
        <f t="shared" si="115"/>
        <v>13.281500000000008</v>
      </c>
    </row>
    <row r="1100" spans="1:30" x14ac:dyDescent="0.2">
      <c r="A1100">
        <v>0</v>
      </c>
      <c r="B1100" t="s">
        <v>502</v>
      </c>
      <c r="C1100">
        <v>2011</v>
      </c>
      <c r="D1100" t="s">
        <v>439</v>
      </c>
      <c r="E1100" s="3">
        <v>0.55500000000000005</v>
      </c>
      <c r="F1100">
        <v>76</v>
      </c>
      <c r="G1100">
        <v>31</v>
      </c>
      <c r="H1100">
        <v>0</v>
      </c>
      <c r="I1100">
        <v>33</v>
      </c>
      <c r="J1100">
        <v>8</v>
      </c>
      <c r="K1100">
        <v>4</v>
      </c>
      <c r="L1100">
        <v>217</v>
      </c>
      <c r="M1100">
        <v>207</v>
      </c>
      <c r="N1100">
        <v>82</v>
      </c>
      <c r="O1100" s="3">
        <f t="shared" si="112"/>
        <v>0.53947368421052633</v>
      </c>
      <c r="P1100" t="s">
        <v>439</v>
      </c>
      <c r="Q1100" s="3">
        <v>0.55500000000000005</v>
      </c>
      <c r="R1100">
        <v>80</v>
      </c>
      <c r="S1100">
        <v>42</v>
      </c>
      <c r="T1100">
        <v>0</v>
      </c>
      <c r="U1100">
        <v>30</v>
      </c>
      <c r="V1100">
        <v>3</v>
      </c>
      <c r="W1100">
        <v>5</v>
      </c>
      <c r="X1100">
        <v>223</v>
      </c>
      <c r="Y1100">
        <v>218</v>
      </c>
      <c r="Z1100">
        <v>92</v>
      </c>
      <c r="AA1100" s="3">
        <f t="shared" si="111"/>
        <v>0.57499999999999996</v>
      </c>
      <c r="AB1100" s="4">
        <f t="shared" si="113"/>
        <v>0.56799999999999995</v>
      </c>
      <c r="AC1100" s="4">
        <f t="shared" si="114"/>
        <v>-2.8526315789473622E-2</v>
      </c>
      <c r="AD1100" s="5">
        <f t="shared" si="115"/>
        <v>-4.3359999999999985</v>
      </c>
    </row>
    <row r="1101" spans="1:30" x14ac:dyDescent="0.2">
      <c r="A1101">
        <v>0</v>
      </c>
      <c r="B1101" t="s">
        <v>489</v>
      </c>
      <c r="C1101">
        <v>2011</v>
      </c>
      <c r="D1101" t="s">
        <v>319</v>
      </c>
      <c r="E1101" s="3">
        <v>0.55500000000000005</v>
      </c>
      <c r="F1101">
        <v>76</v>
      </c>
      <c r="G1101">
        <v>29</v>
      </c>
      <c r="H1101">
        <v>0</v>
      </c>
      <c r="I1101">
        <v>31</v>
      </c>
      <c r="J1101">
        <v>7</v>
      </c>
      <c r="K1101">
        <v>9</v>
      </c>
      <c r="L1101">
        <v>223</v>
      </c>
      <c r="M1101">
        <v>254</v>
      </c>
      <c r="N1101">
        <v>81</v>
      </c>
      <c r="O1101" s="3">
        <f t="shared" si="112"/>
        <v>0.53289473684210531</v>
      </c>
      <c r="P1101" t="s">
        <v>319</v>
      </c>
      <c r="Q1101" s="3">
        <v>0.55500000000000005</v>
      </c>
      <c r="R1101">
        <v>80</v>
      </c>
      <c r="S1101">
        <v>47</v>
      </c>
      <c r="T1101">
        <v>0</v>
      </c>
      <c r="U1101">
        <v>24</v>
      </c>
      <c r="V1101">
        <v>7</v>
      </c>
      <c r="W1101">
        <v>2</v>
      </c>
      <c r="X1101">
        <v>280</v>
      </c>
      <c r="Y1101">
        <v>238</v>
      </c>
      <c r="Z1101">
        <v>103</v>
      </c>
      <c r="AA1101" s="3">
        <f t="shared" si="111"/>
        <v>0.64375000000000004</v>
      </c>
      <c r="AB1101" s="4">
        <f t="shared" si="113"/>
        <v>0.61268750000000005</v>
      </c>
      <c r="AC1101" s="4">
        <f t="shared" si="114"/>
        <v>-7.9792763157894742E-2</v>
      </c>
      <c r="AD1101" s="5">
        <f t="shared" si="115"/>
        <v>-12.128500000000003</v>
      </c>
    </row>
    <row r="1102" spans="1:30" x14ac:dyDescent="0.2">
      <c r="A1102">
        <v>0</v>
      </c>
      <c r="B1102" t="s">
        <v>391</v>
      </c>
      <c r="C1102">
        <v>2011</v>
      </c>
      <c r="D1102" t="s">
        <v>314</v>
      </c>
      <c r="E1102" s="3">
        <v>0.55500000000000005</v>
      </c>
      <c r="F1102">
        <v>76</v>
      </c>
      <c r="G1102">
        <v>25</v>
      </c>
      <c r="H1102">
        <v>0</v>
      </c>
      <c r="I1102">
        <v>34</v>
      </c>
      <c r="J1102">
        <v>10</v>
      </c>
      <c r="K1102">
        <v>7</v>
      </c>
      <c r="L1102">
        <v>193</v>
      </c>
      <c r="M1102">
        <v>214</v>
      </c>
      <c r="N1102">
        <v>77</v>
      </c>
      <c r="O1102" s="3">
        <f t="shared" si="112"/>
        <v>0.50657894736842102</v>
      </c>
      <c r="P1102" t="s">
        <v>314</v>
      </c>
      <c r="Q1102" s="3">
        <v>0.55500000000000005</v>
      </c>
      <c r="R1102">
        <v>80</v>
      </c>
      <c r="S1102">
        <v>38</v>
      </c>
      <c r="T1102">
        <v>0</v>
      </c>
      <c r="U1102">
        <v>36</v>
      </c>
      <c r="V1102">
        <v>3</v>
      </c>
      <c r="W1102">
        <v>3</v>
      </c>
      <c r="X1102">
        <v>209</v>
      </c>
      <c r="Y1102">
        <v>252</v>
      </c>
      <c r="Z1102">
        <v>82</v>
      </c>
      <c r="AA1102" s="3">
        <f t="shared" ref="AA1102:AA1133" si="116">Z1102/R1102/2</f>
        <v>0.51249999999999996</v>
      </c>
      <c r="AB1102" s="4">
        <f t="shared" si="113"/>
        <v>0.52737500000000004</v>
      </c>
      <c r="AC1102" s="4">
        <f t="shared" si="114"/>
        <v>-2.0796052631579021E-2</v>
      </c>
      <c r="AD1102" s="5">
        <f t="shared" si="115"/>
        <v>-3.1610000000000014</v>
      </c>
    </row>
    <row r="1103" spans="1:30" x14ac:dyDescent="0.2">
      <c r="A1103">
        <v>0</v>
      </c>
      <c r="B1103" t="s">
        <v>512</v>
      </c>
      <c r="C1103">
        <v>2011</v>
      </c>
      <c r="D1103" t="s">
        <v>97</v>
      </c>
      <c r="E1103" s="3">
        <v>0.55500000000000005</v>
      </c>
      <c r="F1103">
        <v>76</v>
      </c>
      <c r="G1103">
        <v>26</v>
      </c>
      <c r="H1103">
        <v>0</v>
      </c>
      <c r="I1103">
        <v>26</v>
      </c>
      <c r="J1103">
        <v>10</v>
      </c>
      <c r="K1103">
        <v>14</v>
      </c>
      <c r="L1103">
        <v>224</v>
      </c>
      <c r="M1103">
        <v>221</v>
      </c>
      <c r="N1103">
        <v>86</v>
      </c>
      <c r="O1103" s="3">
        <f t="shared" si="112"/>
        <v>0.56578947368421051</v>
      </c>
      <c r="P1103" t="s">
        <v>97</v>
      </c>
      <c r="Q1103" s="3">
        <v>0.55500000000000005</v>
      </c>
      <c r="R1103">
        <v>80</v>
      </c>
      <c r="S1103">
        <v>31</v>
      </c>
      <c r="T1103">
        <v>0</v>
      </c>
      <c r="U1103">
        <v>39</v>
      </c>
      <c r="V1103">
        <v>5</v>
      </c>
      <c r="W1103">
        <v>5</v>
      </c>
      <c r="X1103">
        <v>218</v>
      </c>
      <c r="Y1103">
        <v>266</v>
      </c>
      <c r="Z1103">
        <v>72</v>
      </c>
      <c r="AA1103" s="3">
        <f t="shared" si="116"/>
        <v>0.45</v>
      </c>
      <c r="AB1103" s="4">
        <f t="shared" si="113"/>
        <v>0.48675000000000002</v>
      </c>
      <c r="AC1103" s="4">
        <f t="shared" si="114"/>
        <v>7.9039473684210493E-2</v>
      </c>
      <c r="AD1103" s="5">
        <f t="shared" si="115"/>
        <v>12.013999999999996</v>
      </c>
    </row>
    <row r="1104" spans="1:30" x14ac:dyDescent="0.2">
      <c r="A1104">
        <v>0</v>
      </c>
      <c r="B1104" t="s">
        <v>513</v>
      </c>
      <c r="C1104">
        <v>2011</v>
      </c>
      <c r="D1104" t="s">
        <v>464</v>
      </c>
      <c r="E1104" s="3">
        <v>0.55500000000000005</v>
      </c>
      <c r="F1104">
        <v>76</v>
      </c>
      <c r="G1104">
        <v>25</v>
      </c>
      <c r="H1104">
        <v>0</v>
      </c>
      <c r="I1104">
        <v>32</v>
      </c>
      <c r="J1104">
        <v>10</v>
      </c>
      <c r="K1104">
        <v>9</v>
      </c>
      <c r="L1104">
        <v>207</v>
      </c>
      <c r="M1104">
        <v>228</v>
      </c>
      <c r="N1104">
        <v>79</v>
      </c>
      <c r="O1104" s="3">
        <f t="shared" si="112"/>
        <v>0.51973684210526316</v>
      </c>
      <c r="P1104" t="s">
        <v>464</v>
      </c>
      <c r="Q1104" s="3">
        <v>0.55500000000000005</v>
      </c>
      <c r="R1104">
        <v>80</v>
      </c>
      <c r="S1104">
        <v>38</v>
      </c>
      <c r="T1104">
        <v>0</v>
      </c>
      <c r="U1104">
        <v>33</v>
      </c>
      <c r="V1104">
        <v>4</v>
      </c>
      <c r="W1104">
        <v>5</v>
      </c>
      <c r="X1104">
        <v>216</v>
      </c>
      <c r="Y1104">
        <v>245</v>
      </c>
      <c r="Z1104">
        <v>85</v>
      </c>
      <c r="AA1104" s="3">
        <f t="shared" si="116"/>
        <v>0.53125</v>
      </c>
      <c r="AB1104" s="4">
        <f t="shared" si="113"/>
        <v>0.53956250000000006</v>
      </c>
      <c r="AC1104" s="4">
        <f t="shared" si="114"/>
        <v>-1.9825657894736892E-2</v>
      </c>
      <c r="AD1104" s="5">
        <f t="shared" si="115"/>
        <v>-3.0135000000000076</v>
      </c>
    </row>
    <row r="1105" spans="1:30" x14ac:dyDescent="0.2">
      <c r="A1105">
        <v>0</v>
      </c>
      <c r="B1105" t="s">
        <v>503</v>
      </c>
      <c r="C1105">
        <v>2011</v>
      </c>
      <c r="D1105" t="s">
        <v>414</v>
      </c>
      <c r="E1105" s="3">
        <v>0.55500000000000005</v>
      </c>
      <c r="F1105">
        <v>76</v>
      </c>
      <c r="G1105">
        <v>31</v>
      </c>
      <c r="H1105">
        <v>0</v>
      </c>
      <c r="I1105">
        <v>30</v>
      </c>
      <c r="J1105">
        <v>10</v>
      </c>
      <c r="K1105">
        <v>5</v>
      </c>
      <c r="L1105">
        <v>197</v>
      </c>
      <c r="M1105">
        <v>204</v>
      </c>
      <c r="N1105">
        <v>87</v>
      </c>
      <c r="O1105" s="3">
        <f t="shared" si="112"/>
        <v>0.57236842105263153</v>
      </c>
      <c r="P1105" t="s">
        <v>414</v>
      </c>
      <c r="Q1105" s="3">
        <v>0.55500000000000005</v>
      </c>
      <c r="R1105">
        <v>80</v>
      </c>
      <c r="S1105">
        <v>40</v>
      </c>
      <c r="T1105">
        <v>0</v>
      </c>
      <c r="U1105">
        <v>33</v>
      </c>
      <c r="V1105">
        <v>4</v>
      </c>
      <c r="W1105">
        <v>3</v>
      </c>
      <c r="X1105">
        <v>228</v>
      </c>
      <c r="Y1105">
        <v>245</v>
      </c>
      <c r="Z1105">
        <v>87</v>
      </c>
      <c r="AA1105" s="3">
        <f t="shared" si="116"/>
        <v>0.54374999999999996</v>
      </c>
      <c r="AB1105" s="4">
        <f t="shared" si="113"/>
        <v>0.54768749999999999</v>
      </c>
      <c r="AC1105" s="4">
        <f t="shared" si="114"/>
        <v>2.4680921052631533E-2</v>
      </c>
      <c r="AD1105" s="5">
        <f t="shared" si="115"/>
        <v>3.7515000000000072</v>
      </c>
    </row>
    <row r="1106" spans="1:30" x14ac:dyDescent="0.2">
      <c r="A1106">
        <v>0</v>
      </c>
      <c r="B1106" t="s">
        <v>504</v>
      </c>
      <c r="C1106">
        <v>2011</v>
      </c>
      <c r="D1106" t="s">
        <v>329</v>
      </c>
      <c r="E1106" s="3">
        <v>0.55500000000000005</v>
      </c>
      <c r="F1106">
        <v>76</v>
      </c>
      <c r="G1106">
        <v>28</v>
      </c>
      <c r="H1106">
        <v>0</v>
      </c>
      <c r="I1106">
        <v>34</v>
      </c>
      <c r="J1106">
        <v>8</v>
      </c>
      <c r="K1106">
        <v>6</v>
      </c>
      <c r="L1106">
        <v>217</v>
      </c>
      <c r="M1106">
        <v>231</v>
      </c>
      <c r="N1106">
        <v>78</v>
      </c>
      <c r="O1106" s="3">
        <f t="shared" si="112"/>
        <v>0.51315789473684215</v>
      </c>
      <c r="P1106" t="s">
        <v>329</v>
      </c>
      <c r="Q1106" s="3">
        <v>0.55500000000000005</v>
      </c>
      <c r="R1106">
        <v>80</v>
      </c>
      <c r="S1106">
        <v>35</v>
      </c>
      <c r="T1106">
        <v>0</v>
      </c>
      <c r="U1106">
        <v>40</v>
      </c>
      <c r="V1106">
        <v>2</v>
      </c>
      <c r="W1106">
        <v>3</v>
      </c>
      <c r="X1106">
        <v>233</v>
      </c>
      <c r="Y1106">
        <v>253</v>
      </c>
      <c r="Z1106">
        <v>75</v>
      </c>
      <c r="AA1106" s="3">
        <f t="shared" si="116"/>
        <v>0.46875</v>
      </c>
      <c r="AB1106" s="4">
        <f t="shared" si="113"/>
        <v>0.49893750000000003</v>
      </c>
      <c r="AC1106" s="4">
        <f t="shared" si="114"/>
        <v>1.4220394736842112E-2</v>
      </c>
      <c r="AD1106" s="5">
        <f t="shared" si="115"/>
        <v>2.1614999999999895</v>
      </c>
    </row>
    <row r="1107" spans="1:30" x14ac:dyDescent="0.2">
      <c r="A1107">
        <v>0</v>
      </c>
      <c r="B1107" t="s">
        <v>514</v>
      </c>
      <c r="C1107">
        <v>2011</v>
      </c>
      <c r="D1107" t="s">
        <v>515</v>
      </c>
      <c r="E1107" s="3">
        <v>0.55500000000000005</v>
      </c>
      <c r="F1107">
        <v>76</v>
      </c>
      <c r="G1107">
        <v>37</v>
      </c>
      <c r="H1107">
        <v>0</v>
      </c>
      <c r="I1107">
        <v>25</v>
      </c>
      <c r="J1107">
        <v>6</v>
      </c>
      <c r="K1107">
        <v>8</v>
      </c>
      <c r="L1107">
        <v>240</v>
      </c>
      <c r="M1107">
        <v>216</v>
      </c>
      <c r="N1107">
        <v>94</v>
      </c>
      <c r="O1107" s="3">
        <f t="shared" si="112"/>
        <v>0.61842105263157898</v>
      </c>
      <c r="P1107" t="s">
        <v>397</v>
      </c>
      <c r="Q1107" s="3">
        <v>0.55500000000000005</v>
      </c>
      <c r="R1107">
        <v>80</v>
      </c>
      <c r="S1107">
        <v>43</v>
      </c>
      <c r="T1107">
        <v>0</v>
      </c>
      <c r="U1107">
        <v>30</v>
      </c>
      <c r="V1107">
        <v>1</v>
      </c>
      <c r="W1107">
        <v>6</v>
      </c>
      <c r="X1107">
        <v>220</v>
      </c>
      <c r="Y1107">
        <v>210</v>
      </c>
      <c r="Z1107">
        <v>93</v>
      </c>
      <c r="AA1107" s="3">
        <f t="shared" si="116"/>
        <v>0.58125000000000004</v>
      </c>
      <c r="AB1107" s="4">
        <f t="shared" si="113"/>
        <v>0.57206250000000003</v>
      </c>
      <c r="AC1107" s="4">
        <f t="shared" si="114"/>
        <v>4.6358552631578953E-2</v>
      </c>
      <c r="AD1107" s="5">
        <f t="shared" si="115"/>
        <v>7.0464999999999947</v>
      </c>
    </row>
    <row r="1108" spans="1:30" x14ac:dyDescent="0.2">
      <c r="A1108">
        <v>0</v>
      </c>
      <c r="B1108" t="s">
        <v>505</v>
      </c>
      <c r="C1108">
        <v>2011</v>
      </c>
      <c r="D1108" t="s">
        <v>331</v>
      </c>
      <c r="E1108" s="3">
        <v>0.55500000000000005</v>
      </c>
      <c r="F1108">
        <v>34</v>
      </c>
      <c r="G1108">
        <v>15</v>
      </c>
      <c r="H1108">
        <v>0</v>
      </c>
      <c r="I1108">
        <v>15</v>
      </c>
      <c r="J1108">
        <v>0</v>
      </c>
      <c r="K1108">
        <v>4</v>
      </c>
      <c r="N1108">
        <v>34</v>
      </c>
      <c r="O1108" s="3">
        <f t="shared" si="112"/>
        <v>0.5</v>
      </c>
      <c r="P1108" t="s">
        <v>331</v>
      </c>
      <c r="Q1108" s="3">
        <v>0.55500000000000005</v>
      </c>
      <c r="R1108">
        <v>80</v>
      </c>
      <c r="S1108">
        <v>35</v>
      </c>
      <c r="T1108">
        <v>0</v>
      </c>
      <c r="U1108">
        <v>38</v>
      </c>
      <c r="V1108">
        <v>3</v>
      </c>
      <c r="W1108">
        <v>4</v>
      </c>
      <c r="X1108">
        <v>217</v>
      </c>
      <c r="Y1108">
        <v>249</v>
      </c>
      <c r="Z1108">
        <v>77</v>
      </c>
      <c r="AA1108" s="3">
        <f t="shared" si="116"/>
        <v>0.48125000000000001</v>
      </c>
      <c r="AB1108" s="4">
        <f t="shared" si="113"/>
        <v>0.50706249999999997</v>
      </c>
      <c r="AC1108" s="4">
        <f t="shared" si="114"/>
        <v>-7.0624999999999716E-3</v>
      </c>
      <c r="AD1108" s="5">
        <f t="shared" si="115"/>
        <v>-0.48024999999999807</v>
      </c>
    </row>
    <row r="1109" spans="1:30" x14ac:dyDescent="0.2">
      <c r="A1109">
        <v>0</v>
      </c>
      <c r="B1109" t="s">
        <v>375</v>
      </c>
      <c r="C1109">
        <v>2011</v>
      </c>
      <c r="D1109" t="s">
        <v>331</v>
      </c>
      <c r="E1109" s="3">
        <v>0.55500000000000005</v>
      </c>
      <c r="F1109">
        <v>42</v>
      </c>
      <c r="G1109">
        <v>10</v>
      </c>
      <c r="H1109">
        <v>0</v>
      </c>
      <c r="I1109">
        <v>14</v>
      </c>
      <c r="J1109">
        <v>12</v>
      </c>
      <c r="K1109">
        <v>6</v>
      </c>
      <c r="N1109">
        <v>50</v>
      </c>
      <c r="O1109" s="3">
        <f t="shared" si="112"/>
        <v>0.59523809523809523</v>
      </c>
      <c r="P1109" t="s">
        <v>331</v>
      </c>
      <c r="Q1109" s="3">
        <v>0.55500000000000005</v>
      </c>
      <c r="R1109">
        <v>80</v>
      </c>
      <c r="S1109">
        <v>35</v>
      </c>
      <c r="T1109">
        <v>0</v>
      </c>
      <c r="U1109">
        <v>38</v>
      </c>
      <c r="V1109">
        <v>3</v>
      </c>
      <c r="W1109">
        <v>4</v>
      </c>
      <c r="X1109">
        <v>217</v>
      </c>
      <c r="Y1109">
        <v>249</v>
      </c>
      <c r="Z1109">
        <v>77</v>
      </c>
      <c r="AA1109" s="3">
        <f t="shared" si="116"/>
        <v>0.48125000000000001</v>
      </c>
      <c r="AB1109" s="4">
        <f t="shared" si="113"/>
        <v>0.50706249999999997</v>
      </c>
      <c r="AC1109" s="4">
        <f t="shared" si="114"/>
        <v>8.8175595238095261E-2</v>
      </c>
      <c r="AD1109" s="5">
        <f t="shared" si="115"/>
        <v>7.4067500000000024</v>
      </c>
    </row>
    <row r="1110" spans="1:30" x14ac:dyDescent="0.2">
      <c r="A1110">
        <v>0</v>
      </c>
      <c r="B1110" t="s">
        <v>516</v>
      </c>
      <c r="C1110">
        <v>2011</v>
      </c>
      <c r="D1110" t="s">
        <v>491</v>
      </c>
      <c r="E1110" s="3">
        <v>0.55500000000000005</v>
      </c>
      <c r="F1110">
        <v>76</v>
      </c>
      <c r="G1110">
        <v>21</v>
      </c>
      <c r="H1110">
        <v>0</v>
      </c>
      <c r="I1110">
        <v>40</v>
      </c>
      <c r="J1110">
        <v>10</v>
      </c>
      <c r="K1110">
        <v>5</v>
      </c>
      <c r="L1110">
        <v>224</v>
      </c>
      <c r="M1110">
        <v>251</v>
      </c>
      <c r="N1110">
        <v>67</v>
      </c>
      <c r="O1110" s="3">
        <f t="shared" si="112"/>
        <v>0.44078947368421051</v>
      </c>
      <c r="P1110" t="s">
        <v>491</v>
      </c>
      <c r="Q1110" s="3">
        <v>0.55500000000000005</v>
      </c>
      <c r="R1110">
        <v>80</v>
      </c>
      <c r="S1110">
        <v>41</v>
      </c>
      <c r="T1110">
        <v>0</v>
      </c>
      <c r="U1110">
        <v>29</v>
      </c>
      <c r="V1110">
        <v>4</v>
      </c>
      <c r="W1110">
        <v>6</v>
      </c>
      <c r="X1110">
        <v>213</v>
      </c>
      <c r="Y1110">
        <v>210</v>
      </c>
      <c r="Z1110">
        <v>92</v>
      </c>
      <c r="AA1110" s="3">
        <f t="shared" si="116"/>
        <v>0.57499999999999996</v>
      </c>
      <c r="AB1110" s="4">
        <f t="shared" si="113"/>
        <v>0.56799999999999995</v>
      </c>
      <c r="AC1110" s="4">
        <f t="shared" si="114"/>
        <v>-0.12721052631578944</v>
      </c>
      <c r="AD1110" s="5">
        <f t="shared" si="115"/>
        <v>-19.335999999999999</v>
      </c>
    </row>
    <row r="1111" spans="1:30" x14ac:dyDescent="0.2">
      <c r="A1111">
        <v>0</v>
      </c>
      <c r="B1111" t="s">
        <v>492</v>
      </c>
      <c r="C1111">
        <v>2011</v>
      </c>
      <c r="D1111" t="s">
        <v>442</v>
      </c>
      <c r="E1111" s="3">
        <v>0.55500000000000005</v>
      </c>
      <c r="F1111">
        <v>76</v>
      </c>
      <c r="G1111">
        <v>33</v>
      </c>
      <c r="H1111">
        <v>0</v>
      </c>
      <c r="I1111">
        <v>24</v>
      </c>
      <c r="J1111">
        <v>11</v>
      </c>
      <c r="K1111">
        <v>8</v>
      </c>
      <c r="L1111">
        <v>217</v>
      </c>
      <c r="M1111">
        <v>175</v>
      </c>
      <c r="N1111">
        <v>96</v>
      </c>
      <c r="O1111" s="3">
        <f t="shared" si="112"/>
        <v>0.63157894736842102</v>
      </c>
      <c r="P1111" t="s">
        <v>442</v>
      </c>
      <c r="Q1111" s="3">
        <v>0.55500000000000005</v>
      </c>
      <c r="R1111">
        <v>80</v>
      </c>
      <c r="S1111">
        <v>37</v>
      </c>
      <c r="T1111">
        <v>0</v>
      </c>
      <c r="U1111">
        <v>32</v>
      </c>
      <c r="V1111">
        <v>1</v>
      </c>
      <c r="W1111">
        <v>10</v>
      </c>
      <c r="X1111">
        <v>228</v>
      </c>
      <c r="Y1111">
        <v>219</v>
      </c>
      <c r="Z1111">
        <v>85</v>
      </c>
      <c r="AA1111" s="3">
        <f t="shared" si="116"/>
        <v>0.53125</v>
      </c>
      <c r="AB1111" s="4">
        <f t="shared" si="113"/>
        <v>0.53956250000000006</v>
      </c>
      <c r="AC1111" s="4">
        <f t="shared" si="114"/>
        <v>9.2016447368420962E-2</v>
      </c>
      <c r="AD1111" s="5">
        <f t="shared" si="115"/>
        <v>13.986499999999992</v>
      </c>
    </row>
    <row r="1112" spans="1:30" x14ac:dyDescent="0.2">
      <c r="A1112">
        <v>0</v>
      </c>
      <c r="B1112" t="s">
        <v>506</v>
      </c>
      <c r="C1112">
        <v>2011</v>
      </c>
      <c r="D1112" t="s">
        <v>372</v>
      </c>
      <c r="E1112" s="3">
        <v>0.55500000000000005</v>
      </c>
      <c r="F1112">
        <v>76</v>
      </c>
      <c r="G1112">
        <v>33</v>
      </c>
      <c r="H1112">
        <v>0</v>
      </c>
      <c r="I1112">
        <v>25</v>
      </c>
      <c r="J1112">
        <v>11</v>
      </c>
      <c r="K1112">
        <v>7</v>
      </c>
      <c r="L1112">
        <v>235</v>
      </c>
      <c r="M1112">
        <v>215</v>
      </c>
      <c r="N1112">
        <v>95</v>
      </c>
      <c r="O1112" s="3">
        <f t="shared" si="112"/>
        <v>0.625</v>
      </c>
      <c r="P1112" t="s">
        <v>372</v>
      </c>
      <c r="Q1112" s="3">
        <v>0.55500000000000005</v>
      </c>
      <c r="R1112">
        <v>80</v>
      </c>
      <c r="S1112">
        <v>58</v>
      </c>
      <c r="T1112">
        <v>0</v>
      </c>
      <c r="U1112">
        <v>21</v>
      </c>
      <c r="V1112">
        <v>0</v>
      </c>
      <c r="W1112">
        <v>1</v>
      </c>
      <c r="X1112">
        <v>261</v>
      </c>
      <c r="Y1112">
        <v>183</v>
      </c>
      <c r="Z1112">
        <v>117</v>
      </c>
      <c r="AA1112" s="3">
        <f t="shared" si="116"/>
        <v>0.73124999999999996</v>
      </c>
      <c r="AB1112" s="4">
        <f t="shared" si="113"/>
        <v>0.66956249999999995</v>
      </c>
      <c r="AC1112" s="4">
        <f t="shared" si="114"/>
        <v>-4.4562499999999949E-2</v>
      </c>
      <c r="AD1112" s="5">
        <f t="shared" si="115"/>
        <v>-6.7734999999999985</v>
      </c>
    </row>
    <row r="1113" spans="1:30" x14ac:dyDescent="0.2">
      <c r="A1113">
        <v>0</v>
      </c>
      <c r="B1113" t="s">
        <v>359</v>
      </c>
      <c r="C1113">
        <v>2011</v>
      </c>
      <c r="D1113" t="s">
        <v>453</v>
      </c>
      <c r="E1113" s="3">
        <v>0.55500000000000005</v>
      </c>
      <c r="F1113">
        <v>76</v>
      </c>
      <c r="G1113">
        <v>25</v>
      </c>
      <c r="H1113">
        <v>0</v>
      </c>
      <c r="I1113">
        <v>33</v>
      </c>
      <c r="J1113">
        <v>6</v>
      </c>
      <c r="K1113">
        <v>12</v>
      </c>
      <c r="L1113">
        <v>199</v>
      </c>
      <c r="M1113">
        <v>218</v>
      </c>
      <c r="N1113">
        <v>74</v>
      </c>
      <c r="O1113" s="3">
        <f t="shared" si="112"/>
        <v>0.48684210526315791</v>
      </c>
      <c r="P1113" t="s">
        <v>453</v>
      </c>
      <c r="Q1113" s="3">
        <v>0.55500000000000005</v>
      </c>
      <c r="R1113">
        <v>80</v>
      </c>
      <c r="S1113">
        <v>36</v>
      </c>
      <c r="T1113">
        <v>0</v>
      </c>
      <c r="U1113">
        <v>31</v>
      </c>
      <c r="V1113">
        <v>4</v>
      </c>
      <c r="W1113">
        <v>9</v>
      </c>
      <c r="X1113">
        <v>210</v>
      </c>
      <c r="Y1113">
        <v>245</v>
      </c>
      <c r="Z1113">
        <v>85</v>
      </c>
      <c r="AA1113" s="3">
        <f t="shared" si="116"/>
        <v>0.53125</v>
      </c>
      <c r="AB1113" s="4">
        <f t="shared" si="113"/>
        <v>0.53956250000000006</v>
      </c>
      <c r="AC1113" s="4">
        <f t="shared" si="114"/>
        <v>-5.2720394736842147E-2</v>
      </c>
      <c r="AD1113" s="5">
        <f t="shared" si="115"/>
        <v>-8.0135000000000076</v>
      </c>
    </row>
    <row r="1114" spans="1:30" x14ac:dyDescent="0.2">
      <c r="A1114">
        <v>0</v>
      </c>
      <c r="B1114" t="s">
        <v>507</v>
      </c>
      <c r="C1114">
        <v>2012</v>
      </c>
      <c r="D1114" t="s">
        <v>479</v>
      </c>
      <c r="E1114" s="3">
        <v>0.55500000000000005</v>
      </c>
      <c r="F1114">
        <v>76</v>
      </c>
      <c r="G1114">
        <v>25</v>
      </c>
      <c r="H1114">
        <v>0</v>
      </c>
      <c r="I1114">
        <v>32</v>
      </c>
      <c r="J1114">
        <v>9</v>
      </c>
      <c r="K1114">
        <v>10</v>
      </c>
      <c r="L1114">
        <v>171</v>
      </c>
      <c r="M1114">
        <v>198</v>
      </c>
      <c r="N1114">
        <v>78</v>
      </c>
      <c r="O1114" s="3">
        <f t="shared" si="112"/>
        <v>0.51315789473684215</v>
      </c>
      <c r="P1114" t="s">
        <v>479</v>
      </c>
      <c r="Q1114" s="3">
        <v>0.55500000000000005</v>
      </c>
      <c r="R1114">
        <v>76</v>
      </c>
      <c r="S1114">
        <v>30</v>
      </c>
      <c r="T1114">
        <v>0</v>
      </c>
      <c r="U1114">
        <v>36</v>
      </c>
      <c r="V1114">
        <v>12</v>
      </c>
      <c r="W1114">
        <v>8</v>
      </c>
      <c r="X1114">
        <v>200</v>
      </c>
      <c r="Y1114">
        <v>201</v>
      </c>
      <c r="Z1114">
        <v>92</v>
      </c>
      <c r="AA1114" s="3">
        <f t="shared" si="116"/>
        <v>0.60526315789473684</v>
      </c>
      <c r="AB1114" s="4">
        <f t="shared" si="113"/>
        <v>0.58767105263157893</v>
      </c>
      <c r="AC1114" s="4">
        <f t="shared" si="114"/>
        <v>-7.4513157894736781E-2</v>
      </c>
      <c r="AD1114" s="5">
        <f t="shared" si="115"/>
        <v>-11.325999999999993</v>
      </c>
    </row>
    <row r="1115" spans="1:30" x14ac:dyDescent="0.2">
      <c r="A1115">
        <v>0</v>
      </c>
      <c r="B1115" t="s">
        <v>271</v>
      </c>
      <c r="C1115">
        <v>2012</v>
      </c>
      <c r="D1115" t="s">
        <v>480</v>
      </c>
      <c r="E1115" s="3">
        <v>0.55500000000000005</v>
      </c>
      <c r="F1115">
        <v>76</v>
      </c>
      <c r="G1115">
        <v>23</v>
      </c>
      <c r="H1115">
        <v>0</v>
      </c>
      <c r="I1115">
        <v>38</v>
      </c>
      <c r="J1115">
        <v>8</v>
      </c>
      <c r="K1115">
        <v>7</v>
      </c>
      <c r="L1115">
        <v>187</v>
      </c>
      <c r="M1115">
        <v>223</v>
      </c>
      <c r="N1115">
        <v>69</v>
      </c>
      <c r="O1115" s="3">
        <f t="shared" si="112"/>
        <v>0.45394736842105265</v>
      </c>
      <c r="P1115" t="s">
        <v>480</v>
      </c>
      <c r="Q1115" s="3">
        <v>0.55500000000000005</v>
      </c>
      <c r="R1115">
        <v>76</v>
      </c>
      <c r="S1115">
        <v>28</v>
      </c>
      <c r="T1115">
        <v>0</v>
      </c>
      <c r="U1115">
        <v>35</v>
      </c>
      <c r="V1115">
        <v>9</v>
      </c>
      <c r="W1115">
        <v>4</v>
      </c>
      <c r="X1115">
        <v>204</v>
      </c>
      <c r="Y1115">
        <v>217</v>
      </c>
      <c r="Z1115">
        <v>78</v>
      </c>
      <c r="AA1115" s="3">
        <f t="shared" si="116"/>
        <v>0.51315789473684215</v>
      </c>
      <c r="AB1115" s="4">
        <f t="shared" si="113"/>
        <v>0.52780263157894736</v>
      </c>
      <c r="AC1115" s="4">
        <f t="shared" si="114"/>
        <v>-7.3855263157894702E-2</v>
      </c>
      <c r="AD1115" s="5">
        <f t="shared" si="115"/>
        <v>-11.225999999999999</v>
      </c>
    </row>
    <row r="1116" spans="1:30" x14ac:dyDescent="0.2">
      <c r="A1116">
        <v>0</v>
      </c>
      <c r="B1116" t="s">
        <v>493</v>
      </c>
      <c r="C1116">
        <v>2012</v>
      </c>
      <c r="D1116" t="s">
        <v>494</v>
      </c>
      <c r="E1116" s="3">
        <v>0.55500000000000005</v>
      </c>
      <c r="F1116">
        <v>76</v>
      </c>
      <c r="G1116">
        <v>28</v>
      </c>
      <c r="H1116">
        <v>0</v>
      </c>
      <c r="I1116">
        <v>32</v>
      </c>
      <c r="J1116">
        <v>3</v>
      </c>
      <c r="K1116">
        <v>13</v>
      </c>
      <c r="L1116">
        <v>193</v>
      </c>
      <c r="M1116">
        <v>225</v>
      </c>
      <c r="N1116">
        <v>75</v>
      </c>
      <c r="O1116" s="3">
        <f t="shared" si="112"/>
        <v>0.49342105263157893</v>
      </c>
      <c r="P1116" t="s">
        <v>494</v>
      </c>
      <c r="Q1116" s="3">
        <v>0.55500000000000005</v>
      </c>
      <c r="R1116">
        <v>76</v>
      </c>
      <c r="S1116">
        <v>27</v>
      </c>
      <c r="T1116">
        <v>0</v>
      </c>
      <c r="U1116">
        <v>34</v>
      </c>
      <c r="V1116">
        <v>4</v>
      </c>
      <c r="W1116">
        <v>11</v>
      </c>
      <c r="X1116">
        <v>190</v>
      </c>
      <c r="Y1116">
        <v>226</v>
      </c>
      <c r="Z1116">
        <v>73</v>
      </c>
      <c r="AA1116" s="3">
        <f t="shared" si="116"/>
        <v>0.48026315789473684</v>
      </c>
      <c r="AB1116" s="4">
        <f t="shared" si="113"/>
        <v>0.50642105263157899</v>
      </c>
      <c r="AC1116" s="4">
        <f t="shared" si="114"/>
        <v>-1.3000000000000067E-2</v>
      </c>
      <c r="AD1116" s="5">
        <f t="shared" si="115"/>
        <v>-1.9760000000000133</v>
      </c>
    </row>
    <row r="1117" spans="1:30" x14ac:dyDescent="0.2">
      <c r="A1117">
        <v>0</v>
      </c>
      <c r="B1117" t="s">
        <v>517</v>
      </c>
      <c r="C1117">
        <v>2012</v>
      </c>
      <c r="D1117" t="s">
        <v>402</v>
      </c>
      <c r="E1117" s="3">
        <v>0.55500000000000005</v>
      </c>
      <c r="F1117">
        <v>76</v>
      </c>
      <c r="G1117">
        <v>38</v>
      </c>
      <c r="H1117">
        <v>0</v>
      </c>
      <c r="I1117">
        <v>24</v>
      </c>
      <c r="J1117">
        <v>6</v>
      </c>
      <c r="K1117">
        <v>8</v>
      </c>
      <c r="L1117">
        <v>227</v>
      </c>
      <c r="M1117">
        <v>188</v>
      </c>
      <c r="N1117">
        <v>96</v>
      </c>
      <c r="O1117" s="3">
        <f t="shared" si="112"/>
        <v>0.63157894736842102</v>
      </c>
      <c r="P1117" t="s">
        <v>402</v>
      </c>
      <c r="Q1117" s="3">
        <v>0.55500000000000005</v>
      </c>
      <c r="R1117">
        <v>76</v>
      </c>
      <c r="S1117">
        <v>24</v>
      </c>
      <c r="T1117">
        <v>0</v>
      </c>
      <c r="U1117">
        <v>40</v>
      </c>
      <c r="V1117">
        <v>5</v>
      </c>
      <c r="W1117">
        <v>7</v>
      </c>
      <c r="X1117">
        <v>201</v>
      </c>
      <c r="Y1117">
        <v>243</v>
      </c>
      <c r="Z1117">
        <v>65</v>
      </c>
      <c r="AA1117" s="3">
        <f t="shared" si="116"/>
        <v>0.42763157894736842</v>
      </c>
      <c r="AB1117" s="4">
        <f t="shared" si="113"/>
        <v>0.47221052631578947</v>
      </c>
      <c r="AC1117" s="4">
        <f t="shared" si="114"/>
        <v>0.15936842105263155</v>
      </c>
      <c r="AD1117" s="5">
        <f t="shared" si="115"/>
        <v>24.224000000000004</v>
      </c>
    </row>
    <row r="1118" spans="1:30" x14ac:dyDescent="0.2">
      <c r="A1118">
        <v>0</v>
      </c>
      <c r="B1118" t="s">
        <v>518</v>
      </c>
      <c r="C1118">
        <v>2012</v>
      </c>
      <c r="D1118" t="s">
        <v>388</v>
      </c>
      <c r="E1118" s="3">
        <v>0.55500000000000005</v>
      </c>
      <c r="F1118">
        <v>76</v>
      </c>
      <c r="G1118">
        <v>25</v>
      </c>
      <c r="H1118">
        <v>0</v>
      </c>
      <c r="I1118">
        <v>32</v>
      </c>
      <c r="J1118">
        <v>7</v>
      </c>
      <c r="K1118">
        <v>12</v>
      </c>
      <c r="L1118">
        <v>218</v>
      </c>
      <c r="M1118">
        <v>242</v>
      </c>
      <c r="N1118">
        <v>76</v>
      </c>
      <c r="O1118" s="3">
        <f t="shared" si="112"/>
        <v>0.5</v>
      </c>
      <c r="P1118" t="s">
        <v>388</v>
      </c>
      <c r="Q1118" s="3">
        <v>0.55500000000000005</v>
      </c>
      <c r="R1118">
        <v>76</v>
      </c>
      <c r="S1118">
        <v>31</v>
      </c>
      <c r="T1118">
        <v>0</v>
      </c>
      <c r="U1118">
        <v>26</v>
      </c>
      <c r="V1118">
        <v>10</v>
      </c>
      <c r="W1118">
        <v>9</v>
      </c>
      <c r="X1118">
        <v>233</v>
      </c>
      <c r="Y1118">
        <v>219</v>
      </c>
      <c r="Z1118">
        <v>91</v>
      </c>
      <c r="AA1118" s="3">
        <f t="shared" si="116"/>
        <v>0.59868421052631582</v>
      </c>
      <c r="AB1118" s="4">
        <f t="shared" si="113"/>
        <v>0.5833947368421053</v>
      </c>
      <c r="AC1118" s="4">
        <f t="shared" si="114"/>
        <v>-8.3394736842105299E-2</v>
      </c>
      <c r="AD1118" s="5">
        <f t="shared" si="115"/>
        <v>-12.676000000000002</v>
      </c>
    </row>
    <row r="1119" spans="1:30" x14ac:dyDescent="0.2">
      <c r="A1119">
        <v>0</v>
      </c>
      <c r="B1119" t="s">
        <v>466</v>
      </c>
      <c r="C1119">
        <v>2012</v>
      </c>
      <c r="D1119" t="s">
        <v>496</v>
      </c>
      <c r="E1119" s="3">
        <v>0.55500000000000005</v>
      </c>
      <c r="F1119">
        <v>76</v>
      </c>
      <c r="G1119">
        <v>32</v>
      </c>
      <c r="H1119">
        <v>0</v>
      </c>
      <c r="I1119">
        <v>26</v>
      </c>
      <c r="J1119">
        <v>11</v>
      </c>
      <c r="K1119">
        <v>8</v>
      </c>
      <c r="L1119">
        <v>226</v>
      </c>
      <c r="M1119">
        <v>202</v>
      </c>
      <c r="N1119">
        <v>92</v>
      </c>
      <c r="O1119" s="3">
        <f t="shared" si="112"/>
        <v>0.60526315789473684</v>
      </c>
      <c r="P1119" t="s">
        <v>496</v>
      </c>
      <c r="Q1119" s="3">
        <v>0.55500000000000005</v>
      </c>
      <c r="R1119">
        <v>76</v>
      </c>
      <c r="S1119">
        <v>31</v>
      </c>
      <c r="T1119">
        <v>0</v>
      </c>
      <c r="U1119">
        <v>29</v>
      </c>
      <c r="V1119">
        <v>7</v>
      </c>
      <c r="W1119">
        <v>9</v>
      </c>
      <c r="X1119">
        <v>209</v>
      </c>
      <c r="Y1119">
        <v>214</v>
      </c>
      <c r="Z1119">
        <v>85</v>
      </c>
      <c r="AA1119" s="3">
        <f t="shared" si="116"/>
        <v>0.55921052631578949</v>
      </c>
      <c r="AB1119" s="4">
        <f t="shared" si="113"/>
        <v>0.5577368421052632</v>
      </c>
      <c r="AC1119" s="4">
        <f t="shared" si="114"/>
        <v>4.7526315789473639E-2</v>
      </c>
      <c r="AD1119" s="5">
        <f t="shared" si="115"/>
        <v>7.2239999999999895</v>
      </c>
    </row>
    <row r="1120" spans="1:30" x14ac:dyDescent="0.2">
      <c r="A1120">
        <v>0</v>
      </c>
      <c r="B1120" t="s">
        <v>449</v>
      </c>
      <c r="C1120">
        <v>2012</v>
      </c>
      <c r="D1120" t="s">
        <v>390</v>
      </c>
      <c r="E1120" s="3">
        <v>0.55500000000000005</v>
      </c>
      <c r="F1120">
        <v>76</v>
      </c>
      <c r="G1120">
        <v>35</v>
      </c>
      <c r="H1120">
        <v>0</v>
      </c>
      <c r="I1120">
        <v>30</v>
      </c>
      <c r="J1120">
        <v>8</v>
      </c>
      <c r="K1120">
        <v>9</v>
      </c>
      <c r="L1120">
        <v>204</v>
      </c>
      <c r="M1120">
        <v>207</v>
      </c>
      <c r="N1120">
        <v>83</v>
      </c>
      <c r="O1120" s="3">
        <f t="shared" si="112"/>
        <v>0.54605263157894735</v>
      </c>
      <c r="P1120" t="s">
        <v>390</v>
      </c>
      <c r="Q1120" s="3">
        <v>0.55500000000000005</v>
      </c>
      <c r="R1120">
        <v>76</v>
      </c>
      <c r="S1120">
        <v>38</v>
      </c>
      <c r="T1120">
        <v>0</v>
      </c>
      <c r="U1120">
        <v>27</v>
      </c>
      <c r="V1120">
        <v>4</v>
      </c>
      <c r="W1120">
        <v>7</v>
      </c>
      <c r="X1120">
        <v>213</v>
      </c>
      <c r="Y1120">
        <v>193</v>
      </c>
      <c r="Z1120">
        <v>91</v>
      </c>
      <c r="AA1120" s="3">
        <f t="shared" si="116"/>
        <v>0.59868421052631582</v>
      </c>
      <c r="AB1120" s="4">
        <f t="shared" si="113"/>
        <v>0.5833947368421053</v>
      </c>
      <c r="AC1120" s="4">
        <f t="shared" si="114"/>
        <v>-3.7342105263157954E-2</v>
      </c>
      <c r="AD1120" s="5">
        <f t="shared" si="115"/>
        <v>-5.6760000000000019</v>
      </c>
    </row>
    <row r="1121" spans="1:30" x14ac:dyDescent="0.2">
      <c r="A1121">
        <v>0</v>
      </c>
      <c r="B1121" t="s">
        <v>457</v>
      </c>
      <c r="C1121">
        <v>2012</v>
      </c>
      <c r="D1121" t="s">
        <v>497</v>
      </c>
      <c r="E1121" s="3">
        <v>0.55500000000000005</v>
      </c>
      <c r="F1121">
        <v>76</v>
      </c>
      <c r="G1121">
        <v>30</v>
      </c>
      <c r="H1121">
        <v>0</v>
      </c>
      <c r="I1121">
        <v>32</v>
      </c>
      <c r="J1121">
        <v>5</v>
      </c>
      <c r="K1121">
        <v>9</v>
      </c>
      <c r="L1121">
        <v>213</v>
      </c>
      <c r="M1121">
        <v>222</v>
      </c>
      <c r="N1121">
        <v>79</v>
      </c>
      <c r="O1121" s="3">
        <f t="shared" si="112"/>
        <v>0.51973684210526316</v>
      </c>
      <c r="P1121" t="s">
        <v>497</v>
      </c>
      <c r="Q1121" s="3">
        <v>0.55500000000000005</v>
      </c>
      <c r="R1121">
        <v>76</v>
      </c>
      <c r="S1121">
        <v>25</v>
      </c>
      <c r="T1121">
        <v>0</v>
      </c>
      <c r="U1121">
        <v>26</v>
      </c>
      <c r="V1121">
        <v>11</v>
      </c>
      <c r="W1121">
        <v>14</v>
      </c>
      <c r="X1121">
        <v>210</v>
      </c>
      <c r="Y1121">
        <v>208</v>
      </c>
      <c r="Z1121">
        <v>86</v>
      </c>
      <c r="AA1121" s="3">
        <f t="shared" si="116"/>
        <v>0.56578947368421051</v>
      </c>
      <c r="AB1121" s="4">
        <f t="shared" si="113"/>
        <v>0.56201315789473683</v>
      </c>
      <c r="AC1121" s="4">
        <f t="shared" si="114"/>
        <v>-4.2276315789473662E-2</v>
      </c>
      <c r="AD1121" s="5">
        <f t="shared" si="115"/>
        <v>-6.4260000000000019</v>
      </c>
    </row>
    <row r="1122" spans="1:30" x14ac:dyDescent="0.2">
      <c r="A1122">
        <v>0</v>
      </c>
      <c r="B1122" t="s">
        <v>519</v>
      </c>
      <c r="C1122">
        <v>2012</v>
      </c>
      <c r="D1122" t="s">
        <v>392</v>
      </c>
      <c r="E1122" s="3">
        <v>0.55500000000000005</v>
      </c>
      <c r="F1122">
        <v>76</v>
      </c>
      <c r="G1122">
        <v>32</v>
      </c>
      <c r="H1122">
        <v>0</v>
      </c>
      <c r="I1122">
        <v>26</v>
      </c>
      <c r="J1122">
        <v>10</v>
      </c>
      <c r="K1122">
        <v>8</v>
      </c>
      <c r="L1122">
        <v>234</v>
      </c>
      <c r="M1122">
        <v>205</v>
      </c>
      <c r="N1122">
        <v>92</v>
      </c>
      <c r="O1122" s="3">
        <f t="shared" si="112"/>
        <v>0.60526315789473684</v>
      </c>
      <c r="P1122" t="s">
        <v>392</v>
      </c>
      <c r="Q1122" s="3">
        <v>0.55500000000000005</v>
      </c>
      <c r="R1122">
        <v>76</v>
      </c>
      <c r="S1122">
        <v>25</v>
      </c>
      <c r="T1122">
        <v>0</v>
      </c>
      <c r="U1122">
        <v>32</v>
      </c>
      <c r="V1122">
        <v>8</v>
      </c>
      <c r="W1122">
        <v>11</v>
      </c>
      <c r="X1122">
        <v>245</v>
      </c>
      <c r="Y1122">
        <v>249</v>
      </c>
      <c r="Z1122">
        <v>77</v>
      </c>
      <c r="AA1122" s="3">
        <f t="shared" si="116"/>
        <v>0.50657894736842102</v>
      </c>
      <c r="AB1122" s="4">
        <f t="shared" si="113"/>
        <v>0.52352631578947373</v>
      </c>
      <c r="AC1122" s="4">
        <f t="shared" si="114"/>
        <v>8.1736842105263108E-2</v>
      </c>
      <c r="AD1122" s="5">
        <f t="shared" si="115"/>
        <v>12.423999999999992</v>
      </c>
    </row>
    <row r="1123" spans="1:30" x14ac:dyDescent="0.2">
      <c r="A1123">
        <v>0</v>
      </c>
      <c r="B1123" t="s">
        <v>520</v>
      </c>
      <c r="C1123">
        <v>2012</v>
      </c>
      <c r="D1123" t="s">
        <v>344</v>
      </c>
      <c r="E1123" s="3">
        <v>0.55500000000000005</v>
      </c>
      <c r="F1123">
        <v>76</v>
      </c>
      <c r="G1123">
        <v>26</v>
      </c>
      <c r="H1123">
        <v>0</v>
      </c>
      <c r="I1123">
        <v>41</v>
      </c>
      <c r="J1123">
        <v>3</v>
      </c>
      <c r="K1123">
        <v>6</v>
      </c>
      <c r="L1123">
        <v>159</v>
      </c>
      <c r="M1123">
        <v>228</v>
      </c>
      <c r="N1123">
        <v>64</v>
      </c>
      <c r="O1123" s="3">
        <f t="shared" si="112"/>
        <v>0.42105263157894735</v>
      </c>
      <c r="P1123" t="s">
        <v>344</v>
      </c>
      <c r="Q1123" s="3">
        <v>0.55500000000000005</v>
      </c>
      <c r="R1123">
        <v>76</v>
      </c>
      <c r="S1123">
        <v>28</v>
      </c>
      <c r="T1123">
        <v>0</v>
      </c>
      <c r="U1123">
        <v>35</v>
      </c>
      <c r="V1123">
        <v>6</v>
      </c>
      <c r="W1123">
        <v>7</v>
      </c>
      <c r="X1123">
        <v>185</v>
      </c>
      <c r="Y1123">
        <v>226</v>
      </c>
      <c r="Z1123">
        <v>75</v>
      </c>
      <c r="AA1123" s="3">
        <f t="shared" si="116"/>
        <v>0.49342105263157893</v>
      </c>
      <c r="AB1123" s="4">
        <f t="shared" si="113"/>
        <v>0.51497368421052636</v>
      </c>
      <c r="AC1123" s="4">
        <f t="shared" si="114"/>
        <v>-9.3921052631579016E-2</v>
      </c>
      <c r="AD1123" s="5">
        <f t="shared" si="115"/>
        <v>-14.27600000000001</v>
      </c>
    </row>
    <row r="1124" spans="1:30" x14ac:dyDescent="0.2">
      <c r="A1124">
        <v>0</v>
      </c>
      <c r="B1124" t="s">
        <v>483</v>
      </c>
      <c r="C1124">
        <v>2012</v>
      </c>
      <c r="D1124" t="s">
        <v>30</v>
      </c>
      <c r="E1124" s="3">
        <v>0.55500000000000005</v>
      </c>
      <c r="F1124">
        <v>76</v>
      </c>
      <c r="G1124">
        <v>29</v>
      </c>
      <c r="H1124">
        <v>0</v>
      </c>
      <c r="I1124">
        <v>31</v>
      </c>
      <c r="J1124">
        <v>7</v>
      </c>
      <c r="K1124">
        <v>9</v>
      </c>
      <c r="L1124">
        <v>204</v>
      </c>
      <c r="M1124">
        <v>196</v>
      </c>
      <c r="N1124">
        <v>81</v>
      </c>
      <c r="O1124" s="3">
        <f t="shared" si="112"/>
        <v>0.53289473684210531</v>
      </c>
      <c r="P1124" t="s">
        <v>30</v>
      </c>
      <c r="Q1124" s="3">
        <v>0.55500000000000005</v>
      </c>
      <c r="R1124">
        <v>76</v>
      </c>
      <c r="S1124">
        <v>30</v>
      </c>
      <c r="T1124">
        <v>0</v>
      </c>
      <c r="U1124">
        <v>26</v>
      </c>
      <c r="V1124">
        <v>8</v>
      </c>
      <c r="W1124">
        <v>12</v>
      </c>
      <c r="X1124">
        <v>244</v>
      </c>
      <c r="Y1124">
        <v>225</v>
      </c>
      <c r="Z1124">
        <v>88</v>
      </c>
      <c r="AA1124" s="3">
        <f t="shared" si="116"/>
        <v>0.57894736842105265</v>
      </c>
      <c r="AB1124" s="4">
        <f t="shared" si="113"/>
        <v>0.57056578947368419</v>
      </c>
      <c r="AC1124" s="4">
        <f t="shared" si="114"/>
        <v>-3.7671052631578883E-2</v>
      </c>
      <c r="AD1124" s="5">
        <f t="shared" si="115"/>
        <v>-5.7259999999999991</v>
      </c>
    </row>
    <row r="1125" spans="1:30" x14ac:dyDescent="0.2">
      <c r="A1125">
        <v>0</v>
      </c>
      <c r="B1125" t="s">
        <v>413</v>
      </c>
      <c r="C1125">
        <v>2012</v>
      </c>
      <c r="D1125" t="s">
        <v>395</v>
      </c>
      <c r="E1125" s="3">
        <v>0.55500000000000005</v>
      </c>
      <c r="F1125">
        <v>76</v>
      </c>
      <c r="G1125">
        <v>30</v>
      </c>
      <c r="H1125">
        <v>0</v>
      </c>
      <c r="I1125">
        <v>26</v>
      </c>
      <c r="J1125">
        <v>10</v>
      </c>
      <c r="K1125">
        <v>10</v>
      </c>
      <c r="L1125">
        <v>212</v>
      </c>
      <c r="M1125">
        <v>199</v>
      </c>
      <c r="N1125">
        <v>90</v>
      </c>
      <c r="O1125" s="3">
        <f t="shared" si="112"/>
        <v>0.59210526315789469</v>
      </c>
      <c r="P1125" t="s">
        <v>395</v>
      </c>
      <c r="Q1125" s="3">
        <v>0.55500000000000005</v>
      </c>
      <c r="R1125">
        <v>76</v>
      </c>
      <c r="S1125">
        <v>29</v>
      </c>
      <c r="T1125">
        <v>0</v>
      </c>
      <c r="U1125">
        <v>25</v>
      </c>
      <c r="V1125">
        <v>6</v>
      </c>
      <c r="W1125">
        <v>16</v>
      </c>
      <c r="X1125">
        <v>202</v>
      </c>
      <c r="Y1125">
        <v>206</v>
      </c>
      <c r="Z1125">
        <v>86</v>
      </c>
      <c r="AA1125" s="3">
        <f t="shared" si="116"/>
        <v>0.56578947368421051</v>
      </c>
      <c r="AB1125" s="4">
        <f t="shared" si="113"/>
        <v>0.56201315789473683</v>
      </c>
      <c r="AC1125" s="4">
        <f t="shared" si="114"/>
        <v>3.0092105263157864E-2</v>
      </c>
      <c r="AD1125" s="5">
        <f t="shared" si="115"/>
        <v>4.5739999999999981</v>
      </c>
    </row>
    <row r="1126" spans="1:30" x14ac:dyDescent="0.2">
      <c r="A1126">
        <v>0</v>
      </c>
      <c r="B1126" t="s">
        <v>521</v>
      </c>
      <c r="C1126">
        <v>2012</v>
      </c>
      <c r="D1126" t="s">
        <v>461</v>
      </c>
      <c r="E1126" s="3">
        <v>0.55500000000000005</v>
      </c>
      <c r="F1126">
        <v>76</v>
      </c>
      <c r="G1126">
        <v>24</v>
      </c>
      <c r="H1126">
        <v>0</v>
      </c>
      <c r="I1126">
        <v>31</v>
      </c>
      <c r="J1126">
        <v>11</v>
      </c>
      <c r="K1126">
        <v>10</v>
      </c>
      <c r="L1126">
        <v>211</v>
      </c>
      <c r="M1126">
        <v>220</v>
      </c>
      <c r="N1126">
        <v>80</v>
      </c>
      <c r="O1126" s="3">
        <f t="shared" si="112"/>
        <v>0.52631578947368418</v>
      </c>
      <c r="P1126" t="s">
        <v>461</v>
      </c>
      <c r="Q1126" s="3">
        <v>0.55500000000000005</v>
      </c>
      <c r="R1126">
        <v>76</v>
      </c>
      <c r="S1126">
        <v>26</v>
      </c>
      <c r="T1126">
        <v>0</v>
      </c>
      <c r="U1126">
        <v>29</v>
      </c>
      <c r="V1126">
        <v>11</v>
      </c>
      <c r="W1126">
        <v>10</v>
      </c>
      <c r="X1126">
        <v>189</v>
      </c>
      <c r="Y1126">
        <v>210</v>
      </c>
      <c r="Z1126">
        <v>84</v>
      </c>
      <c r="AA1126" s="3">
        <f t="shared" si="116"/>
        <v>0.55263157894736847</v>
      </c>
      <c r="AB1126" s="4">
        <f t="shared" si="113"/>
        <v>0.55346052631578957</v>
      </c>
      <c r="AC1126" s="4">
        <f t="shared" si="114"/>
        <v>-2.7144736842105388E-2</v>
      </c>
      <c r="AD1126" s="5">
        <f t="shared" si="115"/>
        <v>-4.126000000000019</v>
      </c>
    </row>
    <row r="1127" spans="1:30" x14ac:dyDescent="0.2">
      <c r="A1127">
        <v>0</v>
      </c>
      <c r="B1127" t="s">
        <v>448</v>
      </c>
      <c r="C1127">
        <v>2012</v>
      </c>
      <c r="D1127" t="s">
        <v>396</v>
      </c>
      <c r="E1127" s="3">
        <v>0.55500000000000005</v>
      </c>
      <c r="F1127">
        <v>76</v>
      </c>
      <c r="G1127">
        <v>31</v>
      </c>
      <c r="H1127">
        <v>0</v>
      </c>
      <c r="I1127">
        <v>32</v>
      </c>
      <c r="J1127">
        <v>6</v>
      </c>
      <c r="K1127">
        <v>7</v>
      </c>
      <c r="L1127">
        <v>219</v>
      </c>
      <c r="M1127">
        <v>209</v>
      </c>
      <c r="N1127">
        <v>81</v>
      </c>
      <c r="O1127" s="3">
        <f t="shared" si="112"/>
        <v>0.53289473684210531</v>
      </c>
      <c r="P1127" t="s">
        <v>396</v>
      </c>
      <c r="Q1127" s="3">
        <v>0.55500000000000005</v>
      </c>
      <c r="R1127">
        <v>76</v>
      </c>
      <c r="S1127">
        <v>28</v>
      </c>
      <c r="T1127">
        <v>0</v>
      </c>
      <c r="U1127">
        <v>32</v>
      </c>
      <c r="V1127">
        <v>11</v>
      </c>
      <c r="W1127">
        <v>5</v>
      </c>
      <c r="X1127">
        <v>207</v>
      </c>
      <c r="Y1127">
        <v>208</v>
      </c>
      <c r="Z1127">
        <v>83</v>
      </c>
      <c r="AA1127" s="3">
        <f t="shared" si="116"/>
        <v>0.54605263157894735</v>
      </c>
      <c r="AB1127" s="4">
        <f t="shared" si="113"/>
        <v>0.54918421052631583</v>
      </c>
      <c r="AC1127" s="4">
        <f t="shared" si="114"/>
        <v>-1.628947368421052E-2</v>
      </c>
      <c r="AD1127" s="5">
        <f t="shared" si="115"/>
        <v>-2.4759999999999991</v>
      </c>
    </row>
    <row r="1128" spans="1:30" x14ac:dyDescent="0.2">
      <c r="A1128">
        <v>0</v>
      </c>
      <c r="B1128" t="s">
        <v>522</v>
      </c>
      <c r="C1128">
        <v>2012</v>
      </c>
      <c r="D1128" t="s">
        <v>398</v>
      </c>
      <c r="E1128" s="3">
        <v>0.55500000000000005</v>
      </c>
      <c r="F1128">
        <v>76</v>
      </c>
      <c r="G1128">
        <v>33</v>
      </c>
      <c r="H1128">
        <v>0</v>
      </c>
      <c r="I1128">
        <v>28</v>
      </c>
      <c r="J1128">
        <v>8</v>
      </c>
      <c r="K1128">
        <v>7</v>
      </c>
      <c r="L1128">
        <v>197</v>
      </c>
      <c r="M1128">
        <v>200</v>
      </c>
      <c r="N1128">
        <v>89</v>
      </c>
      <c r="O1128" s="3">
        <f t="shared" si="112"/>
        <v>0.58552631578947367</v>
      </c>
      <c r="P1128" t="s">
        <v>398</v>
      </c>
      <c r="Q1128" s="3">
        <v>0.55500000000000005</v>
      </c>
      <c r="R1128">
        <v>76</v>
      </c>
      <c r="S1128">
        <v>31</v>
      </c>
      <c r="T1128">
        <v>0</v>
      </c>
      <c r="U1128">
        <v>29</v>
      </c>
      <c r="V1128">
        <v>9</v>
      </c>
      <c r="W1128">
        <v>7</v>
      </c>
      <c r="X1128">
        <v>210</v>
      </c>
      <c r="Y1128">
        <v>190</v>
      </c>
      <c r="Z1128">
        <v>87</v>
      </c>
      <c r="AA1128" s="3">
        <f t="shared" si="116"/>
        <v>0.57236842105263153</v>
      </c>
      <c r="AB1128" s="4">
        <f t="shared" si="113"/>
        <v>0.56628947368421056</v>
      </c>
      <c r="AC1128" s="4">
        <f t="shared" si="114"/>
        <v>1.9236842105263108E-2</v>
      </c>
      <c r="AD1128" s="5">
        <f t="shared" si="115"/>
        <v>2.9239999999999924</v>
      </c>
    </row>
    <row r="1129" spans="1:30" x14ac:dyDescent="0.2">
      <c r="A1129">
        <v>0</v>
      </c>
      <c r="B1129" t="s">
        <v>375</v>
      </c>
      <c r="C1129">
        <v>2012</v>
      </c>
      <c r="D1129" t="s">
        <v>376</v>
      </c>
      <c r="E1129" s="3">
        <v>0.55500000000000005</v>
      </c>
      <c r="F1129">
        <v>76</v>
      </c>
      <c r="G1129">
        <v>24</v>
      </c>
      <c r="H1129">
        <v>0</v>
      </c>
      <c r="I1129">
        <v>34</v>
      </c>
      <c r="J1129">
        <v>13</v>
      </c>
      <c r="K1129">
        <v>5</v>
      </c>
      <c r="L1129">
        <v>188</v>
      </c>
      <c r="M1129">
        <v>207</v>
      </c>
      <c r="N1129">
        <v>79</v>
      </c>
      <c r="O1129" s="3">
        <f t="shared" si="112"/>
        <v>0.51973684210526316</v>
      </c>
      <c r="P1129" t="s">
        <v>376</v>
      </c>
      <c r="Q1129" s="3">
        <v>0.55500000000000005</v>
      </c>
      <c r="R1129">
        <v>76</v>
      </c>
      <c r="S1129">
        <v>49</v>
      </c>
      <c r="T1129">
        <v>0</v>
      </c>
      <c r="U1129">
        <v>18</v>
      </c>
      <c r="V1129">
        <v>6</v>
      </c>
      <c r="W1129">
        <v>3</v>
      </c>
      <c r="X1129">
        <v>273</v>
      </c>
      <c r="Y1129">
        <v>180</v>
      </c>
      <c r="Z1129">
        <v>113</v>
      </c>
      <c r="AA1129" s="3">
        <f t="shared" si="116"/>
        <v>0.74342105263157898</v>
      </c>
      <c r="AB1129" s="4">
        <f t="shared" si="113"/>
        <v>0.67747368421052634</v>
      </c>
      <c r="AC1129" s="4">
        <f t="shared" si="114"/>
        <v>-0.15773684210526318</v>
      </c>
      <c r="AD1129" s="5">
        <f t="shared" si="115"/>
        <v>-23.975999999999999</v>
      </c>
    </row>
    <row r="1130" spans="1:30" x14ac:dyDescent="0.2">
      <c r="A1130">
        <v>0</v>
      </c>
      <c r="B1130" t="s">
        <v>500</v>
      </c>
      <c r="C1130">
        <v>2012</v>
      </c>
      <c r="D1130" t="s">
        <v>501</v>
      </c>
      <c r="E1130" s="3">
        <v>0.55500000000000005</v>
      </c>
      <c r="F1130">
        <v>76</v>
      </c>
      <c r="G1130">
        <v>34</v>
      </c>
      <c r="H1130">
        <v>0</v>
      </c>
      <c r="I1130">
        <v>25</v>
      </c>
      <c r="J1130">
        <v>6</v>
      </c>
      <c r="K1130">
        <v>11</v>
      </c>
      <c r="L1130">
        <v>240</v>
      </c>
      <c r="M1130">
        <v>228</v>
      </c>
      <c r="N1130">
        <v>91</v>
      </c>
      <c r="O1130" s="3">
        <f t="shared" si="112"/>
        <v>0.59868421052631582</v>
      </c>
      <c r="P1130" t="s">
        <v>501</v>
      </c>
      <c r="Q1130" s="3">
        <v>0.55500000000000005</v>
      </c>
      <c r="R1130">
        <v>76</v>
      </c>
      <c r="S1130">
        <v>38</v>
      </c>
      <c r="T1130">
        <v>0</v>
      </c>
      <c r="U1130">
        <v>22</v>
      </c>
      <c r="V1130">
        <v>7</v>
      </c>
      <c r="W1130">
        <v>9</v>
      </c>
      <c r="X1130">
        <v>213</v>
      </c>
      <c r="Y1130">
        <v>176</v>
      </c>
      <c r="Z1130">
        <v>99</v>
      </c>
      <c r="AA1130" s="3">
        <f t="shared" si="116"/>
        <v>0.65131578947368418</v>
      </c>
      <c r="AB1130" s="4">
        <f t="shared" si="113"/>
        <v>0.61760526315789477</v>
      </c>
      <c r="AC1130" s="4">
        <f t="shared" si="114"/>
        <v>-1.892105263157895E-2</v>
      </c>
      <c r="AD1130" s="5">
        <f t="shared" si="115"/>
        <v>-2.8760000000000048</v>
      </c>
    </row>
    <row r="1131" spans="1:30" x14ac:dyDescent="0.2">
      <c r="A1131">
        <v>0</v>
      </c>
      <c r="B1131" t="s">
        <v>326</v>
      </c>
      <c r="C1131">
        <v>2012</v>
      </c>
      <c r="D1131" t="s">
        <v>439</v>
      </c>
      <c r="E1131" s="3">
        <v>0.55500000000000005</v>
      </c>
      <c r="F1131">
        <v>76</v>
      </c>
      <c r="G1131">
        <v>23</v>
      </c>
      <c r="H1131">
        <v>0</v>
      </c>
      <c r="I1131">
        <v>35</v>
      </c>
      <c r="J1131">
        <v>10</v>
      </c>
      <c r="K1131">
        <v>8</v>
      </c>
      <c r="L1131">
        <v>183</v>
      </c>
      <c r="M1131">
        <v>218</v>
      </c>
      <c r="N1131">
        <v>74</v>
      </c>
      <c r="O1131" s="3">
        <f t="shared" si="112"/>
        <v>0.48684210526315791</v>
      </c>
      <c r="P1131" t="s">
        <v>439</v>
      </c>
      <c r="Q1131" s="3">
        <v>0.55500000000000005</v>
      </c>
      <c r="R1131">
        <v>76</v>
      </c>
      <c r="S1131">
        <v>31</v>
      </c>
      <c r="T1131">
        <v>0</v>
      </c>
      <c r="U1131">
        <v>33</v>
      </c>
      <c r="V1131">
        <v>8</v>
      </c>
      <c r="W1131">
        <v>4</v>
      </c>
      <c r="X1131">
        <v>217</v>
      </c>
      <c r="Y1131">
        <v>207</v>
      </c>
      <c r="Z1131">
        <v>82</v>
      </c>
      <c r="AA1131" s="3">
        <f t="shared" si="116"/>
        <v>0.53947368421052633</v>
      </c>
      <c r="AB1131" s="4">
        <f t="shared" si="113"/>
        <v>0.54490789473684209</v>
      </c>
      <c r="AC1131" s="4">
        <f t="shared" si="114"/>
        <v>-5.8065789473684182E-2</v>
      </c>
      <c r="AD1131" s="5">
        <f t="shared" si="115"/>
        <v>-8.8259999999999934</v>
      </c>
    </row>
    <row r="1132" spans="1:30" x14ac:dyDescent="0.2">
      <c r="A1132">
        <v>0</v>
      </c>
      <c r="B1132" t="s">
        <v>489</v>
      </c>
      <c r="C1132">
        <v>2012</v>
      </c>
      <c r="D1132" t="s">
        <v>319</v>
      </c>
      <c r="E1132" s="3">
        <v>0.55500000000000005</v>
      </c>
      <c r="F1132">
        <v>76</v>
      </c>
      <c r="G1132">
        <v>31</v>
      </c>
      <c r="H1132">
        <v>0</v>
      </c>
      <c r="I1132">
        <v>30</v>
      </c>
      <c r="J1132">
        <v>10</v>
      </c>
      <c r="K1132">
        <v>5</v>
      </c>
      <c r="L1132">
        <v>230</v>
      </c>
      <c r="M1132">
        <v>233</v>
      </c>
      <c r="N1132">
        <v>87</v>
      </c>
      <c r="O1132" s="3">
        <f t="shared" si="112"/>
        <v>0.57236842105263153</v>
      </c>
      <c r="P1132" t="s">
        <v>319</v>
      </c>
      <c r="Q1132" s="3">
        <v>0.55500000000000005</v>
      </c>
      <c r="R1132">
        <v>76</v>
      </c>
      <c r="S1132">
        <v>29</v>
      </c>
      <c r="T1132">
        <v>0</v>
      </c>
      <c r="U1132">
        <v>31</v>
      </c>
      <c r="V1132">
        <v>7</v>
      </c>
      <c r="W1132">
        <v>9</v>
      </c>
      <c r="X1132">
        <v>223</v>
      </c>
      <c r="Y1132">
        <v>254</v>
      </c>
      <c r="Z1132">
        <v>81</v>
      </c>
      <c r="AA1132" s="3">
        <f t="shared" si="116"/>
        <v>0.53289473684210531</v>
      </c>
      <c r="AB1132" s="4">
        <f t="shared" si="113"/>
        <v>0.54063157894736846</v>
      </c>
      <c r="AC1132" s="4">
        <f t="shared" si="114"/>
        <v>3.1736842105263063E-2</v>
      </c>
      <c r="AD1132" s="5">
        <f t="shared" si="115"/>
        <v>4.8239999999999981</v>
      </c>
    </row>
    <row r="1133" spans="1:30" x14ac:dyDescent="0.2">
      <c r="A1133">
        <v>0</v>
      </c>
      <c r="B1133" t="s">
        <v>391</v>
      </c>
      <c r="C1133">
        <v>2012</v>
      </c>
      <c r="D1133" t="s">
        <v>314</v>
      </c>
      <c r="E1133" s="3">
        <v>0.55500000000000005</v>
      </c>
      <c r="F1133">
        <v>76</v>
      </c>
      <c r="G1133">
        <v>39</v>
      </c>
      <c r="H1133">
        <v>0</v>
      </c>
      <c r="I1133">
        <v>21</v>
      </c>
      <c r="J1133">
        <v>11</v>
      </c>
      <c r="K1133">
        <v>5</v>
      </c>
      <c r="L1133">
        <v>222</v>
      </c>
      <c r="M1133">
        <v>183</v>
      </c>
      <c r="N1133">
        <v>105</v>
      </c>
      <c r="O1133" s="3">
        <f t="shared" si="112"/>
        <v>0.69078947368421051</v>
      </c>
      <c r="P1133" t="s">
        <v>314</v>
      </c>
      <c r="Q1133" s="3">
        <v>0.55500000000000005</v>
      </c>
      <c r="R1133">
        <v>76</v>
      </c>
      <c r="S1133">
        <v>25</v>
      </c>
      <c r="T1133">
        <v>0</v>
      </c>
      <c r="U1133">
        <v>34</v>
      </c>
      <c r="V1133">
        <v>10</v>
      </c>
      <c r="W1133">
        <v>7</v>
      </c>
      <c r="X1133">
        <v>193</v>
      </c>
      <c r="Y1133">
        <v>214</v>
      </c>
      <c r="Z1133">
        <v>77</v>
      </c>
      <c r="AA1133" s="3">
        <f t="shared" si="116"/>
        <v>0.50657894736842102</v>
      </c>
      <c r="AB1133" s="4">
        <f t="shared" si="113"/>
        <v>0.52352631578947373</v>
      </c>
      <c r="AC1133" s="4">
        <f t="shared" si="114"/>
        <v>0.16726315789473678</v>
      </c>
      <c r="AD1133" s="5">
        <f t="shared" si="115"/>
        <v>25.423999999999992</v>
      </c>
    </row>
    <row r="1134" spans="1:30" x14ac:dyDescent="0.2">
      <c r="A1134">
        <v>0</v>
      </c>
      <c r="B1134" t="s">
        <v>523</v>
      </c>
      <c r="C1134">
        <v>2012</v>
      </c>
      <c r="D1134" t="s">
        <v>97</v>
      </c>
      <c r="E1134" s="3">
        <v>0.55500000000000005</v>
      </c>
      <c r="F1134">
        <v>28</v>
      </c>
      <c r="G1134">
        <v>10</v>
      </c>
      <c r="H1134">
        <v>0</v>
      </c>
      <c r="I1134">
        <v>11</v>
      </c>
      <c r="J1134">
        <v>6</v>
      </c>
      <c r="K1134">
        <v>1</v>
      </c>
      <c r="N1134">
        <v>33</v>
      </c>
      <c r="O1134" s="3">
        <f t="shared" si="112"/>
        <v>0.5892857142857143</v>
      </c>
      <c r="P1134" t="s">
        <v>97</v>
      </c>
      <c r="Q1134" s="3">
        <v>0.55500000000000005</v>
      </c>
      <c r="R1134">
        <v>76</v>
      </c>
      <c r="S1134">
        <v>26</v>
      </c>
      <c r="T1134">
        <v>0</v>
      </c>
      <c r="U1134">
        <v>26</v>
      </c>
      <c r="V1134">
        <v>10</v>
      </c>
      <c r="W1134">
        <v>14</v>
      </c>
      <c r="X1134">
        <v>224</v>
      </c>
      <c r="Y1134">
        <v>221</v>
      </c>
      <c r="Z1134">
        <v>86</v>
      </c>
      <c r="AA1134" s="3">
        <f t="shared" ref="AA1134:AA1165" si="117">Z1134/R1134/2</f>
        <v>0.56578947368421051</v>
      </c>
      <c r="AB1134" s="4">
        <f t="shared" si="113"/>
        <v>0.56201315789473683</v>
      </c>
      <c r="AC1134" s="4">
        <f t="shared" si="114"/>
        <v>2.7272556390977476E-2</v>
      </c>
      <c r="AD1134" s="5">
        <f t="shared" si="115"/>
        <v>1.5272631578947369</v>
      </c>
    </row>
    <row r="1135" spans="1:30" x14ac:dyDescent="0.2">
      <c r="A1135">
        <v>0</v>
      </c>
      <c r="B1135" t="s">
        <v>512</v>
      </c>
      <c r="C1135">
        <v>2012</v>
      </c>
      <c r="D1135" t="s">
        <v>97</v>
      </c>
      <c r="E1135" s="3">
        <v>0.55500000000000005</v>
      </c>
      <c r="F1135">
        <v>48</v>
      </c>
      <c r="G1135">
        <v>21</v>
      </c>
      <c r="H1135">
        <v>0</v>
      </c>
      <c r="I1135">
        <v>18</v>
      </c>
      <c r="J1135">
        <v>6</v>
      </c>
      <c r="K1135">
        <v>3</v>
      </c>
      <c r="N1135">
        <v>57</v>
      </c>
      <c r="O1135" s="3">
        <f t="shared" si="112"/>
        <v>0.59375</v>
      </c>
      <c r="P1135" t="s">
        <v>97</v>
      </c>
      <c r="Q1135" s="3">
        <v>0.55500000000000005</v>
      </c>
      <c r="R1135">
        <v>76</v>
      </c>
      <c r="S1135">
        <v>26</v>
      </c>
      <c r="T1135">
        <v>0</v>
      </c>
      <c r="U1135">
        <v>26</v>
      </c>
      <c r="V1135">
        <v>10</v>
      </c>
      <c r="W1135">
        <v>14</v>
      </c>
      <c r="X1135">
        <v>224</v>
      </c>
      <c r="Y1135">
        <v>221</v>
      </c>
      <c r="Z1135">
        <v>86</v>
      </c>
      <c r="AA1135" s="3">
        <f t="shared" si="117"/>
        <v>0.56578947368421051</v>
      </c>
      <c r="AB1135" s="4">
        <f t="shared" si="113"/>
        <v>0.56201315789473683</v>
      </c>
      <c r="AC1135" s="4">
        <f t="shared" si="114"/>
        <v>3.1736842105263174E-2</v>
      </c>
      <c r="AD1135" s="5">
        <f t="shared" si="115"/>
        <v>3.0467368421052612</v>
      </c>
    </row>
    <row r="1136" spans="1:30" x14ac:dyDescent="0.2">
      <c r="A1136">
        <v>0</v>
      </c>
      <c r="B1136" t="s">
        <v>513</v>
      </c>
      <c r="C1136">
        <v>2012</v>
      </c>
      <c r="D1136" t="s">
        <v>464</v>
      </c>
      <c r="E1136" s="3">
        <v>0.55500000000000005</v>
      </c>
      <c r="F1136">
        <v>76</v>
      </c>
      <c r="G1136">
        <v>35</v>
      </c>
      <c r="H1136">
        <v>0</v>
      </c>
      <c r="I1136">
        <v>31</v>
      </c>
      <c r="J1136">
        <v>7</v>
      </c>
      <c r="K1136">
        <v>3</v>
      </c>
      <c r="L1136">
        <v>246</v>
      </c>
      <c r="M1136">
        <v>225</v>
      </c>
      <c r="N1136">
        <v>87</v>
      </c>
      <c r="O1136" s="3">
        <f t="shared" si="112"/>
        <v>0.57236842105263153</v>
      </c>
      <c r="P1136" t="s">
        <v>464</v>
      </c>
      <c r="Q1136" s="3">
        <v>0.55500000000000005</v>
      </c>
      <c r="R1136">
        <v>76</v>
      </c>
      <c r="S1136">
        <v>25</v>
      </c>
      <c r="T1136">
        <v>0</v>
      </c>
      <c r="U1136">
        <v>32</v>
      </c>
      <c r="V1136">
        <v>10</v>
      </c>
      <c r="W1136">
        <v>9</v>
      </c>
      <c r="X1136">
        <v>207</v>
      </c>
      <c r="Y1136">
        <v>228</v>
      </c>
      <c r="Z1136">
        <v>79</v>
      </c>
      <c r="AA1136" s="3">
        <f t="shared" si="117"/>
        <v>0.51973684210526316</v>
      </c>
      <c r="AB1136" s="4">
        <f t="shared" si="113"/>
        <v>0.5320789473684211</v>
      </c>
      <c r="AC1136" s="4">
        <f t="shared" si="114"/>
        <v>4.0289473684210431E-2</v>
      </c>
      <c r="AD1136" s="5">
        <f t="shared" si="115"/>
        <v>6.1239999999999952</v>
      </c>
    </row>
    <row r="1137" spans="1:30" x14ac:dyDescent="0.2">
      <c r="A1137">
        <v>0</v>
      </c>
      <c r="B1137" t="s">
        <v>503</v>
      </c>
      <c r="C1137">
        <v>2012</v>
      </c>
      <c r="D1137" t="s">
        <v>414</v>
      </c>
      <c r="E1137" s="3">
        <v>0.55500000000000005</v>
      </c>
      <c r="F1137">
        <v>76</v>
      </c>
      <c r="G1137">
        <v>23</v>
      </c>
      <c r="H1137">
        <v>0</v>
      </c>
      <c r="I1137">
        <v>38</v>
      </c>
      <c r="J1137">
        <v>6</v>
      </c>
      <c r="K1137">
        <v>9</v>
      </c>
      <c r="L1137">
        <v>195</v>
      </c>
      <c r="M1137">
        <v>241</v>
      </c>
      <c r="N1137">
        <v>67</v>
      </c>
      <c r="O1137" s="3">
        <f t="shared" si="112"/>
        <v>0.44078947368421051</v>
      </c>
      <c r="P1137" t="s">
        <v>414</v>
      </c>
      <c r="Q1137" s="3">
        <v>0.55500000000000005</v>
      </c>
      <c r="R1137">
        <v>76</v>
      </c>
      <c r="S1137">
        <v>31</v>
      </c>
      <c r="T1137">
        <v>0</v>
      </c>
      <c r="U1137">
        <v>30</v>
      </c>
      <c r="V1137">
        <v>10</v>
      </c>
      <c r="W1137">
        <v>5</v>
      </c>
      <c r="X1137">
        <v>197</v>
      </c>
      <c r="Y1137">
        <v>204</v>
      </c>
      <c r="Z1137">
        <v>87</v>
      </c>
      <c r="AA1137" s="3">
        <f t="shared" si="117"/>
        <v>0.57236842105263153</v>
      </c>
      <c r="AB1137" s="4">
        <f t="shared" si="113"/>
        <v>0.56628947368421056</v>
      </c>
      <c r="AC1137" s="4">
        <f t="shared" si="114"/>
        <v>-0.12550000000000006</v>
      </c>
      <c r="AD1137" s="5">
        <f t="shared" si="115"/>
        <v>-19.076000000000008</v>
      </c>
    </row>
    <row r="1138" spans="1:30" x14ac:dyDescent="0.2">
      <c r="A1138">
        <v>0</v>
      </c>
      <c r="B1138" t="s">
        <v>524</v>
      </c>
      <c r="C1138">
        <v>2012</v>
      </c>
      <c r="D1138" t="s">
        <v>329</v>
      </c>
      <c r="E1138" s="3">
        <v>0.55500000000000005</v>
      </c>
      <c r="F1138">
        <v>76</v>
      </c>
      <c r="G1138">
        <v>40</v>
      </c>
      <c r="H1138">
        <v>0</v>
      </c>
      <c r="I1138">
        <v>22</v>
      </c>
      <c r="J1138">
        <v>5</v>
      </c>
      <c r="K1138">
        <v>9</v>
      </c>
      <c r="L1138">
        <v>235</v>
      </c>
      <c r="M1138">
        <v>186</v>
      </c>
      <c r="N1138">
        <v>99</v>
      </c>
      <c r="O1138" s="3">
        <f t="shared" si="112"/>
        <v>0.65131578947368418</v>
      </c>
      <c r="P1138" t="s">
        <v>329</v>
      </c>
      <c r="Q1138" s="3">
        <v>0.55500000000000005</v>
      </c>
      <c r="R1138">
        <v>76</v>
      </c>
      <c r="S1138">
        <v>28</v>
      </c>
      <c r="T1138">
        <v>0</v>
      </c>
      <c r="U1138">
        <v>34</v>
      </c>
      <c r="V1138">
        <v>8</v>
      </c>
      <c r="W1138">
        <v>6</v>
      </c>
      <c r="X1138">
        <v>217</v>
      </c>
      <c r="Y1138">
        <v>231</v>
      </c>
      <c r="Z1138">
        <v>78</v>
      </c>
      <c r="AA1138" s="3">
        <f t="shared" si="117"/>
        <v>0.51315789473684215</v>
      </c>
      <c r="AB1138" s="4">
        <f t="shared" si="113"/>
        <v>0.52780263157894736</v>
      </c>
      <c r="AC1138" s="4">
        <f t="shared" si="114"/>
        <v>0.12351315789473682</v>
      </c>
      <c r="AD1138" s="5">
        <f t="shared" si="115"/>
        <v>18.774000000000001</v>
      </c>
    </row>
    <row r="1139" spans="1:30" x14ac:dyDescent="0.2">
      <c r="A1139">
        <v>0</v>
      </c>
      <c r="B1139" t="s">
        <v>514</v>
      </c>
      <c r="C1139">
        <v>2012</v>
      </c>
      <c r="D1139" t="s">
        <v>515</v>
      </c>
      <c r="E1139" s="3">
        <v>0.55500000000000005</v>
      </c>
      <c r="F1139">
        <v>76</v>
      </c>
      <c r="G1139">
        <v>25</v>
      </c>
      <c r="H1139">
        <v>0</v>
      </c>
      <c r="I1139">
        <v>36</v>
      </c>
      <c r="J1139">
        <v>7</v>
      </c>
      <c r="K1139">
        <v>8</v>
      </c>
      <c r="L1139">
        <v>195</v>
      </c>
      <c r="M1139">
        <v>237</v>
      </c>
      <c r="N1139">
        <v>72</v>
      </c>
      <c r="O1139" s="3">
        <f t="shared" si="112"/>
        <v>0.47368421052631576</v>
      </c>
      <c r="P1139" t="s">
        <v>515</v>
      </c>
      <c r="Q1139" s="3">
        <v>0.55500000000000005</v>
      </c>
      <c r="R1139">
        <v>76</v>
      </c>
      <c r="S1139">
        <v>37</v>
      </c>
      <c r="T1139">
        <v>0</v>
      </c>
      <c r="U1139">
        <v>25</v>
      </c>
      <c r="V1139">
        <v>6</v>
      </c>
      <c r="W1139">
        <v>8</v>
      </c>
      <c r="X1139">
        <v>240</v>
      </c>
      <c r="Y1139">
        <v>216</v>
      </c>
      <c r="Z1139">
        <v>94</v>
      </c>
      <c r="AA1139" s="3">
        <f t="shared" si="117"/>
        <v>0.61842105263157898</v>
      </c>
      <c r="AB1139" s="4">
        <f t="shared" si="113"/>
        <v>0.59622368421052641</v>
      </c>
      <c r="AC1139" s="4">
        <f t="shared" si="114"/>
        <v>-0.12253947368421064</v>
      </c>
      <c r="AD1139" s="5">
        <f t="shared" si="115"/>
        <v>-18.626000000000019</v>
      </c>
    </row>
    <row r="1140" spans="1:30" x14ac:dyDescent="0.2">
      <c r="A1140">
        <v>0</v>
      </c>
      <c r="B1140" t="s">
        <v>499</v>
      </c>
      <c r="C1140">
        <v>2012</v>
      </c>
      <c r="D1140" t="s">
        <v>331</v>
      </c>
      <c r="E1140" s="3">
        <v>0.55500000000000005</v>
      </c>
      <c r="F1140">
        <v>65</v>
      </c>
      <c r="G1140">
        <v>32</v>
      </c>
      <c r="H1140">
        <v>0</v>
      </c>
      <c r="I1140">
        <v>18</v>
      </c>
      <c r="J1140">
        <v>7</v>
      </c>
      <c r="K1140">
        <v>8</v>
      </c>
      <c r="N1140">
        <v>86</v>
      </c>
      <c r="O1140" s="3">
        <f t="shared" si="112"/>
        <v>0.66153846153846152</v>
      </c>
      <c r="P1140" t="s">
        <v>331</v>
      </c>
      <c r="Q1140" s="3">
        <v>0.55500000000000005</v>
      </c>
      <c r="R1140">
        <v>76</v>
      </c>
      <c r="S1140">
        <v>25</v>
      </c>
      <c r="T1140">
        <v>0</v>
      </c>
      <c r="U1140">
        <v>29</v>
      </c>
      <c r="V1140">
        <v>12</v>
      </c>
      <c r="W1140">
        <v>10</v>
      </c>
      <c r="X1140">
        <v>238</v>
      </c>
      <c r="Y1140">
        <v>234</v>
      </c>
      <c r="Z1140">
        <v>84</v>
      </c>
      <c r="AA1140" s="3">
        <f t="shared" si="117"/>
        <v>0.55263157894736847</v>
      </c>
      <c r="AB1140" s="4">
        <f t="shared" si="113"/>
        <v>0.55346052631578957</v>
      </c>
      <c r="AC1140" s="4">
        <f t="shared" si="114"/>
        <v>0.10807793522267195</v>
      </c>
      <c r="AD1140" s="5">
        <f t="shared" si="115"/>
        <v>14.050131578947358</v>
      </c>
    </row>
    <row r="1141" spans="1:30" x14ac:dyDescent="0.2">
      <c r="A1141">
        <v>0</v>
      </c>
      <c r="B1141" t="s">
        <v>525</v>
      </c>
      <c r="C1141">
        <v>2012</v>
      </c>
      <c r="D1141" t="s">
        <v>331</v>
      </c>
      <c r="E1141" s="3">
        <v>0.55500000000000005</v>
      </c>
      <c r="F1141">
        <v>11</v>
      </c>
      <c r="G1141">
        <v>4</v>
      </c>
      <c r="H1141">
        <v>0</v>
      </c>
      <c r="I1141">
        <v>4</v>
      </c>
      <c r="J1141">
        <v>0</v>
      </c>
      <c r="K1141">
        <v>3</v>
      </c>
      <c r="N1141">
        <v>11</v>
      </c>
      <c r="O1141" s="3">
        <f t="shared" si="112"/>
        <v>0.5</v>
      </c>
      <c r="P1141" t="s">
        <v>331</v>
      </c>
      <c r="Q1141" s="3">
        <v>0.55500000000000005</v>
      </c>
      <c r="R1141">
        <v>76</v>
      </c>
      <c r="S1141">
        <v>25</v>
      </c>
      <c r="T1141">
        <v>0</v>
      </c>
      <c r="U1141">
        <v>29</v>
      </c>
      <c r="V1141">
        <v>12</v>
      </c>
      <c r="W1141">
        <v>10</v>
      </c>
      <c r="X1141">
        <v>238</v>
      </c>
      <c r="Y1141">
        <v>234</v>
      </c>
      <c r="Z1141">
        <v>84</v>
      </c>
      <c r="AA1141" s="3">
        <f t="shared" si="117"/>
        <v>0.55263157894736847</v>
      </c>
      <c r="AB1141" s="4">
        <f t="shared" si="113"/>
        <v>0.55346052631578957</v>
      </c>
      <c r="AC1141" s="4">
        <f t="shared" si="114"/>
        <v>-5.3460526315789569E-2</v>
      </c>
      <c r="AD1141" s="5">
        <f t="shared" si="115"/>
        <v>-1.1761315789473699</v>
      </c>
    </row>
    <row r="1142" spans="1:30" x14ac:dyDescent="0.2">
      <c r="A1142">
        <v>0</v>
      </c>
      <c r="B1142" t="s">
        <v>526</v>
      </c>
      <c r="C1142">
        <v>2012</v>
      </c>
      <c r="D1142" t="s">
        <v>491</v>
      </c>
      <c r="E1142" s="3">
        <v>0.55500000000000005</v>
      </c>
      <c r="F1142">
        <v>76</v>
      </c>
      <c r="G1142">
        <v>33</v>
      </c>
      <c r="H1142">
        <v>0</v>
      </c>
      <c r="I1142">
        <v>22</v>
      </c>
      <c r="J1142">
        <v>10</v>
      </c>
      <c r="K1142">
        <v>11</v>
      </c>
      <c r="L1142">
        <v>235</v>
      </c>
      <c r="M1142">
        <v>201</v>
      </c>
      <c r="N1142">
        <v>97</v>
      </c>
      <c r="O1142" s="3">
        <f t="shared" si="112"/>
        <v>0.63815789473684215</v>
      </c>
      <c r="P1142" t="s">
        <v>491</v>
      </c>
      <c r="Q1142" s="3">
        <v>0.55500000000000005</v>
      </c>
      <c r="R1142">
        <v>76</v>
      </c>
      <c r="S1142">
        <v>21</v>
      </c>
      <c r="T1142">
        <v>0</v>
      </c>
      <c r="U1142">
        <v>40</v>
      </c>
      <c r="V1142">
        <v>10</v>
      </c>
      <c r="W1142">
        <v>5</v>
      </c>
      <c r="X1142">
        <v>224</v>
      </c>
      <c r="Y1142">
        <v>251</v>
      </c>
      <c r="Z1142">
        <v>67</v>
      </c>
      <c r="AA1142" s="3">
        <f t="shared" si="117"/>
        <v>0.44078947368421051</v>
      </c>
      <c r="AB1142" s="4">
        <f t="shared" si="113"/>
        <v>0.48076315789473684</v>
      </c>
      <c r="AC1142" s="4">
        <f t="shared" si="114"/>
        <v>0.15739473684210531</v>
      </c>
      <c r="AD1142" s="5">
        <f t="shared" si="115"/>
        <v>23.924000000000007</v>
      </c>
    </row>
    <row r="1143" spans="1:30" x14ac:dyDescent="0.2">
      <c r="A1143">
        <v>0</v>
      </c>
      <c r="B1143" t="s">
        <v>492</v>
      </c>
      <c r="C1143">
        <v>2012</v>
      </c>
      <c r="D1143" t="s">
        <v>442</v>
      </c>
      <c r="E1143" s="3">
        <v>0.55500000000000005</v>
      </c>
      <c r="F1143">
        <v>76</v>
      </c>
      <c r="G1143">
        <v>33</v>
      </c>
      <c r="H1143">
        <v>0</v>
      </c>
      <c r="I1143">
        <v>23</v>
      </c>
      <c r="J1143">
        <v>10</v>
      </c>
      <c r="K1143">
        <v>10</v>
      </c>
      <c r="L1143">
        <v>237</v>
      </c>
      <c r="M1143">
        <v>199</v>
      </c>
      <c r="N1143">
        <v>96</v>
      </c>
      <c r="O1143" s="3">
        <f t="shared" si="112"/>
        <v>0.63157894736842102</v>
      </c>
      <c r="P1143" t="s">
        <v>442</v>
      </c>
      <c r="Q1143" s="3">
        <v>0.55500000000000005</v>
      </c>
      <c r="R1143">
        <v>76</v>
      </c>
      <c r="S1143">
        <v>33</v>
      </c>
      <c r="T1143">
        <v>0</v>
      </c>
      <c r="U1143">
        <v>24</v>
      </c>
      <c r="V1143">
        <v>11</v>
      </c>
      <c r="W1143">
        <v>8</v>
      </c>
      <c r="X1143">
        <v>217</v>
      </c>
      <c r="Y1143">
        <v>175</v>
      </c>
      <c r="Z1143">
        <v>96</v>
      </c>
      <c r="AA1143" s="3">
        <f t="shared" si="117"/>
        <v>0.63157894736842102</v>
      </c>
      <c r="AB1143" s="4">
        <f t="shared" si="113"/>
        <v>0.60477631578947366</v>
      </c>
      <c r="AC1143" s="4">
        <f t="shared" si="114"/>
        <v>2.6802631578947356E-2</v>
      </c>
      <c r="AD1143" s="5">
        <f t="shared" si="115"/>
        <v>4.0739999999999981</v>
      </c>
    </row>
    <row r="1144" spans="1:30" x14ac:dyDescent="0.2">
      <c r="A1144">
        <v>0</v>
      </c>
      <c r="B1144" t="s">
        <v>506</v>
      </c>
      <c r="C1144">
        <v>2012</v>
      </c>
      <c r="D1144" t="s">
        <v>372</v>
      </c>
      <c r="E1144" s="3">
        <v>0.55500000000000005</v>
      </c>
      <c r="F1144">
        <v>76</v>
      </c>
      <c r="G1144">
        <v>28</v>
      </c>
      <c r="H1144">
        <v>0</v>
      </c>
      <c r="I1144">
        <v>30</v>
      </c>
      <c r="J1144">
        <v>14</v>
      </c>
      <c r="K1144">
        <v>4</v>
      </c>
      <c r="L1144">
        <v>185</v>
      </c>
      <c r="M1144">
        <v>178</v>
      </c>
      <c r="N1144">
        <v>88</v>
      </c>
      <c r="O1144" s="3">
        <f t="shared" si="112"/>
        <v>0.57894736842105265</v>
      </c>
      <c r="P1144" t="s">
        <v>372</v>
      </c>
      <c r="Q1144" s="3">
        <v>0.55500000000000005</v>
      </c>
      <c r="R1144">
        <v>76</v>
      </c>
      <c r="S1144">
        <v>33</v>
      </c>
      <c r="T1144">
        <v>0</v>
      </c>
      <c r="U1144">
        <v>25</v>
      </c>
      <c r="V1144">
        <v>11</v>
      </c>
      <c r="W1144">
        <v>7</v>
      </c>
      <c r="X1144">
        <v>235</v>
      </c>
      <c r="Y1144">
        <v>215</v>
      </c>
      <c r="Z1144">
        <v>95</v>
      </c>
      <c r="AA1144" s="3">
        <f t="shared" si="117"/>
        <v>0.625</v>
      </c>
      <c r="AB1144" s="4">
        <f t="shared" si="113"/>
        <v>0.60050000000000003</v>
      </c>
      <c r="AC1144" s="4">
        <f t="shared" si="114"/>
        <v>-2.1552631578947379E-2</v>
      </c>
      <c r="AD1144" s="5">
        <f t="shared" si="115"/>
        <v>-3.2760000000000105</v>
      </c>
    </row>
    <row r="1145" spans="1:30" x14ac:dyDescent="0.2">
      <c r="A1145">
        <v>0</v>
      </c>
      <c r="B1145" t="s">
        <v>359</v>
      </c>
      <c r="C1145">
        <v>2012</v>
      </c>
      <c r="D1145" t="s">
        <v>453</v>
      </c>
      <c r="E1145" s="3">
        <v>0.55500000000000005</v>
      </c>
      <c r="F1145">
        <v>76</v>
      </c>
      <c r="G1145">
        <v>23</v>
      </c>
      <c r="H1145">
        <v>0</v>
      </c>
      <c r="I1145">
        <v>34</v>
      </c>
      <c r="J1145">
        <v>8</v>
      </c>
      <c r="K1145">
        <v>11</v>
      </c>
      <c r="L1145">
        <v>191</v>
      </c>
      <c r="M1145">
        <v>228</v>
      </c>
      <c r="N1145">
        <v>73</v>
      </c>
      <c r="O1145" s="3">
        <f t="shared" si="112"/>
        <v>0.48026315789473684</v>
      </c>
      <c r="P1145" t="s">
        <v>453</v>
      </c>
      <c r="Q1145" s="3">
        <v>0.55500000000000005</v>
      </c>
      <c r="R1145">
        <v>76</v>
      </c>
      <c r="S1145">
        <v>25</v>
      </c>
      <c r="T1145">
        <v>0</v>
      </c>
      <c r="U1145">
        <v>33</v>
      </c>
      <c r="V1145">
        <v>6</v>
      </c>
      <c r="W1145">
        <v>12</v>
      </c>
      <c r="X1145">
        <v>199</v>
      </c>
      <c r="Y1145">
        <v>218</v>
      </c>
      <c r="Z1145">
        <v>74</v>
      </c>
      <c r="AA1145" s="3">
        <f t="shared" si="117"/>
        <v>0.48684210526315791</v>
      </c>
      <c r="AB1145" s="4">
        <f t="shared" si="113"/>
        <v>0.51069736842105262</v>
      </c>
      <c r="AC1145" s="4">
        <f t="shared" si="114"/>
        <v>-3.0434210526315786E-2</v>
      </c>
      <c r="AD1145" s="5">
        <f t="shared" si="115"/>
        <v>-4.6260000000000048</v>
      </c>
    </row>
    <row r="1146" spans="1:30" x14ac:dyDescent="0.2">
      <c r="A1146">
        <v>0</v>
      </c>
      <c r="B1146" t="s">
        <v>507</v>
      </c>
      <c r="C1146">
        <v>2013</v>
      </c>
      <c r="D1146" t="s">
        <v>479</v>
      </c>
      <c r="E1146" s="3">
        <v>0.55500000000000005</v>
      </c>
      <c r="F1146">
        <v>76</v>
      </c>
      <c r="G1146">
        <v>43</v>
      </c>
      <c r="H1146">
        <v>0</v>
      </c>
      <c r="I1146">
        <v>25</v>
      </c>
      <c r="J1146">
        <v>0</v>
      </c>
      <c r="K1146">
        <v>8</v>
      </c>
      <c r="L1146">
        <v>237</v>
      </c>
      <c r="M1146">
        <v>215</v>
      </c>
      <c r="N1146">
        <v>94</v>
      </c>
      <c r="O1146" s="3">
        <f t="shared" si="112"/>
        <v>0.61842105263157898</v>
      </c>
      <c r="P1146" t="s">
        <v>479</v>
      </c>
      <c r="Q1146" s="3">
        <v>0.55500000000000005</v>
      </c>
      <c r="R1146">
        <v>76</v>
      </c>
      <c r="S1146">
        <v>25</v>
      </c>
      <c r="T1146">
        <v>0</v>
      </c>
      <c r="U1146">
        <v>32</v>
      </c>
      <c r="V1146">
        <v>9</v>
      </c>
      <c r="W1146">
        <v>10</v>
      </c>
      <c r="X1146">
        <v>171</v>
      </c>
      <c r="Y1146">
        <v>198</v>
      </c>
      <c r="Z1146">
        <v>78</v>
      </c>
      <c r="AA1146" s="3">
        <f t="shared" si="117"/>
        <v>0.51315789473684215</v>
      </c>
      <c r="AB1146" s="4">
        <f t="shared" si="113"/>
        <v>0.52780263157894736</v>
      </c>
      <c r="AC1146" s="4">
        <f t="shared" si="114"/>
        <v>9.0618421052631626E-2</v>
      </c>
      <c r="AD1146" s="5">
        <f t="shared" si="115"/>
        <v>13.774000000000001</v>
      </c>
    </row>
    <row r="1147" spans="1:30" x14ac:dyDescent="0.2">
      <c r="A1147">
        <v>0</v>
      </c>
      <c r="B1147" t="s">
        <v>271</v>
      </c>
      <c r="C1147">
        <v>2013</v>
      </c>
      <c r="D1147" t="s">
        <v>480</v>
      </c>
      <c r="E1147" s="3">
        <v>0.55500000000000005</v>
      </c>
      <c r="F1147">
        <v>76</v>
      </c>
      <c r="G1147">
        <v>30</v>
      </c>
      <c r="H1147">
        <v>0</v>
      </c>
      <c r="I1147">
        <v>38</v>
      </c>
      <c r="J1147">
        <v>0</v>
      </c>
      <c r="K1147">
        <v>8</v>
      </c>
      <c r="L1147">
        <v>182</v>
      </c>
      <c r="M1147">
        <v>225</v>
      </c>
      <c r="N1147">
        <v>68</v>
      </c>
      <c r="O1147" s="3">
        <f t="shared" si="112"/>
        <v>0.44736842105263158</v>
      </c>
      <c r="P1147" t="s">
        <v>480</v>
      </c>
      <c r="Q1147" s="3">
        <v>0.55500000000000005</v>
      </c>
      <c r="R1147">
        <v>76</v>
      </c>
      <c r="S1147">
        <v>23</v>
      </c>
      <c r="T1147">
        <v>0</v>
      </c>
      <c r="U1147">
        <v>38</v>
      </c>
      <c r="V1147">
        <v>8</v>
      </c>
      <c r="W1147">
        <v>7</v>
      </c>
      <c r="X1147">
        <v>187</v>
      </c>
      <c r="Y1147">
        <v>223</v>
      </c>
      <c r="Z1147">
        <v>69</v>
      </c>
      <c r="AA1147" s="3">
        <f t="shared" si="117"/>
        <v>0.45394736842105265</v>
      </c>
      <c r="AB1147" s="4">
        <f t="shared" si="113"/>
        <v>0.48931578947368426</v>
      </c>
      <c r="AC1147" s="4">
        <f t="shared" si="114"/>
        <v>-4.1947368421052678E-2</v>
      </c>
      <c r="AD1147" s="5">
        <f t="shared" si="115"/>
        <v>-6.3760000000000048</v>
      </c>
    </row>
    <row r="1148" spans="1:30" x14ac:dyDescent="0.2">
      <c r="A1148">
        <v>0</v>
      </c>
      <c r="B1148" t="s">
        <v>493</v>
      </c>
      <c r="C1148">
        <v>2013</v>
      </c>
      <c r="D1148" t="s">
        <v>494</v>
      </c>
      <c r="E1148" s="3">
        <v>0.55500000000000005</v>
      </c>
      <c r="F1148">
        <v>76</v>
      </c>
      <c r="G1148">
        <v>40</v>
      </c>
      <c r="H1148">
        <v>0</v>
      </c>
      <c r="I1148">
        <v>23</v>
      </c>
      <c r="J1148">
        <v>0</v>
      </c>
      <c r="K1148">
        <v>13</v>
      </c>
      <c r="L1148">
        <v>220</v>
      </c>
      <c r="M1148">
        <v>193</v>
      </c>
      <c r="N1148">
        <v>93</v>
      </c>
      <c r="O1148" s="3">
        <f t="shared" si="112"/>
        <v>0.61184210526315785</v>
      </c>
      <c r="P1148" t="s">
        <v>494</v>
      </c>
      <c r="Q1148" s="3">
        <v>0.55500000000000005</v>
      </c>
      <c r="R1148">
        <v>76</v>
      </c>
      <c r="S1148">
        <v>28</v>
      </c>
      <c r="T1148">
        <v>0</v>
      </c>
      <c r="U1148">
        <v>32</v>
      </c>
      <c r="V1148">
        <v>3</v>
      </c>
      <c r="W1148">
        <v>13</v>
      </c>
      <c r="X1148">
        <v>193</v>
      </c>
      <c r="Y1148">
        <v>225</v>
      </c>
      <c r="Z1148">
        <v>75</v>
      </c>
      <c r="AA1148" s="3">
        <f t="shared" si="117"/>
        <v>0.49342105263157893</v>
      </c>
      <c r="AB1148" s="4">
        <f t="shared" si="113"/>
        <v>0.51497368421052636</v>
      </c>
      <c r="AC1148" s="4">
        <f t="shared" si="114"/>
        <v>9.6868421052631493E-2</v>
      </c>
      <c r="AD1148" s="5">
        <f t="shared" si="115"/>
        <v>14.72399999999999</v>
      </c>
    </row>
    <row r="1149" spans="1:30" x14ac:dyDescent="0.2">
      <c r="A1149">
        <v>0</v>
      </c>
      <c r="B1149" t="s">
        <v>517</v>
      </c>
      <c r="C1149">
        <v>2013</v>
      </c>
      <c r="D1149" t="s">
        <v>402</v>
      </c>
      <c r="E1149" s="3">
        <v>0.55500000000000005</v>
      </c>
      <c r="F1149">
        <v>76</v>
      </c>
      <c r="G1149">
        <v>42</v>
      </c>
      <c r="H1149">
        <v>0</v>
      </c>
      <c r="I1149">
        <v>26</v>
      </c>
      <c r="J1149">
        <v>0</v>
      </c>
      <c r="K1149">
        <v>8</v>
      </c>
      <c r="L1149">
        <v>206</v>
      </c>
      <c r="M1149">
        <v>185</v>
      </c>
      <c r="N1149">
        <v>92</v>
      </c>
      <c r="O1149" s="3">
        <f t="shared" si="112"/>
        <v>0.60526315789473684</v>
      </c>
      <c r="P1149" t="s">
        <v>402</v>
      </c>
      <c r="Q1149" s="3">
        <v>0.55500000000000005</v>
      </c>
      <c r="R1149">
        <v>76</v>
      </c>
      <c r="S1149">
        <v>38</v>
      </c>
      <c r="T1149">
        <v>0</v>
      </c>
      <c r="U1149">
        <v>24</v>
      </c>
      <c r="V1149">
        <v>6</v>
      </c>
      <c r="W1149">
        <v>8</v>
      </c>
      <c r="X1149">
        <v>227</v>
      </c>
      <c r="Y1149">
        <v>188</v>
      </c>
      <c r="Z1149">
        <v>96</v>
      </c>
      <c r="AA1149" s="3">
        <f t="shared" si="117"/>
        <v>0.63157894736842102</v>
      </c>
      <c r="AB1149" s="4">
        <f t="shared" si="113"/>
        <v>0.60477631578947366</v>
      </c>
      <c r="AC1149" s="4">
        <f t="shared" si="114"/>
        <v>4.868421052631744E-4</v>
      </c>
      <c r="AD1149" s="5">
        <f t="shared" si="115"/>
        <v>7.3999999999998067E-2</v>
      </c>
    </row>
    <row r="1150" spans="1:30" x14ac:dyDescent="0.2">
      <c r="A1150">
        <v>0</v>
      </c>
      <c r="B1150" t="s">
        <v>518</v>
      </c>
      <c r="C1150">
        <v>2013</v>
      </c>
      <c r="D1150" t="s">
        <v>388</v>
      </c>
      <c r="E1150" s="3">
        <v>0.55500000000000005</v>
      </c>
      <c r="F1150">
        <v>76</v>
      </c>
      <c r="G1150">
        <v>28</v>
      </c>
      <c r="H1150">
        <v>0</v>
      </c>
      <c r="I1150">
        <v>40</v>
      </c>
      <c r="J1150">
        <v>0</v>
      </c>
      <c r="K1150">
        <v>8</v>
      </c>
      <c r="L1150">
        <v>183</v>
      </c>
      <c r="M1150">
        <v>238</v>
      </c>
      <c r="N1150">
        <v>64</v>
      </c>
      <c r="O1150" s="3">
        <f t="shared" si="112"/>
        <v>0.42105263157894735</v>
      </c>
      <c r="P1150" t="s">
        <v>388</v>
      </c>
      <c r="Q1150" s="3">
        <v>0.55500000000000005</v>
      </c>
      <c r="R1150">
        <v>76</v>
      </c>
      <c r="S1150">
        <v>25</v>
      </c>
      <c r="T1150">
        <v>0</v>
      </c>
      <c r="U1150">
        <v>32</v>
      </c>
      <c r="V1150">
        <v>7</v>
      </c>
      <c r="W1150">
        <v>12</v>
      </c>
      <c r="X1150">
        <v>218</v>
      </c>
      <c r="Y1150">
        <v>242</v>
      </c>
      <c r="Z1150">
        <v>76</v>
      </c>
      <c r="AA1150" s="3">
        <f t="shared" si="117"/>
        <v>0.5</v>
      </c>
      <c r="AB1150" s="4">
        <f t="shared" si="113"/>
        <v>0.51924999999999999</v>
      </c>
      <c r="AC1150" s="4">
        <f t="shared" si="114"/>
        <v>-9.8197368421052644E-2</v>
      </c>
      <c r="AD1150" s="5">
        <f t="shared" si="115"/>
        <v>-14.926000000000002</v>
      </c>
    </row>
    <row r="1151" spans="1:30" x14ac:dyDescent="0.2">
      <c r="A1151">
        <v>0</v>
      </c>
      <c r="B1151" t="s">
        <v>466</v>
      </c>
      <c r="C1151">
        <v>2013</v>
      </c>
      <c r="D1151" t="s">
        <v>496</v>
      </c>
      <c r="E1151" s="3">
        <v>0.55500000000000005</v>
      </c>
      <c r="F1151">
        <v>76</v>
      </c>
      <c r="G1151">
        <v>37</v>
      </c>
      <c r="H1151">
        <v>0</v>
      </c>
      <c r="I1151">
        <v>36</v>
      </c>
      <c r="J1151">
        <v>0</v>
      </c>
      <c r="K1151">
        <v>3</v>
      </c>
      <c r="L1151">
        <v>228</v>
      </c>
      <c r="M1151">
        <v>241</v>
      </c>
      <c r="N1151">
        <v>77</v>
      </c>
      <c r="O1151" s="3">
        <f t="shared" si="112"/>
        <v>0.50657894736842102</v>
      </c>
      <c r="P1151" t="s">
        <v>496</v>
      </c>
      <c r="Q1151" s="3">
        <v>0.55500000000000005</v>
      </c>
      <c r="R1151">
        <v>76</v>
      </c>
      <c r="S1151">
        <v>32</v>
      </c>
      <c r="T1151">
        <v>0</v>
      </c>
      <c r="U1151">
        <v>26</v>
      </c>
      <c r="V1151">
        <v>11</v>
      </c>
      <c r="W1151">
        <v>8</v>
      </c>
      <c r="X1151">
        <v>226</v>
      </c>
      <c r="Y1151">
        <v>202</v>
      </c>
      <c r="Z1151">
        <v>92</v>
      </c>
      <c r="AA1151" s="3">
        <f t="shared" si="117"/>
        <v>0.60526315789473684</v>
      </c>
      <c r="AB1151" s="4">
        <f t="shared" si="113"/>
        <v>0.58767105263157893</v>
      </c>
      <c r="AC1151" s="4">
        <f t="shared" si="114"/>
        <v>-8.109210526315791E-2</v>
      </c>
      <c r="AD1151" s="5">
        <f t="shared" si="115"/>
        <v>-12.325999999999993</v>
      </c>
    </row>
    <row r="1152" spans="1:30" x14ac:dyDescent="0.2">
      <c r="A1152">
        <v>0</v>
      </c>
      <c r="B1152" t="s">
        <v>389</v>
      </c>
      <c r="C1152">
        <v>2013</v>
      </c>
      <c r="D1152" t="s">
        <v>390</v>
      </c>
      <c r="E1152" s="3">
        <v>0.55500000000000005</v>
      </c>
      <c r="F1152">
        <v>76</v>
      </c>
      <c r="G1152">
        <v>45</v>
      </c>
      <c r="H1152">
        <v>0</v>
      </c>
      <c r="I1152">
        <v>21</v>
      </c>
      <c r="J1152">
        <v>0</v>
      </c>
      <c r="K1152">
        <v>10</v>
      </c>
      <c r="L1152">
        <v>239</v>
      </c>
      <c r="M1152">
        <v>191</v>
      </c>
      <c r="N1152">
        <v>100</v>
      </c>
      <c r="O1152" s="3">
        <f t="shared" si="112"/>
        <v>0.65789473684210531</v>
      </c>
      <c r="P1152" t="s">
        <v>390</v>
      </c>
      <c r="Q1152" s="3">
        <v>0.55500000000000005</v>
      </c>
      <c r="R1152">
        <v>76</v>
      </c>
      <c r="S1152">
        <v>35</v>
      </c>
      <c r="T1152">
        <v>0</v>
      </c>
      <c r="U1152">
        <v>30</v>
      </c>
      <c r="V1152">
        <v>8</v>
      </c>
      <c r="W1152">
        <v>9</v>
      </c>
      <c r="X1152">
        <v>204</v>
      </c>
      <c r="Y1152">
        <v>207</v>
      </c>
      <c r="Z1152">
        <v>83</v>
      </c>
      <c r="AA1152" s="3">
        <f t="shared" si="117"/>
        <v>0.54605263157894735</v>
      </c>
      <c r="AB1152" s="4">
        <f t="shared" si="113"/>
        <v>0.54918421052631583</v>
      </c>
      <c r="AC1152" s="4">
        <f t="shared" si="114"/>
        <v>0.10871052631578948</v>
      </c>
      <c r="AD1152" s="5">
        <f t="shared" si="115"/>
        <v>16.524000000000001</v>
      </c>
    </row>
    <row r="1153" spans="1:30" x14ac:dyDescent="0.2">
      <c r="A1153">
        <v>0</v>
      </c>
      <c r="B1153" t="s">
        <v>519</v>
      </c>
      <c r="C1153">
        <v>2013</v>
      </c>
      <c r="D1153" t="s">
        <v>392</v>
      </c>
      <c r="E1153" s="3">
        <v>0.55500000000000005</v>
      </c>
      <c r="F1153">
        <v>76</v>
      </c>
      <c r="G1153">
        <v>46</v>
      </c>
      <c r="H1153">
        <v>0</v>
      </c>
      <c r="I1153">
        <v>23</v>
      </c>
      <c r="J1153">
        <v>0</v>
      </c>
      <c r="K1153">
        <v>7</v>
      </c>
      <c r="L1153">
        <v>238</v>
      </c>
      <c r="M1153">
        <v>187</v>
      </c>
      <c r="N1153">
        <v>99</v>
      </c>
      <c r="O1153" s="3">
        <f t="shared" si="112"/>
        <v>0.65131578947368418</v>
      </c>
      <c r="P1153" t="s">
        <v>392</v>
      </c>
      <c r="Q1153" s="3">
        <v>0.55500000000000005</v>
      </c>
      <c r="R1153">
        <v>76</v>
      </c>
      <c r="S1153">
        <v>32</v>
      </c>
      <c r="T1153">
        <v>0</v>
      </c>
      <c r="U1153">
        <v>26</v>
      </c>
      <c r="V1153">
        <v>10</v>
      </c>
      <c r="W1153">
        <v>8</v>
      </c>
      <c r="X1153">
        <v>234</v>
      </c>
      <c r="Y1153">
        <v>205</v>
      </c>
      <c r="Z1153">
        <v>92</v>
      </c>
      <c r="AA1153" s="3">
        <f t="shared" si="117"/>
        <v>0.60526315789473684</v>
      </c>
      <c r="AB1153" s="4">
        <f t="shared" si="113"/>
        <v>0.58767105263157893</v>
      </c>
      <c r="AC1153" s="4">
        <f t="shared" si="114"/>
        <v>6.3644736842105254E-2</v>
      </c>
      <c r="AD1153" s="5">
        <f t="shared" si="115"/>
        <v>9.6740000000000066</v>
      </c>
    </row>
    <row r="1154" spans="1:30" x14ac:dyDescent="0.2">
      <c r="A1154">
        <v>0</v>
      </c>
      <c r="B1154" t="s">
        <v>520</v>
      </c>
      <c r="C1154">
        <v>2013</v>
      </c>
      <c r="D1154" t="s">
        <v>344</v>
      </c>
      <c r="E1154" s="3">
        <v>0.55500000000000005</v>
      </c>
      <c r="F1154">
        <v>76</v>
      </c>
      <c r="G1154">
        <v>33</v>
      </c>
      <c r="H1154">
        <v>0</v>
      </c>
      <c r="I1154">
        <v>35</v>
      </c>
      <c r="J1154">
        <v>0</v>
      </c>
      <c r="K1154">
        <v>8</v>
      </c>
      <c r="L1154">
        <v>182</v>
      </c>
      <c r="M1154">
        <v>224</v>
      </c>
      <c r="N1154">
        <v>74</v>
      </c>
      <c r="O1154" s="3">
        <f t="shared" si="112"/>
        <v>0.48684210526315791</v>
      </c>
      <c r="P1154" t="s">
        <v>344</v>
      </c>
      <c r="Q1154" s="3">
        <v>0.55500000000000005</v>
      </c>
      <c r="R1154">
        <v>76</v>
      </c>
      <c r="S1154">
        <v>26</v>
      </c>
      <c r="T1154">
        <v>0</v>
      </c>
      <c r="U1154">
        <v>41</v>
      </c>
      <c r="V1154">
        <v>3</v>
      </c>
      <c r="W1154">
        <v>6</v>
      </c>
      <c r="X1154">
        <v>159</v>
      </c>
      <c r="Y1154">
        <v>228</v>
      </c>
      <c r="Z1154">
        <v>64</v>
      </c>
      <c r="AA1154" s="3">
        <f t="shared" si="117"/>
        <v>0.42105263157894735</v>
      </c>
      <c r="AB1154" s="4">
        <f t="shared" si="113"/>
        <v>0.46793421052631579</v>
      </c>
      <c r="AC1154" s="4">
        <f t="shared" si="114"/>
        <v>1.8907894736842124E-2</v>
      </c>
      <c r="AD1154" s="5">
        <f t="shared" si="115"/>
        <v>2.8739999999999952</v>
      </c>
    </row>
    <row r="1155" spans="1:30" x14ac:dyDescent="0.2">
      <c r="A1155">
        <v>0</v>
      </c>
      <c r="B1155" t="s">
        <v>457</v>
      </c>
      <c r="C1155">
        <v>2013</v>
      </c>
      <c r="D1155" t="s">
        <v>354</v>
      </c>
      <c r="E1155" s="3">
        <v>0.55500000000000005</v>
      </c>
      <c r="F1155">
        <v>76</v>
      </c>
      <c r="G1155">
        <v>37</v>
      </c>
      <c r="H1155">
        <v>0</v>
      </c>
      <c r="I1155">
        <v>32</v>
      </c>
      <c r="J1155">
        <v>0</v>
      </c>
      <c r="K1155">
        <v>7</v>
      </c>
      <c r="L1155">
        <v>202</v>
      </c>
      <c r="M1155">
        <v>220</v>
      </c>
      <c r="N1155">
        <v>81</v>
      </c>
      <c r="O1155" s="3">
        <f t="shared" ref="O1155:O1218" si="118">N1155/F1155/2</f>
        <v>0.53289473684210531</v>
      </c>
      <c r="P1155" t="s">
        <v>497</v>
      </c>
      <c r="Q1155" s="3">
        <v>0.55500000000000005</v>
      </c>
      <c r="R1155">
        <v>76</v>
      </c>
      <c r="S1155">
        <v>30</v>
      </c>
      <c r="T1155">
        <v>0</v>
      </c>
      <c r="U1155">
        <v>32</v>
      </c>
      <c r="V1155">
        <v>5</v>
      </c>
      <c r="W1155">
        <v>9</v>
      </c>
      <c r="X1155">
        <v>213</v>
      </c>
      <c r="Y1155">
        <v>222</v>
      </c>
      <c r="Z1155">
        <v>79</v>
      </c>
      <c r="AA1155" s="3">
        <f t="shared" si="117"/>
        <v>0.51973684210526316</v>
      </c>
      <c r="AB1155" s="4">
        <f t="shared" ref="AB1155:AB1218" si="119">IF(R1155&lt;&gt;" ",(AA1155-$AF$1*(AA1155-Q1155))*(E1155/Q1155),IF(AND(C1155&gt;1940,C1155&lt;1968),$AF$2,Q1155))</f>
        <v>0.5320789473684211</v>
      </c>
      <c r="AC1155" s="4">
        <f t="shared" ref="AC1155:AC1218" si="120">O1155-AB1155</f>
        <v>8.1578947368421417E-4</v>
      </c>
      <c r="AD1155" s="5">
        <f t="shared" ref="AD1155:AD1175" si="121">N1155-AB1155*F1155*2</f>
        <v>0.12399999999999523</v>
      </c>
    </row>
    <row r="1156" spans="1:30" x14ac:dyDescent="0.2">
      <c r="A1156">
        <v>0</v>
      </c>
      <c r="B1156" t="s">
        <v>436</v>
      </c>
      <c r="C1156">
        <v>2013</v>
      </c>
      <c r="D1156" t="s">
        <v>30</v>
      </c>
      <c r="E1156" s="3">
        <v>0.55500000000000005</v>
      </c>
      <c r="F1156">
        <v>76</v>
      </c>
      <c r="G1156">
        <v>39</v>
      </c>
      <c r="H1156">
        <v>0</v>
      </c>
      <c r="I1156">
        <v>27</v>
      </c>
      <c r="J1156">
        <v>0</v>
      </c>
      <c r="K1156">
        <v>10</v>
      </c>
      <c r="L1156">
        <v>221</v>
      </c>
      <c r="M1156">
        <v>213</v>
      </c>
      <c r="N1156">
        <v>88</v>
      </c>
      <c r="O1156" s="3">
        <f t="shared" si="118"/>
        <v>0.57894736842105265</v>
      </c>
      <c r="P1156" t="s">
        <v>30</v>
      </c>
      <c r="Q1156" s="3">
        <v>0.55500000000000005</v>
      </c>
      <c r="R1156">
        <v>76</v>
      </c>
      <c r="S1156">
        <v>29</v>
      </c>
      <c r="T1156">
        <v>0</v>
      </c>
      <c r="U1156">
        <v>31</v>
      </c>
      <c r="V1156">
        <v>7</v>
      </c>
      <c r="W1156">
        <v>9</v>
      </c>
      <c r="X1156">
        <v>204</v>
      </c>
      <c r="Y1156">
        <v>196</v>
      </c>
      <c r="Z1156">
        <v>81</v>
      </c>
      <c r="AA1156" s="3">
        <f t="shared" si="117"/>
        <v>0.53289473684210531</v>
      </c>
      <c r="AB1156" s="4">
        <f t="shared" si="119"/>
        <v>0.54063157894736846</v>
      </c>
      <c r="AC1156" s="4">
        <f t="shared" si="120"/>
        <v>3.8315789473684192E-2</v>
      </c>
      <c r="AD1156" s="5">
        <f t="shared" si="121"/>
        <v>5.8239999999999981</v>
      </c>
    </row>
    <row r="1157" spans="1:30" x14ac:dyDescent="0.2">
      <c r="A1157">
        <v>0</v>
      </c>
      <c r="B1157" t="s">
        <v>446</v>
      </c>
      <c r="C1157">
        <v>2013</v>
      </c>
      <c r="D1157" t="s">
        <v>527</v>
      </c>
      <c r="E1157" s="3">
        <v>0.55500000000000005</v>
      </c>
      <c r="F1157">
        <v>76</v>
      </c>
      <c r="G1157">
        <v>36</v>
      </c>
      <c r="H1157">
        <v>0</v>
      </c>
      <c r="I1157">
        <v>36</v>
      </c>
      <c r="J1157">
        <v>0</v>
      </c>
      <c r="K1157">
        <v>13</v>
      </c>
      <c r="L1157">
        <v>169</v>
      </c>
      <c r="M1157">
        <v>235</v>
      </c>
      <c r="N1157">
        <v>67</v>
      </c>
      <c r="O1157" s="3">
        <f t="shared" si="118"/>
        <v>0.44078947368421051</v>
      </c>
      <c r="P1157" t="s">
        <v>395</v>
      </c>
      <c r="Q1157" s="3">
        <v>0.55500000000000005</v>
      </c>
      <c r="R1157">
        <v>76</v>
      </c>
      <c r="S1157">
        <v>30</v>
      </c>
      <c r="T1157">
        <v>0</v>
      </c>
      <c r="U1157">
        <v>26</v>
      </c>
      <c r="V1157">
        <v>10</v>
      </c>
      <c r="W1157">
        <v>10</v>
      </c>
      <c r="X1157">
        <v>212</v>
      </c>
      <c r="Y1157">
        <v>199</v>
      </c>
      <c r="Z1157">
        <v>90</v>
      </c>
      <c r="AA1157" s="3">
        <f t="shared" si="117"/>
        <v>0.59210526315789469</v>
      </c>
      <c r="AB1157" s="4">
        <f t="shared" si="119"/>
        <v>0.57911842105263156</v>
      </c>
      <c r="AC1157" s="4">
        <f t="shared" si="120"/>
        <v>-0.13832894736842105</v>
      </c>
      <c r="AD1157" s="5">
        <f t="shared" si="121"/>
        <v>-21.025999999999996</v>
      </c>
    </row>
    <row r="1158" spans="1:30" x14ac:dyDescent="0.2">
      <c r="A1158">
        <v>0</v>
      </c>
      <c r="B1158" t="s">
        <v>521</v>
      </c>
      <c r="C1158">
        <v>2013</v>
      </c>
      <c r="D1158" t="s">
        <v>461</v>
      </c>
      <c r="E1158" s="3">
        <v>0.55500000000000005</v>
      </c>
      <c r="F1158">
        <v>76</v>
      </c>
      <c r="G1158">
        <v>32</v>
      </c>
      <c r="H1158">
        <v>0</v>
      </c>
      <c r="I1158">
        <v>33</v>
      </c>
      <c r="J1158">
        <v>0</v>
      </c>
      <c r="K1158">
        <v>11</v>
      </c>
      <c r="L1158">
        <v>197</v>
      </c>
      <c r="M1158">
        <v>232</v>
      </c>
      <c r="N1158">
        <v>75</v>
      </c>
      <c r="O1158" s="3">
        <f t="shared" si="118"/>
        <v>0.49342105263157893</v>
      </c>
      <c r="P1158" t="s">
        <v>461</v>
      </c>
      <c r="Q1158" s="3">
        <v>0.55500000000000005</v>
      </c>
      <c r="R1158">
        <v>76</v>
      </c>
      <c r="S1158">
        <v>24</v>
      </c>
      <c r="T1158">
        <v>0</v>
      </c>
      <c r="U1158">
        <v>31</v>
      </c>
      <c r="V1158">
        <v>11</v>
      </c>
      <c r="W1158">
        <v>10</v>
      </c>
      <c r="X1158">
        <v>211</v>
      </c>
      <c r="Y1158">
        <v>220</v>
      </c>
      <c r="Z1158">
        <v>80</v>
      </c>
      <c r="AA1158" s="3">
        <f t="shared" si="117"/>
        <v>0.52631578947368418</v>
      </c>
      <c r="AB1158" s="4">
        <f t="shared" si="119"/>
        <v>0.53635526315789472</v>
      </c>
      <c r="AC1158" s="4">
        <f t="shared" si="120"/>
        <v>-4.2934210526315797E-2</v>
      </c>
      <c r="AD1158" s="5">
        <f t="shared" si="121"/>
        <v>-6.5259999999999962</v>
      </c>
    </row>
    <row r="1159" spans="1:30" x14ac:dyDescent="0.2">
      <c r="A1159">
        <v>0</v>
      </c>
      <c r="B1159" t="s">
        <v>448</v>
      </c>
      <c r="C1159">
        <v>2013</v>
      </c>
      <c r="D1159" t="s">
        <v>396</v>
      </c>
      <c r="E1159" s="3">
        <v>0.55500000000000005</v>
      </c>
      <c r="F1159">
        <v>76</v>
      </c>
      <c r="G1159">
        <v>48</v>
      </c>
      <c r="H1159">
        <v>0</v>
      </c>
      <c r="I1159">
        <v>19</v>
      </c>
      <c r="J1159">
        <v>0</v>
      </c>
      <c r="K1159">
        <v>9</v>
      </c>
      <c r="L1159">
        <v>244</v>
      </c>
      <c r="M1159">
        <v>188</v>
      </c>
      <c r="N1159">
        <v>105</v>
      </c>
      <c r="O1159" s="3">
        <f t="shared" si="118"/>
        <v>0.69078947368421051</v>
      </c>
      <c r="P1159" t="s">
        <v>396</v>
      </c>
      <c r="Q1159" s="3">
        <v>0.55500000000000005</v>
      </c>
      <c r="R1159">
        <v>76</v>
      </c>
      <c r="S1159">
        <v>31</v>
      </c>
      <c r="T1159">
        <v>0</v>
      </c>
      <c r="U1159">
        <v>32</v>
      </c>
      <c r="V1159">
        <v>6</v>
      </c>
      <c r="W1159">
        <v>7</v>
      </c>
      <c r="X1159">
        <v>219</v>
      </c>
      <c r="Y1159">
        <v>209</v>
      </c>
      <c r="Z1159">
        <v>81</v>
      </c>
      <c r="AA1159" s="3">
        <f t="shared" si="117"/>
        <v>0.53289473684210531</v>
      </c>
      <c r="AB1159" s="4">
        <f t="shared" si="119"/>
        <v>0.54063157894736846</v>
      </c>
      <c r="AC1159" s="4">
        <f t="shared" si="120"/>
        <v>0.15015789473684205</v>
      </c>
      <c r="AD1159" s="5">
        <f t="shared" si="121"/>
        <v>22.823999999999998</v>
      </c>
    </row>
    <row r="1160" spans="1:30" x14ac:dyDescent="0.2">
      <c r="A1160">
        <v>0</v>
      </c>
      <c r="B1160" t="s">
        <v>522</v>
      </c>
      <c r="C1160">
        <v>2013</v>
      </c>
      <c r="D1160" t="s">
        <v>398</v>
      </c>
      <c r="E1160" s="3">
        <v>0.55500000000000005</v>
      </c>
      <c r="F1160">
        <v>76</v>
      </c>
      <c r="G1160">
        <v>39</v>
      </c>
      <c r="H1160">
        <v>0</v>
      </c>
      <c r="I1160">
        <v>24</v>
      </c>
      <c r="J1160">
        <v>0</v>
      </c>
      <c r="K1160">
        <v>13</v>
      </c>
      <c r="L1160">
        <v>215</v>
      </c>
      <c r="M1160">
        <v>199</v>
      </c>
      <c r="N1160">
        <v>91</v>
      </c>
      <c r="O1160" s="3">
        <f t="shared" si="118"/>
        <v>0.59868421052631582</v>
      </c>
      <c r="P1160" t="s">
        <v>398</v>
      </c>
      <c r="Q1160" s="3">
        <v>0.55500000000000005</v>
      </c>
      <c r="R1160">
        <v>76</v>
      </c>
      <c r="S1160">
        <v>33</v>
      </c>
      <c r="T1160">
        <v>0</v>
      </c>
      <c r="U1160">
        <v>28</v>
      </c>
      <c r="V1160">
        <v>8</v>
      </c>
      <c r="W1160">
        <v>7</v>
      </c>
      <c r="X1160">
        <v>197</v>
      </c>
      <c r="Y1160">
        <v>200</v>
      </c>
      <c r="Z1160">
        <v>89</v>
      </c>
      <c r="AA1160" s="3">
        <f t="shared" si="117"/>
        <v>0.58552631578947367</v>
      </c>
      <c r="AB1160" s="4">
        <f t="shared" si="119"/>
        <v>0.57484210526315793</v>
      </c>
      <c r="AC1160" s="4">
        <f t="shared" si="120"/>
        <v>2.3842105263157887E-2</v>
      </c>
      <c r="AD1160" s="5">
        <f t="shared" si="121"/>
        <v>3.6239999999999952</v>
      </c>
    </row>
    <row r="1161" spans="1:30" x14ac:dyDescent="0.2">
      <c r="A1161">
        <v>0</v>
      </c>
      <c r="B1161" t="s">
        <v>375</v>
      </c>
      <c r="C1161">
        <v>2013</v>
      </c>
      <c r="D1161" t="s">
        <v>376</v>
      </c>
      <c r="E1161" s="3">
        <v>0.55500000000000005</v>
      </c>
      <c r="F1161">
        <v>76</v>
      </c>
      <c r="G1161">
        <v>40</v>
      </c>
      <c r="H1161">
        <v>0</v>
      </c>
      <c r="I1161">
        <v>26</v>
      </c>
      <c r="J1161">
        <v>0</v>
      </c>
      <c r="K1161">
        <v>10</v>
      </c>
      <c r="L1161">
        <v>201</v>
      </c>
      <c r="M1161">
        <v>192</v>
      </c>
      <c r="N1161">
        <v>90</v>
      </c>
      <c r="O1161" s="3">
        <f t="shared" si="118"/>
        <v>0.59210526315789469</v>
      </c>
      <c r="P1161" t="s">
        <v>376</v>
      </c>
      <c r="Q1161" s="3">
        <v>0.55500000000000005</v>
      </c>
      <c r="R1161">
        <v>76</v>
      </c>
      <c r="S1161">
        <v>24</v>
      </c>
      <c r="T1161">
        <v>0</v>
      </c>
      <c r="U1161">
        <v>34</v>
      </c>
      <c r="V1161">
        <v>13</v>
      </c>
      <c r="W1161">
        <v>5</v>
      </c>
      <c r="X1161">
        <v>188</v>
      </c>
      <c r="Y1161">
        <v>207</v>
      </c>
      <c r="Z1161">
        <v>79</v>
      </c>
      <c r="AA1161" s="3">
        <f t="shared" si="117"/>
        <v>0.51973684210526316</v>
      </c>
      <c r="AB1161" s="4">
        <f t="shared" si="119"/>
        <v>0.5320789473684211</v>
      </c>
      <c r="AC1161" s="4">
        <f t="shared" si="120"/>
        <v>6.0026315789473594E-2</v>
      </c>
      <c r="AD1161" s="5">
        <f t="shared" si="121"/>
        <v>9.1239999999999952</v>
      </c>
    </row>
    <row r="1162" spans="1:30" x14ac:dyDescent="0.2">
      <c r="A1162">
        <v>0</v>
      </c>
      <c r="B1162" t="s">
        <v>500</v>
      </c>
      <c r="C1162">
        <v>2013</v>
      </c>
      <c r="D1162" t="s">
        <v>501</v>
      </c>
      <c r="E1162" s="3">
        <v>0.55500000000000005</v>
      </c>
      <c r="F1162">
        <v>76</v>
      </c>
      <c r="G1162">
        <v>36</v>
      </c>
      <c r="H1162">
        <v>0</v>
      </c>
      <c r="I1162">
        <v>29</v>
      </c>
      <c r="J1162">
        <v>0</v>
      </c>
      <c r="K1162">
        <v>11</v>
      </c>
      <c r="L1162">
        <v>239</v>
      </c>
      <c r="M1162">
        <v>256</v>
      </c>
      <c r="N1162">
        <v>83</v>
      </c>
      <c r="O1162" s="3">
        <f t="shared" si="118"/>
        <v>0.54605263157894735</v>
      </c>
      <c r="P1162" t="s">
        <v>501</v>
      </c>
      <c r="Q1162" s="3">
        <v>0.55500000000000005</v>
      </c>
      <c r="R1162">
        <v>76</v>
      </c>
      <c r="S1162">
        <v>34</v>
      </c>
      <c r="T1162">
        <v>0</v>
      </c>
      <c r="U1162">
        <v>25</v>
      </c>
      <c r="V1162">
        <v>6</v>
      </c>
      <c r="W1162">
        <v>11</v>
      </c>
      <c r="X1162">
        <v>240</v>
      </c>
      <c r="Y1162">
        <v>228</v>
      </c>
      <c r="Z1162">
        <v>91</v>
      </c>
      <c r="AA1162" s="3">
        <f t="shared" si="117"/>
        <v>0.59868421052631582</v>
      </c>
      <c r="AB1162" s="4">
        <f t="shared" si="119"/>
        <v>0.5833947368421053</v>
      </c>
      <c r="AC1162" s="4">
        <f t="shared" si="120"/>
        <v>-3.7342105263157954E-2</v>
      </c>
      <c r="AD1162" s="5">
        <f t="shared" si="121"/>
        <v>-5.6760000000000019</v>
      </c>
    </row>
    <row r="1163" spans="1:30" x14ac:dyDescent="0.2">
      <c r="A1163">
        <v>0</v>
      </c>
      <c r="B1163" t="s">
        <v>489</v>
      </c>
      <c r="C1163">
        <v>2013</v>
      </c>
      <c r="D1163" t="s">
        <v>319</v>
      </c>
      <c r="E1163" s="3">
        <v>0.55500000000000005</v>
      </c>
      <c r="F1163">
        <v>76</v>
      </c>
      <c r="G1163">
        <v>24</v>
      </c>
      <c r="H1163">
        <v>0</v>
      </c>
      <c r="I1163">
        <v>39</v>
      </c>
      <c r="J1163">
        <v>0</v>
      </c>
      <c r="K1163">
        <v>13</v>
      </c>
      <c r="L1163">
        <v>222</v>
      </c>
      <c r="M1163">
        <v>284</v>
      </c>
      <c r="N1163">
        <v>61</v>
      </c>
      <c r="O1163" s="3">
        <f t="shared" si="118"/>
        <v>0.40131578947368424</v>
      </c>
      <c r="P1163" t="s">
        <v>319</v>
      </c>
      <c r="Q1163" s="3">
        <v>0.55500000000000005</v>
      </c>
      <c r="R1163">
        <v>76</v>
      </c>
      <c r="S1163">
        <v>31</v>
      </c>
      <c r="T1163">
        <v>0</v>
      </c>
      <c r="U1163">
        <v>30</v>
      </c>
      <c r="V1163">
        <v>10</v>
      </c>
      <c r="W1163">
        <v>5</v>
      </c>
      <c r="X1163">
        <v>230</v>
      </c>
      <c r="Y1163">
        <v>233</v>
      </c>
      <c r="Z1163">
        <v>87</v>
      </c>
      <c r="AA1163" s="3">
        <f t="shared" si="117"/>
        <v>0.57236842105263153</v>
      </c>
      <c r="AB1163" s="4">
        <f t="shared" si="119"/>
        <v>0.56628947368421056</v>
      </c>
      <c r="AC1163" s="4">
        <f t="shared" si="120"/>
        <v>-0.16497368421052633</v>
      </c>
      <c r="AD1163" s="5">
        <f t="shared" si="121"/>
        <v>-25.076000000000008</v>
      </c>
    </row>
    <row r="1164" spans="1:30" x14ac:dyDescent="0.2">
      <c r="A1164">
        <v>0</v>
      </c>
      <c r="B1164" t="s">
        <v>391</v>
      </c>
      <c r="C1164">
        <v>2013</v>
      </c>
      <c r="D1164" t="s">
        <v>314</v>
      </c>
      <c r="E1164" s="3">
        <v>0.55500000000000005</v>
      </c>
      <c r="F1164">
        <v>76</v>
      </c>
      <c r="G1164">
        <v>40</v>
      </c>
      <c r="H1164">
        <v>0</v>
      </c>
      <c r="I1164">
        <v>25</v>
      </c>
      <c r="J1164">
        <v>0</v>
      </c>
      <c r="K1164">
        <v>11</v>
      </c>
      <c r="L1164">
        <v>233</v>
      </c>
      <c r="M1164">
        <v>210</v>
      </c>
      <c r="N1164">
        <v>91</v>
      </c>
      <c r="O1164" s="3">
        <f t="shared" si="118"/>
        <v>0.59868421052631582</v>
      </c>
      <c r="P1164" t="s">
        <v>314</v>
      </c>
      <c r="Q1164" s="3">
        <v>0.55500000000000005</v>
      </c>
      <c r="R1164">
        <v>76</v>
      </c>
      <c r="S1164">
        <v>39</v>
      </c>
      <c r="T1164">
        <v>0</v>
      </c>
      <c r="U1164">
        <v>21</v>
      </c>
      <c r="V1164">
        <v>11</v>
      </c>
      <c r="W1164">
        <v>5</v>
      </c>
      <c r="X1164">
        <v>222</v>
      </c>
      <c r="Y1164">
        <v>183</v>
      </c>
      <c r="Z1164">
        <v>105</v>
      </c>
      <c r="AA1164" s="3">
        <f t="shared" si="117"/>
        <v>0.69078947368421051</v>
      </c>
      <c r="AB1164" s="4">
        <f t="shared" si="119"/>
        <v>0.64326315789473687</v>
      </c>
      <c r="AC1164" s="4">
        <f t="shared" si="120"/>
        <v>-4.4578947368421051E-2</v>
      </c>
      <c r="AD1164" s="5">
        <f t="shared" si="121"/>
        <v>-6.7760000000000105</v>
      </c>
    </row>
    <row r="1165" spans="1:30" x14ac:dyDescent="0.2">
      <c r="A1165">
        <v>0</v>
      </c>
      <c r="B1165" t="s">
        <v>523</v>
      </c>
      <c r="C1165">
        <v>2013</v>
      </c>
      <c r="D1165" t="s">
        <v>97</v>
      </c>
      <c r="E1165" s="3">
        <v>0.55500000000000005</v>
      </c>
      <c r="F1165">
        <v>76</v>
      </c>
      <c r="G1165">
        <v>37</v>
      </c>
      <c r="H1165">
        <v>0</v>
      </c>
      <c r="I1165">
        <v>28</v>
      </c>
      <c r="J1165">
        <v>0</v>
      </c>
      <c r="K1165">
        <v>11</v>
      </c>
      <c r="L1165">
        <v>216</v>
      </c>
      <c r="M1165">
        <v>217</v>
      </c>
      <c r="N1165">
        <v>85</v>
      </c>
      <c r="O1165" s="3">
        <f t="shared" si="118"/>
        <v>0.55921052631578949</v>
      </c>
      <c r="P1165" t="s">
        <v>97</v>
      </c>
      <c r="Q1165" s="3">
        <v>0.55500000000000005</v>
      </c>
      <c r="R1165">
        <v>76</v>
      </c>
      <c r="S1165">
        <v>31</v>
      </c>
      <c r="T1165">
        <v>0</v>
      </c>
      <c r="U1165">
        <v>29</v>
      </c>
      <c r="V1165">
        <v>12</v>
      </c>
      <c r="W1165">
        <v>4</v>
      </c>
      <c r="X1165">
        <v>234</v>
      </c>
      <c r="Y1165">
        <v>209</v>
      </c>
      <c r="Z1165">
        <v>90</v>
      </c>
      <c r="AA1165" s="3">
        <f t="shared" si="117"/>
        <v>0.59210526315789469</v>
      </c>
      <c r="AB1165" s="4">
        <f t="shared" si="119"/>
        <v>0.57911842105263156</v>
      </c>
      <c r="AC1165" s="4">
        <f t="shared" si="120"/>
        <v>-1.9907894736842069E-2</v>
      </c>
      <c r="AD1165" s="5">
        <f t="shared" si="121"/>
        <v>-3.0259999999999962</v>
      </c>
    </row>
    <row r="1166" spans="1:30" x14ac:dyDescent="0.2">
      <c r="A1166">
        <v>0</v>
      </c>
      <c r="B1166" t="s">
        <v>513</v>
      </c>
      <c r="C1166">
        <v>2013</v>
      </c>
      <c r="D1166" t="s">
        <v>464</v>
      </c>
      <c r="E1166" s="3">
        <v>0.55500000000000005</v>
      </c>
      <c r="F1166">
        <v>76</v>
      </c>
      <c r="G1166">
        <v>35</v>
      </c>
      <c r="H1166">
        <v>0</v>
      </c>
      <c r="I1166">
        <v>32</v>
      </c>
      <c r="J1166">
        <v>0</v>
      </c>
      <c r="K1166">
        <v>9</v>
      </c>
      <c r="L1166">
        <v>234</v>
      </c>
      <c r="M1166">
        <v>262</v>
      </c>
      <c r="N1166">
        <v>79</v>
      </c>
      <c r="O1166" s="3">
        <f t="shared" si="118"/>
        <v>0.51973684210526316</v>
      </c>
      <c r="P1166" t="s">
        <v>464</v>
      </c>
      <c r="Q1166" s="3">
        <v>0.55500000000000005</v>
      </c>
      <c r="R1166">
        <v>76</v>
      </c>
      <c r="S1166">
        <v>35</v>
      </c>
      <c r="T1166">
        <v>0</v>
      </c>
      <c r="U1166">
        <v>31</v>
      </c>
      <c r="V1166">
        <v>7</v>
      </c>
      <c r="W1166">
        <v>3</v>
      </c>
      <c r="X1166">
        <v>246</v>
      </c>
      <c r="Y1166">
        <v>225</v>
      </c>
      <c r="Z1166">
        <v>87</v>
      </c>
      <c r="AA1166" s="3">
        <f t="shared" ref="AA1166:AA1197" si="122">Z1166/R1166/2</f>
        <v>0.57236842105263153</v>
      </c>
      <c r="AB1166" s="4">
        <f t="shared" si="119"/>
        <v>0.56628947368421056</v>
      </c>
      <c r="AC1166" s="4">
        <f t="shared" si="120"/>
        <v>-4.6552631578947401E-2</v>
      </c>
      <c r="AD1166" s="5">
        <f t="shared" si="121"/>
        <v>-7.0760000000000076</v>
      </c>
    </row>
    <row r="1167" spans="1:30" x14ac:dyDescent="0.2">
      <c r="A1167">
        <v>0</v>
      </c>
      <c r="B1167" t="s">
        <v>528</v>
      </c>
      <c r="C1167">
        <v>2013</v>
      </c>
      <c r="D1167" t="s">
        <v>414</v>
      </c>
      <c r="E1167" s="3">
        <v>0.55500000000000005</v>
      </c>
      <c r="F1167">
        <v>76</v>
      </c>
      <c r="G1167">
        <v>30</v>
      </c>
      <c r="H1167">
        <v>0</v>
      </c>
      <c r="I1167">
        <v>37</v>
      </c>
      <c r="J1167">
        <v>0</v>
      </c>
      <c r="K1167">
        <v>9</v>
      </c>
      <c r="L1167">
        <v>206</v>
      </c>
      <c r="M1167">
        <v>235</v>
      </c>
      <c r="N1167">
        <v>69</v>
      </c>
      <c r="O1167" s="3">
        <f t="shared" si="118"/>
        <v>0.45394736842105265</v>
      </c>
      <c r="P1167" t="s">
        <v>414</v>
      </c>
      <c r="Q1167" s="3">
        <v>0.55500000000000005</v>
      </c>
      <c r="R1167">
        <v>76</v>
      </c>
      <c r="S1167">
        <v>23</v>
      </c>
      <c r="T1167">
        <v>0</v>
      </c>
      <c r="U1167">
        <v>38</v>
      </c>
      <c r="V1167">
        <v>6</v>
      </c>
      <c r="W1167">
        <v>9</v>
      </c>
      <c r="X1167">
        <v>195</v>
      </c>
      <c r="Y1167">
        <v>241</v>
      </c>
      <c r="Z1167">
        <v>67</v>
      </c>
      <c r="AA1167" s="3">
        <f t="shared" si="122"/>
        <v>0.44078947368421051</v>
      </c>
      <c r="AB1167" s="4">
        <f t="shared" si="119"/>
        <v>0.48076315789473684</v>
      </c>
      <c r="AC1167" s="4">
        <f t="shared" si="120"/>
        <v>-2.6815789473684182E-2</v>
      </c>
      <c r="AD1167" s="5">
        <f t="shared" si="121"/>
        <v>-4.0759999999999934</v>
      </c>
    </row>
    <row r="1168" spans="1:30" x14ac:dyDescent="0.2">
      <c r="A1168">
        <v>0</v>
      </c>
      <c r="B1168" t="s">
        <v>524</v>
      </c>
      <c r="C1168">
        <v>2013</v>
      </c>
      <c r="D1168" t="s">
        <v>329</v>
      </c>
      <c r="E1168" s="3">
        <v>0.55500000000000005</v>
      </c>
      <c r="F1168">
        <v>76</v>
      </c>
      <c r="G1168">
        <v>47</v>
      </c>
      <c r="H1168">
        <v>0</v>
      </c>
      <c r="I1168">
        <v>23</v>
      </c>
      <c r="J1168">
        <v>0</v>
      </c>
      <c r="K1168">
        <v>6</v>
      </c>
      <c r="L1168">
        <v>247</v>
      </c>
      <c r="M1168">
        <v>212</v>
      </c>
      <c r="N1168">
        <v>100</v>
      </c>
      <c r="O1168" s="3">
        <f t="shared" si="118"/>
        <v>0.65789473684210531</v>
      </c>
      <c r="P1168" t="s">
        <v>329</v>
      </c>
      <c r="Q1168" s="3">
        <v>0.55500000000000005</v>
      </c>
      <c r="R1168">
        <v>76</v>
      </c>
      <c r="S1168">
        <v>40</v>
      </c>
      <c r="T1168">
        <v>0</v>
      </c>
      <c r="U1168">
        <v>22</v>
      </c>
      <c r="V1168">
        <v>5</v>
      </c>
      <c r="W1168">
        <v>9</v>
      </c>
      <c r="X1168">
        <v>235</v>
      </c>
      <c r="Y1168">
        <v>186</v>
      </c>
      <c r="Z1168">
        <v>99</v>
      </c>
      <c r="AA1168" s="3">
        <f t="shared" si="122"/>
        <v>0.65131578947368418</v>
      </c>
      <c r="AB1168" s="4">
        <f t="shared" si="119"/>
        <v>0.61760526315789477</v>
      </c>
      <c r="AC1168" s="4">
        <f t="shared" si="120"/>
        <v>4.0289473684210542E-2</v>
      </c>
      <c r="AD1168" s="5">
        <f t="shared" si="121"/>
        <v>6.1239999999999952</v>
      </c>
    </row>
    <row r="1169" spans="1:30" x14ac:dyDescent="0.2">
      <c r="A1169">
        <v>0</v>
      </c>
      <c r="B1169" t="s">
        <v>514</v>
      </c>
      <c r="C1169">
        <v>2013</v>
      </c>
      <c r="D1169" t="s">
        <v>515</v>
      </c>
      <c r="E1169" s="3">
        <v>0.55500000000000005</v>
      </c>
      <c r="F1169">
        <v>76</v>
      </c>
      <c r="G1169">
        <v>46</v>
      </c>
      <c r="H1169">
        <v>0</v>
      </c>
      <c r="I1169">
        <v>23</v>
      </c>
      <c r="J1169">
        <v>0</v>
      </c>
      <c r="K1169">
        <v>7</v>
      </c>
      <c r="L1169">
        <v>258</v>
      </c>
      <c r="M1169">
        <v>207</v>
      </c>
      <c r="N1169">
        <v>99</v>
      </c>
      <c r="O1169" s="3">
        <f t="shared" si="118"/>
        <v>0.65131578947368418</v>
      </c>
      <c r="P1169" t="s">
        <v>515</v>
      </c>
      <c r="Q1169" s="3">
        <v>0.55500000000000005</v>
      </c>
      <c r="R1169">
        <v>76</v>
      </c>
      <c r="S1169">
        <v>25</v>
      </c>
      <c r="T1169">
        <v>0</v>
      </c>
      <c r="U1169">
        <v>36</v>
      </c>
      <c r="V1169">
        <v>7</v>
      </c>
      <c r="W1169">
        <v>8</v>
      </c>
      <c r="X1169">
        <v>195</v>
      </c>
      <c r="Y1169">
        <v>237</v>
      </c>
      <c r="Z1169">
        <v>72</v>
      </c>
      <c r="AA1169" s="3">
        <f t="shared" si="122"/>
        <v>0.47368421052631576</v>
      </c>
      <c r="AB1169" s="4">
        <f t="shared" si="119"/>
        <v>0.50214473684210525</v>
      </c>
      <c r="AC1169" s="4">
        <f t="shared" si="120"/>
        <v>0.14917105263157893</v>
      </c>
      <c r="AD1169" s="5">
        <f t="shared" si="121"/>
        <v>22.674000000000007</v>
      </c>
    </row>
    <row r="1170" spans="1:30" x14ac:dyDescent="0.2">
      <c r="A1170">
        <v>0</v>
      </c>
      <c r="B1170" t="s">
        <v>525</v>
      </c>
      <c r="C1170">
        <v>2013</v>
      </c>
      <c r="D1170" t="s">
        <v>331</v>
      </c>
      <c r="E1170" s="3">
        <v>0.55500000000000005</v>
      </c>
      <c r="F1170">
        <v>76</v>
      </c>
      <c r="G1170">
        <v>31</v>
      </c>
      <c r="H1170">
        <v>0</v>
      </c>
      <c r="I1170">
        <v>32</v>
      </c>
      <c r="J1170">
        <v>0</v>
      </c>
      <c r="K1170">
        <v>13</v>
      </c>
      <c r="L1170">
        <v>198</v>
      </c>
      <c r="M1170">
        <v>232</v>
      </c>
      <c r="N1170">
        <v>75</v>
      </c>
      <c r="O1170" s="3">
        <f t="shared" si="118"/>
        <v>0.49342105263157893</v>
      </c>
      <c r="P1170" t="s">
        <v>331</v>
      </c>
      <c r="Q1170" s="3">
        <v>0.55500000000000005</v>
      </c>
      <c r="R1170">
        <v>76</v>
      </c>
      <c r="S1170">
        <v>36</v>
      </c>
      <c r="T1170">
        <v>0</v>
      </c>
      <c r="U1170">
        <v>22</v>
      </c>
      <c r="V1170">
        <v>7</v>
      </c>
      <c r="W1170">
        <v>11</v>
      </c>
      <c r="X1170">
        <v>247</v>
      </c>
      <c r="Y1170">
        <v>201</v>
      </c>
      <c r="Z1170">
        <v>97</v>
      </c>
      <c r="AA1170" s="3">
        <f t="shared" si="122"/>
        <v>0.63815789473684215</v>
      </c>
      <c r="AB1170" s="4">
        <f t="shared" si="119"/>
        <v>0.6090526315789474</v>
      </c>
      <c r="AC1170" s="4">
        <f t="shared" si="120"/>
        <v>-0.11563157894736847</v>
      </c>
      <c r="AD1170" s="5">
        <f t="shared" si="121"/>
        <v>-17.576000000000008</v>
      </c>
    </row>
    <row r="1171" spans="1:30" x14ac:dyDescent="0.2">
      <c r="A1171">
        <v>0</v>
      </c>
      <c r="B1171" t="s">
        <v>526</v>
      </c>
      <c r="C1171">
        <v>2013</v>
      </c>
      <c r="D1171" t="s">
        <v>491</v>
      </c>
      <c r="E1171" s="3">
        <v>0.55500000000000005</v>
      </c>
      <c r="F1171">
        <v>76</v>
      </c>
      <c r="G1171">
        <v>48</v>
      </c>
      <c r="H1171">
        <v>0</v>
      </c>
      <c r="I1171">
        <v>18</v>
      </c>
      <c r="J1171">
        <v>0</v>
      </c>
      <c r="K1171">
        <v>10</v>
      </c>
      <c r="L1171">
        <v>274</v>
      </c>
      <c r="M1171">
        <v>197</v>
      </c>
      <c r="N1171">
        <v>106</v>
      </c>
      <c r="O1171" s="3">
        <f t="shared" si="118"/>
        <v>0.69736842105263153</v>
      </c>
      <c r="P1171" t="s">
        <v>491</v>
      </c>
      <c r="Q1171" s="3">
        <v>0.55500000000000005</v>
      </c>
      <c r="R1171">
        <v>76</v>
      </c>
      <c r="S1171">
        <v>33</v>
      </c>
      <c r="T1171">
        <v>0</v>
      </c>
      <c r="U1171">
        <v>22</v>
      </c>
      <c r="V1171">
        <v>10</v>
      </c>
      <c r="W1171">
        <v>11</v>
      </c>
      <c r="X1171">
        <v>235</v>
      </c>
      <c r="Y1171">
        <v>201</v>
      </c>
      <c r="Z1171">
        <v>97</v>
      </c>
      <c r="AA1171" s="3">
        <f t="shared" si="122"/>
        <v>0.63815789473684215</v>
      </c>
      <c r="AB1171" s="4">
        <f t="shared" si="119"/>
        <v>0.6090526315789474</v>
      </c>
      <c r="AC1171" s="4">
        <f t="shared" si="120"/>
        <v>8.8315789473684125E-2</v>
      </c>
      <c r="AD1171" s="5">
        <f t="shared" si="121"/>
        <v>13.423999999999992</v>
      </c>
    </row>
    <row r="1172" spans="1:30" x14ac:dyDescent="0.2">
      <c r="A1172">
        <v>0</v>
      </c>
      <c r="B1172" t="s">
        <v>529</v>
      </c>
      <c r="C1172">
        <v>2013</v>
      </c>
      <c r="D1172" t="s">
        <v>442</v>
      </c>
      <c r="E1172" s="3">
        <v>0.55500000000000005</v>
      </c>
      <c r="F1172">
        <v>76</v>
      </c>
      <c r="G1172">
        <v>45</v>
      </c>
      <c r="H1172">
        <v>0</v>
      </c>
      <c r="I1172">
        <v>25</v>
      </c>
      <c r="J1172">
        <v>0</v>
      </c>
      <c r="K1172">
        <v>6</v>
      </c>
      <c r="L1172">
        <v>223</v>
      </c>
      <c r="M1172">
        <v>202</v>
      </c>
      <c r="N1172">
        <v>96</v>
      </c>
      <c r="O1172" s="3">
        <f t="shared" si="118"/>
        <v>0.63157894736842102</v>
      </c>
      <c r="P1172" t="s">
        <v>442</v>
      </c>
      <c r="Q1172" s="3">
        <v>0.55500000000000005</v>
      </c>
      <c r="R1172">
        <v>76</v>
      </c>
      <c r="S1172">
        <v>33</v>
      </c>
      <c r="T1172">
        <v>0</v>
      </c>
      <c r="U1172">
        <v>23</v>
      </c>
      <c r="V1172">
        <v>10</v>
      </c>
      <c r="W1172">
        <v>10</v>
      </c>
      <c r="X1172">
        <v>237</v>
      </c>
      <c r="Y1172">
        <v>199</v>
      </c>
      <c r="Z1172">
        <v>96</v>
      </c>
      <c r="AA1172" s="3">
        <f t="shared" si="122"/>
        <v>0.63157894736842102</v>
      </c>
      <c r="AB1172" s="4">
        <f t="shared" si="119"/>
        <v>0.60477631578947366</v>
      </c>
      <c r="AC1172" s="4">
        <f t="shared" si="120"/>
        <v>2.6802631578947356E-2</v>
      </c>
      <c r="AD1172" s="5">
        <f t="shared" si="121"/>
        <v>4.0739999999999981</v>
      </c>
    </row>
    <row r="1173" spans="1:30" x14ac:dyDescent="0.2">
      <c r="A1173">
        <v>0</v>
      </c>
      <c r="B1173" t="s">
        <v>530</v>
      </c>
      <c r="C1173">
        <v>2013</v>
      </c>
      <c r="D1173" t="s">
        <v>531</v>
      </c>
      <c r="E1173" s="3">
        <v>0.55500000000000005</v>
      </c>
      <c r="F1173">
        <v>76</v>
      </c>
      <c r="G1173">
        <v>35</v>
      </c>
      <c r="H1173">
        <v>0</v>
      </c>
      <c r="I1173">
        <v>32</v>
      </c>
      <c r="J1173">
        <v>0</v>
      </c>
      <c r="K1173">
        <v>9</v>
      </c>
      <c r="L1173">
        <v>187</v>
      </c>
      <c r="M1173">
        <v>216</v>
      </c>
      <c r="N1173">
        <v>79</v>
      </c>
      <c r="O1173" s="3">
        <f t="shared" si="118"/>
        <v>0.51973684210526316</v>
      </c>
      <c r="P1173" t="s">
        <v>439</v>
      </c>
      <c r="Q1173" s="3">
        <v>0.55500000000000005</v>
      </c>
      <c r="R1173">
        <v>76</v>
      </c>
      <c r="S1173">
        <v>23</v>
      </c>
      <c r="T1173">
        <v>0</v>
      </c>
      <c r="U1173">
        <v>35</v>
      </c>
      <c r="V1173">
        <v>10</v>
      </c>
      <c r="W1173">
        <v>8</v>
      </c>
      <c r="X1173">
        <v>183</v>
      </c>
      <c r="Y1173">
        <v>218</v>
      </c>
      <c r="Z1173">
        <v>74</v>
      </c>
      <c r="AA1173" s="3">
        <f t="shared" si="122"/>
        <v>0.48684210526315791</v>
      </c>
      <c r="AB1173" s="4">
        <f t="shared" si="119"/>
        <v>0.51069736842105262</v>
      </c>
      <c r="AC1173" s="4">
        <f t="shared" si="120"/>
        <v>9.0394736842105416E-3</v>
      </c>
      <c r="AD1173" s="5">
        <f t="shared" si="121"/>
        <v>1.3739999999999952</v>
      </c>
    </row>
    <row r="1174" spans="1:30" x14ac:dyDescent="0.2">
      <c r="A1174">
        <v>0</v>
      </c>
      <c r="B1174" t="s">
        <v>506</v>
      </c>
      <c r="C1174">
        <v>2013</v>
      </c>
      <c r="D1174" t="s">
        <v>372</v>
      </c>
      <c r="E1174" s="3">
        <v>0.55500000000000005</v>
      </c>
      <c r="F1174">
        <v>76</v>
      </c>
      <c r="G1174">
        <v>44</v>
      </c>
      <c r="H1174">
        <v>0</v>
      </c>
      <c r="I1174">
        <v>24</v>
      </c>
      <c r="J1174">
        <v>0</v>
      </c>
      <c r="K1174">
        <v>8</v>
      </c>
      <c r="L1174">
        <v>276</v>
      </c>
      <c r="M1174">
        <v>232</v>
      </c>
      <c r="N1174">
        <v>96</v>
      </c>
      <c r="O1174" s="3">
        <f t="shared" si="118"/>
        <v>0.63157894736842102</v>
      </c>
      <c r="P1174" t="s">
        <v>372</v>
      </c>
      <c r="Q1174" s="3">
        <v>0.55500000000000005</v>
      </c>
      <c r="R1174">
        <v>76</v>
      </c>
      <c r="S1174">
        <v>28</v>
      </c>
      <c r="T1174">
        <v>0</v>
      </c>
      <c r="U1174">
        <v>30</v>
      </c>
      <c r="V1174">
        <v>14</v>
      </c>
      <c r="W1174">
        <v>4</v>
      </c>
      <c r="X1174">
        <v>185</v>
      </c>
      <c r="Y1174">
        <v>178</v>
      </c>
      <c r="Z1174">
        <v>88</v>
      </c>
      <c r="AA1174" s="3">
        <f t="shared" si="122"/>
        <v>0.57894736842105265</v>
      </c>
      <c r="AB1174" s="4">
        <f t="shared" si="119"/>
        <v>0.57056578947368419</v>
      </c>
      <c r="AC1174" s="4">
        <f t="shared" si="120"/>
        <v>6.1013157894736825E-2</v>
      </c>
      <c r="AD1174" s="5">
        <f t="shared" si="121"/>
        <v>9.2740000000000009</v>
      </c>
    </row>
    <row r="1175" spans="1:30" x14ac:dyDescent="0.2">
      <c r="A1175">
        <v>0</v>
      </c>
      <c r="B1175" t="s">
        <v>359</v>
      </c>
      <c r="C1175">
        <v>2013</v>
      </c>
      <c r="D1175" t="s">
        <v>453</v>
      </c>
      <c r="E1175" s="3">
        <v>0.55500000000000005</v>
      </c>
      <c r="F1175">
        <v>76</v>
      </c>
      <c r="G1175">
        <v>36</v>
      </c>
      <c r="H1175">
        <v>0</v>
      </c>
      <c r="I1175">
        <v>34</v>
      </c>
      <c r="J1175">
        <v>0</v>
      </c>
      <c r="K1175">
        <v>6</v>
      </c>
      <c r="L1175">
        <v>189</v>
      </c>
      <c r="M1175">
        <v>226</v>
      </c>
      <c r="N1175">
        <v>78</v>
      </c>
      <c r="O1175" s="3">
        <f t="shared" si="118"/>
        <v>0.51315789473684215</v>
      </c>
      <c r="P1175" t="s">
        <v>453</v>
      </c>
      <c r="Q1175" s="3">
        <v>0.55500000000000005</v>
      </c>
      <c r="R1175">
        <v>76</v>
      </c>
      <c r="S1175">
        <v>23</v>
      </c>
      <c r="T1175">
        <v>0</v>
      </c>
      <c r="U1175">
        <v>34</v>
      </c>
      <c r="V1175">
        <v>8</v>
      </c>
      <c r="W1175">
        <v>11</v>
      </c>
      <c r="X1175">
        <v>191</v>
      </c>
      <c r="Y1175">
        <v>228</v>
      </c>
      <c r="Z1175">
        <v>73</v>
      </c>
      <c r="AA1175" s="3">
        <f t="shared" si="122"/>
        <v>0.48026315789473684</v>
      </c>
      <c r="AB1175" s="4">
        <f t="shared" si="119"/>
        <v>0.50642105263157899</v>
      </c>
      <c r="AC1175" s="4">
        <f t="shared" si="120"/>
        <v>6.7368421052631522E-3</v>
      </c>
      <c r="AD1175" s="5">
        <f t="shared" si="121"/>
        <v>1.0239999999999867</v>
      </c>
    </row>
    <row r="1176" spans="1:30" x14ac:dyDescent="0.2">
      <c r="AD1176" s="7"/>
    </row>
  </sheetData>
  <sheetProtection selectLockedCells="1" selectUnlockedCells="1"/>
  <mergeCells count="3">
    <mergeCell ref="E1:O1"/>
    <mergeCell ref="P1:AA1"/>
    <mergeCell ref="AC1:AD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8"/>
  <sheetViews>
    <sheetView topLeftCell="A807" workbookViewId="0">
      <selection activeCell="I986" sqref="I986"/>
    </sheetView>
  </sheetViews>
  <sheetFormatPr defaultColWidth="11.5703125" defaultRowHeight="12.75" x14ac:dyDescent="0.2"/>
  <cols>
    <col min="1" max="1" width="5.5703125" customWidth="1"/>
    <col min="2" max="2" width="28.42578125" customWidth="1"/>
    <col min="5" max="5" width="5.140625" style="3" customWidth="1"/>
    <col min="8" max="8" width="11.5703125" style="3"/>
  </cols>
  <sheetData>
    <row r="2" spans="1:8" x14ac:dyDescent="0.2">
      <c r="A2">
        <v>1941</v>
      </c>
      <c r="B2" t="s">
        <v>36</v>
      </c>
      <c r="C2" s="7">
        <f>SUMPRODUCT((AHL!C$3:C$1175=A2)*(AHL!D$3:D$1175=B2)*AHL!F$3:F$1175)</f>
        <v>56</v>
      </c>
      <c r="D2" s="7">
        <f>SUMPRODUCT((AHL!C$3:C$1175=A2)*(AHL!D$3:D$1175=B2)*AHL!N$3:N$1175)</f>
        <v>51</v>
      </c>
      <c r="E2" s="3">
        <f t="shared" ref="E2:E65" si="0">D2/C2/2</f>
        <v>0.45535714285714285</v>
      </c>
      <c r="F2" s="7" t="e">
        <f>SUMPRODUCT((AHL!C$3:C$1175=A2)*(AHL!D$3:D$1175=B2)*AHL!R$3:R$1175)</f>
        <v>#VALUE!</v>
      </c>
      <c r="G2" s="7">
        <f>SUMPRODUCT((AHL!C$3:C$1175=A2)*(AHL!D$3:D$1175=B2)*AHL!Z$3:Z$1175)</f>
        <v>48</v>
      </c>
      <c r="H2" s="3" t="e">
        <f t="shared" ref="H2:H65" si="1">G2/F2/2</f>
        <v>#VALUE!</v>
      </c>
    </row>
    <row r="3" spans="1:8" x14ac:dyDescent="0.2">
      <c r="A3">
        <v>1941</v>
      </c>
      <c r="B3" t="s">
        <v>40</v>
      </c>
      <c r="C3" s="7">
        <f>SUMPRODUCT((AHL!C$3:C$1175=A3)*(AHL!D$3:D$1175=B3)*AHL!F$3:F$1175)</f>
        <v>112</v>
      </c>
      <c r="D3" s="7">
        <f>SUMPRODUCT((AHL!C$3:C$1175=A3)*(AHL!D$3:D$1175=B3)*AHL!N$3:N$1175)</f>
        <v>134</v>
      </c>
      <c r="E3" s="3">
        <f t="shared" si="0"/>
        <v>0.5982142857142857</v>
      </c>
      <c r="F3" s="7" t="e">
        <f>SUMPRODUCT((AHL!C$3:C$1175=A3)*(AHL!D$3:D$1175=B3)*AHL!R$3:R$1175)</f>
        <v>#VALUE!</v>
      </c>
      <c r="G3" s="7">
        <f>SUMPRODUCT((AHL!C$3:C$1175=A3)*(AHL!D$3:D$1175=B3)*AHL!Z$3:Z$1175)</f>
        <v>122</v>
      </c>
      <c r="H3" s="3" t="e">
        <f t="shared" si="1"/>
        <v>#VALUE!</v>
      </c>
    </row>
    <row r="4" spans="1:8" x14ac:dyDescent="0.2">
      <c r="A4">
        <v>1941</v>
      </c>
      <c r="B4" t="s">
        <v>24</v>
      </c>
      <c r="C4" s="7">
        <f>SUMPRODUCT((AHL!C$3:C$1175=A4)*(AHL!D$3:D$1175=B4)*AHL!F$3:F$1175)</f>
        <v>56</v>
      </c>
      <c r="D4" s="7">
        <f>SUMPRODUCT((AHL!C$3:C$1175=A4)*(AHL!D$3:D$1175=B4)*AHL!N$3:N$1175)</f>
        <v>56</v>
      </c>
      <c r="E4" s="3">
        <f t="shared" si="0"/>
        <v>0.5</v>
      </c>
      <c r="F4" s="7" t="e">
        <f>SUMPRODUCT((AHL!C$3:C$1175=A4)*(AHL!D$3:D$1175=B4)*AHL!R$3:R$1175)</f>
        <v>#VALUE!</v>
      </c>
      <c r="G4" s="7">
        <f>SUMPRODUCT((AHL!C$3:C$1175=A4)*(AHL!D$3:D$1175=B4)*AHL!Z$3:Z$1175)</f>
        <v>48</v>
      </c>
      <c r="H4" s="3" t="e">
        <f t="shared" si="1"/>
        <v>#VALUE!</v>
      </c>
    </row>
    <row r="5" spans="1:8" x14ac:dyDescent="0.2">
      <c r="A5">
        <v>1941</v>
      </c>
      <c r="B5" t="s">
        <v>28</v>
      </c>
      <c r="C5" s="7">
        <f>SUMPRODUCT((AHL!C$3:C$1175=A5)*(AHL!D$3:D$1175=B5)*AHL!F$3:F$1175)</f>
        <v>56</v>
      </c>
      <c r="D5" s="7">
        <f>SUMPRODUCT((AHL!C$3:C$1175=A5)*(AHL!D$3:D$1175=B5)*AHL!N$3:N$1175)</f>
        <v>70</v>
      </c>
      <c r="E5" s="3">
        <f t="shared" si="0"/>
        <v>0.625</v>
      </c>
      <c r="F5" s="7" t="e">
        <f>SUMPRODUCT((AHL!C$3:C$1175=A5)*(AHL!D$3:D$1175=B5)*AHL!R$3:R$1175)</f>
        <v>#VALUE!</v>
      </c>
      <c r="G5" s="7">
        <f>SUMPRODUCT((AHL!C$3:C$1175=A5)*(AHL!D$3:D$1175=B5)*AHL!Z$3:Z$1175)</f>
        <v>61</v>
      </c>
      <c r="H5" s="3" t="e">
        <f t="shared" si="1"/>
        <v>#VALUE!</v>
      </c>
    </row>
    <row r="6" spans="1:8" x14ac:dyDescent="0.2">
      <c r="A6">
        <v>1941</v>
      </c>
      <c r="B6" t="s">
        <v>30</v>
      </c>
      <c r="C6" s="7">
        <f>SUMPRODUCT((AHL!C$3:C$1175=A6)*(AHL!D$3:D$1175=B6)*AHL!F$3:F$1175)</f>
        <v>56</v>
      </c>
      <c r="D6" s="7">
        <f>SUMPRODUCT((AHL!C$3:C$1175=A6)*(AHL!D$3:D$1175=B6)*AHL!N$3:N$1175)</f>
        <v>72</v>
      </c>
      <c r="E6" s="3">
        <f t="shared" si="0"/>
        <v>0.6428571428571429</v>
      </c>
      <c r="F6" s="7" t="e">
        <f>SUMPRODUCT((AHL!C$3:C$1175=A6)*(AHL!D$3:D$1175=B6)*AHL!R$3:R$1175)</f>
        <v>#VALUE!</v>
      </c>
      <c r="G6" s="7">
        <f>SUMPRODUCT((AHL!C$3:C$1175=A6)*(AHL!D$3:D$1175=B6)*AHL!Z$3:Z$1175)</f>
        <v>57</v>
      </c>
      <c r="H6" s="3" t="e">
        <f t="shared" si="1"/>
        <v>#VALUE!</v>
      </c>
    </row>
    <row r="7" spans="1:8" x14ac:dyDescent="0.2">
      <c r="A7">
        <v>1941</v>
      </c>
      <c r="B7" t="s">
        <v>32</v>
      </c>
      <c r="C7" s="7">
        <f>SUMPRODUCT((AHL!C$3:C$1175=A7)*(AHL!D$3:D$1175=B7)*AHL!F$3:F$1175)</f>
        <v>56</v>
      </c>
      <c r="D7" s="7">
        <f>SUMPRODUCT((AHL!C$3:C$1175=A7)*(AHL!D$3:D$1175=B7)*AHL!N$3:N$1175)</f>
        <v>75</v>
      </c>
      <c r="E7" s="3">
        <f t="shared" si="0"/>
        <v>0.6696428571428571</v>
      </c>
      <c r="F7" s="7" t="e">
        <f>SUMPRODUCT((AHL!C$3:C$1175=A7)*(AHL!D$3:D$1175=B7)*AHL!R$3:R$1175)</f>
        <v>#VALUE!</v>
      </c>
      <c r="G7" s="7">
        <f>SUMPRODUCT((AHL!C$3:C$1175=A7)*(AHL!D$3:D$1175=B7)*AHL!Z$3:Z$1175)</f>
        <v>45</v>
      </c>
      <c r="H7" s="3" t="e">
        <f t="shared" si="1"/>
        <v>#VALUE!</v>
      </c>
    </row>
    <row r="8" spans="1:8" x14ac:dyDescent="0.2">
      <c r="A8">
        <v>1941</v>
      </c>
      <c r="B8" t="s">
        <v>34</v>
      </c>
      <c r="C8" s="7">
        <f>SUMPRODUCT((AHL!C$3:C$1175=A8)*(AHL!D$3:D$1175=B8)*AHL!F$3:F$1175)</f>
        <v>56</v>
      </c>
      <c r="D8" s="7">
        <f>SUMPRODUCT((AHL!C$3:C$1175=A8)*(AHL!D$3:D$1175=B8)*AHL!N$3:N$1175)</f>
        <v>56</v>
      </c>
      <c r="E8" s="3">
        <f t="shared" si="0"/>
        <v>0.5</v>
      </c>
      <c r="F8" s="7" t="e">
        <f>SUMPRODUCT((AHL!C$3:C$1175=A8)*(AHL!D$3:D$1175=B8)*AHL!R$3:R$1175)</f>
        <v>#VALUE!</v>
      </c>
      <c r="G8" s="7">
        <f>SUMPRODUCT((AHL!C$3:C$1175=A8)*(AHL!D$3:D$1175=B8)*AHL!Z$3:Z$1175)</f>
        <v>62</v>
      </c>
      <c r="H8" s="3" t="e">
        <f t="shared" si="1"/>
        <v>#VALUE!</v>
      </c>
    </row>
    <row r="9" spans="1:8" x14ac:dyDescent="0.2">
      <c r="A9">
        <v>1941</v>
      </c>
      <c r="B9" t="s">
        <v>38</v>
      </c>
      <c r="C9" s="7">
        <f>SUMPRODUCT((AHL!C$3:C$1175=A9)*(AHL!D$3:D$1175=B9)*AHL!F$3:F$1175)</f>
        <v>56</v>
      </c>
      <c r="D9" s="7">
        <f>SUMPRODUCT((AHL!C$3:C$1175=A9)*(AHL!D$3:D$1175=B9)*AHL!N$3:N$1175)</f>
        <v>41</v>
      </c>
      <c r="E9" s="3">
        <f t="shared" si="0"/>
        <v>0.36607142857142855</v>
      </c>
      <c r="F9" s="7" t="e">
        <f>SUMPRODUCT((AHL!C$3:C$1175=A9)*(AHL!D$3:D$1175=B9)*AHL!R$3:R$1175)</f>
        <v>#VALUE!</v>
      </c>
      <c r="G9" s="7">
        <f>SUMPRODUCT((AHL!C$3:C$1175=A9)*(AHL!D$3:D$1175=B9)*AHL!Z$3:Z$1175)</f>
        <v>66</v>
      </c>
      <c r="H9" s="3" t="e">
        <f t="shared" si="1"/>
        <v>#VALUE!</v>
      </c>
    </row>
    <row r="10" spans="1:8" x14ac:dyDescent="0.2">
      <c r="A10">
        <v>1942</v>
      </c>
      <c r="B10" t="s">
        <v>36</v>
      </c>
      <c r="C10" s="7">
        <f>SUMPRODUCT((AHL!C$3:C$1175=A10)*(AHL!D$3:D$1175=B10)*AHL!F$3:F$1175)</f>
        <v>56</v>
      </c>
      <c r="D10" s="7">
        <f>SUMPRODUCT((AHL!C$3:C$1175=A10)*(AHL!D$3:D$1175=B10)*AHL!N$3:N$1175)</f>
        <v>58</v>
      </c>
      <c r="E10" s="3">
        <f t="shared" si="0"/>
        <v>0.5178571428571429</v>
      </c>
      <c r="F10" s="7" t="e">
        <f>SUMPRODUCT((AHL!C$3:C$1175=A10)*(AHL!D$3:D$1175=B10)*AHL!R$3:R$1175)</f>
        <v>#VALUE!</v>
      </c>
      <c r="G10" s="7">
        <f>SUMPRODUCT((AHL!C$3:C$1175=A10)*(AHL!D$3:D$1175=B10)*AHL!Z$3:Z$1175)</f>
        <v>51</v>
      </c>
      <c r="H10" s="3" t="e">
        <f t="shared" si="1"/>
        <v>#VALUE!</v>
      </c>
    </row>
    <row r="11" spans="1:8" x14ac:dyDescent="0.2">
      <c r="A11">
        <v>1942</v>
      </c>
      <c r="B11" t="s">
        <v>46</v>
      </c>
      <c r="C11" s="7">
        <f>SUMPRODUCT((AHL!C$3:C$1175=A11)*(AHL!D$3:D$1175=B11)*AHL!F$3:F$1175)</f>
        <v>112</v>
      </c>
      <c r="D11" s="7">
        <f>SUMPRODUCT((AHL!C$3:C$1175=A11)*(AHL!D$3:D$1175=B11)*AHL!N$3:N$1175)</f>
        <v>72</v>
      </c>
      <c r="E11" s="3">
        <f t="shared" si="0"/>
        <v>0.32142857142857145</v>
      </c>
      <c r="F11" s="7" t="e">
        <f>SUMPRODUCT((AHL!C$3:C$1175=A11)*(AHL!D$3:D$1175=B11)*AHL!R$3:R$1175)</f>
        <v>#VALUE!</v>
      </c>
      <c r="G11" s="7">
        <f>SUMPRODUCT((AHL!C$3:C$1175=A11)*(AHL!D$3:D$1175=B11)*AHL!Z$3:Z$1175)</f>
        <v>92</v>
      </c>
      <c r="H11" s="3" t="e">
        <f t="shared" si="1"/>
        <v>#VALUE!</v>
      </c>
    </row>
    <row r="12" spans="1:8" x14ac:dyDescent="0.2">
      <c r="A12">
        <v>1942</v>
      </c>
      <c r="B12" t="s">
        <v>24</v>
      </c>
      <c r="C12" s="7">
        <f>SUMPRODUCT((AHL!C$3:C$1175=A12)*(AHL!D$3:D$1175=B12)*AHL!F$3:F$1175)</f>
        <v>56</v>
      </c>
      <c r="D12" s="7">
        <f>SUMPRODUCT((AHL!C$3:C$1175=A12)*(AHL!D$3:D$1175=B12)*AHL!N$3:N$1175)</f>
        <v>63</v>
      </c>
      <c r="E12" s="3">
        <f t="shared" si="0"/>
        <v>0.5625</v>
      </c>
      <c r="F12" s="7" t="e">
        <f>SUMPRODUCT((AHL!C$3:C$1175=A12)*(AHL!D$3:D$1175=B12)*AHL!R$3:R$1175)</f>
        <v>#VALUE!</v>
      </c>
      <c r="G12" s="7">
        <f>SUMPRODUCT((AHL!C$3:C$1175=A12)*(AHL!D$3:D$1175=B12)*AHL!Z$3:Z$1175)</f>
        <v>56</v>
      </c>
      <c r="H12" s="3" t="e">
        <f t="shared" si="1"/>
        <v>#VALUE!</v>
      </c>
    </row>
    <row r="13" spans="1:8" x14ac:dyDescent="0.2">
      <c r="A13">
        <v>1942</v>
      </c>
      <c r="B13" t="s">
        <v>28</v>
      </c>
      <c r="C13" s="7">
        <f>SUMPRODUCT((AHL!C$3:C$1175=A13)*(AHL!D$3:D$1175=B13)*AHL!F$3:F$1175)</f>
        <v>56</v>
      </c>
      <c r="D13" s="7">
        <f>SUMPRODUCT((AHL!C$3:C$1175=A13)*(AHL!D$3:D$1175=B13)*AHL!N$3:N$1175)</f>
        <v>48</v>
      </c>
      <c r="E13" s="3">
        <f t="shared" si="0"/>
        <v>0.42857142857142855</v>
      </c>
      <c r="F13" s="7" t="e">
        <f>SUMPRODUCT((AHL!C$3:C$1175=A13)*(AHL!D$3:D$1175=B13)*AHL!R$3:R$1175)</f>
        <v>#VALUE!</v>
      </c>
      <c r="G13" s="7">
        <f>SUMPRODUCT((AHL!C$3:C$1175=A13)*(AHL!D$3:D$1175=B13)*AHL!Z$3:Z$1175)</f>
        <v>70</v>
      </c>
      <c r="H13" s="3" t="e">
        <f t="shared" si="1"/>
        <v>#VALUE!</v>
      </c>
    </row>
    <row r="14" spans="1:8" x14ac:dyDescent="0.2">
      <c r="A14">
        <v>1942</v>
      </c>
      <c r="B14" t="s">
        <v>30</v>
      </c>
      <c r="C14" s="7">
        <f>SUMPRODUCT((AHL!C$3:C$1175=A14)*(AHL!D$3:D$1175=B14)*AHL!F$3:F$1175)</f>
        <v>56</v>
      </c>
      <c r="D14" s="7">
        <f>SUMPRODUCT((AHL!C$3:C$1175=A14)*(AHL!D$3:D$1175=B14)*AHL!N$3:N$1175)</f>
        <v>78</v>
      </c>
      <c r="E14" s="3">
        <f t="shared" si="0"/>
        <v>0.6964285714285714</v>
      </c>
      <c r="F14" s="7" t="e">
        <f>SUMPRODUCT((AHL!C$3:C$1175=A14)*(AHL!D$3:D$1175=B14)*AHL!R$3:R$1175)</f>
        <v>#VALUE!</v>
      </c>
      <c r="G14" s="7">
        <f>SUMPRODUCT((AHL!C$3:C$1175=A14)*(AHL!D$3:D$1175=B14)*AHL!Z$3:Z$1175)</f>
        <v>72</v>
      </c>
      <c r="H14" s="3" t="e">
        <f t="shared" si="1"/>
        <v>#VALUE!</v>
      </c>
    </row>
    <row r="15" spans="1:8" x14ac:dyDescent="0.2">
      <c r="A15">
        <v>1942</v>
      </c>
      <c r="B15" t="s">
        <v>32</v>
      </c>
      <c r="C15" s="7">
        <f>SUMPRODUCT((AHL!C$3:C$1175=A15)*(AHL!D$3:D$1175=B15)*AHL!F$3:F$1175)</f>
        <v>56</v>
      </c>
      <c r="D15" s="7">
        <f>SUMPRODUCT((AHL!C$3:C$1175=A15)*(AHL!D$3:D$1175=B15)*AHL!N$3:N$1175)</f>
        <v>62</v>
      </c>
      <c r="E15" s="3">
        <f t="shared" si="0"/>
        <v>0.5535714285714286</v>
      </c>
      <c r="F15" s="7" t="e">
        <f>SUMPRODUCT((AHL!C$3:C$1175=A15)*(AHL!D$3:D$1175=B15)*AHL!R$3:R$1175)</f>
        <v>#VALUE!</v>
      </c>
      <c r="G15" s="7">
        <f>SUMPRODUCT((AHL!C$3:C$1175=A15)*(AHL!D$3:D$1175=B15)*AHL!Z$3:Z$1175)</f>
        <v>75</v>
      </c>
      <c r="H15" s="3" t="e">
        <f t="shared" si="1"/>
        <v>#VALUE!</v>
      </c>
    </row>
    <row r="16" spans="1:8" x14ac:dyDescent="0.2">
      <c r="A16">
        <v>1942</v>
      </c>
      <c r="B16" t="s">
        <v>34</v>
      </c>
      <c r="C16" s="7">
        <f>SUMPRODUCT((AHL!C$3:C$1175=A16)*(AHL!D$3:D$1175=B16)*AHL!F$3:F$1175)</f>
        <v>32</v>
      </c>
      <c r="D16" s="7">
        <f>SUMPRODUCT((AHL!C$3:C$1175=A16)*(AHL!D$3:D$1175=B16)*AHL!N$3:N$1175)</f>
        <v>23</v>
      </c>
      <c r="E16" s="3">
        <f t="shared" si="0"/>
        <v>0.359375</v>
      </c>
      <c r="F16" s="7" t="e">
        <f>SUMPRODUCT((AHL!C$3:C$1175=A16)*(AHL!D$3:D$1175=B16)*AHL!R$3:R$1175)</f>
        <v>#VALUE!</v>
      </c>
      <c r="G16" s="7">
        <f>SUMPRODUCT((AHL!C$3:C$1175=A16)*(AHL!D$3:D$1175=B16)*AHL!Z$3:Z$1175)</f>
        <v>56</v>
      </c>
      <c r="H16" s="3" t="e">
        <f t="shared" si="1"/>
        <v>#VALUE!</v>
      </c>
    </row>
    <row r="17" spans="1:8" x14ac:dyDescent="0.2">
      <c r="A17">
        <v>1942</v>
      </c>
      <c r="B17" t="s">
        <v>38</v>
      </c>
      <c r="C17" s="7">
        <f>SUMPRODUCT((AHL!C$3:C$1175=A17)*(AHL!D$3:D$1175=B17)*AHL!F$3:F$1175)</f>
        <v>56</v>
      </c>
      <c r="D17" s="7">
        <f>SUMPRODUCT((AHL!C$3:C$1175=A17)*(AHL!D$3:D$1175=B17)*AHL!N$3:N$1175)</f>
        <v>56</v>
      </c>
      <c r="E17" s="3">
        <f t="shared" si="0"/>
        <v>0.5</v>
      </c>
      <c r="F17" s="7" t="e">
        <f>SUMPRODUCT((AHL!C$3:C$1175=A17)*(AHL!D$3:D$1175=B17)*AHL!R$3:R$1175)</f>
        <v>#VALUE!</v>
      </c>
      <c r="G17" s="7">
        <f>SUMPRODUCT((AHL!C$3:C$1175=A17)*(AHL!D$3:D$1175=B17)*AHL!Z$3:Z$1175)</f>
        <v>41</v>
      </c>
      <c r="H17" s="3" t="e">
        <f t="shared" si="1"/>
        <v>#VALUE!</v>
      </c>
    </row>
    <row r="18" spans="1:8" x14ac:dyDescent="0.2">
      <c r="A18">
        <v>1943</v>
      </c>
      <c r="B18" t="s">
        <v>36</v>
      </c>
      <c r="C18" s="7">
        <f>SUMPRODUCT((AHL!C$3:C$1175=A18)*(AHL!D$3:D$1175=B18)*AHL!F$3:F$1175)</f>
        <v>52</v>
      </c>
      <c r="D18" s="7">
        <f>SUMPRODUCT((AHL!C$3:C$1175=A18)*(AHL!D$3:D$1175=B18)*AHL!N$3:N$1175)</f>
        <v>33</v>
      </c>
      <c r="E18" s="3">
        <f t="shared" si="0"/>
        <v>0.31730769230769229</v>
      </c>
      <c r="F18" s="7" t="e">
        <f>SUMPRODUCT((AHL!C$3:C$1175=A18)*(AHL!D$3:D$1175=B18)*AHL!R$3:R$1175)</f>
        <v>#VALUE!</v>
      </c>
      <c r="G18" s="7">
        <f>SUMPRODUCT((AHL!C$3:C$1175=A18)*(AHL!D$3:D$1175=B18)*AHL!Z$3:Z$1175)</f>
        <v>58</v>
      </c>
      <c r="H18" s="3" t="e">
        <f t="shared" si="1"/>
        <v>#VALUE!</v>
      </c>
    </row>
    <row r="19" spans="1:8" x14ac:dyDescent="0.2">
      <c r="A19">
        <v>1943</v>
      </c>
      <c r="B19" t="s">
        <v>24</v>
      </c>
      <c r="C19" s="7">
        <f>SUMPRODUCT((AHL!C$3:C$1175=A19)*(AHL!D$3:D$1175=B19)*AHL!F$3:F$1175)</f>
        <v>54</v>
      </c>
      <c r="D19" s="7">
        <f>SUMPRODUCT((AHL!C$3:C$1175=A19)*(AHL!D$3:D$1175=B19)*AHL!N$3:N$1175)</f>
        <v>63</v>
      </c>
      <c r="E19" s="3">
        <f t="shared" si="0"/>
        <v>0.58333333333333337</v>
      </c>
      <c r="F19" s="7" t="e">
        <f>SUMPRODUCT((AHL!C$3:C$1175=A19)*(AHL!D$3:D$1175=B19)*AHL!R$3:R$1175)</f>
        <v>#VALUE!</v>
      </c>
      <c r="G19" s="7">
        <f>SUMPRODUCT((AHL!C$3:C$1175=A19)*(AHL!D$3:D$1175=B19)*AHL!Z$3:Z$1175)</f>
        <v>63</v>
      </c>
      <c r="H19" s="3" t="e">
        <f t="shared" si="1"/>
        <v>#VALUE!</v>
      </c>
    </row>
    <row r="20" spans="1:8" x14ac:dyDescent="0.2">
      <c r="A20">
        <v>1943</v>
      </c>
      <c r="B20" t="s">
        <v>28</v>
      </c>
      <c r="C20" s="7">
        <f>SUMPRODUCT((AHL!C$3:C$1175=A20)*(AHL!D$3:D$1175=B20)*AHL!F$3:F$1175)</f>
        <v>54</v>
      </c>
      <c r="D20" s="7">
        <f>SUMPRODUCT((AHL!C$3:C$1175=A20)*(AHL!D$3:D$1175=B20)*AHL!N$3:N$1175)</f>
        <v>73</v>
      </c>
      <c r="E20" s="3">
        <f t="shared" si="0"/>
        <v>0.67592592592592593</v>
      </c>
      <c r="F20" s="7" t="e">
        <f>SUMPRODUCT((AHL!C$3:C$1175=A20)*(AHL!D$3:D$1175=B20)*AHL!R$3:R$1175)</f>
        <v>#VALUE!</v>
      </c>
      <c r="G20" s="7">
        <f>SUMPRODUCT((AHL!C$3:C$1175=A20)*(AHL!D$3:D$1175=B20)*AHL!Z$3:Z$1175)</f>
        <v>48</v>
      </c>
      <c r="H20" s="3" t="e">
        <f t="shared" si="1"/>
        <v>#VALUE!</v>
      </c>
    </row>
    <row r="21" spans="1:8" x14ac:dyDescent="0.2">
      <c r="A21">
        <v>1943</v>
      </c>
      <c r="B21" t="s">
        <v>30</v>
      </c>
      <c r="C21" s="7">
        <f>SUMPRODUCT((AHL!C$3:C$1175=A21)*(AHL!D$3:D$1175=B21)*AHL!F$3:F$1175)</f>
        <v>54</v>
      </c>
      <c r="D21" s="7">
        <f>SUMPRODUCT((AHL!C$3:C$1175=A21)*(AHL!D$3:D$1175=B21)*AHL!N$3:N$1175)</f>
        <v>68</v>
      </c>
      <c r="E21" s="3">
        <f t="shared" si="0"/>
        <v>0.62962962962962965</v>
      </c>
      <c r="F21" s="7" t="e">
        <f>SUMPRODUCT((AHL!C$3:C$1175=A21)*(AHL!D$3:D$1175=B21)*AHL!R$3:R$1175)</f>
        <v>#VALUE!</v>
      </c>
      <c r="G21" s="7">
        <f>SUMPRODUCT((AHL!C$3:C$1175=A21)*(AHL!D$3:D$1175=B21)*AHL!Z$3:Z$1175)</f>
        <v>78</v>
      </c>
      <c r="H21" s="3" t="e">
        <f t="shared" si="1"/>
        <v>#VALUE!</v>
      </c>
    </row>
    <row r="22" spans="1:8" x14ac:dyDescent="0.2">
      <c r="A22">
        <v>1943</v>
      </c>
      <c r="B22" t="s">
        <v>32</v>
      </c>
      <c r="C22" s="7">
        <f>SUMPRODUCT((AHL!C$3:C$1175=A22)*(AHL!D$3:D$1175=B22)*AHL!F$3:F$1175)</f>
        <v>54</v>
      </c>
      <c r="D22" s="7">
        <f>SUMPRODUCT((AHL!C$3:C$1175=A22)*(AHL!D$3:D$1175=B22)*AHL!N$3:N$1175)</f>
        <v>56</v>
      </c>
      <c r="E22" s="3">
        <f t="shared" si="0"/>
        <v>0.51851851851851849</v>
      </c>
      <c r="F22" s="7" t="e">
        <f>SUMPRODUCT((AHL!C$3:C$1175=A22)*(AHL!D$3:D$1175=B22)*AHL!R$3:R$1175)</f>
        <v>#VALUE!</v>
      </c>
      <c r="G22" s="7">
        <f>SUMPRODUCT((AHL!C$3:C$1175=A22)*(AHL!D$3:D$1175=B22)*AHL!Z$3:Z$1175)</f>
        <v>62</v>
      </c>
      <c r="H22" s="3" t="e">
        <f t="shared" si="1"/>
        <v>#VALUE!</v>
      </c>
    </row>
    <row r="23" spans="1:8" x14ac:dyDescent="0.2">
      <c r="A23">
        <v>1943</v>
      </c>
      <c r="B23" t="s">
        <v>38</v>
      </c>
      <c r="C23" s="7">
        <f>SUMPRODUCT((AHL!C$3:C$1175=A23)*(AHL!D$3:D$1175=B23)*AHL!F$3:F$1175)</f>
        <v>52</v>
      </c>
      <c r="D23" s="7">
        <f>SUMPRODUCT((AHL!C$3:C$1175=A23)*(AHL!D$3:D$1175=B23)*AHL!N$3:N$1175)</f>
        <v>27</v>
      </c>
      <c r="E23" s="3">
        <f t="shared" si="0"/>
        <v>0.25961538461538464</v>
      </c>
      <c r="F23" s="7" t="e">
        <f>SUMPRODUCT((AHL!C$3:C$1175=A23)*(AHL!D$3:D$1175=B23)*AHL!R$3:R$1175)</f>
        <v>#VALUE!</v>
      </c>
      <c r="G23" s="7">
        <f>SUMPRODUCT((AHL!C$3:C$1175=A23)*(AHL!D$3:D$1175=B23)*AHL!Z$3:Z$1175)</f>
        <v>56</v>
      </c>
      <c r="H23" s="3" t="e">
        <f t="shared" si="1"/>
        <v>#VALUE!</v>
      </c>
    </row>
    <row r="24" spans="1:8" x14ac:dyDescent="0.2">
      <c r="A24">
        <v>1944</v>
      </c>
      <c r="B24" t="s">
        <v>24</v>
      </c>
      <c r="C24" s="7">
        <f>SUMPRODUCT((AHL!C$3:C$1175=A24)*(AHL!D$3:D$1175=B24)*AHL!F$3:F$1175)</f>
        <v>60</v>
      </c>
      <c r="D24" s="7">
        <f>SUMPRODUCT((AHL!C$3:C$1175=A24)*(AHL!D$3:D$1175=B24)*AHL!N$3:N$1175)</f>
        <v>70</v>
      </c>
      <c r="E24" s="3">
        <f t="shared" si="0"/>
        <v>0.58333333333333337</v>
      </c>
      <c r="F24" s="7" t="e">
        <f>SUMPRODUCT((AHL!C$3:C$1175=A24)*(AHL!D$3:D$1175=B24)*AHL!R$3:R$1175)</f>
        <v>#VALUE!</v>
      </c>
      <c r="G24" s="7">
        <f>SUMPRODUCT((AHL!C$3:C$1175=A24)*(AHL!D$3:D$1175=B24)*AHL!Z$3:Z$1175)</f>
        <v>63</v>
      </c>
      <c r="H24" s="3" t="e">
        <f t="shared" si="1"/>
        <v>#VALUE!</v>
      </c>
    </row>
    <row r="25" spans="1:8" x14ac:dyDescent="0.2">
      <c r="A25">
        <v>1944</v>
      </c>
      <c r="B25" t="s">
        <v>28</v>
      </c>
      <c r="C25" s="7">
        <f>SUMPRODUCT((AHL!C$3:C$1175=A25)*(AHL!D$3:D$1175=B25)*AHL!F$3:F$1175)</f>
        <v>60</v>
      </c>
      <c r="D25" s="7">
        <f>SUMPRODUCT((AHL!C$3:C$1175=A25)*(AHL!D$3:D$1175=B25)*AHL!N$3:N$1175)</f>
        <v>78</v>
      </c>
      <c r="E25" s="3">
        <f t="shared" si="0"/>
        <v>0.65</v>
      </c>
      <c r="F25" s="7" t="e">
        <f>SUMPRODUCT((AHL!C$3:C$1175=A25)*(AHL!D$3:D$1175=B25)*AHL!R$3:R$1175)</f>
        <v>#VALUE!</v>
      </c>
      <c r="G25" s="7">
        <f>SUMPRODUCT((AHL!C$3:C$1175=A25)*(AHL!D$3:D$1175=B25)*AHL!Z$3:Z$1175)</f>
        <v>73</v>
      </c>
      <c r="H25" s="3" t="e">
        <f t="shared" si="1"/>
        <v>#VALUE!</v>
      </c>
    </row>
    <row r="26" spans="1:8" x14ac:dyDescent="0.2">
      <c r="A26">
        <v>1944</v>
      </c>
      <c r="B26" t="s">
        <v>30</v>
      </c>
      <c r="C26" s="7">
        <f>SUMPRODUCT((AHL!C$3:C$1175=A26)*(AHL!D$3:D$1175=B26)*AHL!F$3:F$1175)</f>
        <v>60</v>
      </c>
      <c r="D26" s="7">
        <f>SUMPRODUCT((AHL!C$3:C$1175=A26)*(AHL!D$3:D$1175=B26)*AHL!N$3:N$1175)</f>
        <v>64</v>
      </c>
      <c r="E26" s="3">
        <f t="shared" si="0"/>
        <v>0.53333333333333333</v>
      </c>
      <c r="F26" s="7" t="e">
        <f>SUMPRODUCT((AHL!C$3:C$1175=A26)*(AHL!D$3:D$1175=B26)*AHL!R$3:R$1175)</f>
        <v>#VALUE!</v>
      </c>
      <c r="G26" s="7">
        <f>SUMPRODUCT((AHL!C$3:C$1175=A26)*(AHL!D$3:D$1175=B26)*AHL!Z$3:Z$1175)</f>
        <v>68</v>
      </c>
      <c r="H26" s="3" t="e">
        <f t="shared" si="1"/>
        <v>#VALUE!</v>
      </c>
    </row>
    <row r="27" spans="1:8" x14ac:dyDescent="0.2">
      <c r="A27">
        <v>1944</v>
      </c>
      <c r="B27" t="s">
        <v>32</v>
      </c>
      <c r="C27" s="7">
        <f>SUMPRODUCT((AHL!C$3:C$1175=A27)*(AHL!D$3:D$1175=B27)*AHL!F$3:F$1175)</f>
        <v>60</v>
      </c>
      <c r="D27" s="7">
        <f>SUMPRODUCT((AHL!C$3:C$1175=A27)*(AHL!D$3:D$1175=B27)*AHL!N$3:N$1175)</f>
        <v>61</v>
      </c>
      <c r="E27" s="3">
        <f t="shared" si="0"/>
        <v>0.5083333333333333</v>
      </c>
      <c r="F27" s="7" t="e">
        <f>SUMPRODUCT((AHL!C$3:C$1175=A27)*(AHL!D$3:D$1175=B27)*AHL!R$3:R$1175)</f>
        <v>#VALUE!</v>
      </c>
      <c r="G27" s="7">
        <f>SUMPRODUCT((AHL!C$3:C$1175=A27)*(AHL!D$3:D$1175=B27)*AHL!Z$3:Z$1175)</f>
        <v>56</v>
      </c>
      <c r="H27" s="3" t="e">
        <f t="shared" si="1"/>
        <v>#VALUE!</v>
      </c>
    </row>
    <row r="28" spans="1:8" x14ac:dyDescent="0.2">
      <c r="A28">
        <v>1944</v>
      </c>
      <c r="B28" t="s">
        <v>36</v>
      </c>
      <c r="C28" s="7">
        <f>SUMPRODUCT((AHL!C$3:C$1175=A28)*(AHL!D$3:D$1175=B28)*AHL!F$3:F$1175)</f>
        <v>60</v>
      </c>
      <c r="D28" s="7">
        <f>SUMPRODUCT((AHL!C$3:C$1175=A28)*(AHL!D$3:D$1175=B28)*AHL!N$3:N$1175)</f>
        <v>59</v>
      </c>
      <c r="E28" s="3">
        <f t="shared" si="0"/>
        <v>0.49166666666666664</v>
      </c>
      <c r="F28" s="7" t="e">
        <f>SUMPRODUCT((AHL!C$3:C$1175=A28)*(AHL!D$3:D$1175=B28)*AHL!R$3:R$1175)</f>
        <v>#VALUE!</v>
      </c>
      <c r="G28" s="7">
        <f>SUMPRODUCT((AHL!C$3:C$1175=A28)*(AHL!D$3:D$1175=B28)*AHL!Z$3:Z$1175)</f>
        <v>33</v>
      </c>
      <c r="H28" s="3" t="e">
        <f t="shared" si="1"/>
        <v>#VALUE!</v>
      </c>
    </row>
    <row r="29" spans="1:8" x14ac:dyDescent="0.2">
      <c r="A29">
        <v>1944</v>
      </c>
      <c r="B29" t="s">
        <v>38</v>
      </c>
      <c r="C29" s="7">
        <f>SUMPRODUCT((AHL!C$3:C$1175=A29)*(AHL!D$3:D$1175=B29)*AHL!F$3:F$1175)</f>
        <v>60</v>
      </c>
      <c r="D29" s="7">
        <f>SUMPRODUCT((AHL!C$3:C$1175=A29)*(AHL!D$3:D$1175=B29)*AHL!N$3:N$1175)</f>
        <v>52</v>
      </c>
      <c r="E29" s="3">
        <f t="shared" si="0"/>
        <v>0.43333333333333335</v>
      </c>
      <c r="F29" s="7" t="e">
        <f>SUMPRODUCT((AHL!C$3:C$1175=A29)*(AHL!D$3:D$1175=B29)*AHL!R$3:R$1175)</f>
        <v>#VALUE!</v>
      </c>
      <c r="G29" s="7">
        <f>SUMPRODUCT((AHL!C$3:C$1175=A29)*(AHL!D$3:D$1175=B29)*AHL!Z$3:Z$1175)</f>
        <v>27</v>
      </c>
      <c r="H29" s="3" t="e">
        <f t="shared" si="1"/>
        <v>#VALUE!</v>
      </c>
    </row>
    <row r="30" spans="1:8" x14ac:dyDescent="0.2">
      <c r="A30">
        <v>1945</v>
      </c>
      <c r="B30" t="s">
        <v>32</v>
      </c>
      <c r="C30" s="7">
        <f>SUMPRODUCT((AHL!C$3:C$1175=A30)*(AHL!D$3:D$1175=B30)*AHL!F$3:F$1175)</f>
        <v>62</v>
      </c>
      <c r="D30" s="7">
        <f>SUMPRODUCT((AHL!C$3:C$1175=A30)*(AHL!D$3:D$1175=B30)*AHL!N$3:N$1175)</f>
        <v>75</v>
      </c>
      <c r="E30" s="3">
        <f t="shared" si="0"/>
        <v>0.60483870967741937</v>
      </c>
      <c r="F30" s="7" t="e">
        <f>SUMPRODUCT((AHL!C$3:C$1175=A30)*(AHL!D$3:D$1175=B30)*AHL!R$3:R$1175)</f>
        <v>#VALUE!</v>
      </c>
      <c r="G30" s="7">
        <f>SUMPRODUCT((AHL!C$3:C$1175=A30)*(AHL!D$3:D$1175=B30)*AHL!Z$3:Z$1175)</f>
        <v>122</v>
      </c>
      <c r="H30" s="3" t="e">
        <f t="shared" si="1"/>
        <v>#VALUE!</v>
      </c>
    </row>
    <row r="31" spans="1:8" x14ac:dyDescent="0.2">
      <c r="A31">
        <v>1945</v>
      </c>
      <c r="B31" t="s">
        <v>55</v>
      </c>
      <c r="C31" s="7">
        <f>SUMPRODUCT((AHL!C$3:C$1175=A31)*(AHL!D$3:D$1175=B31)*AHL!F$3:F$1175)</f>
        <v>62</v>
      </c>
      <c r="D31" s="7">
        <f>SUMPRODUCT((AHL!C$3:C$1175=A31)*(AHL!D$3:D$1175=B31)*AHL!N$3:N$1175)</f>
        <v>51</v>
      </c>
      <c r="E31" s="3">
        <f t="shared" si="0"/>
        <v>0.41129032258064518</v>
      </c>
      <c r="F31" s="7" t="e">
        <f>SUMPRODUCT((AHL!C$3:C$1175=A31)*(AHL!D$3:D$1175=B31)*AHL!R$3:R$1175)</f>
        <v>#VALUE!</v>
      </c>
      <c r="G31" s="7">
        <f>SUMPRODUCT((AHL!C$3:C$1175=A31)*(AHL!D$3:D$1175=B31)*AHL!Z$3:Z$1175)</f>
        <v>72</v>
      </c>
      <c r="H31" s="3" t="e">
        <f t="shared" si="1"/>
        <v>#VALUE!</v>
      </c>
    </row>
    <row r="32" spans="1:8" x14ac:dyDescent="0.2">
      <c r="A32">
        <v>1945</v>
      </c>
      <c r="B32" t="s">
        <v>24</v>
      </c>
      <c r="C32" s="7">
        <f>SUMPRODUCT((AHL!C$3:C$1175=A32)*(AHL!D$3:D$1175=B32)*AHL!F$3:F$1175)</f>
        <v>62</v>
      </c>
      <c r="D32" s="7">
        <f>SUMPRODUCT((AHL!C$3:C$1175=A32)*(AHL!D$3:D$1175=B32)*AHL!N$3:N$1175)</f>
        <v>84</v>
      </c>
      <c r="E32" s="3">
        <f t="shared" si="0"/>
        <v>0.67741935483870963</v>
      </c>
      <c r="F32" s="7" t="e">
        <f>SUMPRODUCT((AHL!C$3:C$1175=A32)*(AHL!D$3:D$1175=B32)*AHL!R$3:R$1175)</f>
        <v>#VALUE!</v>
      </c>
      <c r="G32" s="7">
        <f>SUMPRODUCT((AHL!C$3:C$1175=A32)*(AHL!D$3:D$1175=B32)*AHL!Z$3:Z$1175)</f>
        <v>70</v>
      </c>
      <c r="H32" s="3" t="e">
        <f t="shared" si="1"/>
        <v>#VALUE!</v>
      </c>
    </row>
    <row r="33" spans="1:8" x14ac:dyDescent="0.2">
      <c r="A33">
        <v>1945</v>
      </c>
      <c r="B33" t="s">
        <v>28</v>
      </c>
      <c r="C33" s="7">
        <f>SUMPRODUCT((AHL!C$3:C$1175=A33)*(AHL!D$3:D$1175=B33)*AHL!F$3:F$1175)</f>
        <v>62</v>
      </c>
      <c r="D33" s="7">
        <f>SUMPRODUCT((AHL!C$3:C$1175=A33)*(AHL!D$3:D$1175=B33)*AHL!N$3:N$1175)</f>
        <v>64</v>
      </c>
      <c r="E33" s="3">
        <f t="shared" si="0"/>
        <v>0.5161290322580645</v>
      </c>
      <c r="F33" s="7" t="e">
        <f>SUMPRODUCT((AHL!C$3:C$1175=A33)*(AHL!D$3:D$1175=B33)*AHL!R$3:R$1175)</f>
        <v>#VALUE!</v>
      </c>
      <c r="G33" s="7">
        <f>SUMPRODUCT((AHL!C$3:C$1175=A33)*(AHL!D$3:D$1175=B33)*AHL!Z$3:Z$1175)</f>
        <v>78</v>
      </c>
      <c r="H33" s="3" t="e">
        <f t="shared" si="1"/>
        <v>#VALUE!</v>
      </c>
    </row>
    <row r="34" spans="1:8" x14ac:dyDescent="0.2">
      <c r="A34">
        <v>1945</v>
      </c>
      <c r="B34" t="s">
        <v>30</v>
      </c>
      <c r="C34" s="7">
        <f>SUMPRODUCT((AHL!C$3:C$1175=A34)*(AHL!D$3:D$1175=B34)*AHL!F$3:F$1175)</f>
        <v>62</v>
      </c>
      <c r="D34" s="7">
        <f>SUMPRODUCT((AHL!C$3:C$1175=A34)*(AHL!D$3:D$1175=B34)*AHL!N$3:N$1175)</f>
        <v>62</v>
      </c>
      <c r="E34" s="3">
        <f t="shared" si="0"/>
        <v>0.5</v>
      </c>
      <c r="F34" s="7" t="e">
        <f>SUMPRODUCT((AHL!C$3:C$1175=A34)*(AHL!D$3:D$1175=B34)*AHL!R$3:R$1175)</f>
        <v>#VALUE!</v>
      </c>
      <c r="G34" s="7">
        <f>SUMPRODUCT((AHL!C$3:C$1175=A34)*(AHL!D$3:D$1175=B34)*AHL!Z$3:Z$1175)</f>
        <v>64</v>
      </c>
      <c r="H34" s="3" t="e">
        <f t="shared" si="1"/>
        <v>#VALUE!</v>
      </c>
    </row>
    <row r="35" spans="1:8" x14ac:dyDescent="0.2">
      <c r="A35">
        <v>1945</v>
      </c>
      <c r="B35" t="s">
        <v>36</v>
      </c>
      <c r="C35" s="7">
        <f>SUMPRODUCT((AHL!C$3:C$1175=A35)*(AHL!D$3:D$1175=B35)*AHL!F$3:F$1175)</f>
        <v>62</v>
      </c>
      <c r="D35" s="7">
        <f>SUMPRODUCT((AHL!C$3:C$1175=A35)*(AHL!D$3:D$1175=B35)*AHL!N$3:N$1175)</f>
        <v>70</v>
      </c>
      <c r="E35" s="3">
        <f t="shared" si="0"/>
        <v>0.56451612903225812</v>
      </c>
      <c r="F35" s="7" t="e">
        <f>SUMPRODUCT((AHL!C$3:C$1175=A35)*(AHL!D$3:D$1175=B35)*AHL!R$3:R$1175)</f>
        <v>#VALUE!</v>
      </c>
      <c r="G35" s="7">
        <f>SUMPRODUCT((AHL!C$3:C$1175=A35)*(AHL!D$3:D$1175=B35)*AHL!Z$3:Z$1175)</f>
        <v>59</v>
      </c>
      <c r="H35" s="3" t="e">
        <f t="shared" si="1"/>
        <v>#VALUE!</v>
      </c>
    </row>
    <row r="36" spans="1:8" x14ac:dyDescent="0.2">
      <c r="A36">
        <v>1945</v>
      </c>
      <c r="B36" t="s">
        <v>38</v>
      </c>
      <c r="C36" s="7">
        <f>SUMPRODUCT((AHL!C$3:C$1175=A36)*(AHL!D$3:D$1175=B36)*AHL!F$3:F$1175)</f>
        <v>62</v>
      </c>
      <c r="D36" s="7">
        <f>SUMPRODUCT((AHL!C$3:C$1175=A36)*(AHL!D$3:D$1175=B36)*AHL!N$3:N$1175)</f>
        <v>52</v>
      </c>
      <c r="E36" s="3">
        <f t="shared" si="0"/>
        <v>0.41935483870967744</v>
      </c>
      <c r="F36" s="7" t="e">
        <f>SUMPRODUCT((AHL!C$3:C$1175=A36)*(AHL!D$3:D$1175=B36)*AHL!R$3:R$1175)</f>
        <v>#VALUE!</v>
      </c>
      <c r="G36" s="7">
        <f>SUMPRODUCT((AHL!C$3:C$1175=A36)*(AHL!D$3:D$1175=B36)*AHL!Z$3:Z$1175)</f>
        <v>52</v>
      </c>
      <c r="H36" s="3" t="e">
        <f t="shared" si="1"/>
        <v>#VALUE!</v>
      </c>
    </row>
    <row r="37" spans="1:8" x14ac:dyDescent="0.2">
      <c r="A37">
        <v>1946</v>
      </c>
      <c r="B37" t="s">
        <v>38</v>
      </c>
      <c r="C37" s="7">
        <f>SUMPRODUCT((AHL!C$3:C$1175=A37)*(AHL!D$3:D$1175=B37)*AHL!F$3:F$1175)</f>
        <v>192</v>
      </c>
      <c r="D37" s="7">
        <f>SUMPRODUCT((AHL!C$3:C$1175=A37)*(AHL!D$3:D$1175=B37)*AHL!N$3:N$1175)</f>
        <v>156</v>
      </c>
      <c r="E37" s="3">
        <f t="shared" si="0"/>
        <v>0.40625</v>
      </c>
      <c r="F37" s="7" t="e">
        <f>SUMPRODUCT((AHL!C$3:C$1175=A37)*(AHL!D$3:D$1175=B37)*AHL!R$3:R$1175)</f>
        <v>#VALUE!</v>
      </c>
      <c r="G37" s="7">
        <f>SUMPRODUCT((AHL!C$3:C$1175=A37)*(AHL!D$3:D$1175=B37)*AHL!Z$3:Z$1175)</f>
        <v>156</v>
      </c>
      <c r="H37" s="3" t="e">
        <f t="shared" si="1"/>
        <v>#VALUE!</v>
      </c>
    </row>
    <row r="38" spans="1:8" x14ac:dyDescent="0.2">
      <c r="A38">
        <v>1946</v>
      </c>
      <c r="B38" t="s">
        <v>55</v>
      </c>
      <c r="C38" s="7">
        <f>SUMPRODUCT((AHL!C$3:C$1175=A38)*(AHL!D$3:D$1175=B38)*AHL!F$3:F$1175)</f>
        <v>192</v>
      </c>
      <c r="D38" s="7">
        <f>SUMPRODUCT((AHL!C$3:C$1175=A38)*(AHL!D$3:D$1175=B38)*AHL!N$3:N$1175)</f>
        <v>138</v>
      </c>
      <c r="E38" s="3">
        <f t="shared" si="0"/>
        <v>0.359375</v>
      </c>
      <c r="F38" s="7" t="e">
        <f>SUMPRODUCT((AHL!C$3:C$1175=A38)*(AHL!D$3:D$1175=B38)*AHL!R$3:R$1175)</f>
        <v>#VALUE!</v>
      </c>
      <c r="G38" s="7">
        <f>SUMPRODUCT((AHL!C$3:C$1175=A38)*(AHL!D$3:D$1175=B38)*AHL!Z$3:Z$1175)</f>
        <v>153</v>
      </c>
      <c r="H38" s="3" t="e">
        <f t="shared" si="1"/>
        <v>#VALUE!</v>
      </c>
    </row>
    <row r="39" spans="1:8" x14ac:dyDescent="0.2">
      <c r="A39">
        <v>1946</v>
      </c>
      <c r="B39" t="s">
        <v>24</v>
      </c>
      <c r="C39" s="7">
        <f>SUMPRODUCT((AHL!C$3:C$1175=A39)*(AHL!D$3:D$1175=B39)*AHL!F$3:F$1175)</f>
        <v>64</v>
      </c>
      <c r="D39" s="7">
        <f>SUMPRODUCT((AHL!C$3:C$1175=A39)*(AHL!D$3:D$1175=B39)*AHL!N$3:N$1175)</f>
        <v>83</v>
      </c>
      <c r="E39" s="3">
        <f t="shared" si="0"/>
        <v>0.6484375</v>
      </c>
      <c r="F39" s="7" t="e">
        <f>SUMPRODUCT((AHL!C$3:C$1175=A39)*(AHL!D$3:D$1175=B39)*AHL!R$3:R$1175)</f>
        <v>#VALUE!</v>
      </c>
      <c r="G39" s="7">
        <f>SUMPRODUCT((AHL!C$3:C$1175=A39)*(AHL!D$3:D$1175=B39)*AHL!Z$3:Z$1175)</f>
        <v>84</v>
      </c>
      <c r="H39" s="3" t="e">
        <f t="shared" si="1"/>
        <v>#VALUE!</v>
      </c>
    </row>
    <row r="40" spans="1:8" x14ac:dyDescent="0.2">
      <c r="A40">
        <v>1946</v>
      </c>
      <c r="B40" t="s">
        <v>62</v>
      </c>
      <c r="C40" s="7">
        <f>SUMPRODUCT((AHL!C$3:C$1175=A40)*(AHL!D$3:D$1175=B40)*AHL!F$3:F$1175)</f>
        <v>128</v>
      </c>
      <c r="D40" s="7">
        <f>SUMPRODUCT((AHL!C$3:C$1175=A40)*(AHL!D$3:D$1175=B40)*AHL!N$3:N$1175)</f>
        <v>112</v>
      </c>
      <c r="E40" s="3">
        <f t="shared" si="0"/>
        <v>0.4375</v>
      </c>
      <c r="F40" s="7" t="e">
        <f>SUMPRODUCT((AHL!C$3:C$1175=A40)*(AHL!D$3:D$1175=B40)*AHL!R$3:R$1175)</f>
        <v>#VALUE!</v>
      </c>
      <c r="G40" s="7">
        <f>SUMPRODUCT((AHL!C$3:C$1175=A40)*(AHL!D$3:D$1175=B40)*AHL!Z$3:Z$1175)</f>
        <v>76</v>
      </c>
      <c r="H40" s="3" t="e">
        <f t="shared" si="1"/>
        <v>#VALUE!</v>
      </c>
    </row>
    <row r="41" spans="1:8" x14ac:dyDescent="0.2">
      <c r="A41">
        <v>1946</v>
      </c>
      <c r="B41" t="s">
        <v>28</v>
      </c>
      <c r="C41" s="7">
        <f>SUMPRODUCT((AHL!C$3:C$1175=A41)*(AHL!D$3:D$1175=B41)*AHL!F$3:F$1175)</f>
        <v>64</v>
      </c>
      <c r="D41" s="7">
        <f>SUMPRODUCT((AHL!C$3:C$1175=A41)*(AHL!D$3:D$1175=B41)*AHL!N$3:N$1175)</f>
        <v>84</v>
      </c>
      <c r="E41" s="3">
        <f t="shared" si="0"/>
        <v>0.65625</v>
      </c>
      <c r="F41" s="7" t="e">
        <f>SUMPRODUCT((AHL!C$3:C$1175=A41)*(AHL!D$3:D$1175=B41)*AHL!R$3:R$1175)</f>
        <v>#VALUE!</v>
      </c>
      <c r="G41" s="7">
        <f>SUMPRODUCT((AHL!C$3:C$1175=A41)*(AHL!D$3:D$1175=B41)*AHL!Z$3:Z$1175)</f>
        <v>64</v>
      </c>
      <c r="H41" s="3" t="e">
        <f t="shared" si="1"/>
        <v>#VALUE!</v>
      </c>
    </row>
    <row r="42" spans="1:8" x14ac:dyDescent="0.2">
      <c r="A42">
        <v>1946</v>
      </c>
      <c r="B42" t="s">
        <v>30</v>
      </c>
      <c r="C42" s="7">
        <f>SUMPRODUCT((AHL!C$3:C$1175=A42)*(AHL!D$3:D$1175=B42)*AHL!F$3:F$1175)</f>
        <v>64</v>
      </c>
      <c r="D42" s="7">
        <f>SUMPRODUCT((AHL!C$3:C$1175=A42)*(AHL!D$3:D$1175=B42)*AHL!N$3:N$1175)</f>
        <v>84</v>
      </c>
      <c r="E42" s="3">
        <f t="shared" si="0"/>
        <v>0.65625</v>
      </c>
      <c r="F42" s="7" t="e">
        <f>SUMPRODUCT((AHL!C$3:C$1175=A42)*(AHL!D$3:D$1175=B42)*AHL!R$3:R$1175)</f>
        <v>#VALUE!</v>
      </c>
      <c r="G42" s="7">
        <f>SUMPRODUCT((AHL!C$3:C$1175=A42)*(AHL!D$3:D$1175=B42)*AHL!Z$3:Z$1175)</f>
        <v>62</v>
      </c>
      <c r="H42" s="3" t="e">
        <f t="shared" si="1"/>
        <v>#VALUE!</v>
      </c>
    </row>
    <row r="43" spans="1:8" x14ac:dyDescent="0.2">
      <c r="A43">
        <v>1946</v>
      </c>
      <c r="B43" t="s">
        <v>32</v>
      </c>
      <c r="C43" s="7">
        <f>SUMPRODUCT((AHL!C$3:C$1175=A43)*(AHL!D$3:D$1175=B43)*AHL!F$3:F$1175)</f>
        <v>64</v>
      </c>
      <c r="D43" s="7">
        <f>SUMPRODUCT((AHL!C$3:C$1175=A43)*(AHL!D$3:D$1175=B43)*AHL!N$3:N$1175)</f>
        <v>79</v>
      </c>
      <c r="E43" s="3">
        <f t="shared" si="0"/>
        <v>0.6171875</v>
      </c>
      <c r="F43" s="7" t="e">
        <f>SUMPRODUCT((AHL!C$3:C$1175=A43)*(AHL!D$3:D$1175=B43)*AHL!R$3:R$1175)</f>
        <v>#VALUE!</v>
      </c>
      <c r="G43" s="7">
        <f>SUMPRODUCT((AHL!C$3:C$1175=A43)*(AHL!D$3:D$1175=B43)*AHL!Z$3:Z$1175)</f>
        <v>75</v>
      </c>
      <c r="H43" s="3" t="e">
        <f t="shared" si="1"/>
        <v>#VALUE!</v>
      </c>
    </row>
    <row r="44" spans="1:8" x14ac:dyDescent="0.2">
      <c r="A44">
        <v>1946</v>
      </c>
      <c r="B44" t="s">
        <v>36</v>
      </c>
      <c r="C44" s="7">
        <f>SUMPRODUCT((AHL!C$3:C$1175=A44)*(AHL!D$3:D$1175=B44)*AHL!F$3:F$1175)</f>
        <v>64</v>
      </c>
      <c r="D44" s="7">
        <f>SUMPRODUCT((AHL!C$3:C$1175=A44)*(AHL!D$3:D$1175=B44)*AHL!N$3:N$1175)</f>
        <v>80</v>
      </c>
      <c r="E44" s="3">
        <f t="shared" si="0"/>
        <v>0.625</v>
      </c>
      <c r="F44" s="7" t="e">
        <f>SUMPRODUCT((AHL!C$3:C$1175=A44)*(AHL!D$3:D$1175=B44)*AHL!R$3:R$1175)</f>
        <v>#VALUE!</v>
      </c>
      <c r="G44" s="7">
        <f>SUMPRODUCT((AHL!C$3:C$1175=A44)*(AHL!D$3:D$1175=B44)*AHL!Z$3:Z$1175)</f>
        <v>70</v>
      </c>
      <c r="H44" s="3" t="e">
        <f t="shared" si="1"/>
        <v>#VALUE!</v>
      </c>
    </row>
    <row r="45" spans="1:8" x14ac:dyDescent="0.2">
      <c r="A45">
        <v>1947</v>
      </c>
      <c r="B45" t="s">
        <v>40</v>
      </c>
      <c r="C45" s="7">
        <f>SUMPRODUCT((AHL!C$3:C$1175=A45)*(AHL!D$3:D$1175=B45)*AHL!F$3:F$1175)</f>
        <v>68</v>
      </c>
      <c r="D45" s="7">
        <f>SUMPRODUCT((AHL!C$3:C$1175=A45)*(AHL!D$3:D$1175=B45)*AHL!N$3:N$1175)</f>
        <v>45</v>
      </c>
      <c r="E45" s="3">
        <f t="shared" si="0"/>
        <v>0.33088235294117646</v>
      </c>
      <c r="F45" s="7" t="e">
        <f>SUMPRODUCT((AHL!C$3:C$1175=A45)*(AHL!D$3:D$1175=B45)*AHL!R$3:R$1175)</f>
        <v>#VALUE!</v>
      </c>
      <c r="G45" s="7">
        <f>SUMPRODUCT((AHL!C$3:C$1175=A45)*(AHL!D$3:D$1175=B45)*AHL!Z$3:Z$1175)</f>
        <v>59</v>
      </c>
      <c r="H45" s="3" t="e">
        <f t="shared" si="1"/>
        <v>#VALUE!</v>
      </c>
    </row>
    <row r="46" spans="1:8" x14ac:dyDescent="0.2">
      <c r="A46">
        <v>1947</v>
      </c>
      <c r="B46" t="s">
        <v>24</v>
      </c>
      <c r="C46" s="7">
        <f>SUMPRODUCT((AHL!C$3:C$1175=A46)*(AHL!D$3:D$1175=B46)*AHL!F$3:F$1175)</f>
        <v>68</v>
      </c>
      <c r="D46" s="7">
        <f>SUMPRODUCT((AHL!C$3:C$1175=A46)*(AHL!D$3:D$1175=B46)*AHL!N$3:N$1175)</f>
        <v>86</v>
      </c>
      <c r="E46" s="3">
        <f t="shared" si="0"/>
        <v>0.63235294117647056</v>
      </c>
      <c r="F46" s="7" t="e">
        <f>SUMPRODUCT((AHL!C$3:C$1175=A46)*(AHL!D$3:D$1175=B46)*AHL!R$3:R$1175)</f>
        <v>#VALUE!</v>
      </c>
      <c r="G46" s="7">
        <f>SUMPRODUCT((AHL!C$3:C$1175=A46)*(AHL!D$3:D$1175=B46)*AHL!Z$3:Z$1175)</f>
        <v>83</v>
      </c>
      <c r="H46" s="3" t="e">
        <f t="shared" si="1"/>
        <v>#VALUE!</v>
      </c>
    </row>
    <row r="47" spans="1:8" x14ac:dyDescent="0.2">
      <c r="A47">
        <v>1947</v>
      </c>
      <c r="B47" t="s">
        <v>28</v>
      </c>
      <c r="C47" s="7">
        <f>SUMPRODUCT((AHL!C$3:C$1175=A47)*(AHL!D$3:D$1175=B47)*AHL!F$3:F$1175)</f>
        <v>68</v>
      </c>
      <c r="D47" s="7">
        <f>SUMPRODUCT((AHL!C$3:C$1175=A47)*(AHL!D$3:D$1175=B47)*AHL!N$3:N$1175)</f>
        <v>98</v>
      </c>
      <c r="E47" s="3">
        <f t="shared" si="0"/>
        <v>0.72058823529411764</v>
      </c>
      <c r="F47" s="7" t="e">
        <f>SUMPRODUCT((AHL!C$3:C$1175=A47)*(AHL!D$3:D$1175=B47)*AHL!R$3:R$1175)</f>
        <v>#VALUE!</v>
      </c>
      <c r="G47" s="7">
        <f>SUMPRODUCT((AHL!C$3:C$1175=A47)*(AHL!D$3:D$1175=B47)*AHL!Z$3:Z$1175)</f>
        <v>84</v>
      </c>
      <c r="H47" s="3" t="e">
        <f t="shared" si="1"/>
        <v>#VALUE!</v>
      </c>
    </row>
    <row r="48" spans="1:8" x14ac:dyDescent="0.2">
      <c r="A48">
        <v>1947</v>
      </c>
      <c r="B48" t="s">
        <v>30</v>
      </c>
      <c r="C48" s="7">
        <f>SUMPRODUCT((AHL!C$3:C$1175=A48)*(AHL!D$3:D$1175=B48)*AHL!F$3:F$1175)</f>
        <v>68</v>
      </c>
      <c r="D48" s="7">
        <f>SUMPRODUCT((AHL!C$3:C$1175=A48)*(AHL!D$3:D$1175=B48)*AHL!N$3:N$1175)</f>
        <v>63</v>
      </c>
      <c r="E48" s="3">
        <f t="shared" si="0"/>
        <v>0.46323529411764708</v>
      </c>
      <c r="F48" s="7" t="e">
        <f>SUMPRODUCT((AHL!C$3:C$1175=A48)*(AHL!D$3:D$1175=B48)*AHL!R$3:R$1175)</f>
        <v>#VALUE!</v>
      </c>
      <c r="G48" s="7">
        <f>SUMPRODUCT((AHL!C$3:C$1175=A48)*(AHL!D$3:D$1175=B48)*AHL!Z$3:Z$1175)</f>
        <v>84</v>
      </c>
      <c r="H48" s="3" t="e">
        <f t="shared" si="1"/>
        <v>#VALUE!</v>
      </c>
    </row>
    <row r="49" spans="1:8" x14ac:dyDescent="0.2">
      <c r="A49">
        <v>1947</v>
      </c>
      <c r="B49" t="s">
        <v>32</v>
      </c>
      <c r="C49" s="7">
        <f>SUMPRODUCT((AHL!C$3:C$1175=A49)*(AHL!D$3:D$1175=B49)*AHL!F$3:F$1175)</f>
        <v>68</v>
      </c>
      <c r="D49" s="7">
        <f>SUMPRODUCT((AHL!C$3:C$1175=A49)*(AHL!D$3:D$1175=B49)*AHL!N$3:N$1175)</f>
        <v>70</v>
      </c>
      <c r="E49" s="3">
        <f t="shared" si="0"/>
        <v>0.51470588235294112</v>
      </c>
      <c r="F49" s="7" t="e">
        <f>SUMPRODUCT((AHL!C$3:C$1175=A49)*(AHL!D$3:D$1175=B49)*AHL!R$3:R$1175)</f>
        <v>#VALUE!</v>
      </c>
      <c r="G49" s="7">
        <f>SUMPRODUCT((AHL!C$3:C$1175=A49)*(AHL!D$3:D$1175=B49)*AHL!Z$3:Z$1175)</f>
        <v>79</v>
      </c>
      <c r="H49" s="3" t="e">
        <f t="shared" si="1"/>
        <v>#VALUE!</v>
      </c>
    </row>
    <row r="50" spans="1:8" x14ac:dyDescent="0.2">
      <c r="A50">
        <v>1947</v>
      </c>
      <c r="B50" t="s">
        <v>62</v>
      </c>
      <c r="C50" s="7">
        <f>SUMPRODUCT((AHL!C$3:C$1175=A50)*(AHL!D$3:D$1175=B50)*AHL!F$3:F$1175)</f>
        <v>68</v>
      </c>
      <c r="D50" s="7">
        <f>SUMPRODUCT((AHL!C$3:C$1175=A50)*(AHL!D$3:D$1175=B50)*AHL!N$3:N$1175)</f>
        <v>69</v>
      </c>
      <c r="E50" s="3">
        <f t="shared" si="0"/>
        <v>0.50735294117647056</v>
      </c>
      <c r="F50" s="7" t="e">
        <f>SUMPRODUCT((AHL!C$3:C$1175=A50)*(AHL!D$3:D$1175=B50)*AHL!R$3:R$1175)</f>
        <v>#VALUE!</v>
      </c>
      <c r="G50" s="7">
        <f>SUMPRODUCT((AHL!C$3:C$1175=A50)*(AHL!D$3:D$1175=B50)*AHL!Z$3:Z$1175)</f>
        <v>56</v>
      </c>
      <c r="H50" s="3" t="e">
        <f t="shared" si="1"/>
        <v>#VALUE!</v>
      </c>
    </row>
    <row r="51" spans="1:8" x14ac:dyDescent="0.2">
      <c r="A51">
        <v>1947</v>
      </c>
      <c r="B51" t="s">
        <v>43</v>
      </c>
      <c r="C51" s="7">
        <f>SUMPRODUCT((AHL!C$3:C$1175=A51)*(AHL!D$3:D$1175=B51)*AHL!F$3:F$1175)</f>
        <v>68</v>
      </c>
      <c r="D51" s="7">
        <f>SUMPRODUCT((AHL!C$3:C$1175=A51)*(AHL!D$3:D$1175=B51)*AHL!N$3:N$1175)</f>
        <v>49</v>
      </c>
      <c r="E51" s="3">
        <f t="shared" si="0"/>
        <v>0.36029411764705882</v>
      </c>
      <c r="F51" s="7" t="e">
        <f>SUMPRODUCT((AHL!C$3:C$1175=A51)*(AHL!D$3:D$1175=B51)*AHL!R$3:R$1175)</f>
        <v>#VALUE!</v>
      </c>
      <c r="G51" s="7">
        <f>SUMPRODUCT((AHL!C$3:C$1175=A51)*(AHL!D$3:D$1175=B51)*AHL!Z$3:Z$1175)</f>
        <v>17</v>
      </c>
      <c r="H51" s="3" t="e">
        <f t="shared" si="1"/>
        <v>#VALUE!</v>
      </c>
    </row>
    <row r="52" spans="1:8" x14ac:dyDescent="0.2">
      <c r="A52">
        <v>1947</v>
      </c>
      <c r="B52" t="s">
        <v>36</v>
      </c>
      <c r="C52" s="7">
        <f>SUMPRODUCT((AHL!C$3:C$1175=A52)*(AHL!D$3:D$1175=B52)*AHL!F$3:F$1175)</f>
        <v>68</v>
      </c>
      <c r="D52" s="7">
        <f>SUMPRODUCT((AHL!C$3:C$1175=A52)*(AHL!D$3:D$1175=B52)*AHL!N$3:N$1175)</f>
        <v>88</v>
      </c>
      <c r="E52" s="3">
        <f t="shared" si="0"/>
        <v>0.6470588235294118</v>
      </c>
      <c r="F52" s="7" t="e">
        <f>SUMPRODUCT((AHL!C$3:C$1175=A52)*(AHL!D$3:D$1175=B52)*AHL!R$3:R$1175)</f>
        <v>#VALUE!</v>
      </c>
      <c r="G52" s="7">
        <f>SUMPRODUCT((AHL!C$3:C$1175=A52)*(AHL!D$3:D$1175=B52)*AHL!Z$3:Z$1175)</f>
        <v>80</v>
      </c>
      <c r="H52" s="3" t="e">
        <f t="shared" si="1"/>
        <v>#VALUE!</v>
      </c>
    </row>
    <row r="53" spans="1:8" x14ac:dyDescent="0.2">
      <c r="A53">
        <v>1947</v>
      </c>
      <c r="B53" t="s">
        <v>38</v>
      </c>
      <c r="C53" s="7">
        <f>SUMPRODUCT((AHL!C$3:C$1175=A53)*(AHL!D$3:D$1175=B53)*AHL!F$3:F$1175)</f>
        <v>68</v>
      </c>
      <c r="D53" s="7">
        <f>SUMPRODUCT((AHL!C$3:C$1175=A53)*(AHL!D$3:D$1175=B53)*AHL!N$3:N$1175)</f>
        <v>86</v>
      </c>
      <c r="E53" s="3">
        <f t="shared" si="0"/>
        <v>0.63235294117647056</v>
      </c>
      <c r="F53" s="7" t="e">
        <f>SUMPRODUCT((AHL!C$3:C$1175=A53)*(AHL!D$3:D$1175=B53)*AHL!R$3:R$1175)</f>
        <v>#VALUE!</v>
      </c>
      <c r="G53" s="7">
        <f>SUMPRODUCT((AHL!C$3:C$1175=A53)*(AHL!D$3:D$1175=B53)*AHL!Z$3:Z$1175)</f>
        <v>52</v>
      </c>
      <c r="H53" s="3" t="e">
        <f t="shared" si="1"/>
        <v>#VALUE!</v>
      </c>
    </row>
    <row r="54" spans="1:8" x14ac:dyDescent="0.2">
      <c r="A54">
        <v>1947</v>
      </c>
      <c r="B54" t="s">
        <v>55</v>
      </c>
      <c r="C54" s="7">
        <f>SUMPRODUCT((AHL!C$3:C$1175=A54)*(AHL!D$3:D$1175=B54)*AHL!F$3:F$1175)</f>
        <v>68</v>
      </c>
      <c r="D54" s="7">
        <f>SUMPRODUCT((AHL!C$3:C$1175=A54)*(AHL!D$3:D$1175=B54)*AHL!N$3:N$1175)</f>
        <v>54</v>
      </c>
      <c r="E54" s="3">
        <f t="shared" si="0"/>
        <v>0.39705882352941174</v>
      </c>
      <c r="F54" s="7" t="e">
        <f>SUMPRODUCT((AHL!C$3:C$1175=A54)*(AHL!D$3:D$1175=B54)*AHL!R$3:R$1175)</f>
        <v>#VALUE!</v>
      </c>
      <c r="G54" s="7">
        <f>SUMPRODUCT((AHL!C$3:C$1175=A54)*(AHL!D$3:D$1175=B54)*AHL!Z$3:Z$1175)</f>
        <v>46</v>
      </c>
      <c r="H54" s="3" t="e">
        <f t="shared" si="1"/>
        <v>#VALUE!</v>
      </c>
    </row>
    <row r="55" spans="1:8" x14ac:dyDescent="0.2">
      <c r="A55">
        <v>1948</v>
      </c>
      <c r="B55" t="s">
        <v>24</v>
      </c>
      <c r="C55" s="7">
        <f>SUMPRODUCT((AHL!C$3:C$1175=A55)*(AHL!D$3:D$1175=B55)*AHL!F$3:F$1175)</f>
        <v>136</v>
      </c>
      <c r="D55" s="7">
        <f>SUMPRODUCT((AHL!C$3:C$1175=A55)*(AHL!D$3:D$1175=B55)*AHL!N$3:N$1175)</f>
        <v>148</v>
      </c>
      <c r="E55" s="3">
        <f t="shared" si="0"/>
        <v>0.54411764705882348</v>
      </c>
      <c r="F55" s="7" t="e">
        <f>SUMPRODUCT((AHL!C$3:C$1175=A55)*(AHL!D$3:D$1175=B55)*AHL!R$3:R$1175)</f>
        <v>#VALUE!</v>
      </c>
      <c r="G55" s="7">
        <f>SUMPRODUCT((AHL!C$3:C$1175=A55)*(AHL!D$3:D$1175=B55)*AHL!Z$3:Z$1175)</f>
        <v>172</v>
      </c>
      <c r="H55" s="3" t="e">
        <f t="shared" si="1"/>
        <v>#VALUE!</v>
      </c>
    </row>
    <row r="56" spans="1:8" x14ac:dyDescent="0.2">
      <c r="A56">
        <v>1948</v>
      </c>
      <c r="B56" t="s">
        <v>62</v>
      </c>
      <c r="C56" s="7">
        <f>SUMPRODUCT((AHL!C$3:C$1175=A56)*(AHL!D$3:D$1175=B56)*AHL!F$3:F$1175)</f>
        <v>136</v>
      </c>
      <c r="D56" s="7">
        <f>SUMPRODUCT((AHL!C$3:C$1175=A56)*(AHL!D$3:D$1175=B56)*AHL!N$3:N$1175)</f>
        <v>96</v>
      </c>
      <c r="E56" s="3">
        <f t="shared" si="0"/>
        <v>0.35294117647058826</v>
      </c>
      <c r="F56" s="7" t="e">
        <f>SUMPRODUCT((AHL!C$3:C$1175=A56)*(AHL!D$3:D$1175=B56)*AHL!R$3:R$1175)</f>
        <v>#VALUE!</v>
      </c>
      <c r="G56" s="7">
        <f>SUMPRODUCT((AHL!C$3:C$1175=A56)*(AHL!D$3:D$1175=B56)*AHL!Z$3:Z$1175)</f>
        <v>138</v>
      </c>
      <c r="H56" s="3" t="e">
        <f t="shared" si="1"/>
        <v>#VALUE!</v>
      </c>
    </row>
    <row r="57" spans="1:8" x14ac:dyDescent="0.2">
      <c r="A57">
        <v>1948</v>
      </c>
      <c r="B57" t="s">
        <v>40</v>
      </c>
      <c r="C57" s="7">
        <f>SUMPRODUCT((AHL!C$3:C$1175=A57)*(AHL!D$3:D$1175=B57)*AHL!F$3:F$1175)</f>
        <v>68</v>
      </c>
      <c r="D57" s="7">
        <f>SUMPRODUCT((AHL!C$3:C$1175=A57)*(AHL!D$3:D$1175=B57)*AHL!N$3:N$1175)</f>
        <v>53</v>
      </c>
      <c r="E57" s="3">
        <f t="shared" si="0"/>
        <v>0.38970588235294118</v>
      </c>
      <c r="F57" s="7" t="e">
        <f>SUMPRODUCT((AHL!C$3:C$1175=A57)*(AHL!D$3:D$1175=B57)*AHL!R$3:R$1175)</f>
        <v>#VALUE!</v>
      </c>
      <c r="G57" s="7">
        <f>SUMPRODUCT((AHL!C$3:C$1175=A57)*(AHL!D$3:D$1175=B57)*AHL!Z$3:Z$1175)</f>
        <v>45</v>
      </c>
      <c r="H57" s="3" t="e">
        <f t="shared" si="1"/>
        <v>#VALUE!</v>
      </c>
    </row>
    <row r="58" spans="1:8" x14ac:dyDescent="0.2">
      <c r="A58">
        <v>1948</v>
      </c>
      <c r="B58" t="s">
        <v>28</v>
      </c>
      <c r="C58" s="7">
        <f>SUMPRODUCT((AHL!C$3:C$1175=A58)*(AHL!D$3:D$1175=B58)*AHL!F$3:F$1175)</f>
        <v>68</v>
      </c>
      <c r="D58" s="7">
        <f>SUMPRODUCT((AHL!C$3:C$1175=A58)*(AHL!D$3:D$1175=B58)*AHL!N$3:N$1175)</f>
        <v>88</v>
      </c>
      <c r="E58" s="3">
        <f t="shared" si="0"/>
        <v>0.6470588235294118</v>
      </c>
      <c r="F58" s="7" t="e">
        <f>SUMPRODUCT((AHL!C$3:C$1175=A58)*(AHL!D$3:D$1175=B58)*AHL!R$3:R$1175)</f>
        <v>#VALUE!</v>
      </c>
      <c r="G58" s="7">
        <f>SUMPRODUCT((AHL!C$3:C$1175=A58)*(AHL!D$3:D$1175=B58)*AHL!Z$3:Z$1175)</f>
        <v>98</v>
      </c>
      <c r="H58" s="3" t="e">
        <f t="shared" si="1"/>
        <v>#VALUE!</v>
      </c>
    </row>
    <row r="59" spans="1:8" x14ac:dyDescent="0.2">
      <c r="A59">
        <v>1948</v>
      </c>
      <c r="B59" t="s">
        <v>30</v>
      </c>
      <c r="C59" s="7">
        <f>SUMPRODUCT((AHL!C$3:C$1175=A59)*(AHL!D$3:D$1175=B59)*AHL!F$3:F$1175)</f>
        <v>68</v>
      </c>
      <c r="D59" s="7">
        <f>SUMPRODUCT((AHL!C$3:C$1175=A59)*(AHL!D$3:D$1175=B59)*AHL!N$3:N$1175)</f>
        <v>61</v>
      </c>
      <c r="E59" s="3">
        <f t="shared" si="0"/>
        <v>0.4485294117647059</v>
      </c>
      <c r="F59" s="7" t="e">
        <f>SUMPRODUCT((AHL!C$3:C$1175=A59)*(AHL!D$3:D$1175=B59)*AHL!R$3:R$1175)</f>
        <v>#VALUE!</v>
      </c>
      <c r="G59" s="7">
        <f>SUMPRODUCT((AHL!C$3:C$1175=A59)*(AHL!D$3:D$1175=B59)*AHL!Z$3:Z$1175)</f>
        <v>63</v>
      </c>
      <c r="H59" s="3" t="e">
        <f t="shared" si="1"/>
        <v>#VALUE!</v>
      </c>
    </row>
    <row r="60" spans="1:8" x14ac:dyDescent="0.2">
      <c r="A60">
        <v>1948</v>
      </c>
      <c r="B60" t="s">
        <v>32</v>
      </c>
      <c r="C60" s="7">
        <f>SUMPRODUCT((AHL!C$3:C$1175=A60)*(AHL!D$3:D$1175=B60)*AHL!F$3:F$1175)</f>
        <v>68</v>
      </c>
      <c r="D60" s="7">
        <f>SUMPRODUCT((AHL!C$3:C$1175=A60)*(AHL!D$3:D$1175=B60)*AHL!N$3:N$1175)</f>
        <v>90</v>
      </c>
      <c r="E60" s="3">
        <f t="shared" si="0"/>
        <v>0.66176470588235292</v>
      </c>
      <c r="F60" s="7" t="e">
        <f>SUMPRODUCT((AHL!C$3:C$1175=A60)*(AHL!D$3:D$1175=B60)*AHL!R$3:R$1175)</f>
        <v>#VALUE!</v>
      </c>
      <c r="G60" s="7">
        <f>SUMPRODUCT((AHL!C$3:C$1175=A60)*(AHL!D$3:D$1175=B60)*AHL!Z$3:Z$1175)</f>
        <v>70</v>
      </c>
      <c r="H60" s="3" t="e">
        <f t="shared" si="1"/>
        <v>#VALUE!</v>
      </c>
    </row>
    <row r="61" spans="1:8" x14ac:dyDescent="0.2">
      <c r="A61">
        <v>1948</v>
      </c>
      <c r="B61" t="s">
        <v>43</v>
      </c>
      <c r="C61" s="7">
        <f>SUMPRODUCT((AHL!C$3:C$1175=A61)*(AHL!D$3:D$1175=B61)*AHL!F$3:F$1175)</f>
        <v>68</v>
      </c>
      <c r="D61" s="7">
        <f>SUMPRODUCT((AHL!C$3:C$1175=A61)*(AHL!D$3:D$1175=B61)*AHL!N$3:N$1175)</f>
        <v>35</v>
      </c>
      <c r="E61" s="3">
        <f t="shared" si="0"/>
        <v>0.25735294117647056</v>
      </c>
      <c r="F61" s="7" t="e">
        <f>SUMPRODUCT((AHL!C$3:C$1175=A61)*(AHL!D$3:D$1175=B61)*AHL!R$3:R$1175)</f>
        <v>#VALUE!</v>
      </c>
      <c r="G61" s="7">
        <f>SUMPRODUCT((AHL!C$3:C$1175=A61)*(AHL!D$3:D$1175=B61)*AHL!Z$3:Z$1175)</f>
        <v>49</v>
      </c>
      <c r="H61" s="3" t="e">
        <f t="shared" si="1"/>
        <v>#VALUE!</v>
      </c>
    </row>
    <row r="62" spans="1:8" x14ac:dyDescent="0.2">
      <c r="A62">
        <v>1948</v>
      </c>
      <c r="B62" t="s">
        <v>36</v>
      </c>
      <c r="C62" s="7">
        <f>SUMPRODUCT((AHL!C$3:C$1175=A62)*(AHL!D$3:D$1175=B62)*AHL!F$3:F$1175)</f>
        <v>68</v>
      </c>
      <c r="D62" s="7">
        <f>SUMPRODUCT((AHL!C$3:C$1175=A62)*(AHL!D$3:D$1175=B62)*AHL!N$3:N$1175)</f>
        <v>88</v>
      </c>
      <c r="E62" s="3">
        <f t="shared" si="0"/>
        <v>0.6470588235294118</v>
      </c>
      <c r="F62" s="7" t="e">
        <f>SUMPRODUCT((AHL!C$3:C$1175=A62)*(AHL!D$3:D$1175=B62)*AHL!R$3:R$1175)</f>
        <v>#VALUE!</v>
      </c>
      <c r="G62" s="7">
        <f>SUMPRODUCT((AHL!C$3:C$1175=A62)*(AHL!D$3:D$1175=B62)*AHL!Z$3:Z$1175)</f>
        <v>88</v>
      </c>
      <c r="H62" s="3" t="e">
        <f t="shared" si="1"/>
        <v>#VALUE!</v>
      </c>
    </row>
    <row r="63" spans="1:8" x14ac:dyDescent="0.2">
      <c r="A63">
        <v>1948</v>
      </c>
      <c r="B63" t="s">
        <v>38</v>
      </c>
      <c r="C63" s="7">
        <f>SUMPRODUCT((AHL!C$3:C$1175=A63)*(AHL!D$3:D$1175=B63)*AHL!F$3:F$1175)</f>
        <v>68</v>
      </c>
      <c r="D63" s="7">
        <f>SUMPRODUCT((AHL!C$3:C$1175=A63)*(AHL!D$3:D$1175=B63)*AHL!N$3:N$1175)</f>
        <v>94</v>
      </c>
      <c r="E63" s="3">
        <f t="shared" si="0"/>
        <v>0.69117647058823528</v>
      </c>
      <c r="F63" s="7" t="e">
        <f>SUMPRODUCT((AHL!C$3:C$1175=A63)*(AHL!D$3:D$1175=B63)*AHL!R$3:R$1175)</f>
        <v>#VALUE!</v>
      </c>
      <c r="G63" s="7">
        <f>SUMPRODUCT((AHL!C$3:C$1175=A63)*(AHL!D$3:D$1175=B63)*AHL!Z$3:Z$1175)</f>
        <v>86</v>
      </c>
      <c r="H63" s="3" t="e">
        <f t="shared" si="1"/>
        <v>#VALUE!</v>
      </c>
    </row>
    <row r="64" spans="1:8" x14ac:dyDescent="0.2">
      <c r="A64">
        <v>1948</v>
      </c>
      <c r="B64" t="s">
        <v>55</v>
      </c>
      <c r="C64" s="7">
        <f>SUMPRODUCT((AHL!C$3:C$1175=A64)*(AHL!D$3:D$1175=B64)*AHL!F$3:F$1175)</f>
        <v>68</v>
      </c>
      <c r="D64" s="7">
        <f>SUMPRODUCT((AHL!C$3:C$1175=A64)*(AHL!D$3:D$1175=B64)*AHL!N$3:N$1175)</f>
        <v>91</v>
      </c>
      <c r="E64" s="3">
        <f t="shared" si="0"/>
        <v>0.66911764705882348</v>
      </c>
      <c r="F64" s="7" t="e">
        <f>SUMPRODUCT((AHL!C$3:C$1175=A64)*(AHL!D$3:D$1175=B64)*AHL!R$3:R$1175)</f>
        <v>#VALUE!</v>
      </c>
      <c r="G64" s="7">
        <f>SUMPRODUCT((AHL!C$3:C$1175=A64)*(AHL!D$3:D$1175=B64)*AHL!Z$3:Z$1175)</f>
        <v>54</v>
      </c>
      <c r="H64" s="3" t="e">
        <f t="shared" si="1"/>
        <v>#VALUE!</v>
      </c>
    </row>
    <row r="65" spans="1:8" x14ac:dyDescent="0.2">
      <c r="A65">
        <v>1948</v>
      </c>
      <c r="B65" t="s">
        <v>46</v>
      </c>
      <c r="C65" s="7">
        <f>SUMPRODUCT((AHL!C$3:C$1175=A65)*(AHL!D$3:D$1175=B65)*AHL!F$3:F$1175)</f>
        <v>68</v>
      </c>
      <c r="D65" s="7">
        <f>SUMPRODUCT((AHL!C$3:C$1175=A65)*(AHL!D$3:D$1175=B65)*AHL!N$3:N$1175)</f>
        <v>26</v>
      </c>
      <c r="E65" s="3">
        <f t="shared" si="0"/>
        <v>0.19117647058823528</v>
      </c>
      <c r="F65" s="7" t="e">
        <f>SUMPRODUCT((AHL!C$3:C$1175=A65)*(AHL!D$3:D$1175=B65)*AHL!R$3:R$1175)</f>
        <v>#VALUE!</v>
      </c>
      <c r="G65" s="7">
        <f>SUMPRODUCT((AHL!C$3:C$1175=A65)*(AHL!D$3:D$1175=B65)*AHL!Z$3:Z$1175)</f>
        <v>40</v>
      </c>
      <c r="H65" s="3" t="e">
        <f t="shared" si="1"/>
        <v>#VALUE!</v>
      </c>
    </row>
    <row r="66" spans="1:8" x14ac:dyDescent="0.2">
      <c r="A66">
        <v>1949</v>
      </c>
      <c r="B66" t="s">
        <v>36</v>
      </c>
      <c r="C66" s="7">
        <f>SUMPRODUCT((AHL!C$3:C$1175=A66)*(AHL!D$3:D$1175=B66)*AHL!F$3:F$1175)</f>
        <v>140</v>
      </c>
      <c r="D66" s="7">
        <f>SUMPRODUCT((AHL!C$3:C$1175=A66)*(AHL!D$3:D$1175=B66)*AHL!N$3:N$1175)</f>
        <v>146</v>
      </c>
      <c r="E66" s="3">
        <f t="shared" ref="E66:E129" si="2">D66/C66/2</f>
        <v>0.52142857142857146</v>
      </c>
      <c r="F66" s="7" t="e">
        <f>SUMPRODUCT((AHL!C$3:C$1175=A66)*(AHL!D$3:D$1175=B66)*AHL!R$3:R$1175)</f>
        <v>#VALUE!</v>
      </c>
      <c r="G66" s="7">
        <f>SUMPRODUCT((AHL!C$3:C$1175=A66)*(AHL!D$3:D$1175=B66)*AHL!Z$3:Z$1175)</f>
        <v>176</v>
      </c>
      <c r="H66" s="3" t="e">
        <f t="shared" ref="H66:H129" si="3">G66/F66/2</f>
        <v>#VALUE!</v>
      </c>
    </row>
    <row r="67" spans="1:8" x14ac:dyDescent="0.2">
      <c r="A67">
        <v>1949</v>
      </c>
      <c r="B67" t="s">
        <v>40</v>
      </c>
      <c r="C67" s="7">
        <f>SUMPRODUCT((AHL!C$3:C$1175=A67)*(AHL!D$3:D$1175=B67)*AHL!F$3:F$1175)</f>
        <v>70</v>
      </c>
      <c r="D67" s="7">
        <f>SUMPRODUCT((AHL!C$3:C$1175=A67)*(AHL!D$3:D$1175=B67)*AHL!N$3:N$1175)</f>
        <v>64</v>
      </c>
      <c r="E67" s="3">
        <f t="shared" si="2"/>
        <v>0.45714285714285713</v>
      </c>
      <c r="F67" s="7" t="e">
        <f>SUMPRODUCT((AHL!C$3:C$1175=A67)*(AHL!D$3:D$1175=B67)*AHL!R$3:R$1175)</f>
        <v>#VALUE!</v>
      </c>
      <c r="G67" s="7">
        <f>SUMPRODUCT((AHL!C$3:C$1175=A67)*(AHL!D$3:D$1175=B67)*AHL!Z$3:Z$1175)</f>
        <v>53</v>
      </c>
      <c r="H67" s="3" t="e">
        <f t="shared" si="3"/>
        <v>#VALUE!</v>
      </c>
    </row>
    <row r="68" spans="1:8" x14ac:dyDescent="0.2">
      <c r="A68">
        <v>1949</v>
      </c>
      <c r="B68" t="s">
        <v>24</v>
      </c>
      <c r="C68" s="7">
        <f>SUMPRODUCT((AHL!C$3:C$1175=A68)*(AHL!D$3:D$1175=B68)*AHL!F$3:F$1175)</f>
        <v>70</v>
      </c>
      <c r="D68" s="7">
        <f>SUMPRODUCT((AHL!C$3:C$1175=A68)*(AHL!D$3:D$1175=B68)*AHL!N$3:N$1175)</f>
        <v>73</v>
      </c>
      <c r="E68" s="3">
        <f t="shared" si="2"/>
        <v>0.52142857142857146</v>
      </c>
      <c r="F68" s="7" t="e">
        <f>SUMPRODUCT((AHL!C$3:C$1175=A68)*(AHL!D$3:D$1175=B68)*AHL!R$3:R$1175)</f>
        <v>#VALUE!</v>
      </c>
      <c r="G68" s="7">
        <f>SUMPRODUCT((AHL!C$3:C$1175=A68)*(AHL!D$3:D$1175=B68)*AHL!Z$3:Z$1175)</f>
        <v>74</v>
      </c>
      <c r="H68" s="3" t="e">
        <f t="shared" si="3"/>
        <v>#VALUE!</v>
      </c>
    </row>
    <row r="69" spans="1:8" x14ac:dyDescent="0.2">
      <c r="A69">
        <v>1949</v>
      </c>
      <c r="B69" t="s">
        <v>28</v>
      </c>
      <c r="C69" s="7">
        <f>SUMPRODUCT((AHL!C$3:C$1175=A69)*(AHL!D$3:D$1175=B69)*AHL!F$3:F$1175)</f>
        <v>70</v>
      </c>
      <c r="D69" s="7">
        <f>SUMPRODUCT((AHL!C$3:C$1175=A69)*(AHL!D$3:D$1175=B69)*AHL!N$3:N$1175)</f>
        <v>100</v>
      </c>
      <c r="E69" s="3">
        <f t="shared" si="2"/>
        <v>0.7142857142857143</v>
      </c>
      <c r="F69" s="7" t="e">
        <f>SUMPRODUCT((AHL!C$3:C$1175=A69)*(AHL!D$3:D$1175=B69)*AHL!R$3:R$1175)</f>
        <v>#VALUE!</v>
      </c>
      <c r="G69" s="7">
        <f>SUMPRODUCT((AHL!C$3:C$1175=A69)*(AHL!D$3:D$1175=B69)*AHL!Z$3:Z$1175)</f>
        <v>88</v>
      </c>
      <c r="H69" s="3" t="e">
        <f t="shared" si="3"/>
        <v>#VALUE!</v>
      </c>
    </row>
    <row r="70" spans="1:8" x14ac:dyDescent="0.2">
      <c r="A70">
        <v>1949</v>
      </c>
      <c r="B70" t="s">
        <v>30</v>
      </c>
      <c r="C70" s="7">
        <f>SUMPRODUCT((AHL!C$3:C$1175=A70)*(AHL!D$3:D$1175=B70)*AHL!F$3:F$1175)</f>
        <v>70</v>
      </c>
      <c r="D70" s="7">
        <f>SUMPRODUCT((AHL!C$3:C$1175=A70)*(AHL!D$3:D$1175=B70)*AHL!N$3:N$1175)</f>
        <v>52</v>
      </c>
      <c r="E70" s="3">
        <f t="shared" si="2"/>
        <v>0.37142857142857144</v>
      </c>
      <c r="F70" s="7" t="e">
        <f>SUMPRODUCT((AHL!C$3:C$1175=A70)*(AHL!D$3:D$1175=B70)*AHL!R$3:R$1175)</f>
        <v>#VALUE!</v>
      </c>
      <c r="G70" s="7">
        <f>SUMPRODUCT((AHL!C$3:C$1175=A70)*(AHL!D$3:D$1175=B70)*AHL!Z$3:Z$1175)</f>
        <v>61</v>
      </c>
      <c r="H70" s="3" t="e">
        <f t="shared" si="3"/>
        <v>#VALUE!</v>
      </c>
    </row>
    <row r="71" spans="1:8" x14ac:dyDescent="0.2">
      <c r="A71">
        <v>1949</v>
      </c>
      <c r="B71" t="s">
        <v>32</v>
      </c>
      <c r="C71" s="7">
        <f>SUMPRODUCT((AHL!C$3:C$1175=A71)*(AHL!D$3:D$1175=B71)*AHL!F$3:F$1175)</f>
        <v>70</v>
      </c>
      <c r="D71" s="7">
        <f>SUMPRODUCT((AHL!C$3:C$1175=A71)*(AHL!D$3:D$1175=B71)*AHL!N$3:N$1175)</f>
        <v>81</v>
      </c>
      <c r="E71" s="3">
        <f t="shared" si="2"/>
        <v>0.57857142857142863</v>
      </c>
      <c r="F71" s="7" t="e">
        <f>SUMPRODUCT((AHL!C$3:C$1175=A71)*(AHL!D$3:D$1175=B71)*AHL!R$3:R$1175)</f>
        <v>#VALUE!</v>
      </c>
      <c r="G71" s="7">
        <f>SUMPRODUCT((AHL!C$3:C$1175=A71)*(AHL!D$3:D$1175=B71)*AHL!Z$3:Z$1175)</f>
        <v>90</v>
      </c>
      <c r="H71" s="3" t="e">
        <f t="shared" si="3"/>
        <v>#VALUE!</v>
      </c>
    </row>
    <row r="72" spans="1:8" x14ac:dyDescent="0.2">
      <c r="A72">
        <v>1949</v>
      </c>
      <c r="B72" t="s">
        <v>62</v>
      </c>
      <c r="C72" s="7">
        <f>SUMPRODUCT((AHL!C$3:C$1175=A72)*(AHL!D$3:D$1175=B72)*AHL!F$3:F$1175)</f>
        <v>70</v>
      </c>
      <c r="D72" s="7">
        <f>SUMPRODUCT((AHL!C$3:C$1175=A72)*(AHL!D$3:D$1175=B72)*AHL!N$3:N$1175)</f>
        <v>58</v>
      </c>
      <c r="E72" s="3">
        <f t="shared" si="2"/>
        <v>0.41428571428571431</v>
      </c>
      <c r="F72" s="7" t="e">
        <f>SUMPRODUCT((AHL!C$3:C$1175=A72)*(AHL!D$3:D$1175=B72)*AHL!R$3:R$1175)</f>
        <v>#VALUE!</v>
      </c>
      <c r="G72" s="7">
        <f>SUMPRODUCT((AHL!C$3:C$1175=A72)*(AHL!D$3:D$1175=B72)*AHL!Z$3:Z$1175)</f>
        <v>48</v>
      </c>
      <c r="H72" s="3" t="e">
        <f t="shared" si="3"/>
        <v>#VALUE!</v>
      </c>
    </row>
    <row r="73" spans="1:8" x14ac:dyDescent="0.2">
      <c r="A73">
        <v>1949</v>
      </c>
      <c r="B73" t="s">
        <v>38</v>
      </c>
      <c r="C73" s="7">
        <f>SUMPRODUCT((AHL!C$3:C$1175=A73)*(AHL!D$3:D$1175=B73)*AHL!F$3:F$1175)</f>
        <v>70</v>
      </c>
      <c r="D73" s="7">
        <f>SUMPRODUCT((AHL!C$3:C$1175=A73)*(AHL!D$3:D$1175=B73)*AHL!N$3:N$1175)</f>
        <v>71</v>
      </c>
      <c r="E73" s="3">
        <f t="shared" si="2"/>
        <v>0.50714285714285712</v>
      </c>
      <c r="F73" s="7" t="e">
        <f>SUMPRODUCT((AHL!C$3:C$1175=A73)*(AHL!D$3:D$1175=B73)*AHL!R$3:R$1175)</f>
        <v>#VALUE!</v>
      </c>
      <c r="G73" s="7">
        <f>SUMPRODUCT((AHL!C$3:C$1175=A73)*(AHL!D$3:D$1175=B73)*AHL!Z$3:Z$1175)</f>
        <v>94</v>
      </c>
      <c r="H73" s="3" t="e">
        <f t="shared" si="3"/>
        <v>#VALUE!</v>
      </c>
    </row>
    <row r="74" spans="1:8" x14ac:dyDescent="0.2">
      <c r="A74">
        <v>1949</v>
      </c>
      <c r="B74" t="s">
        <v>55</v>
      </c>
      <c r="C74" s="7">
        <f>SUMPRODUCT((AHL!C$3:C$1175=A74)*(AHL!D$3:D$1175=B74)*AHL!F$3:F$1175)</f>
        <v>70</v>
      </c>
      <c r="D74" s="7">
        <f>SUMPRODUCT((AHL!C$3:C$1175=A74)*(AHL!D$3:D$1175=B74)*AHL!N$3:N$1175)</f>
        <v>76</v>
      </c>
      <c r="E74" s="3">
        <f t="shared" si="2"/>
        <v>0.54285714285714282</v>
      </c>
      <c r="F74" s="7" t="e">
        <f>SUMPRODUCT((AHL!C$3:C$1175=A74)*(AHL!D$3:D$1175=B74)*AHL!R$3:R$1175)</f>
        <v>#VALUE!</v>
      </c>
      <c r="G74" s="7">
        <f>SUMPRODUCT((AHL!C$3:C$1175=A74)*(AHL!D$3:D$1175=B74)*AHL!Z$3:Z$1175)</f>
        <v>91</v>
      </c>
      <c r="H74" s="3" t="e">
        <f t="shared" si="3"/>
        <v>#VALUE!</v>
      </c>
    </row>
    <row r="75" spans="1:8" x14ac:dyDescent="0.2">
      <c r="A75">
        <v>1950</v>
      </c>
      <c r="B75" t="s">
        <v>36</v>
      </c>
      <c r="C75" s="7">
        <f>SUMPRODUCT((AHL!C$3:C$1175=A75)*(AHL!D$3:D$1175=B75)*AHL!F$3:F$1175)</f>
        <v>142</v>
      </c>
      <c r="D75" s="7">
        <f>SUMPRODUCT((AHL!C$3:C$1175=A75)*(AHL!D$3:D$1175=B75)*AHL!N$3:N$1175)</f>
        <v>138</v>
      </c>
      <c r="E75" s="3">
        <f t="shared" si="2"/>
        <v>0.4859154929577465</v>
      </c>
      <c r="F75" s="7" t="e">
        <f>SUMPRODUCT((AHL!C$3:C$1175=A75)*(AHL!D$3:D$1175=B75)*AHL!R$3:R$1175)</f>
        <v>#VALUE!</v>
      </c>
      <c r="G75" s="7">
        <f>SUMPRODUCT((AHL!C$3:C$1175=A75)*(AHL!D$3:D$1175=B75)*AHL!Z$3:Z$1175)</f>
        <v>146</v>
      </c>
      <c r="H75" s="3" t="e">
        <f t="shared" si="3"/>
        <v>#VALUE!</v>
      </c>
    </row>
    <row r="76" spans="1:8" x14ac:dyDescent="0.2">
      <c r="A76">
        <v>1950</v>
      </c>
      <c r="B76" t="s">
        <v>40</v>
      </c>
      <c r="C76" s="7">
        <f>SUMPRODUCT((AHL!C$3:C$1175=A76)*(AHL!D$3:D$1175=B76)*AHL!F$3:F$1175)</f>
        <v>70</v>
      </c>
      <c r="D76" s="7">
        <f>SUMPRODUCT((AHL!C$3:C$1175=A76)*(AHL!D$3:D$1175=B76)*AHL!N$3:N$1175)</f>
        <v>60</v>
      </c>
      <c r="E76" s="3">
        <f t="shared" si="2"/>
        <v>0.42857142857142855</v>
      </c>
      <c r="F76" s="7" t="e">
        <f>SUMPRODUCT((AHL!C$3:C$1175=A76)*(AHL!D$3:D$1175=B76)*AHL!R$3:R$1175)</f>
        <v>#VALUE!</v>
      </c>
      <c r="G76" s="7">
        <f>SUMPRODUCT((AHL!C$3:C$1175=A76)*(AHL!D$3:D$1175=B76)*AHL!Z$3:Z$1175)</f>
        <v>64</v>
      </c>
      <c r="H76" s="3" t="e">
        <f t="shared" si="3"/>
        <v>#VALUE!</v>
      </c>
    </row>
    <row r="77" spans="1:8" x14ac:dyDescent="0.2">
      <c r="A77">
        <v>1950</v>
      </c>
      <c r="B77" t="s">
        <v>24</v>
      </c>
      <c r="C77" s="7">
        <f>SUMPRODUCT((AHL!C$3:C$1175=A77)*(AHL!D$3:D$1175=B77)*AHL!F$3:F$1175)</f>
        <v>70</v>
      </c>
      <c r="D77" s="7">
        <f>SUMPRODUCT((AHL!C$3:C$1175=A77)*(AHL!D$3:D$1175=B77)*AHL!N$3:N$1175)</f>
        <v>84</v>
      </c>
      <c r="E77" s="3">
        <f t="shared" si="2"/>
        <v>0.6</v>
      </c>
      <c r="F77" s="7" t="e">
        <f>SUMPRODUCT((AHL!C$3:C$1175=A77)*(AHL!D$3:D$1175=B77)*AHL!R$3:R$1175)</f>
        <v>#VALUE!</v>
      </c>
      <c r="G77" s="7">
        <f>SUMPRODUCT((AHL!C$3:C$1175=A77)*(AHL!D$3:D$1175=B77)*AHL!Z$3:Z$1175)</f>
        <v>73</v>
      </c>
      <c r="H77" s="3" t="e">
        <f t="shared" si="3"/>
        <v>#VALUE!</v>
      </c>
    </row>
    <row r="78" spans="1:8" x14ac:dyDescent="0.2">
      <c r="A78">
        <v>1950</v>
      </c>
      <c r="B78" t="s">
        <v>79</v>
      </c>
      <c r="C78" s="7">
        <f>SUMPRODUCT((AHL!C$3:C$1175=A78)*(AHL!D$3:D$1175=B78)*AHL!F$3:F$1175)</f>
        <v>70</v>
      </c>
      <c r="D78" s="7">
        <f>SUMPRODUCT((AHL!C$3:C$1175=A78)*(AHL!D$3:D$1175=B78)*AHL!N$3:N$1175)</f>
        <v>64</v>
      </c>
      <c r="E78" s="3">
        <f t="shared" si="2"/>
        <v>0.45714285714285713</v>
      </c>
      <c r="F78" s="7" t="e">
        <f>SUMPRODUCT((AHL!C$3:C$1175=A78)*(AHL!D$3:D$1175=B78)*AHL!R$3:R$1175)</f>
        <v>#VALUE!</v>
      </c>
      <c r="G78" s="7">
        <f>SUMPRODUCT((AHL!C$3:C$1175=A78)*(AHL!D$3:D$1175=B78)*AHL!Z$3:Z$1175)</f>
        <v>52</v>
      </c>
      <c r="H78" s="3" t="e">
        <f t="shared" si="3"/>
        <v>#VALUE!</v>
      </c>
    </row>
    <row r="79" spans="1:8" x14ac:dyDescent="0.2">
      <c r="A79">
        <v>1950</v>
      </c>
      <c r="B79" t="s">
        <v>28</v>
      </c>
      <c r="C79" s="7">
        <f>SUMPRODUCT((AHL!C$3:C$1175=A79)*(AHL!D$3:D$1175=B79)*AHL!F$3:F$1175)</f>
        <v>71</v>
      </c>
      <c r="D79" s="7">
        <f>SUMPRODUCT((AHL!C$3:C$1175=A79)*(AHL!D$3:D$1175=B79)*AHL!N$3:N$1175)</f>
        <v>93</v>
      </c>
      <c r="E79" s="3">
        <f t="shared" si="2"/>
        <v>0.65492957746478875</v>
      </c>
      <c r="F79" s="7" t="e">
        <f>SUMPRODUCT((AHL!C$3:C$1175=A79)*(AHL!D$3:D$1175=B79)*AHL!R$3:R$1175)</f>
        <v>#VALUE!</v>
      </c>
      <c r="G79" s="7">
        <f>SUMPRODUCT((AHL!C$3:C$1175=A79)*(AHL!D$3:D$1175=B79)*AHL!Z$3:Z$1175)</f>
        <v>100</v>
      </c>
      <c r="H79" s="3" t="e">
        <f t="shared" si="3"/>
        <v>#VALUE!</v>
      </c>
    </row>
    <row r="80" spans="1:8" x14ac:dyDescent="0.2">
      <c r="A80">
        <v>1950</v>
      </c>
      <c r="B80" t="s">
        <v>30</v>
      </c>
      <c r="C80" s="7">
        <f>SUMPRODUCT((AHL!C$3:C$1175=A80)*(AHL!D$3:D$1175=B80)*AHL!F$3:F$1175)</f>
        <v>70</v>
      </c>
      <c r="D80" s="7">
        <f>SUMPRODUCT((AHL!C$3:C$1175=A80)*(AHL!D$3:D$1175=B80)*AHL!N$3:N$1175)</f>
        <v>80</v>
      </c>
      <c r="E80" s="3">
        <f t="shared" si="2"/>
        <v>0.5714285714285714</v>
      </c>
      <c r="F80" s="7" t="e">
        <f>SUMPRODUCT((AHL!C$3:C$1175=A80)*(AHL!D$3:D$1175=B80)*AHL!R$3:R$1175)</f>
        <v>#VALUE!</v>
      </c>
      <c r="G80" s="7">
        <f>SUMPRODUCT((AHL!C$3:C$1175=A80)*(AHL!D$3:D$1175=B80)*AHL!Z$3:Z$1175)</f>
        <v>52</v>
      </c>
      <c r="H80" s="3" t="e">
        <f t="shared" si="3"/>
        <v>#VALUE!</v>
      </c>
    </row>
    <row r="81" spans="1:8" x14ac:dyDescent="0.2">
      <c r="A81">
        <v>1950</v>
      </c>
      <c r="B81" t="s">
        <v>32</v>
      </c>
      <c r="C81" s="7">
        <f>SUMPRODUCT((AHL!C$3:C$1175=A81)*(AHL!D$3:D$1175=B81)*AHL!F$3:F$1175)</f>
        <v>70</v>
      </c>
      <c r="D81" s="7">
        <f>SUMPRODUCT((AHL!C$3:C$1175=A81)*(AHL!D$3:D$1175=B81)*AHL!N$3:N$1175)</f>
        <v>79</v>
      </c>
      <c r="E81" s="3">
        <f t="shared" si="2"/>
        <v>0.56428571428571428</v>
      </c>
      <c r="F81" s="7" t="e">
        <f>SUMPRODUCT((AHL!C$3:C$1175=A81)*(AHL!D$3:D$1175=B81)*AHL!R$3:R$1175)</f>
        <v>#VALUE!</v>
      </c>
      <c r="G81" s="7">
        <f>SUMPRODUCT((AHL!C$3:C$1175=A81)*(AHL!D$3:D$1175=B81)*AHL!Z$3:Z$1175)</f>
        <v>81</v>
      </c>
      <c r="H81" s="3" t="e">
        <f t="shared" si="3"/>
        <v>#VALUE!</v>
      </c>
    </row>
    <row r="82" spans="1:8" x14ac:dyDescent="0.2">
      <c r="A82">
        <v>1950</v>
      </c>
      <c r="B82" t="s">
        <v>34</v>
      </c>
      <c r="C82" s="7">
        <f>SUMPRODUCT((AHL!C$3:C$1175=A82)*(AHL!D$3:D$1175=B82)*AHL!F$3:F$1175)</f>
        <v>28</v>
      </c>
      <c r="D82" s="7">
        <f>SUMPRODUCT((AHL!C$3:C$1175=A82)*(AHL!D$3:D$1175=B82)*AHL!N$3:N$1175)</f>
        <v>10</v>
      </c>
      <c r="E82" s="3">
        <f t="shared" si="2"/>
        <v>0.17857142857142858</v>
      </c>
      <c r="F82" s="7" t="e">
        <f>SUMPRODUCT((AHL!C$3:C$1175=A82)*(AHL!D$3:D$1175=B82)*AHL!R$3:R$1175)</f>
        <v>#VALUE!</v>
      </c>
      <c r="G82" s="7">
        <f>SUMPRODUCT((AHL!C$3:C$1175=A82)*(AHL!D$3:D$1175=B82)*AHL!Z$3:Z$1175)</f>
        <v>58</v>
      </c>
      <c r="H82" s="3" t="e">
        <f t="shared" si="3"/>
        <v>#VALUE!</v>
      </c>
    </row>
    <row r="83" spans="1:8" x14ac:dyDescent="0.2">
      <c r="A83">
        <v>1950</v>
      </c>
      <c r="B83" t="s">
        <v>38</v>
      </c>
      <c r="C83" s="7">
        <f>SUMPRODUCT((AHL!C$3:C$1175=A83)*(AHL!D$3:D$1175=B83)*AHL!F$3:F$1175)</f>
        <v>70</v>
      </c>
      <c r="D83" s="7">
        <f>SUMPRODUCT((AHL!C$3:C$1175=A83)*(AHL!D$3:D$1175=B83)*AHL!N$3:N$1175)</f>
        <v>53</v>
      </c>
      <c r="E83" s="3">
        <f t="shared" si="2"/>
        <v>0.37857142857142856</v>
      </c>
      <c r="F83" s="7" t="e">
        <f>SUMPRODUCT((AHL!C$3:C$1175=A83)*(AHL!D$3:D$1175=B83)*AHL!R$3:R$1175)</f>
        <v>#VALUE!</v>
      </c>
      <c r="G83" s="7">
        <f>SUMPRODUCT((AHL!C$3:C$1175=A83)*(AHL!D$3:D$1175=B83)*AHL!Z$3:Z$1175)</f>
        <v>71</v>
      </c>
      <c r="H83" s="3" t="e">
        <f t="shared" si="3"/>
        <v>#VALUE!</v>
      </c>
    </row>
    <row r="84" spans="1:8" x14ac:dyDescent="0.2">
      <c r="A84">
        <v>1950</v>
      </c>
      <c r="B84" t="s">
        <v>55</v>
      </c>
      <c r="C84" s="7">
        <f>SUMPRODUCT((AHL!C$3:C$1175=A84)*(AHL!D$3:D$1175=B84)*AHL!F$3:F$1175)</f>
        <v>70</v>
      </c>
      <c r="D84" s="7">
        <f>SUMPRODUCT((AHL!C$3:C$1175=A84)*(AHL!D$3:D$1175=B84)*AHL!N$3:N$1175)</f>
        <v>68</v>
      </c>
      <c r="E84" s="3">
        <f t="shared" si="2"/>
        <v>0.48571428571428571</v>
      </c>
      <c r="F84" s="7" t="e">
        <f>SUMPRODUCT((AHL!C$3:C$1175=A84)*(AHL!D$3:D$1175=B84)*AHL!R$3:R$1175)</f>
        <v>#VALUE!</v>
      </c>
      <c r="G84" s="7">
        <f>SUMPRODUCT((AHL!C$3:C$1175=A84)*(AHL!D$3:D$1175=B84)*AHL!Z$3:Z$1175)</f>
        <v>76</v>
      </c>
      <c r="H84" s="3" t="e">
        <f t="shared" si="3"/>
        <v>#VALUE!</v>
      </c>
    </row>
    <row r="85" spans="1:8" x14ac:dyDescent="0.2">
      <c r="A85">
        <v>1951</v>
      </c>
      <c r="B85" t="s">
        <v>24</v>
      </c>
      <c r="C85" s="7">
        <f>SUMPRODUCT((AHL!C$3:C$1175=A85)*(AHL!D$3:D$1175=B85)*AHL!F$3:F$1175)</f>
        <v>68</v>
      </c>
      <c r="D85" s="7">
        <f>SUMPRODUCT((AHL!C$3:C$1175=A85)*(AHL!D$3:D$1175=B85)*AHL!N$3:N$1175)</f>
        <v>60</v>
      </c>
      <c r="E85" s="3">
        <f t="shared" si="2"/>
        <v>0.44117647058823528</v>
      </c>
      <c r="F85" s="7" t="e">
        <f>SUMPRODUCT((AHL!C$3:C$1175=A85)*(AHL!D$3:D$1175=B85)*AHL!R$3:R$1175)</f>
        <v>#VALUE!</v>
      </c>
      <c r="G85" s="7">
        <f>SUMPRODUCT((AHL!C$3:C$1175=A85)*(AHL!D$3:D$1175=B85)*AHL!Z$3:Z$1175)</f>
        <v>168</v>
      </c>
      <c r="H85" s="3" t="e">
        <f t="shared" si="3"/>
        <v>#VALUE!</v>
      </c>
    </row>
    <row r="86" spans="1:8" x14ac:dyDescent="0.2">
      <c r="A86">
        <v>1951</v>
      </c>
      <c r="B86" t="s">
        <v>86</v>
      </c>
      <c r="C86" s="7">
        <f>SUMPRODUCT((AHL!C$3:C$1175=A86)*(AHL!D$3:D$1175=B86)*AHL!F$3:F$1175)</f>
        <v>68</v>
      </c>
      <c r="D86" s="7">
        <f>SUMPRODUCT((AHL!C$3:C$1175=A86)*(AHL!D$3:D$1175=B86)*AHL!N$3:N$1175)</f>
        <v>51</v>
      </c>
      <c r="E86" s="3">
        <f t="shared" si="2"/>
        <v>0.375</v>
      </c>
      <c r="F86" s="7" t="e">
        <f>SUMPRODUCT((AHL!C$3:C$1175=A86)*(AHL!D$3:D$1175=B86)*AHL!R$3:R$1175)</f>
        <v>#VALUE!</v>
      </c>
      <c r="G86" s="7">
        <f>SUMPRODUCT((AHL!C$3:C$1175=A86)*(AHL!D$3:D$1175=B86)*AHL!Z$3:Z$1175)</f>
        <v>60</v>
      </c>
      <c r="H86" s="3" t="e">
        <f t="shared" si="3"/>
        <v>#VALUE!</v>
      </c>
    </row>
    <row r="87" spans="1:8" x14ac:dyDescent="0.2">
      <c r="A87">
        <v>1951</v>
      </c>
      <c r="B87" t="s">
        <v>28</v>
      </c>
      <c r="C87" s="7">
        <f>SUMPRODUCT((AHL!C$3:C$1175=A87)*(AHL!D$3:D$1175=B87)*AHL!F$3:F$1175)</f>
        <v>68</v>
      </c>
      <c r="D87" s="7">
        <f>SUMPRODUCT((AHL!C$3:C$1175=A87)*(AHL!D$3:D$1175=B87)*AHL!N$3:N$1175)</f>
        <v>93</v>
      </c>
      <c r="E87" s="3">
        <f t="shared" si="2"/>
        <v>0.68382352941176472</v>
      </c>
      <c r="F87" s="7" t="e">
        <f>SUMPRODUCT((AHL!C$3:C$1175=A87)*(AHL!D$3:D$1175=B87)*AHL!R$3:R$1175)</f>
        <v>#VALUE!</v>
      </c>
      <c r="G87" s="7">
        <f>SUMPRODUCT((AHL!C$3:C$1175=A87)*(AHL!D$3:D$1175=B87)*AHL!Z$3:Z$1175)</f>
        <v>93</v>
      </c>
      <c r="H87" s="3" t="e">
        <f t="shared" si="3"/>
        <v>#VALUE!</v>
      </c>
    </row>
    <row r="88" spans="1:8" x14ac:dyDescent="0.2">
      <c r="A88">
        <v>1951</v>
      </c>
      <c r="B88" t="s">
        <v>36</v>
      </c>
      <c r="C88" s="7">
        <f>SUMPRODUCT((AHL!C$3:C$1175=A88)*(AHL!D$3:D$1175=B88)*AHL!F$3:F$1175)</f>
        <v>68</v>
      </c>
      <c r="D88" s="7">
        <f>SUMPRODUCT((AHL!C$3:C$1175=A88)*(AHL!D$3:D$1175=B88)*AHL!N$3:N$1175)</f>
        <v>95</v>
      </c>
      <c r="E88" s="3">
        <f t="shared" si="2"/>
        <v>0.69852941176470584</v>
      </c>
      <c r="F88" s="7" t="e">
        <f>SUMPRODUCT((AHL!C$3:C$1175=A88)*(AHL!D$3:D$1175=B88)*AHL!R$3:R$1175)</f>
        <v>#VALUE!</v>
      </c>
      <c r="G88" s="7">
        <f>SUMPRODUCT((AHL!C$3:C$1175=A88)*(AHL!D$3:D$1175=B88)*AHL!Z$3:Z$1175)</f>
        <v>69</v>
      </c>
      <c r="H88" s="3" t="e">
        <f t="shared" si="3"/>
        <v>#VALUE!</v>
      </c>
    </row>
    <row r="89" spans="1:8" x14ac:dyDescent="0.2">
      <c r="A89">
        <v>1951</v>
      </c>
      <c r="B89" t="s">
        <v>79</v>
      </c>
      <c r="C89" s="7">
        <f>SUMPRODUCT((AHL!C$3:C$1175=A89)*(AHL!D$3:D$1175=B89)*AHL!F$3:F$1175)</f>
        <v>68</v>
      </c>
      <c r="D89" s="7">
        <f>SUMPRODUCT((AHL!C$3:C$1175=A89)*(AHL!D$3:D$1175=B89)*AHL!N$3:N$1175)</f>
        <v>64</v>
      </c>
      <c r="E89" s="3">
        <f t="shared" si="2"/>
        <v>0.47058823529411764</v>
      </c>
      <c r="F89" s="7" t="e">
        <f>SUMPRODUCT((AHL!C$3:C$1175=A89)*(AHL!D$3:D$1175=B89)*AHL!R$3:R$1175)</f>
        <v>#VALUE!</v>
      </c>
      <c r="G89" s="7">
        <f>SUMPRODUCT((AHL!C$3:C$1175=A89)*(AHL!D$3:D$1175=B89)*AHL!Z$3:Z$1175)</f>
        <v>64</v>
      </c>
      <c r="H89" s="3" t="e">
        <f t="shared" si="3"/>
        <v>#VALUE!</v>
      </c>
    </row>
    <row r="90" spans="1:8" x14ac:dyDescent="0.2">
      <c r="A90">
        <v>1951</v>
      </c>
      <c r="B90" t="s">
        <v>30</v>
      </c>
      <c r="C90" s="7">
        <f>SUMPRODUCT((AHL!C$3:C$1175=A90)*(AHL!D$3:D$1175=B90)*AHL!F$3:F$1175)</f>
        <v>68</v>
      </c>
      <c r="D90" s="7">
        <f>SUMPRODUCT((AHL!C$3:C$1175=A90)*(AHL!D$3:D$1175=B90)*AHL!N$3:N$1175)</f>
        <v>75</v>
      </c>
      <c r="E90" s="3">
        <f t="shared" si="2"/>
        <v>0.55147058823529416</v>
      </c>
      <c r="F90" s="7" t="e">
        <f>SUMPRODUCT((AHL!C$3:C$1175=A90)*(AHL!D$3:D$1175=B90)*AHL!R$3:R$1175)</f>
        <v>#VALUE!</v>
      </c>
      <c r="G90" s="7">
        <f>SUMPRODUCT((AHL!C$3:C$1175=A90)*(AHL!D$3:D$1175=B90)*AHL!Z$3:Z$1175)</f>
        <v>80</v>
      </c>
      <c r="H90" s="3" t="e">
        <f t="shared" si="3"/>
        <v>#VALUE!</v>
      </c>
    </row>
    <row r="91" spans="1:8" x14ac:dyDescent="0.2">
      <c r="A91">
        <v>1951</v>
      </c>
      <c r="B91" t="s">
        <v>32</v>
      </c>
      <c r="C91" s="7">
        <f>SUMPRODUCT((AHL!C$3:C$1175=A91)*(AHL!D$3:D$1175=B91)*AHL!F$3:F$1175)</f>
        <v>68</v>
      </c>
      <c r="D91" s="7">
        <f>SUMPRODUCT((AHL!C$3:C$1175=A91)*(AHL!D$3:D$1175=B91)*AHL!N$3:N$1175)</f>
        <v>50</v>
      </c>
      <c r="E91" s="3">
        <f t="shared" si="2"/>
        <v>0.36764705882352944</v>
      </c>
      <c r="F91" s="7" t="e">
        <f>SUMPRODUCT((AHL!C$3:C$1175=A91)*(AHL!D$3:D$1175=B91)*AHL!R$3:R$1175)</f>
        <v>#VALUE!</v>
      </c>
      <c r="G91" s="7">
        <f>SUMPRODUCT((AHL!C$3:C$1175=A91)*(AHL!D$3:D$1175=B91)*AHL!Z$3:Z$1175)</f>
        <v>79</v>
      </c>
      <c r="H91" s="3" t="e">
        <f t="shared" si="3"/>
        <v>#VALUE!</v>
      </c>
    </row>
    <row r="92" spans="1:8" x14ac:dyDescent="0.2">
      <c r="A92">
        <v>1951</v>
      </c>
      <c r="B92" t="s">
        <v>38</v>
      </c>
      <c r="C92" s="7">
        <f>SUMPRODUCT((AHL!C$3:C$1175=A92)*(AHL!D$3:D$1175=B92)*AHL!F$3:F$1175)</f>
        <v>68</v>
      </c>
      <c r="D92" s="7">
        <f>SUMPRODUCT((AHL!C$3:C$1175=A92)*(AHL!D$3:D$1175=B92)*AHL!N$3:N$1175)</f>
        <v>67</v>
      </c>
      <c r="E92" s="3">
        <f t="shared" si="2"/>
        <v>0.49264705882352944</v>
      </c>
      <c r="F92" s="7" t="e">
        <f>SUMPRODUCT((AHL!C$3:C$1175=A92)*(AHL!D$3:D$1175=B92)*AHL!R$3:R$1175)</f>
        <v>#VALUE!</v>
      </c>
      <c r="G92" s="7">
        <f>SUMPRODUCT((AHL!C$3:C$1175=A92)*(AHL!D$3:D$1175=B92)*AHL!Z$3:Z$1175)</f>
        <v>53</v>
      </c>
      <c r="H92" s="3" t="e">
        <f t="shared" si="3"/>
        <v>#VALUE!</v>
      </c>
    </row>
    <row r="93" spans="1:8" x14ac:dyDescent="0.2">
      <c r="A93">
        <v>1951</v>
      </c>
      <c r="B93" t="s">
        <v>55</v>
      </c>
      <c r="C93" s="7">
        <f>SUMPRODUCT((AHL!C$3:C$1175=A93)*(AHL!D$3:D$1175=B93)*AHL!F$3:F$1175)</f>
        <v>68</v>
      </c>
      <c r="D93" s="7">
        <f>SUMPRODUCT((AHL!C$3:C$1175=A93)*(AHL!D$3:D$1175=B93)*AHL!N$3:N$1175)</f>
        <v>57</v>
      </c>
      <c r="E93" s="3">
        <f t="shared" si="2"/>
        <v>0.41911764705882354</v>
      </c>
      <c r="F93" s="7" t="e">
        <f>SUMPRODUCT((AHL!C$3:C$1175=A93)*(AHL!D$3:D$1175=B93)*AHL!R$3:R$1175)</f>
        <v>#VALUE!</v>
      </c>
      <c r="G93" s="7">
        <f>SUMPRODUCT((AHL!C$3:C$1175=A93)*(AHL!D$3:D$1175=B93)*AHL!Z$3:Z$1175)</f>
        <v>68</v>
      </c>
      <c r="H93" s="3" t="e">
        <f t="shared" si="3"/>
        <v>#VALUE!</v>
      </c>
    </row>
    <row r="94" spans="1:8" x14ac:dyDescent="0.2">
      <c r="A94">
        <v>1952</v>
      </c>
      <c r="B94" t="s">
        <v>86</v>
      </c>
      <c r="C94" s="7">
        <f>SUMPRODUCT((AHL!C$3:C$1175=A94)*(AHL!D$3:D$1175=B94)*AHL!F$3:F$1175)</f>
        <v>64</v>
      </c>
      <c r="D94" s="7">
        <f>SUMPRODUCT((AHL!C$3:C$1175=A94)*(AHL!D$3:D$1175=B94)*AHL!N$3:N$1175)</f>
        <v>64</v>
      </c>
      <c r="E94" s="3">
        <f t="shared" si="2"/>
        <v>0.5</v>
      </c>
      <c r="F94" s="7" t="e">
        <f>SUMPRODUCT((AHL!C$3:C$1175=A94)*(AHL!D$3:D$1175=B94)*AHL!R$3:R$1175)</f>
        <v>#VALUE!</v>
      </c>
      <c r="G94" s="7">
        <f>SUMPRODUCT((AHL!C$3:C$1175=A94)*(AHL!D$3:D$1175=B94)*AHL!Z$3:Z$1175)</f>
        <v>51</v>
      </c>
      <c r="H94" s="3" t="e">
        <f t="shared" si="3"/>
        <v>#VALUE!</v>
      </c>
    </row>
    <row r="95" spans="1:8" x14ac:dyDescent="0.2">
      <c r="A95">
        <v>1952</v>
      </c>
      <c r="B95" t="s">
        <v>24</v>
      </c>
      <c r="C95" s="7">
        <f>SUMPRODUCT((AHL!C$3:C$1175=A95)*(AHL!D$3:D$1175=B95)*AHL!F$3:F$1175)</f>
        <v>64</v>
      </c>
      <c r="D95" s="7">
        <f>SUMPRODUCT((AHL!C$3:C$1175=A95)*(AHL!D$3:D$1175=B95)*AHL!N$3:N$1175)</f>
        <v>47</v>
      </c>
      <c r="E95" s="3">
        <f t="shared" si="2"/>
        <v>0.3671875</v>
      </c>
      <c r="F95" s="7" t="e">
        <f>SUMPRODUCT((AHL!C$3:C$1175=A95)*(AHL!D$3:D$1175=B95)*AHL!R$3:R$1175)</f>
        <v>#VALUE!</v>
      </c>
      <c r="G95" s="7">
        <f>SUMPRODUCT((AHL!C$3:C$1175=A95)*(AHL!D$3:D$1175=B95)*AHL!Z$3:Z$1175)</f>
        <v>60</v>
      </c>
      <c r="H95" s="3" t="e">
        <f t="shared" si="3"/>
        <v>#VALUE!</v>
      </c>
    </row>
    <row r="96" spans="1:8" x14ac:dyDescent="0.2">
      <c r="A96">
        <v>1952</v>
      </c>
      <c r="B96" t="s">
        <v>28</v>
      </c>
      <c r="C96" s="7">
        <f>SUMPRODUCT((AHL!C$3:C$1175=A96)*(AHL!D$3:D$1175=B96)*AHL!F$3:F$1175)</f>
        <v>64</v>
      </c>
      <c r="D96" s="7">
        <f>SUMPRODUCT((AHL!C$3:C$1175=A96)*(AHL!D$3:D$1175=B96)*AHL!N$3:N$1175)</f>
        <v>86</v>
      </c>
      <c r="E96" s="3">
        <f t="shared" si="2"/>
        <v>0.671875</v>
      </c>
      <c r="F96" s="7" t="e">
        <f>SUMPRODUCT((AHL!C$3:C$1175=A96)*(AHL!D$3:D$1175=B96)*AHL!R$3:R$1175)</f>
        <v>#VALUE!</v>
      </c>
      <c r="G96" s="7">
        <f>SUMPRODUCT((AHL!C$3:C$1175=A96)*(AHL!D$3:D$1175=B96)*AHL!Z$3:Z$1175)</f>
        <v>93</v>
      </c>
      <c r="H96" s="3" t="e">
        <f t="shared" si="3"/>
        <v>#VALUE!</v>
      </c>
    </row>
    <row r="97" spans="1:8" x14ac:dyDescent="0.2">
      <c r="A97">
        <v>1952</v>
      </c>
      <c r="B97" t="s">
        <v>30</v>
      </c>
      <c r="C97" s="7">
        <f>SUMPRODUCT((AHL!C$3:C$1175=A97)*(AHL!D$3:D$1175=B97)*AHL!F$3:F$1175)</f>
        <v>64</v>
      </c>
      <c r="D97" s="7">
        <f>SUMPRODUCT((AHL!C$3:C$1175=A97)*(AHL!D$3:D$1175=B97)*AHL!N$3:N$1175)</f>
        <v>63</v>
      </c>
      <c r="E97" s="3">
        <f t="shared" si="2"/>
        <v>0.4921875</v>
      </c>
      <c r="F97" s="7" t="e">
        <f>SUMPRODUCT((AHL!C$3:C$1175=A97)*(AHL!D$3:D$1175=B97)*AHL!R$3:R$1175)</f>
        <v>#VALUE!</v>
      </c>
      <c r="G97" s="7">
        <f>SUMPRODUCT((AHL!C$3:C$1175=A97)*(AHL!D$3:D$1175=B97)*AHL!Z$3:Z$1175)</f>
        <v>75</v>
      </c>
      <c r="H97" s="3" t="e">
        <f t="shared" si="3"/>
        <v>#VALUE!</v>
      </c>
    </row>
    <row r="98" spans="1:8" x14ac:dyDescent="0.2">
      <c r="A98">
        <v>1952</v>
      </c>
      <c r="B98" t="s">
        <v>36</v>
      </c>
      <c r="C98" s="7">
        <f>SUMPRODUCT((AHL!C$3:C$1175=A98)*(AHL!D$3:D$1175=B98)*AHL!F$3:F$1175)</f>
        <v>64</v>
      </c>
      <c r="D98" s="7">
        <f>SUMPRODUCT((AHL!C$3:C$1175=A98)*(AHL!D$3:D$1175=B98)*AHL!N$3:N$1175)</f>
        <v>80</v>
      </c>
      <c r="E98" s="3">
        <f t="shared" si="2"/>
        <v>0.625</v>
      </c>
      <c r="F98" s="7" t="e">
        <f>SUMPRODUCT((AHL!C$3:C$1175=A98)*(AHL!D$3:D$1175=B98)*AHL!R$3:R$1175)</f>
        <v>#VALUE!</v>
      </c>
      <c r="G98" s="7">
        <f>SUMPRODUCT((AHL!C$3:C$1175=A98)*(AHL!D$3:D$1175=B98)*AHL!Z$3:Z$1175)</f>
        <v>95</v>
      </c>
      <c r="H98" s="3" t="e">
        <f t="shared" si="3"/>
        <v>#VALUE!</v>
      </c>
    </row>
    <row r="99" spans="1:8" x14ac:dyDescent="0.2">
      <c r="A99">
        <v>1952</v>
      </c>
      <c r="B99" t="s">
        <v>38</v>
      </c>
      <c r="C99" s="7">
        <f>SUMPRODUCT((AHL!C$3:C$1175=A99)*(AHL!D$3:D$1175=B99)*AHL!F$3:F$1175)</f>
        <v>64</v>
      </c>
      <c r="D99" s="7">
        <f>SUMPRODUCT((AHL!C$3:C$1175=A99)*(AHL!D$3:D$1175=B99)*AHL!N$3:N$1175)</f>
        <v>55</v>
      </c>
      <c r="E99" s="3">
        <f t="shared" si="2"/>
        <v>0.4296875</v>
      </c>
      <c r="F99" s="7" t="e">
        <f>SUMPRODUCT((AHL!C$3:C$1175=A99)*(AHL!D$3:D$1175=B99)*AHL!R$3:R$1175)</f>
        <v>#VALUE!</v>
      </c>
      <c r="G99" s="7">
        <f>SUMPRODUCT((AHL!C$3:C$1175=A99)*(AHL!D$3:D$1175=B99)*AHL!Z$3:Z$1175)</f>
        <v>67</v>
      </c>
      <c r="H99" s="3" t="e">
        <f t="shared" si="3"/>
        <v>#VALUE!</v>
      </c>
    </row>
    <row r="100" spans="1:8" x14ac:dyDescent="0.2">
      <c r="A100">
        <v>1952</v>
      </c>
      <c r="B100" t="s">
        <v>55</v>
      </c>
      <c r="C100" s="7">
        <f>SUMPRODUCT((AHL!C$3:C$1175=A100)*(AHL!D$3:D$1175=B100)*AHL!F$3:F$1175)</f>
        <v>64</v>
      </c>
      <c r="D100" s="7">
        <f>SUMPRODUCT((AHL!C$3:C$1175=A100)*(AHL!D$3:D$1175=B100)*AHL!N$3:N$1175)</f>
        <v>53</v>
      </c>
      <c r="E100" s="3">
        <f t="shared" si="2"/>
        <v>0.4140625</v>
      </c>
      <c r="F100" s="7" t="e">
        <f>SUMPRODUCT((AHL!C$3:C$1175=A100)*(AHL!D$3:D$1175=B100)*AHL!R$3:R$1175)</f>
        <v>#VALUE!</v>
      </c>
      <c r="G100" s="7">
        <f>SUMPRODUCT((AHL!C$3:C$1175=A100)*(AHL!D$3:D$1175=B100)*AHL!Z$3:Z$1175)</f>
        <v>57</v>
      </c>
      <c r="H100" s="3" t="e">
        <f t="shared" si="3"/>
        <v>#VALUE!</v>
      </c>
    </row>
    <row r="101" spans="1:8" x14ac:dyDescent="0.2">
      <c r="A101">
        <v>1953</v>
      </c>
      <c r="B101" t="s">
        <v>86</v>
      </c>
      <c r="C101" s="7">
        <f>SUMPRODUCT((AHL!C$3:C$1175=A101)*(AHL!D$3:D$1175=B101)*AHL!F$3:F$1175)</f>
        <v>70</v>
      </c>
      <c r="D101" s="7">
        <f>SUMPRODUCT((AHL!C$3:C$1175=A101)*(AHL!D$3:D$1175=B101)*AHL!N$3:N$1175)</f>
        <v>52</v>
      </c>
      <c r="E101" s="3">
        <f t="shared" si="2"/>
        <v>0.37142857142857144</v>
      </c>
      <c r="F101" s="7" t="e">
        <f>SUMPRODUCT((AHL!C$3:C$1175=A101)*(AHL!D$3:D$1175=B101)*AHL!R$3:R$1175)</f>
        <v>#VALUE!</v>
      </c>
      <c r="G101" s="7">
        <f>SUMPRODUCT((AHL!C$3:C$1175=A101)*(AHL!D$3:D$1175=B101)*AHL!Z$3:Z$1175)</f>
        <v>64</v>
      </c>
      <c r="H101" s="3" t="e">
        <f t="shared" si="3"/>
        <v>#VALUE!</v>
      </c>
    </row>
    <row r="102" spans="1:8" x14ac:dyDescent="0.2">
      <c r="A102">
        <v>1953</v>
      </c>
      <c r="B102" t="s">
        <v>24</v>
      </c>
      <c r="C102" s="7">
        <f>SUMPRODUCT((AHL!C$3:C$1175=A102)*(AHL!D$3:D$1175=B102)*AHL!F$3:F$1175)</f>
        <v>70</v>
      </c>
      <c r="D102" s="7">
        <f>SUMPRODUCT((AHL!C$3:C$1175=A102)*(AHL!D$3:D$1175=B102)*AHL!N$3:N$1175)</f>
        <v>85</v>
      </c>
      <c r="E102" s="3">
        <f t="shared" si="2"/>
        <v>0.6071428571428571</v>
      </c>
      <c r="F102" s="7" t="e">
        <f>SUMPRODUCT((AHL!C$3:C$1175=A102)*(AHL!D$3:D$1175=B102)*AHL!R$3:R$1175)</f>
        <v>#VALUE!</v>
      </c>
      <c r="G102" s="7">
        <f>SUMPRODUCT((AHL!C$3:C$1175=A102)*(AHL!D$3:D$1175=B102)*AHL!Z$3:Z$1175)</f>
        <v>47</v>
      </c>
      <c r="H102" s="3" t="e">
        <f t="shared" si="3"/>
        <v>#VALUE!</v>
      </c>
    </row>
    <row r="103" spans="1:8" x14ac:dyDescent="0.2">
      <c r="A103">
        <v>1953</v>
      </c>
      <c r="B103" t="s">
        <v>28</v>
      </c>
      <c r="C103" s="7">
        <f>SUMPRODUCT((AHL!C$3:C$1175=A103)*(AHL!D$3:D$1175=B103)*AHL!F$3:F$1175)</f>
        <v>70</v>
      </c>
      <c r="D103" s="7">
        <f>SUMPRODUCT((AHL!C$3:C$1175=A103)*(AHL!D$3:D$1175=B103)*AHL!N$3:N$1175)</f>
        <v>76</v>
      </c>
      <c r="E103" s="3">
        <f t="shared" si="2"/>
        <v>0.54285714285714282</v>
      </c>
      <c r="F103" s="7" t="e">
        <f>SUMPRODUCT((AHL!C$3:C$1175=A103)*(AHL!D$3:D$1175=B103)*AHL!R$3:R$1175)</f>
        <v>#VALUE!</v>
      </c>
      <c r="G103" s="7">
        <f>SUMPRODUCT((AHL!C$3:C$1175=A103)*(AHL!D$3:D$1175=B103)*AHL!Z$3:Z$1175)</f>
        <v>86</v>
      </c>
      <c r="H103" s="3" t="e">
        <f t="shared" si="3"/>
        <v>#VALUE!</v>
      </c>
    </row>
    <row r="104" spans="1:8" x14ac:dyDescent="0.2">
      <c r="A104">
        <v>1953</v>
      </c>
      <c r="B104" t="s">
        <v>30</v>
      </c>
      <c r="C104" s="7">
        <f>SUMPRODUCT((AHL!C$3:C$1175=A104)*(AHL!D$3:D$1175=B104)*AHL!F$3:F$1175)</f>
        <v>70</v>
      </c>
      <c r="D104" s="7">
        <f>SUMPRODUCT((AHL!C$3:C$1175=A104)*(AHL!D$3:D$1175=B104)*AHL!N$3:N$1175)</f>
        <v>78</v>
      </c>
      <c r="E104" s="3">
        <f t="shared" si="2"/>
        <v>0.55714285714285716</v>
      </c>
      <c r="F104" s="7" t="e">
        <f>SUMPRODUCT((AHL!C$3:C$1175=A104)*(AHL!D$3:D$1175=B104)*AHL!R$3:R$1175)</f>
        <v>#VALUE!</v>
      </c>
      <c r="G104" s="7">
        <f>SUMPRODUCT((AHL!C$3:C$1175=A104)*(AHL!D$3:D$1175=B104)*AHL!Z$3:Z$1175)</f>
        <v>63</v>
      </c>
      <c r="H104" s="3" t="e">
        <f t="shared" si="3"/>
        <v>#VALUE!</v>
      </c>
    </row>
    <row r="105" spans="1:8" x14ac:dyDescent="0.2">
      <c r="A105">
        <v>1953</v>
      </c>
      <c r="B105" t="s">
        <v>36</v>
      </c>
      <c r="C105" s="7">
        <f>SUMPRODUCT((AHL!C$3:C$1175=A105)*(AHL!D$3:D$1175=B105)*AHL!F$3:F$1175)</f>
        <v>70</v>
      </c>
      <c r="D105" s="7">
        <f>SUMPRODUCT((AHL!C$3:C$1175=A105)*(AHL!D$3:D$1175=B105)*AHL!N$3:N$1175)</f>
        <v>73</v>
      </c>
      <c r="E105" s="3">
        <f t="shared" si="2"/>
        <v>0.52142857142857146</v>
      </c>
      <c r="F105" s="7" t="e">
        <f>SUMPRODUCT((AHL!C$3:C$1175=A105)*(AHL!D$3:D$1175=B105)*AHL!R$3:R$1175)</f>
        <v>#VALUE!</v>
      </c>
      <c r="G105" s="7">
        <f>SUMPRODUCT((AHL!C$3:C$1175=A105)*(AHL!D$3:D$1175=B105)*AHL!Z$3:Z$1175)</f>
        <v>80</v>
      </c>
      <c r="H105" s="3" t="e">
        <f t="shared" si="3"/>
        <v>#VALUE!</v>
      </c>
    </row>
    <row r="106" spans="1:8" x14ac:dyDescent="0.2">
      <c r="A106">
        <v>1953</v>
      </c>
      <c r="B106" t="s">
        <v>38</v>
      </c>
      <c r="C106" s="7">
        <f>SUMPRODUCT((AHL!C$3:C$1175=A106)*(AHL!D$3:D$1175=B106)*AHL!F$3:F$1175)</f>
        <v>70</v>
      </c>
      <c r="D106" s="7">
        <f>SUMPRODUCT((AHL!C$3:C$1175=A106)*(AHL!D$3:D$1175=B106)*AHL!N$3:N$1175)</f>
        <v>56</v>
      </c>
      <c r="E106" s="3">
        <f t="shared" si="2"/>
        <v>0.4</v>
      </c>
      <c r="F106" s="7" t="e">
        <f>SUMPRODUCT((AHL!C$3:C$1175=A106)*(AHL!D$3:D$1175=B106)*AHL!R$3:R$1175)</f>
        <v>#VALUE!</v>
      </c>
      <c r="G106" s="7">
        <f>SUMPRODUCT((AHL!C$3:C$1175=A106)*(AHL!D$3:D$1175=B106)*AHL!Z$3:Z$1175)</f>
        <v>55</v>
      </c>
      <c r="H106" s="3" t="e">
        <f t="shared" si="3"/>
        <v>#VALUE!</v>
      </c>
    </row>
    <row r="107" spans="1:8" x14ac:dyDescent="0.2">
      <c r="A107">
        <v>1954</v>
      </c>
      <c r="B107" t="s">
        <v>24</v>
      </c>
      <c r="C107" s="7">
        <f>SUMPRODUCT((AHL!C$3:C$1175=A107)*(AHL!D$3:D$1175=B107)*AHL!F$3:F$1175)</f>
        <v>64</v>
      </c>
      <c r="D107" s="7">
        <f>SUMPRODUCT((AHL!C$3:C$1175=A107)*(AHL!D$3:D$1175=B107)*AHL!N$3:N$1175)</f>
        <v>67</v>
      </c>
      <c r="E107" s="3">
        <f t="shared" si="2"/>
        <v>0.5234375</v>
      </c>
      <c r="F107" s="7" t="e">
        <f>SUMPRODUCT((AHL!C$3:C$1175=A107)*(AHL!D$3:D$1175=B107)*AHL!R$3:R$1175)</f>
        <v>#VALUE!</v>
      </c>
      <c r="G107" s="7">
        <f>SUMPRODUCT((AHL!C$3:C$1175=A107)*(AHL!D$3:D$1175=B107)*AHL!Z$3:Z$1175)</f>
        <v>85</v>
      </c>
      <c r="H107" s="3" t="e">
        <f t="shared" si="3"/>
        <v>#VALUE!</v>
      </c>
    </row>
    <row r="108" spans="1:8" x14ac:dyDescent="0.2">
      <c r="A108">
        <v>1954</v>
      </c>
      <c r="B108" t="s">
        <v>28</v>
      </c>
      <c r="C108" s="7">
        <f>SUMPRODUCT((AHL!C$3:C$1175=A108)*(AHL!D$3:D$1175=B108)*AHL!F$3:F$1175)</f>
        <v>64</v>
      </c>
      <c r="D108" s="7">
        <f>SUMPRODUCT((AHL!C$3:C$1175=A108)*(AHL!D$3:D$1175=B108)*AHL!N$3:N$1175)</f>
        <v>67</v>
      </c>
      <c r="E108" s="3">
        <f t="shared" si="2"/>
        <v>0.5234375</v>
      </c>
      <c r="F108" s="7" t="e">
        <f>SUMPRODUCT((AHL!C$3:C$1175=A108)*(AHL!D$3:D$1175=B108)*AHL!R$3:R$1175)</f>
        <v>#VALUE!</v>
      </c>
      <c r="G108" s="7">
        <f>SUMPRODUCT((AHL!C$3:C$1175=A108)*(AHL!D$3:D$1175=B108)*AHL!Z$3:Z$1175)</f>
        <v>76</v>
      </c>
      <c r="H108" s="3" t="e">
        <f t="shared" si="3"/>
        <v>#VALUE!</v>
      </c>
    </row>
    <row r="109" spans="1:8" x14ac:dyDescent="0.2">
      <c r="A109">
        <v>1954</v>
      </c>
      <c r="B109" t="s">
        <v>30</v>
      </c>
      <c r="C109" s="7">
        <f>SUMPRODUCT((AHL!C$3:C$1175=A109)*(AHL!D$3:D$1175=B109)*AHL!F$3:F$1175)</f>
        <v>64</v>
      </c>
      <c r="D109" s="7">
        <f>SUMPRODUCT((AHL!C$3:C$1175=A109)*(AHL!D$3:D$1175=B109)*AHL!N$3:N$1175)</f>
        <v>65</v>
      </c>
      <c r="E109" s="3">
        <f t="shared" si="2"/>
        <v>0.5078125</v>
      </c>
      <c r="F109" s="7" t="e">
        <f>SUMPRODUCT((AHL!C$3:C$1175=A109)*(AHL!D$3:D$1175=B109)*AHL!R$3:R$1175)</f>
        <v>#VALUE!</v>
      </c>
      <c r="G109" s="7">
        <f>SUMPRODUCT((AHL!C$3:C$1175=A109)*(AHL!D$3:D$1175=B109)*AHL!Z$3:Z$1175)</f>
        <v>78</v>
      </c>
      <c r="H109" s="3" t="e">
        <f t="shared" si="3"/>
        <v>#VALUE!</v>
      </c>
    </row>
    <row r="110" spans="1:8" x14ac:dyDescent="0.2">
      <c r="A110">
        <v>1954</v>
      </c>
      <c r="B110" t="s">
        <v>36</v>
      </c>
      <c r="C110" s="7">
        <f>SUMPRODUCT((AHL!C$3:C$1175=A110)*(AHL!D$3:D$1175=B110)*AHL!F$3:F$1175)</f>
        <v>64</v>
      </c>
      <c r="D110" s="7">
        <f>SUMPRODUCT((AHL!C$3:C$1175=A110)*(AHL!D$3:D$1175=B110)*AHL!N$3:N$1175)</f>
        <v>70</v>
      </c>
      <c r="E110" s="3">
        <f t="shared" si="2"/>
        <v>0.546875</v>
      </c>
      <c r="F110" s="7" t="e">
        <f>SUMPRODUCT((AHL!C$3:C$1175=A110)*(AHL!D$3:D$1175=B110)*AHL!R$3:R$1175)</f>
        <v>#VALUE!</v>
      </c>
      <c r="G110" s="7">
        <f>SUMPRODUCT((AHL!C$3:C$1175=A110)*(AHL!D$3:D$1175=B110)*AHL!Z$3:Z$1175)</f>
        <v>73</v>
      </c>
      <c r="H110" s="3" t="e">
        <f t="shared" si="3"/>
        <v>#VALUE!</v>
      </c>
    </row>
    <row r="111" spans="1:8" x14ac:dyDescent="0.2">
      <c r="A111">
        <v>1954</v>
      </c>
      <c r="B111" t="s">
        <v>38</v>
      </c>
      <c r="C111" s="7">
        <f>SUMPRODUCT((AHL!C$3:C$1175=A111)*(AHL!D$3:D$1175=B111)*AHL!F$3:F$1175)</f>
        <v>64</v>
      </c>
      <c r="D111" s="7">
        <f>SUMPRODUCT((AHL!C$3:C$1175=A111)*(AHL!D$3:D$1175=B111)*AHL!N$3:N$1175)</f>
        <v>48</v>
      </c>
      <c r="E111" s="3">
        <f t="shared" si="2"/>
        <v>0.375</v>
      </c>
      <c r="F111" s="7" t="e">
        <f>SUMPRODUCT((AHL!C$3:C$1175=A111)*(AHL!D$3:D$1175=B111)*AHL!R$3:R$1175)</f>
        <v>#VALUE!</v>
      </c>
      <c r="G111" s="7">
        <f>SUMPRODUCT((AHL!C$3:C$1175=A111)*(AHL!D$3:D$1175=B111)*AHL!Z$3:Z$1175)</f>
        <v>56</v>
      </c>
      <c r="H111" s="3" t="e">
        <f t="shared" si="3"/>
        <v>#VALUE!</v>
      </c>
    </row>
    <row r="112" spans="1:8" x14ac:dyDescent="0.2">
      <c r="A112">
        <v>1954</v>
      </c>
      <c r="B112" t="s">
        <v>40</v>
      </c>
      <c r="C112" s="7">
        <f>SUMPRODUCT((AHL!C$3:C$1175=A112)*(AHL!D$3:D$1175=B112)*AHL!F$3:F$1175)</f>
        <v>64</v>
      </c>
      <c r="D112" s="7">
        <f>SUMPRODUCT((AHL!C$3:C$1175=A112)*(AHL!D$3:D$1175=B112)*AHL!N$3:N$1175)</f>
        <v>67</v>
      </c>
      <c r="E112" s="3">
        <f t="shared" si="2"/>
        <v>0.5234375</v>
      </c>
      <c r="F112" s="7" t="e">
        <f>SUMPRODUCT((AHL!C$3:C$1175=A112)*(AHL!D$3:D$1175=B112)*AHL!R$3:R$1175)</f>
        <v>#VALUE!</v>
      </c>
      <c r="G112" s="7">
        <f>SUMPRODUCT((AHL!C$3:C$1175=A112)*(AHL!D$3:D$1175=B112)*AHL!Z$3:Z$1175)</f>
        <v>52</v>
      </c>
      <c r="H112" s="3" t="e">
        <f t="shared" si="3"/>
        <v>#VALUE!</v>
      </c>
    </row>
    <row r="113" spans="1:8" x14ac:dyDescent="0.2">
      <c r="A113">
        <v>1955</v>
      </c>
      <c r="B113" t="s">
        <v>38</v>
      </c>
      <c r="C113" s="7">
        <f>SUMPRODUCT((AHL!C$3:C$1175=A113)*(AHL!D$3:D$1175=B113)*AHL!F$3:F$1175)</f>
        <v>128</v>
      </c>
      <c r="D113" s="7">
        <f>SUMPRODUCT((AHL!C$3:C$1175=A113)*(AHL!D$3:D$1175=B113)*AHL!N$3:N$1175)</f>
        <v>184</v>
      </c>
      <c r="E113" s="3">
        <f t="shared" si="2"/>
        <v>0.71875</v>
      </c>
      <c r="F113" s="7" t="e">
        <f>SUMPRODUCT((AHL!C$3:C$1175=A113)*(AHL!D$3:D$1175=B113)*AHL!R$3:R$1175)</f>
        <v>#VALUE!</v>
      </c>
      <c r="G113" s="7">
        <f>SUMPRODUCT((AHL!C$3:C$1175=A113)*(AHL!D$3:D$1175=B113)*AHL!Z$3:Z$1175)</f>
        <v>96</v>
      </c>
      <c r="H113" s="3" t="e">
        <f t="shared" si="3"/>
        <v>#VALUE!</v>
      </c>
    </row>
    <row r="114" spans="1:8" x14ac:dyDescent="0.2">
      <c r="A114">
        <v>1955</v>
      </c>
      <c r="B114" t="s">
        <v>40</v>
      </c>
      <c r="C114" s="7">
        <f>SUMPRODUCT((AHL!C$3:C$1175=A114)*(AHL!D$3:D$1175=B114)*AHL!F$3:F$1175)</f>
        <v>64</v>
      </c>
      <c r="D114" s="7">
        <f>SUMPRODUCT((AHL!C$3:C$1175=A114)*(AHL!D$3:D$1175=B114)*AHL!N$3:N$1175)</f>
        <v>36</v>
      </c>
      <c r="E114" s="3">
        <f t="shared" si="2"/>
        <v>0.28125</v>
      </c>
      <c r="F114" s="7" t="e">
        <f>SUMPRODUCT((AHL!C$3:C$1175=A114)*(AHL!D$3:D$1175=B114)*AHL!R$3:R$1175)</f>
        <v>#VALUE!</v>
      </c>
      <c r="G114" s="7">
        <f>SUMPRODUCT((AHL!C$3:C$1175=A114)*(AHL!D$3:D$1175=B114)*AHL!Z$3:Z$1175)</f>
        <v>67</v>
      </c>
      <c r="H114" s="3" t="e">
        <f t="shared" si="3"/>
        <v>#VALUE!</v>
      </c>
    </row>
    <row r="115" spans="1:8" x14ac:dyDescent="0.2">
      <c r="A115">
        <v>1955</v>
      </c>
      <c r="B115" t="s">
        <v>24</v>
      </c>
      <c r="C115" s="7">
        <f>SUMPRODUCT((AHL!C$3:C$1175=A115)*(AHL!D$3:D$1175=B115)*AHL!F$3:F$1175)</f>
        <v>64</v>
      </c>
      <c r="D115" s="7">
        <f>SUMPRODUCT((AHL!C$3:C$1175=A115)*(AHL!D$3:D$1175=B115)*AHL!N$3:N$1175)</f>
        <v>63</v>
      </c>
      <c r="E115" s="3">
        <f t="shared" si="2"/>
        <v>0.4921875</v>
      </c>
      <c r="F115" s="7" t="e">
        <f>SUMPRODUCT((AHL!C$3:C$1175=A115)*(AHL!D$3:D$1175=B115)*AHL!R$3:R$1175)</f>
        <v>#VALUE!</v>
      </c>
      <c r="G115" s="7">
        <f>SUMPRODUCT((AHL!C$3:C$1175=A115)*(AHL!D$3:D$1175=B115)*AHL!Z$3:Z$1175)</f>
        <v>67</v>
      </c>
      <c r="H115" s="3" t="e">
        <f t="shared" si="3"/>
        <v>#VALUE!</v>
      </c>
    </row>
    <row r="116" spans="1:8" x14ac:dyDescent="0.2">
      <c r="A116">
        <v>1955</v>
      </c>
      <c r="B116" t="s">
        <v>28</v>
      </c>
      <c r="C116" s="7">
        <f>SUMPRODUCT((AHL!C$3:C$1175=A116)*(AHL!D$3:D$1175=B116)*AHL!F$3:F$1175)</f>
        <v>64</v>
      </c>
      <c r="D116" s="7">
        <f>SUMPRODUCT((AHL!C$3:C$1175=A116)*(AHL!D$3:D$1175=B116)*AHL!N$3:N$1175)</f>
        <v>59</v>
      </c>
      <c r="E116" s="3">
        <f t="shared" si="2"/>
        <v>0.4609375</v>
      </c>
      <c r="F116" s="7" t="e">
        <f>SUMPRODUCT((AHL!C$3:C$1175=A116)*(AHL!D$3:D$1175=B116)*AHL!R$3:R$1175)</f>
        <v>#VALUE!</v>
      </c>
      <c r="G116" s="7">
        <f>SUMPRODUCT((AHL!C$3:C$1175=A116)*(AHL!D$3:D$1175=B116)*AHL!Z$3:Z$1175)</f>
        <v>67</v>
      </c>
      <c r="H116" s="3" t="e">
        <f t="shared" si="3"/>
        <v>#VALUE!</v>
      </c>
    </row>
    <row r="117" spans="1:8" x14ac:dyDescent="0.2">
      <c r="A117">
        <v>1955</v>
      </c>
      <c r="B117" t="s">
        <v>30</v>
      </c>
      <c r="C117" s="7">
        <f>SUMPRODUCT((AHL!C$3:C$1175=A117)*(AHL!D$3:D$1175=B117)*AHL!F$3:F$1175)</f>
        <v>64</v>
      </c>
      <c r="D117" s="7">
        <f>SUMPRODUCT((AHL!C$3:C$1175=A117)*(AHL!D$3:D$1175=B117)*AHL!N$3:N$1175)</f>
        <v>44</v>
      </c>
      <c r="E117" s="3">
        <f t="shared" si="2"/>
        <v>0.34375</v>
      </c>
      <c r="F117" s="7" t="e">
        <f>SUMPRODUCT((AHL!C$3:C$1175=A117)*(AHL!D$3:D$1175=B117)*AHL!R$3:R$1175)</f>
        <v>#VALUE!</v>
      </c>
      <c r="G117" s="7">
        <f>SUMPRODUCT((AHL!C$3:C$1175=A117)*(AHL!D$3:D$1175=B117)*AHL!Z$3:Z$1175)</f>
        <v>65</v>
      </c>
      <c r="H117" s="3" t="e">
        <f t="shared" si="3"/>
        <v>#VALUE!</v>
      </c>
    </row>
    <row r="118" spans="1:8" x14ac:dyDescent="0.2">
      <c r="A118">
        <v>1955</v>
      </c>
      <c r="B118" t="s">
        <v>36</v>
      </c>
      <c r="C118" s="7">
        <f>SUMPRODUCT((AHL!C$3:C$1175=A118)*(AHL!D$3:D$1175=B118)*AHL!F$3:F$1175)</f>
        <v>64</v>
      </c>
      <c r="D118" s="7">
        <f>SUMPRODUCT((AHL!C$3:C$1175=A118)*(AHL!D$3:D$1175=B118)*AHL!N$3:N$1175)</f>
        <v>90</v>
      </c>
      <c r="E118" s="3">
        <f t="shared" si="2"/>
        <v>0.703125</v>
      </c>
      <c r="F118" s="7" t="e">
        <f>SUMPRODUCT((AHL!C$3:C$1175=A118)*(AHL!D$3:D$1175=B118)*AHL!R$3:R$1175)</f>
        <v>#VALUE!</v>
      </c>
      <c r="G118" s="7">
        <f>SUMPRODUCT((AHL!C$3:C$1175=A118)*(AHL!D$3:D$1175=B118)*AHL!Z$3:Z$1175)</f>
        <v>70</v>
      </c>
      <c r="H118" s="3" t="e">
        <f t="shared" si="3"/>
        <v>#VALUE!</v>
      </c>
    </row>
    <row r="119" spans="1:8" x14ac:dyDescent="0.2">
      <c r="A119">
        <v>1956</v>
      </c>
      <c r="B119" t="s">
        <v>40</v>
      </c>
      <c r="C119" s="7">
        <f>SUMPRODUCT((AHL!C$3:C$1175=A119)*(AHL!D$3:D$1175=B119)*AHL!F$3:F$1175)</f>
        <v>64</v>
      </c>
      <c r="D119" s="7">
        <f>SUMPRODUCT((AHL!C$3:C$1175=A119)*(AHL!D$3:D$1175=B119)*AHL!N$3:N$1175)</f>
        <v>42</v>
      </c>
      <c r="E119" s="3">
        <f t="shared" si="2"/>
        <v>0.328125</v>
      </c>
      <c r="F119" s="7" t="e">
        <f>SUMPRODUCT((AHL!C$3:C$1175=A119)*(AHL!D$3:D$1175=B119)*AHL!R$3:R$1175)</f>
        <v>#VALUE!</v>
      </c>
      <c r="G119" s="7">
        <f>SUMPRODUCT((AHL!C$3:C$1175=A119)*(AHL!D$3:D$1175=B119)*AHL!Z$3:Z$1175)</f>
        <v>36</v>
      </c>
      <c r="H119" s="3" t="e">
        <f t="shared" si="3"/>
        <v>#VALUE!</v>
      </c>
    </row>
    <row r="120" spans="1:8" x14ac:dyDescent="0.2">
      <c r="A120">
        <v>1956</v>
      </c>
      <c r="B120" t="s">
        <v>24</v>
      </c>
      <c r="C120" s="7">
        <f>SUMPRODUCT((AHL!C$3:C$1175=A120)*(AHL!D$3:D$1175=B120)*AHL!F$3:F$1175)</f>
        <v>64</v>
      </c>
      <c r="D120" s="7">
        <f>SUMPRODUCT((AHL!C$3:C$1175=A120)*(AHL!D$3:D$1175=B120)*AHL!N$3:N$1175)</f>
        <v>52</v>
      </c>
      <c r="E120" s="3">
        <f t="shared" si="2"/>
        <v>0.40625</v>
      </c>
      <c r="F120" s="7" t="e">
        <f>SUMPRODUCT((AHL!C$3:C$1175=A120)*(AHL!D$3:D$1175=B120)*AHL!R$3:R$1175)</f>
        <v>#VALUE!</v>
      </c>
      <c r="G120" s="7">
        <f>SUMPRODUCT((AHL!C$3:C$1175=A120)*(AHL!D$3:D$1175=B120)*AHL!Z$3:Z$1175)</f>
        <v>63</v>
      </c>
      <c r="H120" s="3" t="e">
        <f t="shared" si="3"/>
        <v>#VALUE!</v>
      </c>
    </row>
    <row r="121" spans="1:8" x14ac:dyDescent="0.2">
      <c r="A121">
        <v>1956</v>
      </c>
      <c r="B121" t="s">
        <v>28</v>
      </c>
      <c r="C121" s="7">
        <f>SUMPRODUCT((AHL!C$3:C$1175=A121)*(AHL!D$3:D$1175=B121)*AHL!F$3:F$1175)</f>
        <v>64</v>
      </c>
      <c r="D121" s="7">
        <f>SUMPRODUCT((AHL!C$3:C$1175=A121)*(AHL!D$3:D$1175=B121)*AHL!N$3:N$1175)</f>
        <v>73</v>
      </c>
      <c r="E121" s="3">
        <f t="shared" si="2"/>
        <v>0.5703125</v>
      </c>
      <c r="F121" s="7" t="e">
        <f>SUMPRODUCT((AHL!C$3:C$1175=A121)*(AHL!D$3:D$1175=B121)*AHL!R$3:R$1175)</f>
        <v>#VALUE!</v>
      </c>
      <c r="G121" s="7">
        <f>SUMPRODUCT((AHL!C$3:C$1175=A121)*(AHL!D$3:D$1175=B121)*AHL!Z$3:Z$1175)</f>
        <v>59</v>
      </c>
      <c r="H121" s="3" t="e">
        <f t="shared" si="3"/>
        <v>#VALUE!</v>
      </c>
    </row>
    <row r="122" spans="1:8" x14ac:dyDescent="0.2">
      <c r="A122">
        <v>1956</v>
      </c>
      <c r="B122" t="s">
        <v>30</v>
      </c>
      <c r="C122" s="7">
        <f>SUMPRODUCT((AHL!C$3:C$1175=A122)*(AHL!D$3:D$1175=B122)*AHL!F$3:F$1175)</f>
        <v>64</v>
      </c>
      <c r="D122" s="7">
        <f>SUMPRODUCT((AHL!C$3:C$1175=A122)*(AHL!D$3:D$1175=B122)*AHL!N$3:N$1175)</f>
        <v>68</v>
      </c>
      <c r="E122" s="3">
        <f t="shared" si="2"/>
        <v>0.53125</v>
      </c>
      <c r="F122" s="7" t="e">
        <f>SUMPRODUCT((AHL!C$3:C$1175=A122)*(AHL!D$3:D$1175=B122)*AHL!R$3:R$1175)</f>
        <v>#VALUE!</v>
      </c>
      <c r="G122" s="7">
        <f>SUMPRODUCT((AHL!C$3:C$1175=A122)*(AHL!D$3:D$1175=B122)*AHL!Z$3:Z$1175)</f>
        <v>44</v>
      </c>
      <c r="H122" s="3" t="e">
        <f t="shared" si="3"/>
        <v>#VALUE!</v>
      </c>
    </row>
    <row r="123" spans="1:8" x14ac:dyDescent="0.2">
      <c r="A123">
        <v>1956</v>
      </c>
      <c r="B123" t="s">
        <v>38</v>
      </c>
      <c r="C123" s="7">
        <f>SUMPRODUCT((AHL!C$3:C$1175=A123)*(AHL!D$3:D$1175=B123)*AHL!F$3:F$1175)</f>
        <v>64</v>
      </c>
      <c r="D123" s="7">
        <f>SUMPRODUCT((AHL!C$3:C$1175=A123)*(AHL!D$3:D$1175=B123)*AHL!N$3:N$1175)</f>
        <v>76</v>
      </c>
      <c r="E123" s="3">
        <f t="shared" si="2"/>
        <v>0.59375</v>
      </c>
      <c r="F123" s="7" t="e">
        <f>SUMPRODUCT((AHL!C$3:C$1175=A123)*(AHL!D$3:D$1175=B123)*AHL!R$3:R$1175)</f>
        <v>#VALUE!</v>
      </c>
      <c r="G123" s="7">
        <f>SUMPRODUCT((AHL!C$3:C$1175=A123)*(AHL!D$3:D$1175=B123)*AHL!Z$3:Z$1175)</f>
        <v>92</v>
      </c>
      <c r="H123" s="3" t="e">
        <f t="shared" si="3"/>
        <v>#VALUE!</v>
      </c>
    </row>
    <row r="124" spans="1:8" x14ac:dyDescent="0.2">
      <c r="A124">
        <v>1957</v>
      </c>
      <c r="B124" t="s">
        <v>97</v>
      </c>
      <c r="C124" s="7">
        <f>SUMPRODUCT((AHL!C$3:C$1175=A124)*(AHL!D$3:D$1175=B124)*AHL!F$3:F$1175)</f>
        <v>140</v>
      </c>
      <c r="D124" s="7">
        <f>SUMPRODUCT((AHL!C$3:C$1175=A124)*(AHL!D$3:D$1175=B124)*AHL!N$3:N$1175)</f>
        <v>128</v>
      </c>
      <c r="E124" s="3">
        <f t="shared" si="2"/>
        <v>0.45714285714285713</v>
      </c>
      <c r="F124" s="7" t="e">
        <f>SUMPRODUCT((AHL!C$3:C$1175=A124)*(AHL!D$3:D$1175=B124)*AHL!R$3:R$1175)</f>
        <v>#VALUE!</v>
      </c>
      <c r="G124" s="7">
        <f>SUMPRODUCT((AHL!C$3:C$1175=A124)*(AHL!D$3:D$1175=B124)*AHL!Z$3:Z$1175)</f>
        <v>146</v>
      </c>
      <c r="H124" s="3" t="e">
        <f t="shared" si="3"/>
        <v>#VALUE!</v>
      </c>
    </row>
    <row r="125" spans="1:8" x14ac:dyDescent="0.2">
      <c r="A125">
        <v>1957</v>
      </c>
      <c r="B125" t="s">
        <v>40</v>
      </c>
      <c r="C125" s="7">
        <f>SUMPRODUCT((AHL!C$3:C$1175=A125)*(AHL!D$3:D$1175=B125)*AHL!F$3:F$1175)</f>
        <v>140</v>
      </c>
      <c r="D125" s="7">
        <f>SUMPRODUCT((AHL!C$3:C$1175=A125)*(AHL!D$3:D$1175=B125)*AHL!N$3:N$1175)</f>
        <v>132</v>
      </c>
      <c r="E125" s="3">
        <f t="shared" si="2"/>
        <v>0.47142857142857142</v>
      </c>
      <c r="F125" s="7" t="e">
        <f>SUMPRODUCT((AHL!C$3:C$1175=A125)*(AHL!D$3:D$1175=B125)*AHL!R$3:R$1175)</f>
        <v>#VALUE!</v>
      </c>
      <c r="G125" s="7">
        <f>SUMPRODUCT((AHL!C$3:C$1175=A125)*(AHL!D$3:D$1175=B125)*AHL!Z$3:Z$1175)</f>
        <v>84</v>
      </c>
      <c r="H125" s="3" t="e">
        <f t="shared" si="3"/>
        <v>#VALUE!</v>
      </c>
    </row>
    <row r="126" spans="1:8" x14ac:dyDescent="0.2">
      <c r="A126">
        <v>1957</v>
      </c>
      <c r="B126" t="s">
        <v>24</v>
      </c>
      <c r="C126" s="7">
        <f>SUMPRODUCT((AHL!C$3:C$1175=A126)*(AHL!D$3:D$1175=B126)*AHL!F$3:F$1175)</f>
        <v>70</v>
      </c>
      <c r="D126" s="7">
        <f>SUMPRODUCT((AHL!C$3:C$1175=A126)*(AHL!D$3:D$1175=B126)*AHL!N$3:N$1175)</f>
        <v>53</v>
      </c>
      <c r="E126" s="3">
        <f t="shared" si="2"/>
        <v>0.37857142857142856</v>
      </c>
      <c r="F126" s="7" t="e">
        <f>SUMPRODUCT((AHL!C$3:C$1175=A126)*(AHL!D$3:D$1175=B126)*AHL!R$3:R$1175)</f>
        <v>#VALUE!</v>
      </c>
      <c r="G126" s="7">
        <f>SUMPRODUCT((AHL!C$3:C$1175=A126)*(AHL!D$3:D$1175=B126)*AHL!Z$3:Z$1175)</f>
        <v>52</v>
      </c>
      <c r="H126" s="3" t="e">
        <f t="shared" si="3"/>
        <v>#VALUE!</v>
      </c>
    </row>
    <row r="127" spans="1:8" x14ac:dyDescent="0.2">
      <c r="A127">
        <v>1957</v>
      </c>
      <c r="B127" t="s">
        <v>28</v>
      </c>
      <c r="C127" s="7">
        <f>SUMPRODUCT((AHL!C$3:C$1175=A127)*(AHL!D$3:D$1175=B127)*AHL!F$3:F$1175)</f>
        <v>70</v>
      </c>
      <c r="D127" s="7">
        <f>SUMPRODUCT((AHL!C$3:C$1175=A127)*(AHL!D$3:D$1175=B127)*AHL!N$3:N$1175)</f>
        <v>81</v>
      </c>
      <c r="E127" s="3">
        <f t="shared" si="2"/>
        <v>0.57857142857142863</v>
      </c>
      <c r="F127" s="7" t="e">
        <f>SUMPRODUCT((AHL!C$3:C$1175=A127)*(AHL!D$3:D$1175=B127)*AHL!R$3:R$1175)</f>
        <v>#VALUE!</v>
      </c>
      <c r="G127" s="7">
        <f>SUMPRODUCT((AHL!C$3:C$1175=A127)*(AHL!D$3:D$1175=B127)*AHL!Z$3:Z$1175)</f>
        <v>73</v>
      </c>
      <c r="H127" s="3" t="e">
        <f t="shared" si="3"/>
        <v>#VALUE!</v>
      </c>
    </row>
    <row r="128" spans="1:8" x14ac:dyDescent="0.2">
      <c r="A128">
        <v>1957</v>
      </c>
      <c r="B128" t="s">
        <v>30</v>
      </c>
      <c r="C128" s="7">
        <f>SUMPRODUCT((AHL!C$3:C$1175=A128)*(AHL!D$3:D$1175=B128)*AHL!F$3:F$1175)</f>
        <v>70</v>
      </c>
      <c r="D128" s="7">
        <f>SUMPRODUCT((AHL!C$3:C$1175=A128)*(AHL!D$3:D$1175=B128)*AHL!N$3:N$1175)</f>
        <v>85</v>
      </c>
      <c r="E128" s="3">
        <f t="shared" si="2"/>
        <v>0.6071428571428571</v>
      </c>
      <c r="F128" s="7" t="e">
        <f>SUMPRODUCT((AHL!C$3:C$1175=A128)*(AHL!D$3:D$1175=B128)*AHL!R$3:R$1175)</f>
        <v>#VALUE!</v>
      </c>
      <c r="G128" s="7">
        <f>SUMPRODUCT((AHL!C$3:C$1175=A128)*(AHL!D$3:D$1175=B128)*AHL!Z$3:Z$1175)</f>
        <v>68</v>
      </c>
      <c r="H128" s="3" t="e">
        <f t="shared" si="3"/>
        <v>#VALUE!</v>
      </c>
    </row>
    <row r="129" spans="1:8" x14ac:dyDescent="0.2">
      <c r="A129">
        <v>1957</v>
      </c>
      <c r="B129" t="s">
        <v>38</v>
      </c>
      <c r="C129" s="7">
        <f>SUMPRODUCT((AHL!C$3:C$1175=A129)*(AHL!D$3:D$1175=B129)*AHL!F$3:F$1175)</f>
        <v>70</v>
      </c>
      <c r="D129" s="7">
        <f>SUMPRODUCT((AHL!C$3:C$1175=A129)*(AHL!D$3:D$1175=B129)*AHL!N$3:N$1175)</f>
        <v>71</v>
      </c>
      <c r="E129" s="3">
        <f t="shared" si="2"/>
        <v>0.50714285714285712</v>
      </c>
      <c r="F129" s="7" t="e">
        <f>SUMPRODUCT((AHL!C$3:C$1175=A129)*(AHL!D$3:D$1175=B129)*AHL!R$3:R$1175)</f>
        <v>#VALUE!</v>
      </c>
      <c r="G129" s="7">
        <f>SUMPRODUCT((AHL!C$3:C$1175=A129)*(AHL!D$3:D$1175=B129)*AHL!Z$3:Z$1175)</f>
        <v>76</v>
      </c>
      <c r="H129" s="3" t="e">
        <f t="shared" si="3"/>
        <v>#VALUE!</v>
      </c>
    </row>
    <row r="130" spans="1:8" x14ac:dyDescent="0.2">
      <c r="A130">
        <v>1958</v>
      </c>
      <c r="B130" t="s">
        <v>97</v>
      </c>
      <c r="C130" s="7">
        <f>SUMPRODUCT((AHL!C$3:C$1175=A130)*(AHL!D$3:D$1175=B130)*AHL!F$3:F$1175)</f>
        <v>140</v>
      </c>
      <c r="D130" s="7">
        <f>SUMPRODUCT((AHL!C$3:C$1175=A130)*(AHL!D$3:D$1175=B130)*AHL!N$3:N$1175)</f>
        <v>146</v>
      </c>
      <c r="E130" s="3">
        <f t="shared" ref="E130:E193" si="4">D130/C130/2</f>
        <v>0.52142857142857146</v>
      </c>
      <c r="F130" s="7" t="e">
        <f>SUMPRODUCT((AHL!C$3:C$1175=A130)*(AHL!D$3:D$1175=B130)*AHL!R$3:R$1175)</f>
        <v>#VALUE!</v>
      </c>
      <c r="G130" s="7">
        <f>SUMPRODUCT((AHL!C$3:C$1175=A130)*(AHL!D$3:D$1175=B130)*AHL!Z$3:Z$1175)</f>
        <v>256</v>
      </c>
      <c r="H130" s="3" t="e">
        <f t="shared" ref="H130:H193" si="5">G130/F130/2</f>
        <v>#VALUE!</v>
      </c>
    </row>
    <row r="131" spans="1:8" x14ac:dyDescent="0.2">
      <c r="A131">
        <v>1958</v>
      </c>
      <c r="B131" t="s">
        <v>24</v>
      </c>
      <c r="C131" s="7">
        <f>SUMPRODUCT((AHL!C$3:C$1175=A131)*(AHL!D$3:D$1175=B131)*AHL!F$3:F$1175)</f>
        <v>140</v>
      </c>
      <c r="D131" s="7">
        <f>SUMPRODUCT((AHL!C$3:C$1175=A131)*(AHL!D$3:D$1175=B131)*AHL!N$3:N$1175)</f>
        <v>160</v>
      </c>
      <c r="E131" s="3">
        <f t="shared" si="4"/>
        <v>0.5714285714285714</v>
      </c>
      <c r="F131" s="7" t="e">
        <f>SUMPRODUCT((AHL!C$3:C$1175=A131)*(AHL!D$3:D$1175=B131)*AHL!R$3:R$1175)</f>
        <v>#VALUE!</v>
      </c>
      <c r="G131" s="7">
        <f>SUMPRODUCT((AHL!C$3:C$1175=A131)*(AHL!D$3:D$1175=B131)*AHL!Z$3:Z$1175)</f>
        <v>106</v>
      </c>
      <c r="H131" s="3" t="e">
        <f t="shared" si="5"/>
        <v>#VALUE!</v>
      </c>
    </row>
    <row r="132" spans="1:8" x14ac:dyDescent="0.2">
      <c r="A132">
        <v>1958</v>
      </c>
      <c r="B132" t="s">
        <v>28</v>
      </c>
      <c r="C132" s="7">
        <f>SUMPRODUCT((AHL!C$3:C$1175=A132)*(AHL!D$3:D$1175=B132)*AHL!F$3:F$1175)</f>
        <v>70</v>
      </c>
      <c r="D132" s="7">
        <f>SUMPRODUCT((AHL!C$3:C$1175=A132)*(AHL!D$3:D$1175=B132)*AHL!N$3:N$1175)</f>
        <v>77</v>
      </c>
      <c r="E132" s="3">
        <f t="shared" si="4"/>
        <v>0.55000000000000004</v>
      </c>
      <c r="F132" s="7" t="e">
        <f>SUMPRODUCT((AHL!C$3:C$1175=A132)*(AHL!D$3:D$1175=B132)*AHL!R$3:R$1175)</f>
        <v>#VALUE!</v>
      </c>
      <c r="G132" s="7">
        <f>SUMPRODUCT((AHL!C$3:C$1175=A132)*(AHL!D$3:D$1175=B132)*AHL!Z$3:Z$1175)</f>
        <v>81</v>
      </c>
      <c r="H132" s="3" t="e">
        <f t="shared" si="5"/>
        <v>#VALUE!</v>
      </c>
    </row>
    <row r="133" spans="1:8" x14ac:dyDescent="0.2">
      <c r="A133">
        <v>1958</v>
      </c>
      <c r="B133" t="s">
        <v>30</v>
      </c>
      <c r="C133" s="7">
        <f>SUMPRODUCT((AHL!C$3:C$1175=A133)*(AHL!D$3:D$1175=B133)*AHL!F$3:F$1175)</f>
        <v>70</v>
      </c>
      <c r="D133" s="7">
        <f>SUMPRODUCT((AHL!C$3:C$1175=A133)*(AHL!D$3:D$1175=B133)*AHL!N$3:N$1175)</f>
        <v>70</v>
      </c>
      <c r="E133" s="3">
        <f t="shared" si="4"/>
        <v>0.5</v>
      </c>
      <c r="F133" s="7" t="e">
        <f>SUMPRODUCT((AHL!C$3:C$1175=A133)*(AHL!D$3:D$1175=B133)*AHL!R$3:R$1175)</f>
        <v>#VALUE!</v>
      </c>
      <c r="G133" s="7">
        <f>SUMPRODUCT((AHL!C$3:C$1175=A133)*(AHL!D$3:D$1175=B133)*AHL!Z$3:Z$1175)</f>
        <v>85</v>
      </c>
      <c r="H133" s="3" t="e">
        <f t="shared" si="5"/>
        <v>#VALUE!</v>
      </c>
    </row>
    <row r="134" spans="1:8" x14ac:dyDescent="0.2">
      <c r="A134">
        <v>1958</v>
      </c>
      <c r="B134" t="s">
        <v>38</v>
      </c>
      <c r="C134" s="7">
        <f>SUMPRODUCT((AHL!C$3:C$1175=A134)*(AHL!D$3:D$1175=B134)*AHL!F$3:F$1175)</f>
        <v>70</v>
      </c>
      <c r="D134" s="7">
        <f>SUMPRODUCT((AHL!C$3:C$1175=A134)*(AHL!D$3:D$1175=B134)*AHL!N$3:N$1175)</f>
        <v>58</v>
      </c>
      <c r="E134" s="3">
        <f t="shared" si="4"/>
        <v>0.41428571428571431</v>
      </c>
      <c r="F134" s="7" t="e">
        <f>SUMPRODUCT((AHL!C$3:C$1175=A134)*(AHL!D$3:D$1175=B134)*AHL!R$3:R$1175)</f>
        <v>#VALUE!</v>
      </c>
      <c r="G134" s="7">
        <f>SUMPRODUCT((AHL!C$3:C$1175=A134)*(AHL!D$3:D$1175=B134)*AHL!Z$3:Z$1175)</f>
        <v>71</v>
      </c>
      <c r="H134" s="3" t="e">
        <f t="shared" si="5"/>
        <v>#VALUE!</v>
      </c>
    </row>
    <row r="135" spans="1:8" x14ac:dyDescent="0.2">
      <c r="A135">
        <v>1958</v>
      </c>
      <c r="B135" t="s">
        <v>40</v>
      </c>
      <c r="C135" s="7">
        <f>SUMPRODUCT((AHL!C$3:C$1175=A135)*(AHL!D$3:D$1175=B135)*AHL!F$3:F$1175)</f>
        <v>70</v>
      </c>
      <c r="D135" s="7">
        <f>SUMPRODUCT((AHL!C$3:C$1175=A135)*(AHL!D$3:D$1175=B135)*AHL!N$3:N$1175)</f>
        <v>62</v>
      </c>
      <c r="E135" s="3">
        <f t="shared" si="4"/>
        <v>0.44285714285714284</v>
      </c>
      <c r="F135" s="7" t="e">
        <f>SUMPRODUCT((AHL!C$3:C$1175=A135)*(AHL!D$3:D$1175=B135)*AHL!R$3:R$1175)</f>
        <v>#VALUE!</v>
      </c>
      <c r="G135" s="7">
        <f>SUMPRODUCT((AHL!C$3:C$1175=A135)*(AHL!D$3:D$1175=B135)*AHL!Z$3:Z$1175)</f>
        <v>66</v>
      </c>
      <c r="H135" s="3" t="e">
        <f t="shared" si="5"/>
        <v>#VALUE!</v>
      </c>
    </row>
    <row r="136" spans="1:8" x14ac:dyDescent="0.2">
      <c r="A136">
        <v>1959</v>
      </c>
      <c r="B136" t="s">
        <v>97</v>
      </c>
      <c r="C136" s="7">
        <f>SUMPRODUCT((AHL!C$3:C$1175=A136)*(AHL!D$3:D$1175=B136)*AHL!F$3:F$1175)</f>
        <v>144</v>
      </c>
      <c r="D136" s="7">
        <f>SUMPRODUCT((AHL!C$3:C$1175=A136)*(AHL!D$3:D$1175=B136)*AHL!N$3:N$1175)</f>
        <v>170</v>
      </c>
      <c r="E136" s="3">
        <f t="shared" si="4"/>
        <v>0.59027777777777779</v>
      </c>
      <c r="F136" s="7" t="e">
        <f>SUMPRODUCT((AHL!C$3:C$1175=A136)*(AHL!D$3:D$1175=B136)*AHL!R$3:R$1175)</f>
        <v>#VALUE!</v>
      </c>
      <c r="G136" s="7">
        <f>SUMPRODUCT((AHL!C$3:C$1175=A136)*(AHL!D$3:D$1175=B136)*AHL!Z$3:Z$1175)</f>
        <v>146</v>
      </c>
      <c r="H136" s="3" t="e">
        <f t="shared" si="5"/>
        <v>#VALUE!</v>
      </c>
    </row>
    <row r="137" spans="1:8" x14ac:dyDescent="0.2">
      <c r="A137">
        <v>1959</v>
      </c>
      <c r="B137" t="s">
        <v>40</v>
      </c>
      <c r="C137" s="7">
        <f>SUMPRODUCT((AHL!C$3:C$1175=A137)*(AHL!D$3:D$1175=B137)*AHL!F$3:F$1175)</f>
        <v>144</v>
      </c>
      <c r="D137" s="7">
        <f>SUMPRODUCT((AHL!C$3:C$1175=A137)*(AHL!D$3:D$1175=B137)*AHL!N$3:N$1175)</f>
        <v>184</v>
      </c>
      <c r="E137" s="3">
        <f t="shared" si="4"/>
        <v>0.63888888888888884</v>
      </c>
      <c r="F137" s="7" t="e">
        <f>SUMPRODUCT((AHL!C$3:C$1175=A137)*(AHL!D$3:D$1175=B137)*AHL!R$3:R$1175)</f>
        <v>#VALUE!</v>
      </c>
      <c r="G137" s="7">
        <f>SUMPRODUCT((AHL!C$3:C$1175=A137)*(AHL!D$3:D$1175=B137)*AHL!Z$3:Z$1175)</f>
        <v>124</v>
      </c>
      <c r="H137" s="3" t="e">
        <f t="shared" si="5"/>
        <v>#VALUE!</v>
      </c>
    </row>
    <row r="138" spans="1:8" x14ac:dyDescent="0.2">
      <c r="A138">
        <v>1959</v>
      </c>
      <c r="B138" t="s">
        <v>24</v>
      </c>
      <c r="C138" s="7">
        <f>SUMPRODUCT((AHL!C$3:C$1175=A138)*(AHL!D$3:D$1175=B138)*AHL!F$3:F$1175)</f>
        <v>72</v>
      </c>
      <c r="D138" s="7">
        <f>SUMPRODUCT((AHL!C$3:C$1175=A138)*(AHL!D$3:D$1175=B138)*AHL!N$3:N$1175)</f>
        <v>70</v>
      </c>
      <c r="E138" s="3">
        <f t="shared" si="4"/>
        <v>0.4861111111111111</v>
      </c>
      <c r="F138" s="7" t="e">
        <f>SUMPRODUCT((AHL!C$3:C$1175=A138)*(AHL!D$3:D$1175=B138)*AHL!R$3:R$1175)</f>
        <v>#VALUE!</v>
      </c>
      <c r="G138" s="7">
        <f>SUMPRODUCT((AHL!C$3:C$1175=A138)*(AHL!D$3:D$1175=B138)*AHL!Z$3:Z$1175)</f>
        <v>80</v>
      </c>
      <c r="H138" s="3" t="e">
        <f t="shared" si="5"/>
        <v>#VALUE!</v>
      </c>
    </row>
    <row r="139" spans="1:8" x14ac:dyDescent="0.2">
      <c r="A139">
        <v>1959</v>
      </c>
      <c r="B139" t="s">
        <v>28</v>
      </c>
      <c r="C139" s="7">
        <f>SUMPRODUCT((AHL!C$3:C$1175=A139)*(AHL!D$3:D$1175=B139)*AHL!F$3:F$1175)</f>
        <v>72</v>
      </c>
      <c r="D139" s="7">
        <f>SUMPRODUCT((AHL!C$3:C$1175=A139)*(AHL!D$3:D$1175=B139)*AHL!N$3:N$1175)</f>
        <v>76</v>
      </c>
      <c r="E139" s="3">
        <f t="shared" si="4"/>
        <v>0.52777777777777779</v>
      </c>
      <c r="F139" s="7" t="e">
        <f>SUMPRODUCT((AHL!C$3:C$1175=A139)*(AHL!D$3:D$1175=B139)*AHL!R$3:R$1175)</f>
        <v>#VALUE!</v>
      </c>
      <c r="G139" s="7">
        <f>SUMPRODUCT((AHL!C$3:C$1175=A139)*(AHL!D$3:D$1175=B139)*AHL!Z$3:Z$1175)</f>
        <v>77</v>
      </c>
      <c r="H139" s="3" t="e">
        <f t="shared" si="5"/>
        <v>#VALUE!</v>
      </c>
    </row>
    <row r="140" spans="1:8" x14ac:dyDescent="0.2">
      <c r="A140">
        <v>1959</v>
      </c>
      <c r="B140" t="s">
        <v>30</v>
      </c>
      <c r="C140" s="7">
        <f>SUMPRODUCT((AHL!C$3:C$1175=A140)*(AHL!D$3:D$1175=B140)*AHL!F$3:F$1175)</f>
        <v>72</v>
      </c>
      <c r="D140" s="7">
        <f>SUMPRODUCT((AHL!C$3:C$1175=A140)*(AHL!D$3:D$1175=B140)*AHL!N$3:N$1175)</f>
        <v>63</v>
      </c>
      <c r="E140" s="3">
        <f t="shared" si="4"/>
        <v>0.4375</v>
      </c>
      <c r="F140" s="7" t="e">
        <f>SUMPRODUCT((AHL!C$3:C$1175=A140)*(AHL!D$3:D$1175=B140)*AHL!R$3:R$1175)</f>
        <v>#VALUE!</v>
      </c>
      <c r="G140" s="7">
        <f>SUMPRODUCT((AHL!C$3:C$1175=A140)*(AHL!D$3:D$1175=B140)*AHL!Z$3:Z$1175)</f>
        <v>70</v>
      </c>
      <c r="H140" s="3" t="e">
        <f t="shared" si="5"/>
        <v>#VALUE!</v>
      </c>
    </row>
    <row r="141" spans="1:8" x14ac:dyDescent="0.2">
      <c r="A141">
        <v>1959</v>
      </c>
      <c r="B141" t="s">
        <v>38</v>
      </c>
      <c r="C141" s="7">
        <f>SUMPRODUCT((AHL!C$3:C$1175=A141)*(AHL!D$3:D$1175=B141)*AHL!F$3:F$1175)</f>
        <v>72</v>
      </c>
      <c r="D141" s="7">
        <f>SUMPRODUCT((AHL!C$3:C$1175=A141)*(AHL!D$3:D$1175=B141)*AHL!N$3:N$1175)</f>
        <v>78</v>
      </c>
      <c r="E141" s="3">
        <f t="shared" si="4"/>
        <v>0.54166666666666663</v>
      </c>
      <c r="F141" s="7" t="e">
        <f>SUMPRODUCT((AHL!C$3:C$1175=A141)*(AHL!D$3:D$1175=B141)*AHL!R$3:R$1175)</f>
        <v>#VALUE!</v>
      </c>
      <c r="G141" s="7">
        <f>SUMPRODUCT((AHL!C$3:C$1175=A141)*(AHL!D$3:D$1175=B141)*AHL!Z$3:Z$1175)</f>
        <v>58</v>
      </c>
      <c r="H141" s="3" t="e">
        <f t="shared" si="5"/>
        <v>#VALUE!</v>
      </c>
    </row>
    <row r="142" spans="1:8" x14ac:dyDescent="0.2">
      <c r="A142">
        <v>1960</v>
      </c>
      <c r="B142" t="s">
        <v>97</v>
      </c>
      <c r="C142" s="7">
        <f>SUMPRODUCT((AHL!C$3:C$1175=A142)*(AHL!D$3:D$1175=B142)*AHL!F$3:F$1175)</f>
        <v>144</v>
      </c>
      <c r="D142" s="7">
        <f>SUMPRODUCT((AHL!C$3:C$1175=A142)*(AHL!D$3:D$1175=B142)*AHL!N$3:N$1175)</f>
        <v>136</v>
      </c>
      <c r="E142" s="3">
        <f t="shared" si="4"/>
        <v>0.47222222222222221</v>
      </c>
      <c r="F142" s="7" t="e">
        <f>SUMPRODUCT((AHL!C$3:C$1175=A142)*(AHL!D$3:D$1175=B142)*AHL!R$3:R$1175)</f>
        <v>#VALUE!</v>
      </c>
      <c r="G142" s="7">
        <f>SUMPRODUCT((AHL!C$3:C$1175=A142)*(AHL!D$3:D$1175=B142)*AHL!Z$3:Z$1175)</f>
        <v>255</v>
      </c>
      <c r="H142" s="3" t="e">
        <f t="shared" si="5"/>
        <v>#VALUE!</v>
      </c>
    </row>
    <row r="143" spans="1:8" x14ac:dyDescent="0.2">
      <c r="A143">
        <v>1960</v>
      </c>
      <c r="B143" t="s">
        <v>111</v>
      </c>
      <c r="C143" s="7">
        <f>SUMPRODUCT((AHL!C$3:C$1175=A143)*(AHL!D$3:D$1175=B143)*AHL!F$3:F$1175)</f>
        <v>144</v>
      </c>
      <c r="D143" s="7">
        <f>SUMPRODUCT((AHL!C$3:C$1175=A143)*(AHL!D$3:D$1175=B143)*AHL!N$3:N$1175)</f>
        <v>126</v>
      </c>
      <c r="E143" s="3">
        <f t="shared" si="4"/>
        <v>0.4375</v>
      </c>
      <c r="F143" s="7" t="e">
        <f>SUMPRODUCT((AHL!C$3:C$1175=A143)*(AHL!D$3:D$1175=B143)*AHL!R$3:R$1175)</f>
        <v>#VALUE!</v>
      </c>
      <c r="G143" s="7">
        <f>SUMPRODUCT((AHL!C$3:C$1175=A143)*(AHL!D$3:D$1175=B143)*AHL!Z$3:Z$1175)</f>
        <v>80</v>
      </c>
      <c r="H143" s="3" t="e">
        <f t="shared" si="5"/>
        <v>#VALUE!</v>
      </c>
    </row>
    <row r="144" spans="1:8" x14ac:dyDescent="0.2">
      <c r="A144">
        <v>1960</v>
      </c>
      <c r="B144" t="s">
        <v>40</v>
      </c>
      <c r="C144" s="7">
        <f>SUMPRODUCT((AHL!C$3:C$1175=A144)*(AHL!D$3:D$1175=B144)*AHL!F$3:F$1175)</f>
        <v>144</v>
      </c>
      <c r="D144" s="7">
        <f>SUMPRODUCT((AHL!C$3:C$1175=A144)*(AHL!D$3:D$1175=B144)*AHL!N$3:N$1175)</f>
        <v>198</v>
      </c>
      <c r="E144" s="3">
        <f t="shared" si="4"/>
        <v>0.6875</v>
      </c>
      <c r="F144" s="7" t="e">
        <f>SUMPRODUCT((AHL!C$3:C$1175=A144)*(AHL!D$3:D$1175=B144)*AHL!R$3:R$1175)</f>
        <v>#VALUE!</v>
      </c>
      <c r="G144" s="7">
        <f>SUMPRODUCT((AHL!C$3:C$1175=A144)*(AHL!D$3:D$1175=B144)*AHL!Z$3:Z$1175)</f>
        <v>184</v>
      </c>
      <c r="H144" s="3" t="e">
        <f t="shared" si="5"/>
        <v>#VALUE!</v>
      </c>
    </row>
    <row r="145" spans="1:8" x14ac:dyDescent="0.2">
      <c r="A145">
        <v>1960</v>
      </c>
      <c r="B145" t="s">
        <v>24</v>
      </c>
      <c r="C145" s="7">
        <f>SUMPRODUCT((AHL!C$3:C$1175=A145)*(AHL!D$3:D$1175=B145)*AHL!F$3:F$1175)</f>
        <v>72</v>
      </c>
      <c r="D145" s="7">
        <f>SUMPRODUCT((AHL!C$3:C$1175=A145)*(AHL!D$3:D$1175=B145)*AHL!N$3:N$1175)</f>
        <v>73</v>
      </c>
      <c r="E145" s="3">
        <f t="shared" si="4"/>
        <v>0.50694444444444442</v>
      </c>
      <c r="F145" s="7" t="e">
        <f>SUMPRODUCT((AHL!C$3:C$1175=A145)*(AHL!D$3:D$1175=B145)*AHL!R$3:R$1175)</f>
        <v>#VALUE!</v>
      </c>
      <c r="G145" s="7">
        <f>SUMPRODUCT((AHL!C$3:C$1175=A145)*(AHL!D$3:D$1175=B145)*AHL!Z$3:Z$1175)</f>
        <v>70</v>
      </c>
      <c r="H145" s="3" t="e">
        <f t="shared" si="5"/>
        <v>#VALUE!</v>
      </c>
    </row>
    <row r="146" spans="1:8" x14ac:dyDescent="0.2">
      <c r="A146">
        <v>1960</v>
      </c>
      <c r="B146" t="s">
        <v>28</v>
      </c>
      <c r="C146" s="7">
        <f>SUMPRODUCT((AHL!C$3:C$1175=A146)*(AHL!D$3:D$1175=B146)*AHL!F$3:F$1175)</f>
        <v>72</v>
      </c>
      <c r="D146" s="7">
        <f>SUMPRODUCT((AHL!C$3:C$1175=A146)*(AHL!D$3:D$1175=B146)*AHL!N$3:N$1175)</f>
        <v>73</v>
      </c>
      <c r="E146" s="3">
        <f t="shared" si="4"/>
        <v>0.50694444444444442</v>
      </c>
      <c r="F146" s="7" t="e">
        <f>SUMPRODUCT((AHL!C$3:C$1175=A146)*(AHL!D$3:D$1175=B146)*AHL!R$3:R$1175)</f>
        <v>#VALUE!</v>
      </c>
      <c r="G146" s="7">
        <f>SUMPRODUCT((AHL!C$3:C$1175=A146)*(AHL!D$3:D$1175=B146)*AHL!Z$3:Z$1175)</f>
        <v>76</v>
      </c>
      <c r="H146" s="3" t="e">
        <f t="shared" si="5"/>
        <v>#VALUE!</v>
      </c>
    </row>
    <row r="147" spans="1:8" x14ac:dyDescent="0.2">
      <c r="A147">
        <v>1960</v>
      </c>
      <c r="B147" t="s">
        <v>30</v>
      </c>
      <c r="C147" s="7">
        <f>SUMPRODUCT((AHL!C$3:C$1175=A147)*(AHL!D$3:D$1175=B147)*AHL!F$3:F$1175)</f>
        <v>72</v>
      </c>
      <c r="D147" s="7">
        <f>SUMPRODUCT((AHL!C$3:C$1175=A147)*(AHL!D$3:D$1175=B147)*AHL!N$3:N$1175)</f>
        <v>76</v>
      </c>
      <c r="E147" s="3">
        <f t="shared" si="4"/>
        <v>0.52777777777777779</v>
      </c>
      <c r="F147" s="7" t="e">
        <f>SUMPRODUCT((AHL!C$3:C$1175=A147)*(AHL!D$3:D$1175=B147)*AHL!R$3:R$1175)</f>
        <v>#VALUE!</v>
      </c>
      <c r="G147" s="7">
        <f>SUMPRODUCT((AHL!C$3:C$1175=A147)*(AHL!D$3:D$1175=B147)*AHL!Z$3:Z$1175)</f>
        <v>63</v>
      </c>
      <c r="H147" s="3" t="e">
        <f t="shared" si="5"/>
        <v>#VALUE!</v>
      </c>
    </row>
    <row r="148" spans="1:8" x14ac:dyDescent="0.2">
      <c r="A148">
        <v>1960</v>
      </c>
      <c r="B148" t="s">
        <v>38</v>
      </c>
      <c r="C148" s="7">
        <f>SUMPRODUCT((AHL!C$3:C$1175=A148)*(AHL!D$3:D$1175=B148)*AHL!F$3:F$1175)</f>
        <v>72</v>
      </c>
      <c r="D148" s="7">
        <f>SUMPRODUCT((AHL!C$3:C$1175=A148)*(AHL!D$3:D$1175=B148)*AHL!N$3:N$1175)</f>
        <v>52</v>
      </c>
      <c r="E148" s="3">
        <f t="shared" si="4"/>
        <v>0.3611111111111111</v>
      </c>
      <c r="F148" s="7" t="e">
        <f>SUMPRODUCT((AHL!C$3:C$1175=A148)*(AHL!D$3:D$1175=B148)*AHL!R$3:R$1175)</f>
        <v>#VALUE!</v>
      </c>
      <c r="G148" s="7">
        <f>SUMPRODUCT((AHL!C$3:C$1175=A148)*(AHL!D$3:D$1175=B148)*AHL!Z$3:Z$1175)</f>
        <v>78</v>
      </c>
      <c r="H148" s="3" t="e">
        <f t="shared" si="5"/>
        <v>#VALUE!</v>
      </c>
    </row>
    <row r="149" spans="1:8" x14ac:dyDescent="0.2">
      <c r="A149">
        <v>1961</v>
      </c>
      <c r="B149" t="s">
        <v>97</v>
      </c>
      <c r="C149" s="7">
        <f>SUMPRODUCT((AHL!C$3:C$1175=A149)*(AHL!D$3:D$1175=B149)*AHL!F$3:F$1175)</f>
        <v>140</v>
      </c>
      <c r="D149" s="7">
        <f>SUMPRODUCT((AHL!C$3:C$1175=A149)*(AHL!D$3:D$1175=B149)*AHL!N$3:N$1175)</f>
        <v>144</v>
      </c>
      <c r="E149" s="3">
        <f t="shared" si="4"/>
        <v>0.51428571428571423</v>
      </c>
      <c r="F149" s="7" t="e">
        <f>SUMPRODUCT((AHL!C$3:C$1175=A149)*(AHL!D$3:D$1175=B149)*AHL!R$3:R$1175)</f>
        <v>#VALUE!</v>
      </c>
      <c r="G149" s="7">
        <f>SUMPRODUCT((AHL!C$3:C$1175=A149)*(AHL!D$3:D$1175=B149)*AHL!Z$3:Z$1175)</f>
        <v>136</v>
      </c>
      <c r="H149" s="3" t="e">
        <f t="shared" si="5"/>
        <v>#VALUE!</v>
      </c>
    </row>
    <row r="150" spans="1:8" x14ac:dyDescent="0.2">
      <c r="A150">
        <v>1961</v>
      </c>
      <c r="B150" t="s">
        <v>40</v>
      </c>
      <c r="C150" s="7">
        <f>SUMPRODUCT((AHL!C$3:C$1175=A150)*(AHL!D$3:D$1175=B150)*AHL!F$3:F$1175)</f>
        <v>140</v>
      </c>
      <c r="D150" s="7">
        <f>SUMPRODUCT((AHL!C$3:C$1175=A150)*(AHL!D$3:D$1175=B150)*AHL!N$3:N$1175)</f>
        <v>186</v>
      </c>
      <c r="E150" s="3">
        <f t="shared" si="4"/>
        <v>0.66428571428571426</v>
      </c>
      <c r="F150" s="7" t="e">
        <f>SUMPRODUCT((AHL!C$3:C$1175=A150)*(AHL!D$3:D$1175=B150)*AHL!R$3:R$1175)</f>
        <v>#VALUE!</v>
      </c>
      <c r="G150" s="7">
        <f>SUMPRODUCT((AHL!C$3:C$1175=A150)*(AHL!D$3:D$1175=B150)*AHL!Z$3:Z$1175)</f>
        <v>198</v>
      </c>
      <c r="H150" s="3" t="e">
        <f t="shared" si="5"/>
        <v>#VALUE!</v>
      </c>
    </row>
    <row r="151" spans="1:8" x14ac:dyDescent="0.2">
      <c r="A151">
        <v>1961</v>
      </c>
      <c r="B151" t="s">
        <v>24</v>
      </c>
      <c r="C151" s="7">
        <f>SUMPRODUCT((AHL!C$3:C$1175=A151)*(AHL!D$3:D$1175=B151)*AHL!F$3:F$1175)</f>
        <v>70</v>
      </c>
      <c r="D151" s="7">
        <f>SUMPRODUCT((AHL!C$3:C$1175=A151)*(AHL!D$3:D$1175=B151)*AHL!N$3:N$1175)</f>
        <v>75</v>
      </c>
      <c r="E151" s="3">
        <f t="shared" si="4"/>
        <v>0.5357142857142857</v>
      </c>
      <c r="F151" s="7" t="e">
        <f>SUMPRODUCT((AHL!C$3:C$1175=A151)*(AHL!D$3:D$1175=B151)*AHL!R$3:R$1175)</f>
        <v>#VALUE!</v>
      </c>
      <c r="G151" s="7">
        <f>SUMPRODUCT((AHL!C$3:C$1175=A151)*(AHL!D$3:D$1175=B151)*AHL!Z$3:Z$1175)</f>
        <v>73</v>
      </c>
      <c r="H151" s="3" t="e">
        <f t="shared" si="5"/>
        <v>#VALUE!</v>
      </c>
    </row>
    <row r="152" spans="1:8" x14ac:dyDescent="0.2">
      <c r="A152">
        <v>1961</v>
      </c>
      <c r="B152" t="s">
        <v>28</v>
      </c>
      <c r="C152" s="7">
        <f>SUMPRODUCT((AHL!C$3:C$1175=A152)*(AHL!D$3:D$1175=B152)*AHL!F$3:F$1175)</f>
        <v>70</v>
      </c>
      <c r="D152" s="7">
        <f>SUMPRODUCT((AHL!C$3:C$1175=A152)*(AHL!D$3:D$1175=B152)*AHL!N$3:N$1175)</f>
        <v>81</v>
      </c>
      <c r="E152" s="3">
        <f t="shared" si="4"/>
        <v>0.57857142857142863</v>
      </c>
      <c r="F152" s="7" t="e">
        <f>SUMPRODUCT((AHL!C$3:C$1175=A152)*(AHL!D$3:D$1175=B152)*AHL!R$3:R$1175)</f>
        <v>#VALUE!</v>
      </c>
      <c r="G152" s="7">
        <f>SUMPRODUCT((AHL!C$3:C$1175=A152)*(AHL!D$3:D$1175=B152)*AHL!Z$3:Z$1175)</f>
        <v>73</v>
      </c>
      <c r="H152" s="3" t="e">
        <f t="shared" si="5"/>
        <v>#VALUE!</v>
      </c>
    </row>
    <row r="153" spans="1:8" x14ac:dyDescent="0.2">
      <c r="A153">
        <v>1961</v>
      </c>
      <c r="B153" t="s">
        <v>30</v>
      </c>
      <c r="C153" s="7">
        <f>SUMPRODUCT((AHL!C$3:C$1175=A153)*(AHL!D$3:D$1175=B153)*AHL!F$3:F$1175)</f>
        <v>70</v>
      </c>
      <c r="D153" s="7">
        <f>SUMPRODUCT((AHL!C$3:C$1175=A153)*(AHL!D$3:D$1175=B153)*AHL!N$3:N$1175)</f>
        <v>79</v>
      </c>
      <c r="E153" s="3">
        <f t="shared" si="4"/>
        <v>0.56428571428571428</v>
      </c>
      <c r="F153" s="7" t="e">
        <f>SUMPRODUCT((AHL!C$3:C$1175=A153)*(AHL!D$3:D$1175=B153)*AHL!R$3:R$1175)</f>
        <v>#VALUE!</v>
      </c>
      <c r="G153" s="7">
        <f>SUMPRODUCT((AHL!C$3:C$1175=A153)*(AHL!D$3:D$1175=B153)*AHL!Z$3:Z$1175)</f>
        <v>76</v>
      </c>
      <c r="H153" s="3" t="e">
        <f t="shared" si="5"/>
        <v>#VALUE!</v>
      </c>
    </row>
    <row r="154" spans="1:8" x14ac:dyDescent="0.2">
      <c r="A154">
        <v>1961</v>
      </c>
      <c r="B154" t="s">
        <v>38</v>
      </c>
      <c r="C154" s="7">
        <f>SUMPRODUCT((AHL!C$3:C$1175=A154)*(AHL!D$3:D$1175=B154)*AHL!F$3:F$1175)</f>
        <v>70</v>
      </c>
      <c r="D154" s="7">
        <f>SUMPRODUCT((AHL!C$3:C$1175=A154)*(AHL!D$3:D$1175=B154)*AHL!N$3:N$1175)</f>
        <v>74</v>
      </c>
      <c r="E154" s="3">
        <f t="shared" si="4"/>
        <v>0.52857142857142858</v>
      </c>
      <c r="F154" s="7" t="e">
        <f>SUMPRODUCT((AHL!C$3:C$1175=A154)*(AHL!D$3:D$1175=B154)*AHL!R$3:R$1175)</f>
        <v>#VALUE!</v>
      </c>
      <c r="G154" s="7">
        <f>SUMPRODUCT((AHL!C$3:C$1175=A154)*(AHL!D$3:D$1175=B154)*AHL!Z$3:Z$1175)</f>
        <v>52</v>
      </c>
      <c r="H154" s="3" t="e">
        <f t="shared" si="5"/>
        <v>#VALUE!</v>
      </c>
    </row>
    <row r="155" spans="1:8" x14ac:dyDescent="0.2">
      <c r="A155">
        <v>1961</v>
      </c>
      <c r="B155" t="s">
        <v>111</v>
      </c>
      <c r="C155" s="7">
        <f>SUMPRODUCT((AHL!C$3:C$1175=A155)*(AHL!D$3:D$1175=B155)*AHL!F$3:F$1175)</f>
        <v>70</v>
      </c>
      <c r="D155" s="7">
        <f>SUMPRODUCT((AHL!C$3:C$1175=A155)*(AHL!D$3:D$1175=B155)*AHL!N$3:N$1175)</f>
        <v>64</v>
      </c>
      <c r="E155" s="3">
        <f t="shared" si="4"/>
        <v>0.45714285714285713</v>
      </c>
      <c r="F155" s="7" t="e">
        <f>SUMPRODUCT((AHL!C$3:C$1175=A155)*(AHL!D$3:D$1175=B155)*AHL!R$3:R$1175)</f>
        <v>#VALUE!</v>
      </c>
      <c r="G155" s="7">
        <f>SUMPRODUCT((AHL!C$3:C$1175=A155)*(AHL!D$3:D$1175=B155)*AHL!Z$3:Z$1175)</f>
        <v>63</v>
      </c>
      <c r="H155" s="3" t="e">
        <f t="shared" si="5"/>
        <v>#VALUE!</v>
      </c>
    </row>
    <row r="156" spans="1:8" x14ac:dyDescent="0.2">
      <c r="A156">
        <v>1962</v>
      </c>
      <c r="B156" t="s">
        <v>36</v>
      </c>
      <c r="C156" s="7">
        <f>SUMPRODUCT((AHL!C$3:C$1175=A156)*(AHL!D$3:D$1175=B156)*AHL!F$3:F$1175)</f>
        <v>144</v>
      </c>
      <c r="D156" s="7">
        <f>SUMPRODUCT((AHL!C$3:C$1175=A156)*(AHL!D$3:D$1175=B156)*AHL!N$3:N$1175)</f>
        <v>88</v>
      </c>
      <c r="E156" s="3">
        <f t="shared" si="4"/>
        <v>0.30555555555555558</v>
      </c>
      <c r="F156" s="7" t="e">
        <f>SUMPRODUCT((AHL!C$3:C$1175=A156)*(AHL!D$3:D$1175=B156)*AHL!R$3:R$1175)</f>
        <v>#VALUE!</v>
      </c>
      <c r="G156" s="7">
        <f>SUMPRODUCT((AHL!C$3:C$1175=A156)*(AHL!D$3:D$1175=B156)*AHL!Z$3:Z$1175)</f>
        <v>44</v>
      </c>
      <c r="H156" s="3" t="e">
        <f t="shared" si="5"/>
        <v>#VALUE!</v>
      </c>
    </row>
    <row r="157" spans="1:8" x14ac:dyDescent="0.2">
      <c r="A157">
        <v>1962</v>
      </c>
      <c r="B157" t="s">
        <v>97</v>
      </c>
      <c r="C157" s="7">
        <f>SUMPRODUCT((AHL!C$3:C$1175=A157)*(AHL!D$3:D$1175=B157)*AHL!F$3:F$1175)</f>
        <v>144</v>
      </c>
      <c r="D157" s="7">
        <f>SUMPRODUCT((AHL!C$3:C$1175=A157)*(AHL!D$3:D$1175=B157)*AHL!N$3:N$1175)</f>
        <v>114</v>
      </c>
      <c r="E157" s="3">
        <f t="shared" si="4"/>
        <v>0.39583333333333331</v>
      </c>
      <c r="F157" s="7" t="e">
        <f>SUMPRODUCT((AHL!C$3:C$1175=A157)*(AHL!D$3:D$1175=B157)*AHL!R$3:R$1175)</f>
        <v>#VALUE!</v>
      </c>
      <c r="G157" s="7">
        <f>SUMPRODUCT((AHL!C$3:C$1175=A157)*(AHL!D$3:D$1175=B157)*AHL!Z$3:Z$1175)</f>
        <v>144</v>
      </c>
      <c r="H157" s="3" t="e">
        <f t="shared" si="5"/>
        <v>#VALUE!</v>
      </c>
    </row>
    <row r="158" spans="1:8" x14ac:dyDescent="0.2">
      <c r="A158">
        <v>1962</v>
      </c>
      <c r="B158" t="s">
        <v>40</v>
      </c>
      <c r="C158" s="7">
        <f>SUMPRODUCT((AHL!C$3:C$1175=A158)*(AHL!D$3:D$1175=B158)*AHL!F$3:F$1175)</f>
        <v>144</v>
      </c>
      <c r="D158" s="7">
        <f>SUMPRODUCT((AHL!C$3:C$1175=A158)*(AHL!D$3:D$1175=B158)*AHL!N$3:N$1175)</f>
        <v>148</v>
      </c>
      <c r="E158" s="3">
        <f t="shared" si="4"/>
        <v>0.51388888888888884</v>
      </c>
      <c r="F158" s="7" t="e">
        <f>SUMPRODUCT((AHL!C$3:C$1175=A158)*(AHL!D$3:D$1175=B158)*AHL!R$3:R$1175)</f>
        <v>#VALUE!</v>
      </c>
      <c r="G158" s="7">
        <f>SUMPRODUCT((AHL!C$3:C$1175=A158)*(AHL!D$3:D$1175=B158)*AHL!Z$3:Z$1175)</f>
        <v>186</v>
      </c>
      <c r="H158" s="3" t="e">
        <f t="shared" si="5"/>
        <v>#VALUE!</v>
      </c>
    </row>
    <row r="159" spans="1:8" x14ac:dyDescent="0.2">
      <c r="A159">
        <v>1962</v>
      </c>
      <c r="B159" t="s">
        <v>24</v>
      </c>
      <c r="C159" s="7">
        <f>SUMPRODUCT((AHL!C$3:C$1175=A159)*(AHL!D$3:D$1175=B159)*AHL!F$3:F$1175)</f>
        <v>72</v>
      </c>
      <c r="D159" s="7">
        <f>SUMPRODUCT((AHL!C$3:C$1175=A159)*(AHL!D$3:D$1175=B159)*AHL!N$3:N$1175)</f>
        <v>89</v>
      </c>
      <c r="E159" s="3">
        <f t="shared" si="4"/>
        <v>0.61805555555555558</v>
      </c>
      <c r="F159" s="7" t="e">
        <f>SUMPRODUCT((AHL!C$3:C$1175=A159)*(AHL!D$3:D$1175=B159)*AHL!R$3:R$1175)</f>
        <v>#VALUE!</v>
      </c>
      <c r="G159" s="7">
        <f>SUMPRODUCT((AHL!C$3:C$1175=A159)*(AHL!D$3:D$1175=B159)*AHL!Z$3:Z$1175)</f>
        <v>75</v>
      </c>
      <c r="H159" s="3" t="e">
        <f t="shared" si="5"/>
        <v>#VALUE!</v>
      </c>
    </row>
    <row r="160" spans="1:8" x14ac:dyDescent="0.2">
      <c r="A160">
        <v>1962</v>
      </c>
      <c r="B160" t="s">
        <v>28</v>
      </c>
      <c r="C160" s="7">
        <f>SUMPRODUCT((AHL!C$3:C$1175=A160)*(AHL!D$3:D$1175=B160)*AHL!F$3:F$1175)</f>
        <v>72</v>
      </c>
      <c r="D160" s="7">
        <f>SUMPRODUCT((AHL!C$3:C$1175=A160)*(AHL!D$3:D$1175=B160)*AHL!N$3:N$1175)</f>
        <v>69</v>
      </c>
      <c r="E160" s="3">
        <f t="shared" si="4"/>
        <v>0.47916666666666669</v>
      </c>
      <c r="F160" s="7" t="e">
        <f>SUMPRODUCT((AHL!C$3:C$1175=A160)*(AHL!D$3:D$1175=B160)*AHL!R$3:R$1175)</f>
        <v>#VALUE!</v>
      </c>
      <c r="G160" s="7">
        <f>SUMPRODUCT((AHL!C$3:C$1175=A160)*(AHL!D$3:D$1175=B160)*AHL!Z$3:Z$1175)</f>
        <v>81</v>
      </c>
      <c r="H160" s="3" t="e">
        <f t="shared" si="5"/>
        <v>#VALUE!</v>
      </c>
    </row>
    <row r="161" spans="1:8" x14ac:dyDescent="0.2">
      <c r="A161">
        <v>1962</v>
      </c>
      <c r="B161" t="s">
        <v>30</v>
      </c>
      <c r="C161" s="7">
        <f>SUMPRODUCT((AHL!C$3:C$1175=A161)*(AHL!D$3:D$1175=B161)*AHL!F$3:F$1175)</f>
        <v>72</v>
      </c>
      <c r="D161" s="7">
        <f>SUMPRODUCT((AHL!C$3:C$1175=A161)*(AHL!D$3:D$1175=B161)*AHL!N$3:N$1175)</f>
        <v>80</v>
      </c>
      <c r="E161" s="3">
        <f t="shared" si="4"/>
        <v>0.55555555555555558</v>
      </c>
      <c r="F161" s="7" t="e">
        <f>SUMPRODUCT((AHL!C$3:C$1175=A161)*(AHL!D$3:D$1175=B161)*AHL!R$3:R$1175)</f>
        <v>#VALUE!</v>
      </c>
      <c r="G161" s="7">
        <f>SUMPRODUCT((AHL!C$3:C$1175=A161)*(AHL!D$3:D$1175=B161)*AHL!Z$3:Z$1175)</f>
        <v>79</v>
      </c>
      <c r="H161" s="3" t="e">
        <f t="shared" si="5"/>
        <v>#VALUE!</v>
      </c>
    </row>
    <row r="162" spans="1:8" x14ac:dyDescent="0.2">
      <c r="A162">
        <v>1962</v>
      </c>
      <c r="B162" t="s">
        <v>38</v>
      </c>
      <c r="C162" s="7">
        <f>SUMPRODUCT((AHL!C$3:C$1175=A162)*(AHL!D$3:D$1175=B162)*AHL!F$3:F$1175)</f>
        <v>72</v>
      </c>
      <c r="D162" s="7">
        <f>SUMPRODUCT((AHL!C$3:C$1175=A162)*(AHL!D$3:D$1175=B162)*AHL!N$3:N$1175)</f>
        <v>81</v>
      </c>
      <c r="E162" s="3">
        <f t="shared" si="4"/>
        <v>0.5625</v>
      </c>
      <c r="F162" s="7" t="e">
        <f>SUMPRODUCT((AHL!C$3:C$1175=A162)*(AHL!D$3:D$1175=B162)*AHL!R$3:R$1175)</f>
        <v>#VALUE!</v>
      </c>
      <c r="G162" s="7">
        <f>SUMPRODUCT((AHL!C$3:C$1175=A162)*(AHL!D$3:D$1175=B162)*AHL!Z$3:Z$1175)</f>
        <v>74</v>
      </c>
      <c r="H162" s="3" t="e">
        <f t="shared" si="5"/>
        <v>#VALUE!</v>
      </c>
    </row>
    <row r="163" spans="1:8" x14ac:dyDescent="0.2">
      <c r="A163">
        <v>1962</v>
      </c>
      <c r="B163" t="s">
        <v>111</v>
      </c>
      <c r="C163" s="7">
        <f>SUMPRODUCT((AHL!C$3:C$1175=A163)*(AHL!D$3:D$1175=B163)*AHL!F$3:F$1175)</f>
        <v>72</v>
      </c>
      <c r="D163" s="7">
        <f>SUMPRODUCT((AHL!C$3:C$1175=A163)*(AHL!D$3:D$1175=B163)*AHL!N$3:N$1175)</f>
        <v>77</v>
      </c>
      <c r="E163" s="3">
        <f t="shared" si="4"/>
        <v>0.53472222222222221</v>
      </c>
      <c r="F163" s="7" t="e">
        <f>SUMPRODUCT((AHL!C$3:C$1175=A163)*(AHL!D$3:D$1175=B163)*AHL!R$3:R$1175)</f>
        <v>#VALUE!</v>
      </c>
      <c r="G163" s="7">
        <f>SUMPRODUCT((AHL!C$3:C$1175=A163)*(AHL!D$3:D$1175=B163)*AHL!Z$3:Z$1175)</f>
        <v>64</v>
      </c>
      <c r="H163" s="3" t="e">
        <f t="shared" si="5"/>
        <v>#VALUE!</v>
      </c>
    </row>
    <row r="164" spans="1:8" x14ac:dyDescent="0.2">
      <c r="A164">
        <v>1963</v>
      </c>
      <c r="B164" t="s">
        <v>40</v>
      </c>
      <c r="C164" s="7">
        <f>SUMPRODUCT((AHL!C$3:C$1175=A164)*(AHL!D$3:D$1175=B164)*AHL!F$3:F$1175)</f>
        <v>144</v>
      </c>
      <c r="D164" s="7">
        <f>SUMPRODUCT((AHL!C$3:C$1175=A164)*(AHL!D$3:D$1175=B164)*AHL!N$3:N$1175)</f>
        <v>102</v>
      </c>
      <c r="E164" s="3">
        <f t="shared" si="4"/>
        <v>0.35416666666666669</v>
      </c>
      <c r="F164" s="7" t="e">
        <f>SUMPRODUCT((AHL!C$3:C$1175=A164)*(AHL!D$3:D$1175=B164)*AHL!R$3:R$1175)</f>
        <v>#VALUE!</v>
      </c>
      <c r="G164" s="7">
        <f>SUMPRODUCT((AHL!C$3:C$1175=A164)*(AHL!D$3:D$1175=B164)*AHL!Z$3:Z$1175)</f>
        <v>148</v>
      </c>
      <c r="H164" s="3" t="e">
        <f t="shared" si="5"/>
        <v>#VALUE!</v>
      </c>
    </row>
    <row r="165" spans="1:8" x14ac:dyDescent="0.2">
      <c r="A165">
        <v>1963</v>
      </c>
      <c r="B165" t="s">
        <v>119</v>
      </c>
      <c r="C165" s="7">
        <f>SUMPRODUCT((AHL!C$3:C$1175=A165)*(AHL!D$3:D$1175=B165)*AHL!F$3:F$1175)</f>
        <v>72</v>
      </c>
      <c r="D165" s="7">
        <f>SUMPRODUCT((AHL!C$3:C$1175=A165)*(AHL!D$3:D$1175=B165)*AHL!N$3:N$1175)</f>
        <v>67</v>
      </c>
      <c r="E165" s="3">
        <f t="shared" si="4"/>
        <v>0.46527777777777779</v>
      </c>
      <c r="F165" s="7" t="e">
        <f>SUMPRODUCT((AHL!C$3:C$1175=A165)*(AHL!D$3:D$1175=B165)*AHL!R$3:R$1175)</f>
        <v>#VALUE!</v>
      </c>
      <c r="G165" s="7">
        <f>SUMPRODUCT((AHL!C$3:C$1175=A165)*(AHL!D$3:D$1175=B165)*AHL!Z$3:Z$1175)</f>
        <v>77</v>
      </c>
      <c r="H165" s="3" t="e">
        <f t="shared" si="5"/>
        <v>#VALUE!</v>
      </c>
    </row>
    <row r="166" spans="1:8" x14ac:dyDescent="0.2">
      <c r="A166">
        <v>1963</v>
      </c>
      <c r="B166" t="s">
        <v>24</v>
      </c>
      <c r="C166" s="7">
        <f>SUMPRODUCT((AHL!C$3:C$1175=A166)*(AHL!D$3:D$1175=B166)*AHL!F$3:F$1175)</f>
        <v>72</v>
      </c>
      <c r="D166" s="7">
        <f>SUMPRODUCT((AHL!C$3:C$1175=A166)*(AHL!D$3:D$1175=B166)*AHL!N$3:N$1175)</f>
        <v>57</v>
      </c>
      <c r="E166" s="3">
        <f t="shared" si="4"/>
        <v>0.39583333333333331</v>
      </c>
      <c r="F166" s="7" t="e">
        <f>SUMPRODUCT((AHL!C$3:C$1175=A166)*(AHL!D$3:D$1175=B166)*AHL!R$3:R$1175)</f>
        <v>#VALUE!</v>
      </c>
      <c r="G166" s="7">
        <f>SUMPRODUCT((AHL!C$3:C$1175=A166)*(AHL!D$3:D$1175=B166)*AHL!Z$3:Z$1175)</f>
        <v>89</v>
      </c>
      <c r="H166" s="3" t="e">
        <f t="shared" si="5"/>
        <v>#VALUE!</v>
      </c>
    </row>
    <row r="167" spans="1:8" x14ac:dyDescent="0.2">
      <c r="A167">
        <v>1963</v>
      </c>
      <c r="B167" t="s">
        <v>28</v>
      </c>
      <c r="C167" s="7">
        <f>SUMPRODUCT((AHL!C$3:C$1175=A167)*(AHL!D$3:D$1175=B167)*AHL!F$3:F$1175)</f>
        <v>72</v>
      </c>
      <c r="D167" s="7">
        <f>SUMPRODUCT((AHL!C$3:C$1175=A167)*(AHL!D$3:D$1175=B167)*AHL!N$3:N$1175)</f>
        <v>79</v>
      </c>
      <c r="E167" s="3">
        <f t="shared" si="4"/>
        <v>0.54861111111111116</v>
      </c>
      <c r="F167" s="7" t="e">
        <f>SUMPRODUCT((AHL!C$3:C$1175=A167)*(AHL!D$3:D$1175=B167)*AHL!R$3:R$1175)</f>
        <v>#VALUE!</v>
      </c>
      <c r="G167" s="7">
        <f>SUMPRODUCT((AHL!C$3:C$1175=A167)*(AHL!D$3:D$1175=B167)*AHL!Z$3:Z$1175)</f>
        <v>69</v>
      </c>
      <c r="H167" s="3" t="e">
        <f t="shared" si="5"/>
        <v>#VALUE!</v>
      </c>
    </row>
    <row r="168" spans="1:8" x14ac:dyDescent="0.2">
      <c r="A168">
        <v>1963</v>
      </c>
      <c r="B168" t="s">
        <v>30</v>
      </c>
      <c r="C168" s="7">
        <f>SUMPRODUCT((AHL!C$3:C$1175=A168)*(AHL!D$3:D$1175=B168)*AHL!F$3:F$1175)</f>
        <v>72</v>
      </c>
      <c r="D168" s="7">
        <f>SUMPRODUCT((AHL!C$3:C$1175=A168)*(AHL!D$3:D$1175=B168)*AHL!N$3:N$1175)</f>
        <v>77</v>
      </c>
      <c r="E168" s="3">
        <f t="shared" si="4"/>
        <v>0.53472222222222221</v>
      </c>
      <c r="F168" s="7" t="e">
        <f>SUMPRODUCT((AHL!C$3:C$1175=A168)*(AHL!D$3:D$1175=B168)*AHL!R$3:R$1175)</f>
        <v>#VALUE!</v>
      </c>
      <c r="G168" s="7">
        <f>SUMPRODUCT((AHL!C$3:C$1175=A168)*(AHL!D$3:D$1175=B168)*AHL!Z$3:Z$1175)</f>
        <v>80</v>
      </c>
      <c r="H168" s="3" t="e">
        <f t="shared" si="5"/>
        <v>#VALUE!</v>
      </c>
    </row>
    <row r="169" spans="1:8" x14ac:dyDescent="0.2">
      <c r="A169">
        <v>1963</v>
      </c>
      <c r="B169" t="s">
        <v>36</v>
      </c>
      <c r="C169" s="7">
        <f>SUMPRODUCT((AHL!C$3:C$1175=A169)*(AHL!D$3:D$1175=B169)*AHL!F$3:F$1175)</f>
        <v>72</v>
      </c>
      <c r="D169" s="7">
        <f>SUMPRODUCT((AHL!C$3:C$1175=A169)*(AHL!D$3:D$1175=B169)*AHL!N$3:N$1175)</f>
        <v>83</v>
      </c>
      <c r="E169" s="3">
        <f t="shared" si="4"/>
        <v>0.57638888888888884</v>
      </c>
      <c r="F169" s="7" t="e">
        <f>SUMPRODUCT((AHL!C$3:C$1175=A169)*(AHL!D$3:D$1175=B169)*AHL!R$3:R$1175)</f>
        <v>#VALUE!</v>
      </c>
      <c r="G169" s="7">
        <f>SUMPRODUCT((AHL!C$3:C$1175=A169)*(AHL!D$3:D$1175=B169)*AHL!Z$3:Z$1175)</f>
        <v>44</v>
      </c>
      <c r="H169" s="3" t="e">
        <f t="shared" si="5"/>
        <v>#VALUE!</v>
      </c>
    </row>
    <row r="170" spans="1:8" x14ac:dyDescent="0.2">
      <c r="A170">
        <v>1963</v>
      </c>
      <c r="B170" t="s">
        <v>38</v>
      </c>
      <c r="C170" s="7">
        <f>SUMPRODUCT((AHL!C$3:C$1175=A170)*(AHL!D$3:D$1175=B170)*AHL!F$3:F$1175)</f>
        <v>72</v>
      </c>
      <c r="D170" s="7">
        <f>SUMPRODUCT((AHL!C$3:C$1175=A170)*(AHL!D$3:D$1175=B170)*AHL!N$3:N$1175)</f>
        <v>69</v>
      </c>
      <c r="E170" s="3">
        <f t="shared" si="4"/>
        <v>0.47916666666666669</v>
      </c>
      <c r="F170" s="7" t="e">
        <f>SUMPRODUCT((AHL!C$3:C$1175=A170)*(AHL!D$3:D$1175=B170)*AHL!R$3:R$1175)</f>
        <v>#VALUE!</v>
      </c>
      <c r="G170" s="7">
        <f>SUMPRODUCT((AHL!C$3:C$1175=A170)*(AHL!D$3:D$1175=B170)*AHL!Z$3:Z$1175)</f>
        <v>81</v>
      </c>
      <c r="H170" s="3" t="e">
        <f t="shared" si="5"/>
        <v>#VALUE!</v>
      </c>
    </row>
    <row r="171" spans="1:8" x14ac:dyDescent="0.2">
      <c r="A171">
        <v>1963</v>
      </c>
      <c r="B171" t="s">
        <v>111</v>
      </c>
      <c r="C171" s="7">
        <f>SUMPRODUCT((AHL!C$3:C$1175=A171)*(AHL!D$3:D$1175=B171)*AHL!F$3:F$1175)</f>
        <v>72</v>
      </c>
      <c r="D171" s="7">
        <f>SUMPRODUCT((AHL!C$3:C$1175=A171)*(AHL!D$3:D$1175=B171)*AHL!N$3:N$1175)</f>
        <v>83</v>
      </c>
      <c r="E171" s="3">
        <f t="shared" si="4"/>
        <v>0.57638888888888884</v>
      </c>
      <c r="F171" s="7" t="e">
        <f>SUMPRODUCT((AHL!C$3:C$1175=A171)*(AHL!D$3:D$1175=B171)*AHL!R$3:R$1175)</f>
        <v>#VALUE!</v>
      </c>
      <c r="G171" s="7">
        <f>SUMPRODUCT((AHL!C$3:C$1175=A171)*(AHL!D$3:D$1175=B171)*AHL!Z$3:Z$1175)</f>
        <v>77</v>
      </c>
      <c r="H171" s="3" t="e">
        <f t="shared" si="5"/>
        <v>#VALUE!</v>
      </c>
    </row>
    <row r="172" spans="1:8" x14ac:dyDescent="0.2">
      <c r="A172">
        <v>1963</v>
      </c>
      <c r="B172" t="s">
        <v>97</v>
      </c>
      <c r="C172" s="7">
        <f>SUMPRODUCT((AHL!C$3:C$1175=A172)*(AHL!D$3:D$1175=B172)*AHL!F$3:F$1175)</f>
        <v>72</v>
      </c>
      <c r="D172" s="7">
        <f>SUMPRODUCT((AHL!C$3:C$1175=A172)*(AHL!D$3:D$1175=B172)*AHL!N$3:N$1175)</f>
        <v>82</v>
      </c>
      <c r="E172" s="3">
        <f t="shared" si="4"/>
        <v>0.56944444444444442</v>
      </c>
      <c r="F172" s="7" t="e">
        <f>SUMPRODUCT((AHL!C$3:C$1175=A172)*(AHL!D$3:D$1175=B172)*AHL!R$3:R$1175)</f>
        <v>#VALUE!</v>
      </c>
      <c r="G172" s="7">
        <f>SUMPRODUCT((AHL!C$3:C$1175=A172)*(AHL!D$3:D$1175=B172)*AHL!Z$3:Z$1175)</f>
        <v>57</v>
      </c>
      <c r="H172" s="3" t="e">
        <f t="shared" si="5"/>
        <v>#VALUE!</v>
      </c>
    </row>
    <row r="173" spans="1:8" x14ac:dyDescent="0.2">
      <c r="A173">
        <v>1964</v>
      </c>
      <c r="B173" t="s">
        <v>40</v>
      </c>
      <c r="C173" s="7">
        <f>SUMPRODUCT((AHL!C$3:C$1175=A173)*(AHL!D$3:D$1175=B173)*AHL!F$3:F$1175)</f>
        <v>144</v>
      </c>
      <c r="D173" s="7">
        <f>SUMPRODUCT((AHL!C$3:C$1175=A173)*(AHL!D$3:D$1175=B173)*AHL!N$3:N$1175)</f>
        <v>124</v>
      </c>
      <c r="E173" s="3">
        <f t="shared" si="4"/>
        <v>0.43055555555555558</v>
      </c>
      <c r="F173" s="7" t="e">
        <f>SUMPRODUCT((AHL!C$3:C$1175=A173)*(AHL!D$3:D$1175=B173)*AHL!R$3:R$1175)</f>
        <v>#VALUE!</v>
      </c>
      <c r="G173" s="7">
        <f>SUMPRODUCT((AHL!C$3:C$1175=A173)*(AHL!D$3:D$1175=B173)*AHL!Z$3:Z$1175)</f>
        <v>102</v>
      </c>
      <c r="H173" s="3" t="e">
        <f t="shared" si="5"/>
        <v>#VALUE!</v>
      </c>
    </row>
    <row r="174" spans="1:8" x14ac:dyDescent="0.2">
      <c r="A174">
        <v>1964</v>
      </c>
      <c r="B174" t="s">
        <v>119</v>
      </c>
      <c r="C174" s="7">
        <f>SUMPRODUCT((AHL!C$3:C$1175=A174)*(AHL!D$3:D$1175=B174)*AHL!F$3:F$1175)</f>
        <v>72</v>
      </c>
      <c r="D174" s="7">
        <f>SUMPRODUCT((AHL!C$3:C$1175=A174)*(AHL!D$3:D$1175=B174)*AHL!N$3:N$1175)</f>
        <v>75</v>
      </c>
      <c r="E174" s="3">
        <f t="shared" si="4"/>
        <v>0.52083333333333337</v>
      </c>
      <c r="F174" s="7" t="e">
        <f>SUMPRODUCT((AHL!C$3:C$1175=A174)*(AHL!D$3:D$1175=B174)*AHL!R$3:R$1175)</f>
        <v>#VALUE!</v>
      </c>
      <c r="G174" s="7">
        <f>SUMPRODUCT((AHL!C$3:C$1175=A174)*(AHL!D$3:D$1175=B174)*AHL!Z$3:Z$1175)</f>
        <v>67</v>
      </c>
      <c r="H174" s="3" t="e">
        <f t="shared" si="5"/>
        <v>#VALUE!</v>
      </c>
    </row>
    <row r="175" spans="1:8" x14ac:dyDescent="0.2">
      <c r="A175">
        <v>1964</v>
      </c>
      <c r="B175" t="s">
        <v>24</v>
      </c>
      <c r="C175" s="7">
        <f>SUMPRODUCT((AHL!C$3:C$1175=A175)*(AHL!D$3:D$1175=B175)*AHL!F$3:F$1175)</f>
        <v>72</v>
      </c>
      <c r="D175" s="7">
        <f>SUMPRODUCT((AHL!C$3:C$1175=A175)*(AHL!D$3:D$1175=B175)*AHL!N$3:N$1175)</f>
        <v>86</v>
      </c>
      <c r="E175" s="3">
        <f t="shared" si="4"/>
        <v>0.59722222222222221</v>
      </c>
      <c r="F175" s="7" t="e">
        <f>SUMPRODUCT((AHL!C$3:C$1175=A175)*(AHL!D$3:D$1175=B175)*AHL!R$3:R$1175)</f>
        <v>#VALUE!</v>
      </c>
      <c r="G175" s="7">
        <f>SUMPRODUCT((AHL!C$3:C$1175=A175)*(AHL!D$3:D$1175=B175)*AHL!Z$3:Z$1175)</f>
        <v>57</v>
      </c>
      <c r="H175" s="3" t="e">
        <f t="shared" si="5"/>
        <v>#VALUE!</v>
      </c>
    </row>
    <row r="176" spans="1:8" x14ac:dyDescent="0.2">
      <c r="A176">
        <v>1964</v>
      </c>
      <c r="B176" t="s">
        <v>28</v>
      </c>
      <c r="C176" s="7">
        <f>SUMPRODUCT((AHL!C$3:C$1175=A176)*(AHL!D$3:D$1175=B176)*AHL!F$3:F$1175)</f>
        <v>72</v>
      </c>
      <c r="D176" s="7">
        <f>SUMPRODUCT((AHL!C$3:C$1175=A176)*(AHL!D$3:D$1175=B176)*AHL!N$3:N$1175)</f>
        <v>53</v>
      </c>
      <c r="E176" s="3">
        <f t="shared" si="4"/>
        <v>0.36805555555555558</v>
      </c>
      <c r="F176" s="7" t="e">
        <f>SUMPRODUCT((AHL!C$3:C$1175=A176)*(AHL!D$3:D$1175=B176)*AHL!R$3:R$1175)</f>
        <v>#VALUE!</v>
      </c>
      <c r="G176" s="7">
        <f>SUMPRODUCT((AHL!C$3:C$1175=A176)*(AHL!D$3:D$1175=B176)*AHL!Z$3:Z$1175)</f>
        <v>79</v>
      </c>
      <c r="H176" s="3" t="e">
        <f t="shared" si="5"/>
        <v>#VALUE!</v>
      </c>
    </row>
    <row r="177" spans="1:8" x14ac:dyDescent="0.2">
      <c r="A177">
        <v>1964</v>
      </c>
      <c r="B177" t="s">
        <v>30</v>
      </c>
      <c r="C177" s="7">
        <f>SUMPRODUCT((AHL!C$3:C$1175=A177)*(AHL!D$3:D$1175=B177)*AHL!F$3:F$1175)</f>
        <v>72</v>
      </c>
      <c r="D177" s="7">
        <f>SUMPRODUCT((AHL!C$3:C$1175=A177)*(AHL!D$3:D$1175=B177)*AHL!N$3:N$1175)</f>
        <v>76</v>
      </c>
      <c r="E177" s="3">
        <f t="shared" si="4"/>
        <v>0.52777777777777779</v>
      </c>
      <c r="F177" s="7" t="e">
        <f>SUMPRODUCT((AHL!C$3:C$1175=A177)*(AHL!D$3:D$1175=B177)*AHL!R$3:R$1175)</f>
        <v>#VALUE!</v>
      </c>
      <c r="G177" s="7">
        <f>SUMPRODUCT((AHL!C$3:C$1175=A177)*(AHL!D$3:D$1175=B177)*AHL!Z$3:Z$1175)</f>
        <v>77</v>
      </c>
      <c r="H177" s="3" t="e">
        <f t="shared" si="5"/>
        <v>#VALUE!</v>
      </c>
    </row>
    <row r="178" spans="1:8" x14ac:dyDescent="0.2">
      <c r="A178">
        <v>1964</v>
      </c>
      <c r="B178" t="s">
        <v>36</v>
      </c>
      <c r="C178" s="7">
        <f>SUMPRODUCT((AHL!C$3:C$1175=A178)*(AHL!D$3:D$1175=B178)*AHL!F$3:F$1175)</f>
        <v>72</v>
      </c>
      <c r="D178" s="7">
        <f>SUMPRODUCT((AHL!C$3:C$1175=A178)*(AHL!D$3:D$1175=B178)*AHL!N$3:N$1175)</f>
        <v>65</v>
      </c>
      <c r="E178" s="3">
        <f t="shared" si="4"/>
        <v>0.4513888888888889</v>
      </c>
      <c r="F178" s="7" t="e">
        <f>SUMPRODUCT((AHL!C$3:C$1175=A178)*(AHL!D$3:D$1175=B178)*AHL!R$3:R$1175)</f>
        <v>#VALUE!</v>
      </c>
      <c r="G178" s="7">
        <f>SUMPRODUCT((AHL!C$3:C$1175=A178)*(AHL!D$3:D$1175=B178)*AHL!Z$3:Z$1175)</f>
        <v>83</v>
      </c>
      <c r="H178" s="3" t="e">
        <f t="shared" si="5"/>
        <v>#VALUE!</v>
      </c>
    </row>
    <row r="179" spans="1:8" x14ac:dyDescent="0.2">
      <c r="A179">
        <v>1964</v>
      </c>
      <c r="B179" t="s">
        <v>38</v>
      </c>
      <c r="C179" s="7">
        <f>SUMPRODUCT((AHL!C$3:C$1175=A179)*(AHL!D$3:D$1175=B179)*AHL!F$3:F$1175)</f>
        <v>72</v>
      </c>
      <c r="D179" s="7">
        <f>SUMPRODUCT((AHL!C$3:C$1175=A179)*(AHL!D$3:D$1175=B179)*AHL!N$3:N$1175)</f>
        <v>42</v>
      </c>
      <c r="E179" s="3">
        <f t="shared" si="4"/>
        <v>0.29166666666666669</v>
      </c>
      <c r="F179" s="7" t="e">
        <f>SUMPRODUCT((AHL!C$3:C$1175=A179)*(AHL!D$3:D$1175=B179)*AHL!R$3:R$1175)</f>
        <v>#VALUE!</v>
      </c>
      <c r="G179" s="7">
        <f>SUMPRODUCT((AHL!C$3:C$1175=A179)*(AHL!D$3:D$1175=B179)*AHL!Z$3:Z$1175)</f>
        <v>69</v>
      </c>
      <c r="H179" s="3" t="e">
        <f t="shared" si="5"/>
        <v>#VALUE!</v>
      </c>
    </row>
    <row r="180" spans="1:8" x14ac:dyDescent="0.2">
      <c r="A180">
        <v>1964</v>
      </c>
      <c r="B180" t="s">
        <v>111</v>
      </c>
      <c r="C180" s="7">
        <f>SUMPRODUCT((AHL!C$3:C$1175=A180)*(AHL!D$3:D$1175=B180)*AHL!F$3:F$1175)</f>
        <v>72</v>
      </c>
      <c r="D180" s="7">
        <f>SUMPRODUCT((AHL!C$3:C$1175=A180)*(AHL!D$3:D$1175=B180)*AHL!N$3:N$1175)</f>
        <v>90</v>
      </c>
      <c r="E180" s="3">
        <f t="shared" si="4"/>
        <v>0.625</v>
      </c>
      <c r="F180" s="7" t="e">
        <f>SUMPRODUCT((AHL!C$3:C$1175=A180)*(AHL!D$3:D$1175=B180)*AHL!R$3:R$1175)</f>
        <v>#VALUE!</v>
      </c>
      <c r="G180" s="7">
        <f>SUMPRODUCT((AHL!C$3:C$1175=A180)*(AHL!D$3:D$1175=B180)*AHL!Z$3:Z$1175)</f>
        <v>83</v>
      </c>
      <c r="H180" s="3" t="e">
        <f t="shared" si="5"/>
        <v>#VALUE!</v>
      </c>
    </row>
    <row r="181" spans="1:8" x14ac:dyDescent="0.2">
      <c r="A181">
        <v>1964</v>
      </c>
      <c r="B181" t="s">
        <v>97</v>
      </c>
      <c r="C181" s="7">
        <f>SUMPRODUCT((AHL!C$3:C$1175=A181)*(AHL!D$3:D$1175=B181)*AHL!F$3:F$1175)</f>
        <v>72</v>
      </c>
      <c r="D181" s="7">
        <f>SUMPRODUCT((AHL!C$3:C$1175=A181)*(AHL!D$3:D$1175=B181)*AHL!N$3:N$1175)</f>
        <v>99</v>
      </c>
      <c r="E181" s="3">
        <f t="shared" si="4"/>
        <v>0.6875</v>
      </c>
      <c r="F181" s="7" t="e">
        <f>SUMPRODUCT((AHL!C$3:C$1175=A181)*(AHL!D$3:D$1175=B181)*AHL!R$3:R$1175)</f>
        <v>#VALUE!</v>
      </c>
      <c r="G181" s="7">
        <f>SUMPRODUCT((AHL!C$3:C$1175=A181)*(AHL!D$3:D$1175=B181)*AHL!Z$3:Z$1175)</f>
        <v>82</v>
      </c>
      <c r="H181" s="3" t="e">
        <f t="shared" si="5"/>
        <v>#VALUE!</v>
      </c>
    </row>
    <row r="182" spans="1:8" x14ac:dyDescent="0.2">
      <c r="A182">
        <v>1965</v>
      </c>
      <c r="B182" t="s">
        <v>119</v>
      </c>
      <c r="C182" s="7">
        <f>SUMPRODUCT((AHL!C$3:C$1175=A182)*(AHL!D$3:D$1175=B182)*AHL!F$3:F$1175)</f>
        <v>144</v>
      </c>
      <c r="D182" s="7">
        <f>SUMPRODUCT((AHL!C$3:C$1175=A182)*(AHL!D$3:D$1175=B182)*AHL!N$3:N$1175)</f>
        <v>112</v>
      </c>
      <c r="E182" s="3">
        <f t="shared" si="4"/>
        <v>0.3888888888888889</v>
      </c>
      <c r="F182" s="7" t="e">
        <f>SUMPRODUCT((AHL!C$3:C$1175=A182)*(AHL!D$3:D$1175=B182)*AHL!R$3:R$1175)</f>
        <v>#VALUE!</v>
      </c>
      <c r="G182" s="7">
        <f>SUMPRODUCT((AHL!C$3:C$1175=A182)*(AHL!D$3:D$1175=B182)*AHL!Z$3:Z$1175)</f>
        <v>150</v>
      </c>
      <c r="H182" s="3" t="e">
        <f t="shared" si="5"/>
        <v>#VALUE!</v>
      </c>
    </row>
    <row r="183" spans="1:8" x14ac:dyDescent="0.2">
      <c r="A183">
        <v>1965</v>
      </c>
      <c r="B183" t="s">
        <v>36</v>
      </c>
      <c r="C183" s="7">
        <f>SUMPRODUCT((AHL!C$3:C$1175=A183)*(AHL!D$3:D$1175=B183)*AHL!F$3:F$1175)</f>
        <v>144</v>
      </c>
      <c r="D183" s="7">
        <f>SUMPRODUCT((AHL!C$3:C$1175=A183)*(AHL!D$3:D$1175=B183)*AHL!N$3:N$1175)</f>
        <v>154</v>
      </c>
      <c r="E183" s="3">
        <f t="shared" si="4"/>
        <v>0.53472222222222221</v>
      </c>
      <c r="F183" s="7" t="e">
        <f>SUMPRODUCT((AHL!C$3:C$1175=A183)*(AHL!D$3:D$1175=B183)*AHL!R$3:R$1175)</f>
        <v>#VALUE!</v>
      </c>
      <c r="G183" s="7">
        <f>SUMPRODUCT((AHL!C$3:C$1175=A183)*(AHL!D$3:D$1175=B183)*AHL!Z$3:Z$1175)</f>
        <v>130</v>
      </c>
      <c r="H183" s="3" t="e">
        <f t="shared" si="5"/>
        <v>#VALUE!</v>
      </c>
    </row>
    <row r="184" spans="1:8" x14ac:dyDescent="0.2">
      <c r="A184">
        <v>1965</v>
      </c>
      <c r="B184" t="s">
        <v>40</v>
      </c>
      <c r="C184" s="7">
        <f>SUMPRODUCT((AHL!C$3:C$1175=A184)*(AHL!D$3:D$1175=B184)*AHL!F$3:F$1175)</f>
        <v>72</v>
      </c>
      <c r="D184" s="7">
        <f>SUMPRODUCT((AHL!C$3:C$1175=A184)*(AHL!D$3:D$1175=B184)*AHL!N$3:N$1175)</f>
        <v>65</v>
      </c>
      <c r="E184" s="3">
        <f t="shared" si="4"/>
        <v>0.4513888888888889</v>
      </c>
      <c r="F184" s="7" t="e">
        <f>SUMPRODUCT((AHL!C$3:C$1175=A184)*(AHL!D$3:D$1175=B184)*AHL!R$3:R$1175)</f>
        <v>#VALUE!</v>
      </c>
      <c r="G184" s="7">
        <f>SUMPRODUCT((AHL!C$3:C$1175=A184)*(AHL!D$3:D$1175=B184)*AHL!Z$3:Z$1175)</f>
        <v>124</v>
      </c>
      <c r="H184" s="3" t="e">
        <f t="shared" si="5"/>
        <v>#VALUE!</v>
      </c>
    </row>
    <row r="185" spans="1:8" x14ac:dyDescent="0.2">
      <c r="A185">
        <v>1965</v>
      </c>
      <c r="B185" t="s">
        <v>24</v>
      </c>
      <c r="C185" s="7">
        <f>SUMPRODUCT((AHL!C$3:C$1175=A185)*(AHL!D$3:D$1175=B185)*AHL!F$3:F$1175)</f>
        <v>72</v>
      </c>
      <c r="D185" s="7">
        <f>SUMPRODUCT((AHL!C$3:C$1175=A185)*(AHL!D$3:D$1175=B185)*AHL!N$3:N$1175)</f>
        <v>61</v>
      </c>
      <c r="E185" s="3">
        <f t="shared" si="4"/>
        <v>0.4236111111111111</v>
      </c>
      <c r="F185" s="7" t="e">
        <f>SUMPRODUCT((AHL!C$3:C$1175=A185)*(AHL!D$3:D$1175=B185)*AHL!R$3:R$1175)</f>
        <v>#VALUE!</v>
      </c>
      <c r="G185" s="7">
        <f>SUMPRODUCT((AHL!C$3:C$1175=A185)*(AHL!D$3:D$1175=B185)*AHL!Z$3:Z$1175)</f>
        <v>86</v>
      </c>
      <c r="H185" s="3" t="e">
        <f t="shared" si="5"/>
        <v>#VALUE!</v>
      </c>
    </row>
    <row r="186" spans="1:8" x14ac:dyDescent="0.2">
      <c r="A186">
        <v>1965</v>
      </c>
      <c r="B186" t="s">
        <v>28</v>
      </c>
      <c r="C186" s="7">
        <f>SUMPRODUCT((AHL!C$3:C$1175=A186)*(AHL!D$3:D$1175=B186)*AHL!F$3:F$1175)</f>
        <v>72</v>
      </c>
      <c r="D186" s="7">
        <f>SUMPRODUCT((AHL!C$3:C$1175=A186)*(AHL!D$3:D$1175=B186)*AHL!N$3:N$1175)</f>
        <v>78</v>
      </c>
      <c r="E186" s="3">
        <f t="shared" si="4"/>
        <v>0.54166666666666663</v>
      </c>
      <c r="F186" s="7" t="e">
        <f>SUMPRODUCT((AHL!C$3:C$1175=A186)*(AHL!D$3:D$1175=B186)*AHL!R$3:R$1175)</f>
        <v>#VALUE!</v>
      </c>
      <c r="G186" s="7">
        <f>SUMPRODUCT((AHL!C$3:C$1175=A186)*(AHL!D$3:D$1175=B186)*AHL!Z$3:Z$1175)</f>
        <v>53</v>
      </c>
      <c r="H186" s="3" t="e">
        <f t="shared" si="5"/>
        <v>#VALUE!</v>
      </c>
    </row>
    <row r="187" spans="1:8" x14ac:dyDescent="0.2">
      <c r="A187">
        <v>1965</v>
      </c>
      <c r="B187" t="s">
        <v>30</v>
      </c>
      <c r="C187" s="7">
        <f>SUMPRODUCT((AHL!C$3:C$1175=A187)*(AHL!D$3:D$1175=B187)*AHL!F$3:F$1175)</f>
        <v>72</v>
      </c>
      <c r="D187" s="7">
        <f>SUMPRODUCT((AHL!C$3:C$1175=A187)*(AHL!D$3:D$1175=B187)*AHL!N$3:N$1175)</f>
        <v>79</v>
      </c>
      <c r="E187" s="3">
        <f t="shared" si="4"/>
        <v>0.54861111111111116</v>
      </c>
      <c r="F187" s="7" t="e">
        <f>SUMPRODUCT((AHL!C$3:C$1175=A187)*(AHL!D$3:D$1175=B187)*AHL!R$3:R$1175)</f>
        <v>#VALUE!</v>
      </c>
      <c r="G187" s="7">
        <f>SUMPRODUCT((AHL!C$3:C$1175=A187)*(AHL!D$3:D$1175=B187)*AHL!Z$3:Z$1175)</f>
        <v>76</v>
      </c>
      <c r="H187" s="3" t="e">
        <f t="shared" si="5"/>
        <v>#VALUE!</v>
      </c>
    </row>
    <row r="188" spans="1:8" x14ac:dyDescent="0.2">
      <c r="A188">
        <v>1965</v>
      </c>
      <c r="B188" t="s">
        <v>38</v>
      </c>
      <c r="C188" s="7">
        <f>SUMPRODUCT((AHL!C$3:C$1175=A188)*(AHL!D$3:D$1175=B188)*AHL!F$3:F$1175)</f>
        <v>72</v>
      </c>
      <c r="D188" s="7">
        <f>SUMPRODUCT((AHL!C$3:C$1175=A188)*(AHL!D$3:D$1175=B188)*AHL!N$3:N$1175)</f>
        <v>43</v>
      </c>
      <c r="E188" s="3">
        <f t="shared" si="4"/>
        <v>0.2986111111111111</v>
      </c>
      <c r="F188" s="7" t="e">
        <f>SUMPRODUCT((AHL!C$3:C$1175=A188)*(AHL!D$3:D$1175=B188)*AHL!R$3:R$1175)</f>
        <v>#VALUE!</v>
      </c>
      <c r="G188" s="7">
        <f>SUMPRODUCT((AHL!C$3:C$1175=A188)*(AHL!D$3:D$1175=B188)*AHL!Z$3:Z$1175)</f>
        <v>42</v>
      </c>
      <c r="H188" s="3" t="e">
        <f t="shared" si="5"/>
        <v>#VALUE!</v>
      </c>
    </row>
    <row r="189" spans="1:8" x14ac:dyDescent="0.2">
      <c r="A189">
        <v>1965</v>
      </c>
      <c r="B189" t="s">
        <v>111</v>
      </c>
      <c r="C189" s="7">
        <f>SUMPRODUCT((AHL!C$3:C$1175=A189)*(AHL!D$3:D$1175=B189)*AHL!F$3:F$1175)</f>
        <v>72</v>
      </c>
      <c r="D189" s="7">
        <f>SUMPRODUCT((AHL!C$3:C$1175=A189)*(AHL!D$3:D$1175=B189)*AHL!N$3:N$1175)</f>
        <v>98</v>
      </c>
      <c r="E189" s="3">
        <f t="shared" si="4"/>
        <v>0.68055555555555558</v>
      </c>
      <c r="F189" s="7" t="e">
        <f>SUMPRODUCT((AHL!C$3:C$1175=A189)*(AHL!D$3:D$1175=B189)*AHL!R$3:R$1175)</f>
        <v>#VALUE!</v>
      </c>
      <c r="G189" s="7">
        <f>SUMPRODUCT((AHL!C$3:C$1175=A189)*(AHL!D$3:D$1175=B189)*AHL!Z$3:Z$1175)</f>
        <v>90</v>
      </c>
      <c r="H189" s="3" t="e">
        <f t="shared" si="5"/>
        <v>#VALUE!</v>
      </c>
    </row>
    <row r="190" spans="1:8" x14ac:dyDescent="0.2">
      <c r="A190">
        <v>1965</v>
      </c>
      <c r="B190" t="s">
        <v>97</v>
      </c>
      <c r="C190" s="7">
        <f>SUMPRODUCT((AHL!C$3:C$1175=A190)*(AHL!D$3:D$1175=B190)*AHL!F$3:F$1175)</f>
        <v>72</v>
      </c>
      <c r="D190" s="7">
        <f>SUMPRODUCT((AHL!C$3:C$1175=A190)*(AHL!D$3:D$1175=B190)*AHL!N$3:N$1175)</f>
        <v>97</v>
      </c>
      <c r="E190" s="3">
        <f t="shared" si="4"/>
        <v>0.67361111111111116</v>
      </c>
      <c r="F190" s="7" t="e">
        <f>SUMPRODUCT((AHL!C$3:C$1175=A190)*(AHL!D$3:D$1175=B190)*AHL!R$3:R$1175)</f>
        <v>#VALUE!</v>
      </c>
      <c r="G190" s="7">
        <f>SUMPRODUCT((AHL!C$3:C$1175=A190)*(AHL!D$3:D$1175=B190)*AHL!Z$3:Z$1175)</f>
        <v>99</v>
      </c>
      <c r="H190" s="3" t="e">
        <f t="shared" si="5"/>
        <v>#VALUE!</v>
      </c>
    </row>
    <row r="191" spans="1:8" x14ac:dyDescent="0.2">
      <c r="A191">
        <v>1966</v>
      </c>
      <c r="B191" t="s">
        <v>40</v>
      </c>
      <c r="C191" s="7">
        <f>SUMPRODUCT((AHL!C$3:C$1175=A191)*(AHL!D$3:D$1175=B191)*AHL!F$3:F$1175)</f>
        <v>144</v>
      </c>
      <c r="D191" s="7">
        <f>SUMPRODUCT((AHL!C$3:C$1175=A191)*(AHL!D$3:D$1175=B191)*AHL!N$3:N$1175)</f>
        <v>146</v>
      </c>
      <c r="E191" s="3">
        <f t="shared" si="4"/>
        <v>0.50694444444444442</v>
      </c>
      <c r="F191" s="7" t="e">
        <f>SUMPRODUCT((AHL!C$3:C$1175=A191)*(AHL!D$3:D$1175=B191)*AHL!R$3:R$1175)</f>
        <v>#VALUE!</v>
      </c>
      <c r="G191" s="7">
        <f>SUMPRODUCT((AHL!C$3:C$1175=A191)*(AHL!D$3:D$1175=B191)*AHL!Z$3:Z$1175)</f>
        <v>195</v>
      </c>
      <c r="H191" s="3" t="e">
        <f t="shared" si="5"/>
        <v>#VALUE!</v>
      </c>
    </row>
    <row r="192" spans="1:8" x14ac:dyDescent="0.2">
      <c r="A192">
        <v>1966</v>
      </c>
      <c r="B192" t="s">
        <v>119</v>
      </c>
      <c r="C192" s="7">
        <f>SUMPRODUCT((AHL!C$3:C$1175=A192)*(AHL!D$3:D$1175=B192)*AHL!F$3:F$1175)</f>
        <v>72</v>
      </c>
      <c r="D192" s="7">
        <f>SUMPRODUCT((AHL!C$3:C$1175=A192)*(AHL!D$3:D$1175=B192)*AHL!N$3:N$1175)</f>
        <v>80</v>
      </c>
      <c r="E192" s="3">
        <f t="shared" si="4"/>
        <v>0.55555555555555558</v>
      </c>
      <c r="F192" s="7" t="e">
        <f>SUMPRODUCT((AHL!C$3:C$1175=A192)*(AHL!D$3:D$1175=B192)*AHL!R$3:R$1175)</f>
        <v>#VALUE!</v>
      </c>
      <c r="G192" s="7">
        <f>SUMPRODUCT((AHL!C$3:C$1175=A192)*(AHL!D$3:D$1175=B192)*AHL!Z$3:Z$1175)</f>
        <v>56</v>
      </c>
      <c r="H192" s="3" t="e">
        <f t="shared" si="5"/>
        <v>#VALUE!</v>
      </c>
    </row>
    <row r="193" spans="1:8" x14ac:dyDescent="0.2">
      <c r="A193">
        <v>1966</v>
      </c>
      <c r="B193" t="s">
        <v>24</v>
      </c>
      <c r="C193" s="7">
        <f>SUMPRODUCT((AHL!C$3:C$1175=A193)*(AHL!D$3:D$1175=B193)*AHL!F$3:F$1175)</f>
        <v>72</v>
      </c>
      <c r="D193" s="7">
        <f>SUMPRODUCT((AHL!C$3:C$1175=A193)*(AHL!D$3:D$1175=B193)*AHL!N$3:N$1175)</f>
        <v>35</v>
      </c>
      <c r="E193" s="3">
        <f t="shared" si="4"/>
        <v>0.24305555555555555</v>
      </c>
      <c r="F193" s="7" t="e">
        <f>SUMPRODUCT((AHL!C$3:C$1175=A193)*(AHL!D$3:D$1175=B193)*AHL!R$3:R$1175)</f>
        <v>#VALUE!</v>
      </c>
      <c r="G193" s="7">
        <f>SUMPRODUCT((AHL!C$3:C$1175=A193)*(AHL!D$3:D$1175=B193)*AHL!Z$3:Z$1175)</f>
        <v>61</v>
      </c>
      <c r="H193" s="3" t="e">
        <f t="shared" si="5"/>
        <v>#VALUE!</v>
      </c>
    </row>
    <row r="194" spans="1:8" x14ac:dyDescent="0.2">
      <c r="A194">
        <v>1966</v>
      </c>
      <c r="B194" t="s">
        <v>28</v>
      </c>
      <c r="C194" s="7">
        <f>SUMPRODUCT((AHL!C$3:C$1175=A194)*(AHL!D$3:D$1175=B194)*AHL!F$3:F$1175)</f>
        <v>72</v>
      </c>
      <c r="D194" s="7">
        <f>SUMPRODUCT((AHL!C$3:C$1175=A194)*(AHL!D$3:D$1175=B194)*AHL!N$3:N$1175)</f>
        <v>81</v>
      </c>
      <c r="E194" s="3">
        <f t="shared" ref="E194:E257" si="6">D194/C194/2</f>
        <v>0.5625</v>
      </c>
      <c r="F194" s="7" t="e">
        <f>SUMPRODUCT((AHL!C$3:C$1175=A194)*(AHL!D$3:D$1175=B194)*AHL!R$3:R$1175)</f>
        <v>#VALUE!</v>
      </c>
      <c r="G194" s="7">
        <f>SUMPRODUCT((AHL!C$3:C$1175=A194)*(AHL!D$3:D$1175=B194)*AHL!Z$3:Z$1175)</f>
        <v>78</v>
      </c>
      <c r="H194" s="3" t="e">
        <f t="shared" ref="H194:H257" si="7">G194/F194/2</f>
        <v>#VALUE!</v>
      </c>
    </row>
    <row r="195" spans="1:8" x14ac:dyDescent="0.2">
      <c r="A195">
        <v>1966</v>
      </c>
      <c r="B195" t="s">
        <v>30</v>
      </c>
      <c r="C195" s="7">
        <f>SUMPRODUCT((AHL!C$3:C$1175=A195)*(AHL!D$3:D$1175=B195)*AHL!F$3:F$1175)</f>
        <v>72</v>
      </c>
      <c r="D195" s="7">
        <f>SUMPRODUCT((AHL!C$3:C$1175=A195)*(AHL!D$3:D$1175=B195)*AHL!N$3:N$1175)</f>
        <v>86</v>
      </c>
      <c r="E195" s="3">
        <f t="shared" si="6"/>
        <v>0.59722222222222221</v>
      </c>
      <c r="F195" s="7" t="e">
        <f>SUMPRODUCT((AHL!C$3:C$1175=A195)*(AHL!D$3:D$1175=B195)*AHL!R$3:R$1175)</f>
        <v>#VALUE!</v>
      </c>
      <c r="G195" s="7">
        <f>SUMPRODUCT((AHL!C$3:C$1175=A195)*(AHL!D$3:D$1175=B195)*AHL!Z$3:Z$1175)</f>
        <v>79</v>
      </c>
      <c r="H195" s="3" t="e">
        <f t="shared" si="7"/>
        <v>#VALUE!</v>
      </c>
    </row>
    <row r="196" spans="1:8" x14ac:dyDescent="0.2">
      <c r="A196">
        <v>1966</v>
      </c>
      <c r="B196" t="s">
        <v>36</v>
      </c>
      <c r="C196" s="7">
        <f>SUMPRODUCT((AHL!C$3:C$1175=A196)*(AHL!D$3:D$1175=B196)*AHL!F$3:F$1175)</f>
        <v>72</v>
      </c>
      <c r="D196" s="7">
        <f>SUMPRODUCT((AHL!C$3:C$1175=A196)*(AHL!D$3:D$1175=B196)*AHL!N$3:N$1175)</f>
        <v>92</v>
      </c>
      <c r="E196" s="3">
        <f t="shared" si="6"/>
        <v>0.63888888888888884</v>
      </c>
      <c r="F196" s="7" t="e">
        <f>SUMPRODUCT((AHL!C$3:C$1175=A196)*(AHL!D$3:D$1175=B196)*AHL!R$3:R$1175)</f>
        <v>#VALUE!</v>
      </c>
      <c r="G196" s="7">
        <f>SUMPRODUCT((AHL!C$3:C$1175=A196)*(AHL!D$3:D$1175=B196)*AHL!Z$3:Z$1175)</f>
        <v>77</v>
      </c>
      <c r="H196" s="3" t="e">
        <f t="shared" si="7"/>
        <v>#VALUE!</v>
      </c>
    </row>
    <row r="197" spans="1:8" x14ac:dyDescent="0.2">
      <c r="A197">
        <v>1966</v>
      </c>
      <c r="B197" t="s">
        <v>38</v>
      </c>
      <c r="C197" s="7">
        <f>SUMPRODUCT((AHL!C$3:C$1175=A197)*(AHL!D$3:D$1175=B197)*AHL!F$3:F$1175)</f>
        <v>72</v>
      </c>
      <c r="D197" s="7">
        <f>SUMPRODUCT((AHL!C$3:C$1175=A197)*(AHL!D$3:D$1175=B197)*AHL!N$3:N$1175)</f>
        <v>39</v>
      </c>
      <c r="E197" s="3">
        <f t="shared" si="6"/>
        <v>0.27083333333333331</v>
      </c>
      <c r="F197" s="7" t="e">
        <f>SUMPRODUCT((AHL!C$3:C$1175=A197)*(AHL!D$3:D$1175=B197)*AHL!R$3:R$1175)</f>
        <v>#VALUE!</v>
      </c>
      <c r="G197" s="7">
        <f>SUMPRODUCT((AHL!C$3:C$1175=A197)*(AHL!D$3:D$1175=B197)*AHL!Z$3:Z$1175)</f>
        <v>43</v>
      </c>
      <c r="H197" s="3" t="e">
        <f t="shared" si="7"/>
        <v>#VALUE!</v>
      </c>
    </row>
    <row r="198" spans="1:8" x14ac:dyDescent="0.2">
      <c r="A198">
        <v>1966</v>
      </c>
      <c r="B198" t="s">
        <v>111</v>
      </c>
      <c r="C198" s="7">
        <f>SUMPRODUCT((AHL!C$3:C$1175=A198)*(AHL!D$3:D$1175=B198)*AHL!F$3:F$1175)</f>
        <v>72</v>
      </c>
      <c r="D198" s="7">
        <f>SUMPRODUCT((AHL!C$3:C$1175=A198)*(AHL!D$3:D$1175=B198)*AHL!N$3:N$1175)</f>
        <v>77</v>
      </c>
      <c r="E198" s="3">
        <f t="shared" si="6"/>
        <v>0.53472222222222221</v>
      </c>
      <c r="F198" s="7" t="e">
        <f>SUMPRODUCT((AHL!C$3:C$1175=A198)*(AHL!D$3:D$1175=B198)*AHL!R$3:R$1175)</f>
        <v>#VALUE!</v>
      </c>
      <c r="G198" s="7">
        <f>SUMPRODUCT((AHL!C$3:C$1175=A198)*(AHL!D$3:D$1175=B198)*AHL!Z$3:Z$1175)</f>
        <v>98</v>
      </c>
      <c r="H198" s="3" t="e">
        <f t="shared" si="7"/>
        <v>#VALUE!</v>
      </c>
    </row>
    <row r="199" spans="1:8" x14ac:dyDescent="0.2">
      <c r="A199">
        <v>1966</v>
      </c>
      <c r="B199" t="s">
        <v>97</v>
      </c>
      <c r="C199" s="7">
        <f>SUMPRODUCT((AHL!C$3:C$1175=A199)*(AHL!D$3:D$1175=B199)*AHL!F$3:F$1175)</f>
        <v>72</v>
      </c>
      <c r="D199" s="7">
        <f>SUMPRODUCT((AHL!C$3:C$1175=A199)*(AHL!D$3:D$1175=B199)*AHL!N$3:N$1175)</f>
        <v>85</v>
      </c>
      <c r="E199" s="3">
        <f t="shared" si="6"/>
        <v>0.59027777777777779</v>
      </c>
      <c r="F199" s="7" t="e">
        <f>SUMPRODUCT((AHL!C$3:C$1175=A199)*(AHL!D$3:D$1175=B199)*AHL!R$3:R$1175)</f>
        <v>#VALUE!</v>
      </c>
      <c r="G199" s="7">
        <f>SUMPRODUCT((AHL!C$3:C$1175=A199)*(AHL!D$3:D$1175=B199)*AHL!Z$3:Z$1175)</f>
        <v>97</v>
      </c>
      <c r="H199" s="3" t="e">
        <f t="shared" si="7"/>
        <v>#VALUE!</v>
      </c>
    </row>
    <row r="200" spans="1:8" x14ac:dyDescent="0.2">
      <c r="A200">
        <v>1967</v>
      </c>
      <c r="B200" t="s">
        <v>24</v>
      </c>
      <c r="C200" s="7">
        <f>SUMPRODUCT((AHL!C$3:C$1175=A200)*(AHL!D$3:D$1175=B200)*AHL!F$3:F$1175)</f>
        <v>144</v>
      </c>
      <c r="D200" s="7">
        <f>SUMPRODUCT((AHL!C$3:C$1175=A200)*(AHL!D$3:D$1175=B200)*AHL!N$3:N$1175)</f>
        <v>152</v>
      </c>
      <c r="E200" s="3">
        <f t="shared" si="6"/>
        <v>0.52777777777777779</v>
      </c>
      <c r="F200" s="7" t="e">
        <f>SUMPRODUCT((AHL!C$3:C$1175=A200)*(AHL!D$3:D$1175=B200)*AHL!R$3:R$1175)</f>
        <v>#VALUE!</v>
      </c>
      <c r="G200" s="7">
        <f>SUMPRODUCT((AHL!C$3:C$1175=A200)*(AHL!D$3:D$1175=B200)*AHL!Z$3:Z$1175)</f>
        <v>70</v>
      </c>
      <c r="H200" s="3" t="e">
        <f t="shared" si="7"/>
        <v>#VALUE!</v>
      </c>
    </row>
    <row r="201" spans="1:8" x14ac:dyDescent="0.2">
      <c r="A201">
        <v>1967</v>
      </c>
      <c r="B201" t="s">
        <v>119</v>
      </c>
      <c r="C201" s="7">
        <f>SUMPRODUCT((AHL!C$3:C$1175=A201)*(AHL!D$3:D$1175=B201)*AHL!F$3:F$1175)</f>
        <v>72</v>
      </c>
      <c r="D201" s="7">
        <f>SUMPRODUCT((AHL!C$3:C$1175=A201)*(AHL!D$3:D$1175=B201)*AHL!N$3:N$1175)</f>
        <v>66</v>
      </c>
      <c r="E201" s="3">
        <f t="shared" si="6"/>
        <v>0.45833333333333331</v>
      </c>
      <c r="F201" s="7" t="e">
        <f>SUMPRODUCT((AHL!C$3:C$1175=A201)*(AHL!D$3:D$1175=B201)*AHL!R$3:R$1175)</f>
        <v>#VALUE!</v>
      </c>
      <c r="G201" s="7">
        <f>SUMPRODUCT((AHL!C$3:C$1175=A201)*(AHL!D$3:D$1175=B201)*AHL!Z$3:Z$1175)</f>
        <v>80</v>
      </c>
      <c r="H201" s="3" t="e">
        <f t="shared" si="7"/>
        <v>#VALUE!</v>
      </c>
    </row>
    <row r="202" spans="1:8" x14ac:dyDescent="0.2">
      <c r="A202">
        <v>1967</v>
      </c>
      <c r="B202" t="s">
        <v>28</v>
      </c>
      <c r="C202" s="7">
        <f>SUMPRODUCT((AHL!C$3:C$1175=A202)*(AHL!D$3:D$1175=B202)*AHL!F$3:F$1175)</f>
        <v>72</v>
      </c>
      <c r="D202" s="7">
        <f>SUMPRODUCT((AHL!C$3:C$1175=A202)*(AHL!D$3:D$1175=B202)*AHL!N$3:N$1175)</f>
        <v>70</v>
      </c>
      <c r="E202" s="3">
        <f t="shared" si="6"/>
        <v>0.4861111111111111</v>
      </c>
      <c r="F202" s="7" t="e">
        <f>SUMPRODUCT((AHL!C$3:C$1175=A202)*(AHL!D$3:D$1175=B202)*AHL!R$3:R$1175)</f>
        <v>#VALUE!</v>
      </c>
      <c r="G202" s="7">
        <f>SUMPRODUCT((AHL!C$3:C$1175=A202)*(AHL!D$3:D$1175=B202)*AHL!Z$3:Z$1175)</f>
        <v>81</v>
      </c>
      <c r="H202" s="3" t="e">
        <f t="shared" si="7"/>
        <v>#VALUE!</v>
      </c>
    </row>
    <row r="203" spans="1:8" x14ac:dyDescent="0.2">
      <c r="A203">
        <v>1967</v>
      </c>
      <c r="B203" t="s">
        <v>30</v>
      </c>
      <c r="C203" s="7">
        <f>SUMPRODUCT((AHL!C$3:C$1175=A203)*(AHL!D$3:D$1175=B203)*AHL!F$3:F$1175)</f>
        <v>72</v>
      </c>
      <c r="D203" s="7">
        <f>SUMPRODUCT((AHL!C$3:C$1175=A203)*(AHL!D$3:D$1175=B203)*AHL!N$3:N$1175)</f>
        <v>76</v>
      </c>
      <c r="E203" s="3">
        <f t="shared" si="6"/>
        <v>0.52777777777777779</v>
      </c>
      <c r="F203" s="7" t="e">
        <f>SUMPRODUCT((AHL!C$3:C$1175=A203)*(AHL!D$3:D$1175=B203)*AHL!R$3:R$1175)</f>
        <v>#VALUE!</v>
      </c>
      <c r="G203" s="7">
        <f>SUMPRODUCT((AHL!C$3:C$1175=A203)*(AHL!D$3:D$1175=B203)*AHL!Z$3:Z$1175)</f>
        <v>86</v>
      </c>
      <c r="H203" s="3" t="e">
        <f t="shared" si="7"/>
        <v>#VALUE!</v>
      </c>
    </row>
    <row r="204" spans="1:8" x14ac:dyDescent="0.2">
      <c r="A204">
        <v>1967</v>
      </c>
      <c r="B204" t="s">
        <v>38</v>
      </c>
      <c r="C204" s="7">
        <f>SUMPRODUCT((AHL!C$3:C$1175=A204)*(AHL!D$3:D$1175=B204)*AHL!F$3:F$1175)</f>
        <v>72</v>
      </c>
      <c r="D204" s="7">
        <f>SUMPRODUCT((AHL!C$3:C$1175=A204)*(AHL!D$3:D$1175=B204)*AHL!N$3:N$1175)</f>
        <v>69</v>
      </c>
      <c r="E204" s="3">
        <f t="shared" si="6"/>
        <v>0.47916666666666669</v>
      </c>
      <c r="F204" s="7" t="e">
        <f>SUMPRODUCT((AHL!C$3:C$1175=A204)*(AHL!D$3:D$1175=B204)*AHL!R$3:R$1175)</f>
        <v>#VALUE!</v>
      </c>
      <c r="G204" s="7">
        <f>SUMPRODUCT((AHL!C$3:C$1175=A204)*(AHL!D$3:D$1175=B204)*AHL!Z$3:Z$1175)</f>
        <v>39</v>
      </c>
      <c r="H204" s="3" t="e">
        <f t="shared" si="7"/>
        <v>#VALUE!</v>
      </c>
    </row>
    <row r="205" spans="1:8" x14ac:dyDescent="0.2">
      <c r="A205">
        <v>1967</v>
      </c>
      <c r="B205" t="s">
        <v>111</v>
      </c>
      <c r="C205" s="7">
        <f>SUMPRODUCT((AHL!C$3:C$1175=A205)*(AHL!D$3:D$1175=B205)*AHL!F$3:F$1175)</f>
        <v>72</v>
      </c>
      <c r="D205" s="7">
        <f>SUMPRODUCT((AHL!C$3:C$1175=A205)*(AHL!D$3:D$1175=B205)*AHL!N$3:N$1175)</f>
        <v>77</v>
      </c>
      <c r="E205" s="3">
        <f t="shared" si="6"/>
        <v>0.53472222222222221</v>
      </c>
      <c r="F205" s="7" t="e">
        <f>SUMPRODUCT((AHL!C$3:C$1175=A205)*(AHL!D$3:D$1175=B205)*AHL!R$3:R$1175)</f>
        <v>#VALUE!</v>
      </c>
      <c r="G205" s="7">
        <f>SUMPRODUCT((AHL!C$3:C$1175=A205)*(AHL!D$3:D$1175=B205)*AHL!Z$3:Z$1175)</f>
        <v>77</v>
      </c>
      <c r="H205" s="3" t="e">
        <f t="shared" si="7"/>
        <v>#VALUE!</v>
      </c>
    </row>
    <row r="206" spans="1:8" x14ac:dyDescent="0.2">
      <c r="A206">
        <v>1967</v>
      </c>
      <c r="B206" t="s">
        <v>97</v>
      </c>
      <c r="C206" s="7">
        <f>SUMPRODUCT((AHL!C$3:C$1175=A206)*(AHL!D$3:D$1175=B206)*AHL!F$3:F$1175)</f>
        <v>72</v>
      </c>
      <c r="D206" s="7">
        <f>SUMPRODUCT((AHL!C$3:C$1175=A206)*(AHL!D$3:D$1175=B206)*AHL!N$3:N$1175)</f>
        <v>85</v>
      </c>
      <c r="E206" s="3">
        <f t="shared" si="6"/>
        <v>0.59027777777777779</v>
      </c>
      <c r="F206" s="7" t="e">
        <f>SUMPRODUCT((AHL!C$3:C$1175=A206)*(AHL!D$3:D$1175=B206)*AHL!R$3:R$1175)</f>
        <v>#VALUE!</v>
      </c>
      <c r="G206" s="7">
        <f>SUMPRODUCT((AHL!C$3:C$1175=A206)*(AHL!D$3:D$1175=B206)*AHL!Z$3:Z$1175)</f>
        <v>85</v>
      </c>
      <c r="H206" s="3" t="e">
        <f t="shared" si="7"/>
        <v>#VALUE!</v>
      </c>
    </row>
    <row r="207" spans="1:8" x14ac:dyDescent="0.2">
      <c r="A207">
        <v>1967</v>
      </c>
      <c r="B207" t="s">
        <v>136</v>
      </c>
      <c r="C207" s="7">
        <f>SUMPRODUCT((AHL!C$3:C$1175=A207)*(AHL!D$3:D$1175=B207)*AHL!F$3:F$1175)</f>
        <v>72</v>
      </c>
      <c r="D207" s="7">
        <f>SUMPRODUCT((AHL!C$3:C$1175=A207)*(AHL!D$3:D$1175=B207)*AHL!N$3:N$1175)</f>
        <v>70</v>
      </c>
      <c r="E207" s="3">
        <f t="shared" si="6"/>
        <v>0.4861111111111111</v>
      </c>
      <c r="F207" s="7" t="e">
        <f>SUMPRODUCT((AHL!C$3:C$1175=A207)*(AHL!D$3:D$1175=B207)*AHL!R$3:R$1175)</f>
        <v>#VALUE!</v>
      </c>
      <c r="G207" s="7">
        <f>SUMPRODUCT((AHL!C$3:C$1175=A207)*(AHL!D$3:D$1175=B207)*AHL!Z$3:Z$1175)</f>
        <v>73</v>
      </c>
      <c r="H207" s="3" t="e">
        <f t="shared" si="7"/>
        <v>#VALUE!</v>
      </c>
    </row>
    <row r="208" spans="1:8" x14ac:dyDescent="0.2">
      <c r="A208">
        <v>1968</v>
      </c>
      <c r="B208" t="s">
        <v>119</v>
      </c>
      <c r="C208" s="7">
        <f>SUMPRODUCT((AHL!C$3:C$1175=A208)*(AHL!D$3:D$1175=B208)*AHL!F$3:F$1175)</f>
        <v>148</v>
      </c>
      <c r="D208" s="7">
        <f>SUMPRODUCT((AHL!C$3:C$1175=A208)*(AHL!D$3:D$1175=B208)*AHL!N$3:N$1175)</f>
        <v>146</v>
      </c>
      <c r="E208" s="3">
        <f t="shared" si="6"/>
        <v>0.49324324324324326</v>
      </c>
      <c r="F208" s="7" t="e">
        <f>SUMPRODUCT((AHL!C$3:C$1175=A208)*(AHL!D$3:D$1175=B208)*AHL!R$3:R$1175)</f>
        <v>#VALUE!</v>
      </c>
      <c r="G208" s="7">
        <f>SUMPRODUCT((AHL!C$3:C$1175=A208)*(AHL!D$3:D$1175=B208)*AHL!Z$3:Z$1175)</f>
        <v>132</v>
      </c>
      <c r="H208" s="3" t="e">
        <f t="shared" si="7"/>
        <v>#VALUE!</v>
      </c>
    </row>
    <row r="209" spans="1:8" x14ac:dyDescent="0.2">
      <c r="A209">
        <v>1968</v>
      </c>
      <c r="B209" t="s">
        <v>28</v>
      </c>
      <c r="C209" s="7">
        <f>SUMPRODUCT((AHL!C$3:C$1175=A209)*(AHL!D$3:D$1175=B209)*AHL!F$3:F$1175)</f>
        <v>148</v>
      </c>
      <c r="D209" s="7">
        <f>SUMPRODUCT((AHL!C$3:C$1175=A209)*(AHL!D$3:D$1175=B209)*AHL!N$3:N$1175)</f>
        <v>144</v>
      </c>
      <c r="E209" s="3">
        <f t="shared" si="6"/>
        <v>0.48648648648648651</v>
      </c>
      <c r="F209" s="7" t="e">
        <f>SUMPRODUCT((AHL!C$3:C$1175=A209)*(AHL!D$3:D$1175=B209)*AHL!R$3:R$1175)</f>
        <v>#VALUE!</v>
      </c>
      <c r="G209" s="7">
        <f>SUMPRODUCT((AHL!C$3:C$1175=A209)*(AHL!D$3:D$1175=B209)*AHL!Z$3:Z$1175)</f>
        <v>140</v>
      </c>
      <c r="H209" s="3" t="e">
        <f t="shared" si="7"/>
        <v>#VALUE!</v>
      </c>
    </row>
    <row r="210" spans="1:8" x14ac:dyDescent="0.2">
      <c r="A210">
        <v>1968</v>
      </c>
      <c r="B210" t="s">
        <v>24</v>
      </c>
      <c r="C210" s="7">
        <f>SUMPRODUCT((AHL!C$3:C$1175=A210)*(AHL!D$3:D$1175=B210)*AHL!F$3:F$1175)</f>
        <v>74</v>
      </c>
      <c r="D210" s="7">
        <f>SUMPRODUCT((AHL!C$3:C$1175=A210)*(AHL!D$3:D$1175=B210)*AHL!N$3:N$1175)</f>
        <v>97</v>
      </c>
      <c r="E210" s="3">
        <f t="shared" si="6"/>
        <v>0.65540540540540537</v>
      </c>
      <c r="F210" s="7" t="e">
        <f>SUMPRODUCT((AHL!C$3:C$1175=A210)*(AHL!D$3:D$1175=B210)*AHL!R$3:R$1175)</f>
        <v>#VALUE!</v>
      </c>
      <c r="G210" s="7">
        <f>SUMPRODUCT((AHL!C$3:C$1175=A210)*(AHL!D$3:D$1175=B210)*AHL!Z$3:Z$1175)</f>
        <v>76</v>
      </c>
      <c r="H210" s="3" t="e">
        <f t="shared" si="7"/>
        <v>#VALUE!</v>
      </c>
    </row>
    <row r="211" spans="1:8" x14ac:dyDescent="0.2">
      <c r="A211">
        <v>1968</v>
      </c>
      <c r="B211" t="s">
        <v>30</v>
      </c>
      <c r="C211" s="7">
        <f>SUMPRODUCT((AHL!C$3:C$1175=A211)*(AHL!D$3:D$1175=B211)*AHL!F$3:F$1175)</f>
        <v>74</v>
      </c>
      <c r="D211" s="7">
        <f>SUMPRODUCT((AHL!C$3:C$1175=A211)*(AHL!D$3:D$1175=B211)*AHL!N$3:N$1175)</f>
        <v>88</v>
      </c>
      <c r="E211" s="3">
        <f t="shared" si="6"/>
        <v>0.59459459459459463</v>
      </c>
      <c r="F211" s="7" t="e">
        <f>SUMPRODUCT((AHL!C$3:C$1175=A211)*(AHL!D$3:D$1175=B211)*AHL!R$3:R$1175)</f>
        <v>#VALUE!</v>
      </c>
      <c r="G211" s="7">
        <f>SUMPRODUCT((AHL!C$3:C$1175=A211)*(AHL!D$3:D$1175=B211)*AHL!Z$3:Z$1175)</f>
        <v>76</v>
      </c>
      <c r="H211" s="3" t="e">
        <f t="shared" si="7"/>
        <v>#VALUE!</v>
      </c>
    </row>
    <row r="212" spans="1:8" x14ac:dyDescent="0.2">
      <c r="A212">
        <v>1968</v>
      </c>
      <c r="B212" t="s">
        <v>38</v>
      </c>
      <c r="C212" s="7">
        <f>SUMPRODUCT((AHL!C$3:C$1175=A212)*(AHL!D$3:D$1175=B212)*AHL!F$3:F$1175)</f>
        <v>74</v>
      </c>
      <c r="D212" s="7">
        <f>SUMPRODUCT((AHL!C$3:C$1175=A212)*(AHL!D$3:D$1175=B212)*AHL!N$3:N$1175)</f>
        <v>70</v>
      </c>
      <c r="E212" s="3">
        <f t="shared" si="6"/>
        <v>0.47297297297297297</v>
      </c>
      <c r="F212" s="7" t="e">
        <f>SUMPRODUCT((AHL!C$3:C$1175=A212)*(AHL!D$3:D$1175=B212)*AHL!R$3:R$1175)</f>
        <v>#VALUE!</v>
      </c>
      <c r="G212" s="7">
        <f>SUMPRODUCT((AHL!C$3:C$1175=A212)*(AHL!D$3:D$1175=B212)*AHL!Z$3:Z$1175)</f>
        <v>69</v>
      </c>
      <c r="H212" s="3" t="e">
        <f t="shared" si="7"/>
        <v>#VALUE!</v>
      </c>
    </row>
    <row r="213" spans="1:8" x14ac:dyDescent="0.2">
      <c r="A213">
        <v>1968</v>
      </c>
      <c r="B213" t="s">
        <v>111</v>
      </c>
      <c r="C213" s="7">
        <f>SUMPRODUCT((AHL!C$3:C$1175=A213)*(AHL!D$3:D$1175=B213)*AHL!F$3:F$1175)</f>
        <v>74</v>
      </c>
      <c r="D213" s="7">
        <f>SUMPRODUCT((AHL!C$3:C$1175=A213)*(AHL!D$3:D$1175=B213)*AHL!N$3:N$1175)</f>
        <v>66</v>
      </c>
      <c r="E213" s="3">
        <f t="shared" si="6"/>
        <v>0.44594594594594594</v>
      </c>
      <c r="F213" s="7" t="e">
        <f>SUMPRODUCT((AHL!C$3:C$1175=A213)*(AHL!D$3:D$1175=B213)*AHL!R$3:R$1175)</f>
        <v>#VALUE!</v>
      </c>
      <c r="G213" s="7">
        <f>SUMPRODUCT((AHL!C$3:C$1175=A213)*(AHL!D$3:D$1175=B213)*AHL!Z$3:Z$1175)</f>
        <v>77</v>
      </c>
      <c r="H213" s="3" t="e">
        <f t="shared" si="7"/>
        <v>#VALUE!</v>
      </c>
    </row>
    <row r="214" spans="1:8" x14ac:dyDescent="0.2">
      <c r="A214">
        <v>1968</v>
      </c>
      <c r="B214" t="s">
        <v>97</v>
      </c>
      <c r="C214" s="7">
        <f>SUMPRODUCT((AHL!C$3:C$1175=A214)*(AHL!D$3:D$1175=B214)*AHL!F$3:F$1175)</f>
        <v>74</v>
      </c>
      <c r="D214" s="7">
        <f>SUMPRODUCT((AHL!C$3:C$1175=A214)*(AHL!D$3:D$1175=B214)*AHL!N$3:N$1175)</f>
        <v>61</v>
      </c>
      <c r="E214" s="3">
        <f t="shared" si="6"/>
        <v>0.41216216216216217</v>
      </c>
      <c r="F214" s="7" t="e">
        <f>SUMPRODUCT((AHL!C$3:C$1175=A214)*(AHL!D$3:D$1175=B214)*AHL!R$3:R$1175)</f>
        <v>#VALUE!</v>
      </c>
      <c r="G214" s="7">
        <f>SUMPRODUCT((AHL!C$3:C$1175=A214)*(AHL!D$3:D$1175=B214)*AHL!Z$3:Z$1175)</f>
        <v>85</v>
      </c>
      <c r="H214" s="3" t="e">
        <f t="shared" si="7"/>
        <v>#VALUE!</v>
      </c>
    </row>
    <row r="215" spans="1:8" x14ac:dyDescent="0.2">
      <c r="A215">
        <v>1968</v>
      </c>
      <c r="B215" t="s">
        <v>136</v>
      </c>
      <c r="C215" s="7">
        <f>SUMPRODUCT((AHL!C$3:C$1175=A215)*(AHL!D$3:D$1175=B215)*AHL!F$3:F$1175)</f>
        <v>74</v>
      </c>
      <c r="D215" s="7">
        <f>SUMPRODUCT((AHL!C$3:C$1175=A215)*(AHL!D$3:D$1175=B215)*AHL!N$3:N$1175)</f>
        <v>65</v>
      </c>
      <c r="E215" s="3">
        <f t="shared" si="6"/>
        <v>0.4391891891891892</v>
      </c>
      <c r="F215" s="7" t="e">
        <f>SUMPRODUCT((AHL!C$3:C$1175=A215)*(AHL!D$3:D$1175=B215)*AHL!R$3:R$1175)</f>
        <v>#VALUE!</v>
      </c>
      <c r="G215" s="7">
        <f>SUMPRODUCT((AHL!C$3:C$1175=A215)*(AHL!D$3:D$1175=B215)*AHL!Z$3:Z$1175)</f>
        <v>70</v>
      </c>
      <c r="H215" s="3" t="e">
        <f t="shared" si="7"/>
        <v>#VALUE!</v>
      </c>
    </row>
    <row r="216" spans="1:8" x14ac:dyDescent="0.2">
      <c r="A216">
        <v>1969</v>
      </c>
      <c r="B216" t="s">
        <v>119</v>
      </c>
      <c r="C216" s="7">
        <f>SUMPRODUCT((AHL!C$3:C$1175=A216)*(AHL!D$3:D$1175=B216)*AHL!F$3:F$1175)</f>
        <v>144</v>
      </c>
      <c r="D216" s="7">
        <f>SUMPRODUCT((AHL!C$3:C$1175=A216)*(AHL!D$3:D$1175=B216)*AHL!N$3:N$1175)</f>
        <v>134</v>
      </c>
      <c r="E216" s="3">
        <f t="shared" si="6"/>
        <v>0.46527777777777779</v>
      </c>
      <c r="F216" s="7" t="e">
        <f>SUMPRODUCT((AHL!C$3:C$1175=A216)*(AHL!D$3:D$1175=B216)*AHL!R$3:R$1175)</f>
        <v>#VALUE!</v>
      </c>
      <c r="G216" s="7">
        <f>SUMPRODUCT((AHL!C$3:C$1175=A216)*(AHL!D$3:D$1175=B216)*AHL!Z$3:Z$1175)</f>
        <v>146</v>
      </c>
      <c r="H216" s="3" t="e">
        <f t="shared" si="7"/>
        <v>#VALUE!</v>
      </c>
    </row>
    <row r="217" spans="1:8" x14ac:dyDescent="0.2">
      <c r="A217">
        <v>1969</v>
      </c>
      <c r="B217" t="s">
        <v>136</v>
      </c>
      <c r="C217" s="7">
        <f>SUMPRODUCT((AHL!C$3:C$1175=A217)*(AHL!D$3:D$1175=B217)*AHL!F$3:F$1175)</f>
        <v>144</v>
      </c>
      <c r="D217" s="7">
        <f>SUMPRODUCT((AHL!C$3:C$1175=A217)*(AHL!D$3:D$1175=B217)*AHL!N$3:N$1175)</f>
        <v>162</v>
      </c>
      <c r="E217" s="3">
        <f t="shared" si="6"/>
        <v>0.5625</v>
      </c>
      <c r="F217" s="7" t="e">
        <f>SUMPRODUCT((AHL!C$3:C$1175=A217)*(AHL!D$3:D$1175=B217)*AHL!R$3:R$1175)</f>
        <v>#VALUE!</v>
      </c>
      <c r="G217" s="7">
        <f>SUMPRODUCT((AHL!C$3:C$1175=A217)*(AHL!D$3:D$1175=B217)*AHL!Z$3:Z$1175)</f>
        <v>130</v>
      </c>
      <c r="H217" s="3" t="e">
        <f t="shared" si="7"/>
        <v>#VALUE!</v>
      </c>
    </row>
    <row r="218" spans="1:8" x14ac:dyDescent="0.2">
      <c r="A218">
        <v>1969</v>
      </c>
      <c r="B218" t="s">
        <v>24</v>
      </c>
      <c r="C218" s="7">
        <f>SUMPRODUCT((AHL!C$3:C$1175=A218)*(AHL!D$3:D$1175=B218)*AHL!F$3:F$1175)</f>
        <v>72</v>
      </c>
      <c r="D218" s="7">
        <f>SUMPRODUCT((AHL!C$3:C$1175=A218)*(AHL!D$3:D$1175=B218)*AHL!N$3:N$1175)</f>
        <v>95</v>
      </c>
      <c r="E218" s="3">
        <f t="shared" si="6"/>
        <v>0.65972222222222221</v>
      </c>
      <c r="F218" s="7" t="e">
        <f>SUMPRODUCT((AHL!C$3:C$1175=A218)*(AHL!D$3:D$1175=B218)*AHL!R$3:R$1175)</f>
        <v>#VALUE!</v>
      </c>
      <c r="G218" s="7">
        <f>SUMPRODUCT((AHL!C$3:C$1175=A218)*(AHL!D$3:D$1175=B218)*AHL!Z$3:Z$1175)</f>
        <v>97</v>
      </c>
      <c r="H218" s="3" t="e">
        <f t="shared" si="7"/>
        <v>#VALUE!</v>
      </c>
    </row>
    <row r="219" spans="1:8" x14ac:dyDescent="0.2">
      <c r="A219">
        <v>1969</v>
      </c>
      <c r="B219" t="s">
        <v>28</v>
      </c>
      <c r="C219" s="7">
        <f>SUMPRODUCT((AHL!C$3:C$1175=A219)*(AHL!D$3:D$1175=B219)*AHL!F$3:F$1175)</f>
        <v>72</v>
      </c>
      <c r="D219" s="7">
        <f>SUMPRODUCT((AHL!C$3:C$1175=A219)*(AHL!D$3:D$1175=B219)*AHL!N$3:N$1175)</f>
        <v>62</v>
      </c>
      <c r="E219" s="3">
        <f t="shared" si="6"/>
        <v>0.43055555555555558</v>
      </c>
      <c r="F219" s="7" t="e">
        <f>SUMPRODUCT((AHL!C$3:C$1175=A219)*(AHL!D$3:D$1175=B219)*AHL!R$3:R$1175)</f>
        <v>#VALUE!</v>
      </c>
      <c r="G219" s="7">
        <f>SUMPRODUCT((AHL!C$3:C$1175=A219)*(AHL!D$3:D$1175=B219)*AHL!Z$3:Z$1175)</f>
        <v>72</v>
      </c>
      <c r="H219" s="3" t="e">
        <f t="shared" si="7"/>
        <v>#VALUE!</v>
      </c>
    </row>
    <row r="220" spans="1:8" x14ac:dyDescent="0.2">
      <c r="A220">
        <v>1969</v>
      </c>
      <c r="B220" t="s">
        <v>30</v>
      </c>
      <c r="C220" s="7">
        <f>SUMPRODUCT((AHL!C$3:C$1175=A220)*(AHL!D$3:D$1175=B220)*AHL!F$3:F$1175)</f>
        <v>72</v>
      </c>
      <c r="D220" s="7">
        <f>SUMPRODUCT((AHL!C$3:C$1175=A220)*(AHL!D$3:D$1175=B220)*AHL!N$3:N$1175)</f>
        <v>72</v>
      </c>
      <c r="E220" s="3">
        <f t="shared" si="6"/>
        <v>0.5</v>
      </c>
      <c r="F220" s="7" t="e">
        <f>SUMPRODUCT((AHL!C$3:C$1175=A220)*(AHL!D$3:D$1175=B220)*AHL!R$3:R$1175)</f>
        <v>#VALUE!</v>
      </c>
      <c r="G220" s="7">
        <f>SUMPRODUCT((AHL!C$3:C$1175=A220)*(AHL!D$3:D$1175=B220)*AHL!Z$3:Z$1175)</f>
        <v>88</v>
      </c>
      <c r="H220" s="3" t="e">
        <f t="shared" si="7"/>
        <v>#VALUE!</v>
      </c>
    </row>
    <row r="221" spans="1:8" x14ac:dyDescent="0.2">
      <c r="A221">
        <v>1969</v>
      </c>
      <c r="B221" t="s">
        <v>38</v>
      </c>
      <c r="C221" s="7">
        <f>SUMPRODUCT((AHL!C$3:C$1175=A221)*(AHL!D$3:D$1175=B221)*AHL!F$3:F$1175)</f>
        <v>72</v>
      </c>
      <c r="D221" s="7">
        <f>SUMPRODUCT((AHL!C$3:C$1175=A221)*(AHL!D$3:D$1175=B221)*AHL!N$3:N$1175)</f>
        <v>59</v>
      </c>
      <c r="E221" s="3">
        <f t="shared" si="6"/>
        <v>0.40972222222222221</v>
      </c>
      <c r="F221" s="7" t="e">
        <f>SUMPRODUCT((AHL!C$3:C$1175=A221)*(AHL!D$3:D$1175=B221)*AHL!R$3:R$1175)</f>
        <v>#VALUE!</v>
      </c>
      <c r="G221" s="7">
        <f>SUMPRODUCT((AHL!C$3:C$1175=A221)*(AHL!D$3:D$1175=B221)*AHL!Z$3:Z$1175)</f>
        <v>70</v>
      </c>
      <c r="H221" s="3" t="e">
        <f t="shared" si="7"/>
        <v>#VALUE!</v>
      </c>
    </row>
    <row r="222" spans="1:8" x14ac:dyDescent="0.2">
      <c r="A222">
        <v>1969</v>
      </c>
      <c r="B222" t="s">
        <v>111</v>
      </c>
      <c r="C222" s="7">
        <f>SUMPRODUCT((AHL!C$3:C$1175=A222)*(AHL!D$3:D$1175=B222)*AHL!F$3:F$1175)</f>
        <v>72</v>
      </c>
      <c r="D222" s="7">
        <f>SUMPRODUCT((AHL!C$3:C$1175=A222)*(AHL!D$3:D$1175=B222)*AHL!N$3:N$1175)</f>
        <v>60</v>
      </c>
      <c r="E222" s="3">
        <f t="shared" si="6"/>
        <v>0.41666666666666669</v>
      </c>
      <c r="F222" s="7" t="e">
        <f>SUMPRODUCT((AHL!C$3:C$1175=A222)*(AHL!D$3:D$1175=B222)*AHL!R$3:R$1175)</f>
        <v>#VALUE!</v>
      </c>
      <c r="G222" s="7">
        <f>SUMPRODUCT((AHL!C$3:C$1175=A222)*(AHL!D$3:D$1175=B222)*AHL!Z$3:Z$1175)</f>
        <v>66</v>
      </c>
      <c r="H222" s="3" t="e">
        <f t="shared" si="7"/>
        <v>#VALUE!</v>
      </c>
    </row>
    <row r="223" spans="1:8" x14ac:dyDescent="0.2">
      <c r="A223">
        <v>1969</v>
      </c>
      <c r="B223" t="s">
        <v>97</v>
      </c>
      <c r="C223" s="7">
        <f>SUMPRODUCT((AHL!C$3:C$1175=A223)*(AHL!D$3:D$1175=B223)*AHL!F$3:F$1175)</f>
        <v>72</v>
      </c>
      <c r="D223" s="7">
        <f>SUMPRODUCT((AHL!C$3:C$1175=A223)*(AHL!D$3:D$1175=B223)*AHL!N$3:N$1175)</f>
        <v>52</v>
      </c>
      <c r="E223" s="3">
        <f t="shared" si="6"/>
        <v>0.3611111111111111</v>
      </c>
      <c r="F223" s="7" t="e">
        <f>SUMPRODUCT((AHL!C$3:C$1175=A223)*(AHL!D$3:D$1175=B223)*AHL!R$3:R$1175)</f>
        <v>#VALUE!</v>
      </c>
      <c r="G223" s="7">
        <f>SUMPRODUCT((AHL!C$3:C$1175=A223)*(AHL!D$3:D$1175=B223)*AHL!Z$3:Z$1175)</f>
        <v>61</v>
      </c>
      <c r="H223" s="3" t="e">
        <f t="shared" si="7"/>
        <v>#VALUE!</v>
      </c>
    </row>
    <row r="224" spans="1:8" x14ac:dyDescent="0.2">
      <c r="A224">
        <v>1970</v>
      </c>
      <c r="B224" t="s">
        <v>28</v>
      </c>
      <c r="C224" s="7">
        <f>SUMPRODUCT((AHL!C$3:C$1175=A224)*(AHL!D$3:D$1175=B224)*AHL!F$3:F$1175)</f>
        <v>144</v>
      </c>
      <c r="D224" s="7">
        <f>SUMPRODUCT((AHL!C$3:C$1175=A224)*(AHL!D$3:D$1175=B224)*AHL!N$3:N$1175)</f>
        <v>170</v>
      </c>
      <c r="E224" s="3">
        <f t="shared" si="6"/>
        <v>0.59027777777777779</v>
      </c>
      <c r="F224" s="7" t="e">
        <f>SUMPRODUCT((AHL!C$3:C$1175=A224)*(AHL!D$3:D$1175=B224)*AHL!R$3:R$1175)</f>
        <v>#VALUE!</v>
      </c>
      <c r="G224" s="7">
        <f>SUMPRODUCT((AHL!C$3:C$1175=A224)*(AHL!D$3:D$1175=B224)*AHL!Z$3:Z$1175)</f>
        <v>124</v>
      </c>
      <c r="H224" s="3" t="e">
        <f t="shared" si="7"/>
        <v>#VALUE!</v>
      </c>
    </row>
    <row r="225" spans="1:8" x14ac:dyDescent="0.2">
      <c r="A225">
        <v>1970</v>
      </c>
      <c r="B225" t="s">
        <v>139</v>
      </c>
      <c r="C225" s="7">
        <f>SUMPRODUCT((AHL!C$3:C$1175=A225)*(AHL!D$3:D$1175=B225)*AHL!F$3:F$1175)</f>
        <v>144</v>
      </c>
      <c r="D225" s="7">
        <f>SUMPRODUCT((AHL!C$3:C$1175=A225)*(AHL!D$3:D$1175=B225)*AHL!N$3:N$1175)</f>
        <v>136</v>
      </c>
      <c r="E225" s="3">
        <f t="shared" si="6"/>
        <v>0.47222222222222221</v>
      </c>
      <c r="F225" s="7" t="e">
        <f>SUMPRODUCT((AHL!C$3:C$1175=A225)*(AHL!D$3:D$1175=B225)*AHL!R$3:R$1175)</f>
        <v>#VALUE!</v>
      </c>
      <c r="G225" s="7">
        <f>SUMPRODUCT((AHL!C$3:C$1175=A225)*(AHL!D$3:D$1175=B225)*AHL!Z$3:Z$1175)</f>
        <v>200</v>
      </c>
      <c r="H225" s="3" t="e">
        <f t="shared" si="7"/>
        <v>#VALUE!</v>
      </c>
    </row>
    <row r="226" spans="1:8" x14ac:dyDescent="0.2">
      <c r="A226">
        <v>1970</v>
      </c>
      <c r="B226" t="s">
        <v>97</v>
      </c>
      <c r="C226" s="7">
        <f>SUMPRODUCT((AHL!C$3:C$1175=A226)*(AHL!D$3:D$1175=B226)*AHL!F$3:F$1175)</f>
        <v>72</v>
      </c>
      <c r="D226" s="7">
        <f>SUMPRODUCT((AHL!C$3:C$1175=A226)*(AHL!D$3:D$1175=B226)*AHL!N$3:N$1175)</f>
        <v>61</v>
      </c>
      <c r="E226" s="3">
        <f t="shared" si="6"/>
        <v>0.4236111111111111</v>
      </c>
      <c r="F226" s="7" t="e">
        <f>SUMPRODUCT((AHL!C$3:C$1175=A226)*(AHL!D$3:D$1175=B226)*AHL!R$3:R$1175)</f>
        <v>#VALUE!</v>
      </c>
      <c r="G226" s="7">
        <f>SUMPRODUCT((AHL!C$3:C$1175=A226)*(AHL!D$3:D$1175=B226)*AHL!Z$3:Z$1175)</f>
        <v>104</v>
      </c>
      <c r="H226" s="3" t="e">
        <f t="shared" si="7"/>
        <v>#VALUE!</v>
      </c>
    </row>
    <row r="227" spans="1:8" x14ac:dyDescent="0.2">
      <c r="A227">
        <v>1970</v>
      </c>
      <c r="B227" t="s">
        <v>119</v>
      </c>
      <c r="C227" s="7">
        <f>SUMPRODUCT((AHL!C$3:C$1175=A227)*(AHL!D$3:D$1175=B227)*AHL!F$3:F$1175)</f>
        <v>72</v>
      </c>
      <c r="D227" s="7">
        <f>SUMPRODUCT((AHL!C$3:C$1175=A227)*(AHL!D$3:D$1175=B227)*AHL!N$3:N$1175)</f>
        <v>89</v>
      </c>
      <c r="E227" s="3">
        <f t="shared" si="6"/>
        <v>0.61805555555555558</v>
      </c>
      <c r="F227" s="7" t="e">
        <f>SUMPRODUCT((AHL!C$3:C$1175=A227)*(AHL!D$3:D$1175=B227)*AHL!R$3:R$1175)</f>
        <v>#VALUE!</v>
      </c>
      <c r="G227" s="7">
        <f>SUMPRODUCT((AHL!C$3:C$1175=A227)*(AHL!D$3:D$1175=B227)*AHL!Z$3:Z$1175)</f>
        <v>67</v>
      </c>
      <c r="H227" s="3" t="e">
        <f t="shared" si="7"/>
        <v>#VALUE!</v>
      </c>
    </row>
    <row r="228" spans="1:8" x14ac:dyDescent="0.2">
      <c r="A228">
        <v>1970</v>
      </c>
      <c r="B228" t="s">
        <v>30</v>
      </c>
      <c r="C228" s="7">
        <f>SUMPRODUCT((AHL!C$3:C$1175=A228)*(AHL!D$3:D$1175=B228)*AHL!F$3:F$1175)</f>
        <v>72</v>
      </c>
      <c r="D228" s="7">
        <f>SUMPRODUCT((AHL!C$3:C$1175=A228)*(AHL!D$3:D$1175=B228)*AHL!N$3:N$1175)</f>
        <v>72</v>
      </c>
      <c r="E228" s="3">
        <f t="shared" si="6"/>
        <v>0.5</v>
      </c>
      <c r="F228" s="7" t="e">
        <f>SUMPRODUCT((AHL!C$3:C$1175=A228)*(AHL!D$3:D$1175=B228)*AHL!R$3:R$1175)</f>
        <v>#VALUE!</v>
      </c>
      <c r="G228" s="7">
        <f>SUMPRODUCT((AHL!C$3:C$1175=A228)*(AHL!D$3:D$1175=B228)*AHL!Z$3:Z$1175)</f>
        <v>72</v>
      </c>
      <c r="H228" s="3" t="e">
        <f t="shared" si="7"/>
        <v>#VALUE!</v>
      </c>
    </row>
    <row r="229" spans="1:8" x14ac:dyDescent="0.2">
      <c r="A229">
        <v>1970</v>
      </c>
      <c r="B229" t="s">
        <v>38</v>
      </c>
      <c r="C229" s="7">
        <f>SUMPRODUCT((AHL!C$3:C$1175=A229)*(AHL!D$3:D$1175=B229)*AHL!F$3:F$1175)</f>
        <v>72</v>
      </c>
      <c r="D229" s="7">
        <f>SUMPRODUCT((AHL!C$3:C$1175=A229)*(AHL!D$3:D$1175=B229)*AHL!N$3:N$1175)</f>
        <v>69</v>
      </c>
      <c r="E229" s="3">
        <f t="shared" si="6"/>
        <v>0.47916666666666669</v>
      </c>
      <c r="F229" s="7" t="e">
        <f>SUMPRODUCT((AHL!C$3:C$1175=A229)*(AHL!D$3:D$1175=B229)*AHL!R$3:R$1175)</f>
        <v>#VALUE!</v>
      </c>
      <c r="G229" s="7">
        <f>SUMPRODUCT((AHL!C$3:C$1175=A229)*(AHL!D$3:D$1175=B229)*AHL!Z$3:Z$1175)</f>
        <v>59</v>
      </c>
      <c r="H229" s="3" t="e">
        <f t="shared" si="7"/>
        <v>#VALUE!</v>
      </c>
    </row>
    <row r="230" spans="1:8" x14ac:dyDescent="0.2">
      <c r="A230">
        <v>1970</v>
      </c>
      <c r="B230" t="s">
        <v>111</v>
      </c>
      <c r="C230" s="7">
        <f>SUMPRODUCT((AHL!C$3:C$1175=A230)*(AHL!D$3:D$1175=B230)*AHL!F$3:F$1175)</f>
        <v>72</v>
      </c>
      <c r="D230" s="7">
        <f>SUMPRODUCT((AHL!C$3:C$1175=A230)*(AHL!D$3:D$1175=B230)*AHL!N$3:N$1175)</f>
        <v>66</v>
      </c>
      <c r="E230" s="3">
        <f t="shared" si="6"/>
        <v>0.45833333333333331</v>
      </c>
      <c r="F230" s="7" t="e">
        <f>SUMPRODUCT((AHL!C$3:C$1175=A230)*(AHL!D$3:D$1175=B230)*AHL!R$3:R$1175)</f>
        <v>#VALUE!</v>
      </c>
      <c r="G230" s="7">
        <f>SUMPRODUCT((AHL!C$3:C$1175=A230)*(AHL!D$3:D$1175=B230)*AHL!Z$3:Z$1175)</f>
        <v>60</v>
      </c>
      <c r="H230" s="3" t="e">
        <f t="shared" si="7"/>
        <v>#VALUE!</v>
      </c>
    </row>
    <row r="231" spans="1:8" x14ac:dyDescent="0.2">
      <c r="A231">
        <v>1970</v>
      </c>
      <c r="B231" t="s">
        <v>136</v>
      </c>
      <c r="C231" s="7">
        <f>SUMPRODUCT((AHL!C$3:C$1175=A231)*(AHL!D$3:D$1175=B231)*AHL!F$3:F$1175)</f>
        <v>72</v>
      </c>
      <c r="D231" s="7">
        <f>SUMPRODUCT((AHL!C$3:C$1175=A231)*(AHL!D$3:D$1175=B231)*AHL!N$3:N$1175)</f>
        <v>66</v>
      </c>
      <c r="E231" s="3">
        <f t="shared" si="6"/>
        <v>0.45833333333333331</v>
      </c>
      <c r="F231" s="7" t="e">
        <f>SUMPRODUCT((AHL!C$3:C$1175=A231)*(AHL!D$3:D$1175=B231)*AHL!R$3:R$1175)</f>
        <v>#VALUE!</v>
      </c>
      <c r="G231" s="7">
        <f>SUMPRODUCT((AHL!C$3:C$1175=A231)*(AHL!D$3:D$1175=B231)*AHL!Z$3:Z$1175)</f>
        <v>81</v>
      </c>
      <c r="H231" s="3" t="e">
        <f t="shared" si="7"/>
        <v>#VALUE!</v>
      </c>
    </row>
    <row r="232" spans="1:8" x14ac:dyDescent="0.2">
      <c r="A232">
        <v>1971</v>
      </c>
      <c r="B232" t="s">
        <v>119</v>
      </c>
      <c r="C232" s="7">
        <f>SUMPRODUCT((AHL!C$3:C$1175=A232)*(AHL!D$3:D$1175=B232)*AHL!F$3:F$1175)</f>
        <v>152</v>
      </c>
      <c r="D232" s="7">
        <f>SUMPRODUCT((AHL!C$3:C$1175=A232)*(AHL!D$3:D$1175=B232)*AHL!N$3:N$1175)</f>
        <v>158</v>
      </c>
      <c r="E232" s="3">
        <f t="shared" si="6"/>
        <v>0.51973684210526316</v>
      </c>
      <c r="F232" s="7" t="e">
        <f>SUMPRODUCT((AHL!C$3:C$1175=A232)*(AHL!D$3:D$1175=B232)*AHL!R$3:R$1175)</f>
        <v>#VALUE!</v>
      </c>
      <c r="G232" s="7">
        <f>SUMPRODUCT((AHL!C$3:C$1175=A232)*(AHL!D$3:D$1175=B232)*AHL!Z$3:Z$1175)</f>
        <v>178</v>
      </c>
      <c r="H232" s="3" t="e">
        <f t="shared" si="7"/>
        <v>#VALUE!</v>
      </c>
    </row>
    <row r="233" spans="1:8" x14ac:dyDescent="0.2">
      <c r="A233">
        <v>1971</v>
      </c>
      <c r="B233" t="s">
        <v>97</v>
      </c>
      <c r="C233" s="7">
        <f>SUMPRODUCT((AHL!C$3:C$1175=A233)*(AHL!D$3:D$1175=B233)*AHL!F$3:F$1175)</f>
        <v>76</v>
      </c>
      <c r="D233" s="7">
        <f>SUMPRODUCT((AHL!C$3:C$1175=A233)*(AHL!D$3:D$1175=B233)*AHL!N$3:N$1175)</f>
        <v>66</v>
      </c>
      <c r="E233" s="3">
        <f t="shared" si="6"/>
        <v>0.43421052631578949</v>
      </c>
      <c r="F233" s="7" t="e">
        <f>SUMPRODUCT((AHL!C$3:C$1175=A233)*(AHL!D$3:D$1175=B233)*AHL!R$3:R$1175)</f>
        <v>#VALUE!</v>
      </c>
      <c r="G233" s="7">
        <f>SUMPRODUCT((AHL!C$3:C$1175=A233)*(AHL!D$3:D$1175=B233)*AHL!Z$3:Z$1175)</f>
        <v>122</v>
      </c>
      <c r="H233" s="3" t="e">
        <f t="shared" si="7"/>
        <v>#VALUE!</v>
      </c>
    </row>
    <row r="234" spans="1:8" x14ac:dyDescent="0.2">
      <c r="A234">
        <v>1971</v>
      </c>
      <c r="B234" t="s">
        <v>28</v>
      </c>
      <c r="C234" s="7">
        <f>SUMPRODUCT((AHL!C$3:C$1175=A234)*(AHL!D$3:D$1175=B234)*AHL!F$3:F$1175)</f>
        <v>76</v>
      </c>
      <c r="D234" s="7">
        <f>SUMPRODUCT((AHL!C$3:C$1175=A234)*(AHL!D$3:D$1175=B234)*AHL!N$3:N$1175)</f>
        <v>74</v>
      </c>
      <c r="E234" s="3">
        <f t="shared" si="6"/>
        <v>0.48684210526315791</v>
      </c>
      <c r="F234" s="7" t="e">
        <f>SUMPRODUCT((AHL!C$3:C$1175=A234)*(AHL!D$3:D$1175=B234)*AHL!R$3:R$1175)</f>
        <v>#VALUE!</v>
      </c>
      <c r="G234" s="7">
        <f>SUMPRODUCT((AHL!C$3:C$1175=A234)*(AHL!D$3:D$1175=B234)*AHL!Z$3:Z$1175)</f>
        <v>85</v>
      </c>
      <c r="H234" s="3" t="e">
        <f t="shared" si="7"/>
        <v>#VALUE!</v>
      </c>
    </row>
    <row r="235" spans="1:8" x14ac:dyDescent="0.2">
      <c r="A235">
        <v>1971</v>
      </c>
      <c r="B235" t="s">
        <v>30</v>
      </c>
      <c r="C235" s="7">
        <f>SUMPRODUCT((AHL!C$3:C$1175=A235)*(AHL!D$3:D$1175=B235)*AHL!F$3:F$1175)</f>
        <v>76</v>
      </c>
      <c r="D235" s="7">
        <f>SUMPRODUCT((AHL!C$3:C$1175=A235)*(AHL!D$3:D$1175=B235)*AHL!N$3:N$1175)</f>
        <v>79</v>
      </c>
      <c r="E235" s="3">
        <f t="shared" si="6"/>
        <v>0.51973684210526316</v>
      </c>
      <c r="F235" s="7" t="e">
        <f>SUMPRODUCT((AHL!C$3:C$1175=A235)*(AHL!D$3:D$1175=B235)*AHL!R$3:R$1175)</f>
        <v>#VALUE!</v>
      </c>
      <c r="G235" s="7">
        <f>SUMPRODUCT((AHL!C$3:C$1175=A235)*(AHL!D$3:D$1175=B235)*AHL!Z$3:Z$1175)</f>
        <v>72</v>
      </c>
      <c r="H235" s="3" t="e">
        <f t="shared" si="7"/>
        <v>#VALUE!</v>
      </c>
    </row>
    <row r="236" spans="1:8" x14ac:dyDescent="0.2">
      <c r="A236">
        <v>1971</v>
      </c>
      <c r="B236" t="s">
        <v>152</v>
      </c>
      <c r="C236" s="7">
        <f>SUMPRODUCT((AHL!C$3:C$1175=A236)*(AHL!D$3:D$1175=B236)*AHL!F$3:F$1175)</f>
        <v>76</v>
      </c>
      <c r="D236" s="7">
        <f>SUMPRODUCT((AHL!C$3:C$1175=A236)*(AHL!D$3:D$1175=B236)*AHL!N$3:N$1175)</f>
        <v>96</v>
      </c>
      <c r="E236" s="3">
        <f t="shared" si="6"/>
        <v>0.63157894736842102</v>
      </c>
      <c r="F236" s="7" t="e">
        <f>SUMPRODUCT((AHL!C$3:C$1175=A236)*(AHL!D$3:D$1175=B236)*AHL!R$3:R$1175)</f>
        <v>#VALUE!</v>
      </c>
      <c r="G236" s="7">
        <f>SUMPRODUCT((AHL!C$3:C$1175=A236)*(AHL!D$3:D$1175=B236)*AHL!Z$3:Z$1175)</f>
        <v>68</v>
      </c>
      <c r="H236" s="3" t="e">
        <f t="shared" si="7"/>
        <v>#VALUE!</v>
      </c>
    </row>
    <row r="237" spans="1:8" x14ac:dyDescent="0.2">
      <c r="A237">
        <v>1971</v>
      </c>
      <c r="B237" t="s">
        <v>38</v>
      </c>
      <c r="C237" s="7">
        <f>SUMPRODUCT((AHL!C$3:C$1175=A237)*(AHL!D$3:D$1175=B237)*AHL!F$3:F$1175)</f>
        <v>76</v>
      </c>
      <c r="D237" s="7">
        <f>SUMPRODUCT((AHL!C$3:C$1175=A237)*(AHL!D$3:D$1175=B237)*AHL!N$3:N$1175)</f>
        <v>67</v>
      </c>
      <c r="E237" s="3">
        <f t="shared" si="6"/>
        <v>0.44078947368421051</v>
      </c>
      <c r="F237" s="7" t="e">
        <f>SUMPRODUCT((AHL!C$3:C$1175=A237)*(AHL!D$3:D$1175=B237)*AHL!R$3:R$1175)</f>
        <v>#VALUE!</v>
      </c>
      <c r="G237" s="7">
        <f>SUMPRODUCT((AHL!C$3:C$1175=A237)*(AHL!D$3:D$1175=B237)*AHL!Z$3:Z$1175)</f>
        <v>69</v>
      </c>
      <c r="H237" s="3" t="e">
        <f t="shared" si="7"/>
        <v>#VALUE!</v>
      </c>
    </row>
    <row r="238" spans="1:8" x14ac:dyDescent="0.2">
      <c r="A238">
        <v>1971</v>
      </c>
      <c r="B238" t="s">
        <v>153</v>
      </c>
      <c r="C238" s="7">
        <f>SUMPRODUCT((AHL!C$3:C$1175=A238)*(AHL!D$3:D$1175=B238)*AHL!F$3:F$1175)</f>
        <v>76</v>
      </c>
      <c r="D238" s="7">
        <f>SUMPRODUCT((AHL!C$3:C$1175=A238)*(AHL!D$3:D$1175=B238)*AHL!N$3:N$1175)</f>
        <v>71</v>
      </c>
      <c r="E238" s="3">
        <f t="shared" si="6"/>
        <v>0.46710526315789475</v>
      </c>
      <c r="F238" s="7" t="e">
        <f>SUMPRODUCT((AHL!C$3:C$1175=A238)*(AHL!D$3:D$1175=B238)*AHL!R$3:R$1175)</f>
        <v>#VALUE!</v>
      </c>
      <c r="G238" s="7">
        <f>SUMPRODUCT((AHL!C$3:C$1175=A238)*(AHL!D$3:D$1175=B238)*AHL!Z$3:Z$1175)</f>
        <v>66</v>
      </c>
      <c r="H238" s="3" t="e">
        <f t="shared" si="7"/>
        <v>#VALUE!</v>
      </c>
    </row>
    <row r="239" spans="1:8" x14ac:dyDescent="0.2">
      <c r="A239">
        <v>1971</v>
      </c>
      <c r="B239" t="s">
        <v>136</v>
      </c>
      <c r="C239" s="7">
        <f>SUMPRODUCT((AHL!C$3:C$1175=A239)*(AHL!D$3:D$1175=B239)*AHL!F$3:F$1175)</f>
        <v>76</v>
      </c>
      <c r="D239" s="7">
        <f>SUMPRODUCT((AHL!C$3:C$1175=A239)*(AHL!D$3:D$1175=B239)*AHL!N$3:N$1175)</f>
        <v>77</v>
      </c>
      <c r="E239" s="3">
        <f t="shared" si="6"/>
        <v>0.50657894736842102</v>
      </c>
      <c r="F239" s="7" t="e">
        <f>SUMPRODUCT((AHL!C$3:C$1175=A239)*(AHL!D$3:D$1175=B239)*AHL!R$3:R$1175)</f>
        <v>#VALUE!</v>
      </c>
      <c r="G239" s="7">
        <f>SUMPRODUCT((AHL!C$3:C$1175=A239)*(AHL!D$3:D$1175=B239)*AHL!Z$3:Z$1175)</f>
        <v>66</v>
      </c>
      <c r="H239" s="3" t="e">
        <f t="shared" si="7"/>
        <v>#VALUE!</v>
      </c>
    </row>
    <row r="240" spans="1:8" x14ac:dyDescent="0.2">
      <c r="A240">
        <v>1972</v>
      </c>
      <c r="B240" t="s">
        <v>119</v>
      </c>
      <c r="C240" s="7">
        <f>SUMPRODUCT((AHL!C$3:C$1175=A240)*(AHL!D$3:D$1175=B240)*AHL!F$3:F$1175)</f>
        <v>152</v>
      </c>
      <c r="D240" s="7">
        <f>SUMPRODUCT((AHL!C$3:C$1175=A240)*(AHL!D$3:D$1175=B240)*AHL!N$3:N$1175)</f>
        <v>90</v>
      </c>
      <c r="E240" s="3">
        <f t="shared" si="6"/>
        <v>0.29605263157894735</v>
      </c>
      <c r="F240" s="7" t="e">
        <f>SUMPRODUCT((AHL!C$3:C$1175=A240)*(AHL!D$3:D$1175=B240)*AHL!R$3:R$1175)</f>
        <v>#VALUE!</v>
      </c>
      <c r="G240" s="7">
        <f>SUMPRODUCT((AHL!C$3:C$1175=A240)*(AHL!D$3:D$1175=B240)*AHL!Z$3:Z$1175)</f>
        <v>158</v>
      </c>
      <c r="H240" s="3" t="e">
        <f t="shared" si="7"/>
        <v>#VALUE!</v>
      </c>
    </row>
    <row r="241" spans="1:8" x14ac:dyDescent="0.2">
      <c r="A241">
        <v>1972</v>
      </c>
      <c r="B241" t="s">
        <v>149</v>
      </c>
      <c r="C241" s="7">
        <f>SUMPRODUCT((AHL!C$3:C$1175=A241)*(AHL!D$3:D$1175=B241)*AHL!F$3:F$1175)</f>
        <v>152</v>
      </c>
      <c r="D241" s="7">
        <f>SUMPRODUCT((AHL!C$3:C$1175=A241)*(AHL!D$3:D$1175=B241)*AHL!N$3:N$1175)</f>
        <v>162</v>
      </c>
      <c r="E241" s="3">
        <f t="shared" si="6"/>
        <v>0.53289473684210531</v>
      </c>
      <c r="F241" s="7" t="e">
        <f>SUMPRODUCT((AHL!C$3:C$1175=A241)*(AHL!D$3:D$1175=B241)*AHL!R$3:R$1175)</f>
        <v>#VALUE!</v>
      </c>
      <c r="G241" s="7">
        <f>SUMPRODUCT((AHL!C$3:C$1175=A241)*(AHL!D$3:D$1175=B241)*AHL!Z$3:Z$1175)</f>
        <v>192</v>
      </c>
      <c r="H241" s="3" t="e">
        <f t="shared" si="7"/>
        <v>#VALUE!</v>
      </c>
    </row>
    <row r="242" spans="1:8" x14ac:dyDescent="0.2">
      <c r="A242">
        <v>1972</v>
      </c>
      <c r="B242" t="s">
        <v>151</v>
      </c>
      <c r="C242" s="7">
        <f>SUMPRODUCT((AHL!C$3:C$1175=A242)*(AHL!D$3:D$1175=B242)*AHL!F$3:F$1175)</f>
        <v>76</v>
      </c>
      <c r="D242" s="7">
        <f>SUMPRODUCT((AHL!C$3:C$1175=A242)*(AHL!D$3:D$1175=B242)*AHL!N$3:N$1175)</f>
        <v>113</v>
      </c>
      <c r="E242" s="3">
        <f t="shared" si="6"/>
        <v>0.74342105263157898</v>
      </c>
      <c r="F242" s="7" t="e">
        <f>SUMPRODUCT((AHL!C$3:C$1175=A242)*(AHL!D$3:D$1175=B242)*AHL!R$3:R$1175)</f>
        <v>#VALUE!</v>
      </c>
      <c r="G242" s="7">
        <f>SUMPRODUCT((AHL!C$3:C$1175=A242)*(AHL!D$3:D$1175=B242)*AHL!Z$3:Z$1175)</f>
        <v>78</v>
      </c>
      <c r="H242" s="3" t="e">
        <f t="shared" si="7"/>
        <v>#VALUE!</v>
      </c>
    </row>
    <row r="243" spans="1:8" x14ac:dyDescent="0.2">
      <c r="A243">
        <v>1972</v>
      </c>
      <c r="B243" t="s">
        <v>28</v>
      </c>
      <c r="C243" s="7">
        <f>SUMPRODUCT((AHL!C$3:C$1175=A243)*(AHL!D$3:D$1175=B243)*AHL!F$3:F$1175)</f>
        <v>76</v>
      </c>
      <c r="D243" s="7">
        <f>SUMPRODUCT((AHL!C$3:C$1175=A243)*(AHL!D$3:D$1175=B243)*AHL!N$3:N$1175)</f>
        <v>55</v>
      </c>
      <c r="E243" s="3">
        <f t="shared" si="6"/>
        <v>0.36184210526315791</v>
      </c>
      <c r="F243" s="7" t="e">
        <f>SUMPRODUCT((AHL!C$3:C$1175=A243)*(AHL!D$3:D$1175=B243)*AHL!R$3:R$1175)</f>
        <v>#VALUE!</v>
      </c>
      <c r="G243" s="7">
        <f>SUMPRODUCT((AHL!C$3:C$1175=A243)*(AHL!D$3:D$1175=B243)*AHL!Z$3:Z$1175)</f>
        <v>74</v>
      </c>
      <c r="H243" s="3" t="e">
        <f t="shared" si="7"/>
        <v>#VALUE!</v>
      </c>
    </row>
    <row r="244" spans="1:8" x14ac:dyDescent="0.2">
      <c r="A244">
        <v>1972</v>
      </c>
      <c r="B244" t="s">
        <v>30</v>
      </c>
      <c r="C244" s="7">
        <f>SUMPRODUCT((AHL!C$3:C$1175=A244)*(AHL!D$3:D$1175=B244)*AHL!F$3:F$1175)</f>
        <v>76</v>
      </c>
      <c r="D244" s="7">
        <f>SUMPRODUCT((AHL!C$3:C$1175=A244)*(AHL!D$3:D$1175=B244)*AHL!N$3:N$1175)</f>
        <v>95</v>
      </c>
      <c r="E244" s="3">
        <f t="shared" si="6"/>
        <v>0.625</v>
      </c>
      <c r="F244" s="7" t="e">
        <f>SUMPRODUCT((AHL!C$3:C$1175=A244)*(AHL!D$3:D$1175=B244)*AHL!R$3:R$1175)</f>
        <v>#VALUE!</v>
      </c>
      <c r="G244" s="7">
        <f>SUMPRODUCT((AHL!C$3:C$1175=A244)*(AHL!D$3:D$1175=B244)*AHL!Z$3:Z$1175)</f>
        <v>79</v>
      </c>
      <c r="H244" s="3" t="e">
        <f t="shared" si="7"/>
        <v>#VALUE!</v>
      </c>
    </row>
    <row r="245" spans="1:8" x14ac:dyDescent="0.2">
      <c r="A245">
        <v>1972</v>
      </c>
      <c r="B245" t="s">
        <v>152</v>
      </c>
      <c r="C245" s="7">
        <f>SUMPRODUCT((AHL!C$3:C$1175=A245)*(AHL!D$3:D$1175=B245)*AHL!F$3:F$1175)</f>
        <v>76</v>
      </c>
      <c r="D245" s="7">
        <f>SUMPRODUCT((AHL!C$3:C$1175=A245)*(AHL!D$3:D$1175=B245)*AHL!N$3:N$1175)</f>
        <v>101</v>
      </c>
      <c r="E245" s="3">
        <f t="shared" si="6"/>
        <v>0.66447368421052633</v>
      </c>
      <c r="F245" s="7" t="e">
        <f>SUMPRODUCT((AHL!C$3:C$1175=A245)*(AHL!D$3:D$1175=B245)*AHL!R$3:R$1175)</f>
        <v>#VALUE!</v>
      </c>
      <c r="G245" s="7">
        <f>SUMPRODUCT((AHL!C$3:C$1175=A245)*(AHL!D$3:D$1175=B245)*AHL!Z$3:Z$1175)</f>
        <v>96</v>
      </c>
      <c r="H245" s="3" t="e">
        <f t="shared" si="7"/>
        <v>#VALUE!</v>
      </c>
    </row>
    <row r="246" spans="1:8" x14ac:dyDescent="0.2">
      <c r="A246">
        <v>1972</v>
      </c>
      <c r="B246" t="s">
        <v>38</v>
      </c>
      <c r="C246" s="7">
        <f>SUMPRODUCT((AHL!C$3:C$1175=A246)*(AHL!D$3:D$1175=B246)*AHL!F$3:F$1175)</f>
        <v>76</v>
      </c>
      <c r="D246" s="7">
        <f>SUMPRODUCT((AHL!C$3:C$1175=A246)*(AHL!D$3:D$1175=B246)*AHL!N$3:N$1175)</f>
        <v>78</v>
      </c>
      <c r="E246" s="3">
        <f t="shared" si="6"/>
        <v>0.51315789473684215</v>
      </c>
      <c r="F246" s="7" t="e">
        <f>SUMPRODUCT((AHL!C$3:C$1175=A246)*(AHL!D$3:D$1175=B246)*AHL!R$3:R$1175)</f>
        <v>#VALUE!</v>
      </c>
      <c r="G246" s="7">
        <f>SUMPRODUCT((AHL!C$3:C$1175=A246)*(AHL!D$3:D$1175=B246)*AHL!Z$3:Z$1175)</f>
        <v>67</v>
      </c>
      <c r="H246" s="3" t="e">
        <f t="shared" si="7"/>
        <v>#VALUE!</v>
      </c>
    </row>
    <row r="247" spans="1:8" x14ac:dyDescent="0.2">
      <c r="A247">
        <v>1972</v>
      </c>
      <c r="B247" t="s">
        <v>153</v>
      </c>
      <c r="C247" s="7">
        <f>SUMPRODUCT((AHL!C$3:C$1175=A247)*(AHL!D$3:D$1175=B247)*AHL!F$3:F$1175)</f>
        <v>76</v>
      </c>
      <c r="D247" s="7">
        <f>SUMPRODUCT((AHL!C$3:C$1175=A247)*(AHL!D$3:D$1175=B247)*AHL!N$3:N$1175)</f>
        <v>70</v>
      </c>
      <c r="E247" s="3">
        <f t="shared" si="6"/>
        <v>0.46052631578947367</v>
      </c>
      <c r="F247" s="7" t="e">
        <f>SUMPRODUCT((AHL!C$3:C$1175=A247)*(AHL!D$3:D$1175=B247)*AHL!R$3:R$1175)</f>
        <v>#VALUE!</v>
      </c>
      <c r="G247" s="7">
        <f>SUMPRODUCT((AHL!C$3:C$1175=A247)*(AHL!D$3:D$1175=B247)*AHL!Z$3:Z$1175)</f>
        <v>71</v>
      </c>
      <c r="H247" s="3" t="e">
        <f t="shared" si="7"/>
        <v>#VALUE!</v>
      </c>
    </row>
    <row r="248" spans="1:8" x14ac:dyDescent="0.2">
      <c r="A248">
        <v>1972</v>
      </c>
      <c r="B248" t="s">
        <v>97</v>
      </c>
      <c r="C248" s="7">
        <f>SUMPRODUCT((AHL!C$3:C$1175=A248)*(AHL!D$3:D$1175=B248)*AHL!F$3:F$1175)</f>
        <v>76</v>
      </c>
      <c r="D248" s="7">
        <f>SUMPRODUCT((AHL!C$3:C$1175=A248)*(AHL!D$3:D$1175=B248)*AHL!N$3:N$1175)</f>
        <v>78</v>
      </c>
      <c r="E248" s="3">
        <f t="shared" si="6"/>
        <v>0.51315789473684215</v>
      </c>
      <c r="F248" s="7" t="e">
        <f>SUMPRODUCT((AHL!C$3:C$1175=A248)*(AHL!D$3:D$1175=B248)*AHL!R$3:R$1175)</f>
        <v>#VALUE!</v>
      </c>
      <c r="G248" s="7">
        <f>SUMPRODUCT((AHL!C$3:C$1175=A248)*(AHL!D$3:D$1175=B248)*AHL!Z$3:Z$1175)</f>
        <v>66</v>
      </c>
      <c r="H248" s="3" t="e">
        <f t="shared" si="7"/>
        <v>#VALUE!</v>
      </c>
    </row>
    <row r="249" spans="1:8" x14ac:dyDescent="0.2">
      <c r="A249">
        <v>1972</v>
      </c>
      <c r="B249" t="s">
        <v>136</v>
      </c>
      <c r="C249" s="7">
        <f>SUMPRODUCT((AHL!C$3:C$1175=A249)*(AHL!D$3:D$1175=B249)*AHL!F$3:F$1175)</f>
        <v>76</v>
      </c>
      <c r="D249" s="7">
        <f>SUMPRODUCT((AHL!C$3:C$1175=A249)*(AHL!D$3:D$1175=B249)*AHL!N$3:N$1175)</f>
        <v>52</v>
      </c>
      <c r="E249" s="3">
        <f t="shared" si="6"/>
        <v>0.34210526315789475</v>
      </c>
      <c r="F249" s="7" t="e">
        <f>SUMPRODUCT((AHL!C$3:C$1175=A249)*(AHL!D$3:D$1175=B249)*AHL!R$3:R$1175)</f>
        <v>#VALUE!</v>
      </c>
      <c r="G249" s="7">
        <f>SUMPRODUCT((AHL!C$3:C$1175=A249)*(AHL!D$3:D$1175=B249)*AHL!Z$3:Z$1175)</f>
        <v>77</v>
      </c>
      <c r="H249" s="3" t="e">
        <f t="shared" si="7"/>
        <v>#VALUE!</v>
      </c>
    </row>
    <row r="250" spans="1:8" x14ac:dyDescent="0.2">
      <c r="A250">
        <v>1972</v>
      </c>
      <c r="B250" t="s">
        <v>164</v>
      </c>
      <c r="C250" s="7">
        <f>SUMPRODUCT((AHL!C$3:C$1175=A250)*(AHL!D$3:D$1175=B250)*AHL!F$3:F$1175)</f>
        <v>76</v>
      </c>
      <c r="D250" s="7">
        <f>SUMPRODUCT((AHL!C$3:C$1175=A250)*(AHL!D$3:D$1175=B250)*AHL!N$3:N$1175)</f>
        <v>92</v>
      </c>
      <c r="E250" s="3">
        <f t="shared" si="6"/>
        <v>0.60526315789473684</v>
      </c>
      <c r="F250" s="7" t="e">
        <f>SUMPRODUCT((AHL!C$3:C$1175=A250)*(AHL!D$3:D$1175=B250)*AHL!R$3:R$1175)</f>
        <v>#VALUE!</v>
      </c>
      <c r="G250" s="7">
        <f>SUMPRODUCT((AHL!C$3:C$1175=A250)*(AHL!D$3:D$1175=B250)*AHL!Z$3:Z$1175)</f>
        <v>53</v>
      </c>
      <c r="H250" s="3" t="e">
        <f t="shared" si="7"/>
        <v>#VALUE!</v>
      </c>
    </row>
    <row r="251" spans="1:8" x14ac:dyDescent="0.2">
      <c r="A251">
        <v>1973</v>
      </c>
      <c r="B251" t="s">
        <v>119</v>
      </c>
      <c r="C251" s="7">
        <f>SUMPRODUCT((AHL!C$3:C$1175=A251)*(AHL!D$3:D$1175=B251)*AHL!F$3:F$1175)</f>
        <v>152</v>
      </c>
      <c r="D251" s="7">
        <f>SUMPRODUCT((AHL!C$3:C$1175=A251)*(AHL!D$3:D$1175=B251)*AHL!N$3:N$1175)</f>
        <v>188</v>
      </c>
      <c r="E251" s="3">
        <f t="shared" si="6"/>
        <v>0.61842105263157898</v>
      </c>
      <c r="F251" s="7" t="e">
        <f>SUMPRODUCT((AHL!C$3:C$1175=A251)*(AHL!D$3:D$1175=B251)*AHL!R$3:R$1175)</f>
        <v>#VALUE!</v>
      </c>
      <c r="G251" s="7">
        <f>SUMPRODUCT((AHL!C$3:C$1175=A251)*(AHL!D$3:D$1175=B251)*AHL!Z$3:Z$1175)</f>
        <v>90</v>
      </c>
      <c r="H251" s="3" t="e">
        <f t="shared" si="7"/>
        <v>#VALUE!</v>
      </c>
    </row>
    <row r="252" spans="1:8" x14ac:dyDescent="0.2">
      <c r="A252">
        <v>1973</v>
      </c>
      <c r="B252" t="s">
        <v>161</v>
      </c>
      <c r="C252" s="7">
        <f>SUMPRODUCT((AHL!C$3:C$1175=A252)*(AHL!D$3:D$1175=B252)*AHL!F$3:F$1175)</f>
        <v>152</v>
      </c>
      <c r="D252" s="7">
        <f>SUMPRODUCT((AHL!C$3:C$1175=A252)*(AHL!D$3:D$1175=B252)*AHL!N$3:N$1175)</f>
        <v>160</v>
      </c>
      <c r="E252" s="3">
        <f t="shared" si="6"/>
        <v>0.52631578947368418</v>
      </c>
      <c r="F252" s="7" t="e">
        <f>SUMPRODUCT((AHL!C$3:C$1175=A252)*(AHL!D$3:D$1175=B252)*AHL!R$3:R$1175)</f>
        <v>#VALUE!</v>
      </c>
      <c r="G252" s="7">
        <f>SUMPRODUCT((AHL!C$3:C$1175=A252)*(AHL!D$3:D$1175=B252)*AHL!Z$3:Z$1175)</f>
        <v>104</v>
      </c>
      <c r="H252" s="3" t="e">
        <f t="shared" si="7"/>
        <v>#VALUE!</v>
      </c>
    </row>
    <row r="253" spans="1:8" x14ac:dyDescent="0.2">
      <c r="A253">
        <v>1973</v>
      </c>
      <c r="B253" t="s">
        <v>149</v>
      </c>
      <c r="C253" s="7">
        <f>SUMPRODUCT((AHL!C$3:C$1175=A253)*(AHL!D$3:D$1175=B253)*AHL!F$3:F$1175)</f>
        <v>76</v>
      </c>
      <c r="D253" s="7">
        <f>SUMPRODUCT((AHL!C$3:C$1175=A253)*(AHL!D$3:D$1175=B253)*AHL!N$3:N$1175)</f>
        <v>59</v>
      </c>
      <c r="E253" s="3">
        <f t="shared" si="6"/>
        <v>0.38815789473684209</v>
      </c>
      <c r="F253" s="7" t="e">
        <f>SUMPRODUCT((AHL!C$3:C$1175=A253)*(AHL!D$3:D$1175=B253)*AHL!R$3:R$1175)</f>
        <v>#VALUE!</v>
      </c>
      <c r="G253" s="7">
        <f>SUMPRODUCT((AHL!C$3:C$1175=A253)*(AHL!D$3:D$1175=B253)*AHL!Z$3:Z$1175)</f>
        <v>81</v>
      </c>
      <c r="H253" s="3" t="e">
        <f t="shared" si="7"/>
        <v>#VALUE!</v>
      </c>
    </row>
    <row r="254" spans="1:8" x14ac:dyDescent="0.2">
      <c r="A254">
        <v>1973</v>
      </c>
      <c r="B254" t="s">
        <v>151</v>
      </c>
      <c r="C254" s="7">
        <f>SUMPRODUCT((AHL!C$3:C$1175=A254)*(AHL!D$3:D$1175=B254)*AHL!F$3:F$1175)</f>
        <v>76</v>
      </c>
      <c r="D254" s="7">
        <f>SUMPRODUCT((AHL!C$3:C$1175=A254)*(AHL!D$3:D$1175=B254)*AHL!N$3:N$1175)</f>
        <v>91</v>
      </c>
      <c r="E254" s="3">
        <f t="shared" si="6"/>
        <v>0.59868421052631582</v>
      </c>
      <c r="F254" s="7" t="e">
        <f>SUMPRODUCT((AHL!C$3:C$1175=A254)*(AHL!D$3:D$1175=B254)*AHL!R$3:R$1175)</f>
        <v>#VALUE!</v>
      </c>
      <c r="G254" s="7">
        <f>SUMPRODUCT((AHL!C$3:C$1175=A254)*(AHL!D$3:D$1175=B254)*AHL!Z$3:Z$1175)</f>
        <v>113</v>
      </c>
      <c r="H254" s="3" t="e">
        <f t="shared" si="7"/>
        <v>#VALUE!</v>
      </c>
    </row>
    <row r="255" spans="1:8" x14ac:dyDescent="0.2">
      <c r="A255">
        <v>1973</v>
      </c>
      <c r="B255" t="s">
        <v>30</v>
      </c>
      <c r="C255" s="7">
        <f>SUMPRODUCT((AHL!C$3:C$1175=A255)*(AHL!D$3:D$1175=B255)*AHL!F$3:F$1175)</f>
        <v>76</v>
      </c>
      <c r="D255" s="7">
        <f>SUMPRODUCT((AHL!C$3:C$1175=A255)*(AHL!D$3:D$1175=B255)*AHL!N$3:N$1175)</f>
        <v>92</v>
      </c>
      <c r="E255" s="3">
        <f t="shared" si="6"/>
        <v>0.60526315789473684</v>
      </c>
      <c r="F255" s="7" t="e">
        <f>SUMPRODUCT((AHL!C$3:C$1175=A255)*(AHL!D$3:D$1175=B255)*AHL!R$3:R$1175)</f>
        <v>#VALUE!</v>
      </c>
      <c r="G255" s="7">
        <f>SUMPRODUCT((AHL!C$3:C$1175=A255)*(AHL!D$3:D$1175=B255)*AHL!Z$3:Z$1175)</f>
        <v>95</v>
      </c>
      <c r="H255" s="3" t="e">
        <f t="shared" si="7"/>
        <v>#VALUE!</v>
      </c>
    </row>
    <row r="256" spans="1:8" x14ac:dyDescent="0.2">
      <c r="A256">
        <v>1973</v>
      </c>
      <c r="B256" t="s">
        <v>167</v>
      </c>
      <c r="C256" s="7">
        <f>SUMPRODUCT((AHL!C$3:C$1175=A256)*(AHL!D$3:D$1175=B256)*AHL!F$3:F$1175)</f>
        <v>76</v>
      </c>
      <c r="D256" s="7">
        <f>SUMPRODUCT((AHL!C$3:C$1175=A256)*(AHL!D$3:D$1175=B256)*AHL!N$3:N$1175)</f>
        <v>56</v>
      </c>
      <c r="E256" s="3">
        <f t="shared" si="6"/>
        <v>0.36842105263157893</v>
      </c>
      <c r="F256" s="7" t="e">
        <f>SUMPRODUCT((AHL!C$3:C$1175=A256)*(AHL!D$3:D$1175=B256)*AHL!R$3:R$1175)</f>
        <v>#VALUE!</v>
      </c>
      <c r="G256" s="7">
        <f>SUMPRODUCT((AHL!C$3:C$1175=A256)*(AHL!D$3:D$1175=B256)*AHL!Z$3:Z$1175)</f>
        <v>55</v>
      </c>
      <c r="H256" s="3" t="e">
        <f t="shared" si="7"/>
        <v>#VALUE!</v>
      </c>
    </row>
    <row r="257" spans="1:8" x14ac:dyDescent="0.2">
      <c r="A257">
        <v>1973</v>
      </c>
      <c r="B257" t="s">
        <v>152</v>
      </c>
      <c r="C257" s="7">
        <f>SUMPRODUCT((AHL!C$3:C$1175=A257)*(AHL!D$3:D$1175=B257)*AHL!F$3:F$1175)</f>
        <v>76</v>
      </c>
      <c r="D257" s="7">
        <f>SUMPRODUCT((AHL!C$3:C$1175=A257)*(AHL!D$3:D$1175=B257)*AHL!N$3:N$1175)</f>
        <v>86</v>
      </c>
      <c r="E257" s="3">
        <f t="shared" si="6"/>
        <v>0.56578947368421051</v>
      </c>
      <c r="F257" s="7" t="e">
        <f>SUMPRODUCT((AHL!C$3:C$1175=A257)*(AHL!D$3:D$1175=B257)*AHL!R$3:R$1175)</f>
        <v>#VALUE!</v>
      </c>
      <c r="G257" s="7">
        <f>SUMPRODUCT((AHL!C$3:C$1175=A257)*(AHL!D$3:D$1175=B257)*AHL!Z$3:Z$1175)</f>
        <v>101</v>
      </c>
      <c r="H257" s="3" t="e">
        <f t="shared" si="7"/>
        <v>#VALUE!</v>
      </c>
    </row>
    <row r="258" spans="1:8" x14ac:dyDescent="0.2">
      <c r="A258">
        <v>1973</v>
      </c>
      <c r="B258" t="s">
        <v>38</v>
      </c>
      <c r="C258" s="7">
        <f>SUMPRODUCT((AHL!C$3:C$1175=A258)*(AHL!D$3:D$1175=B258)*AHL!F$3:F$1175)</f>
        <v>76</v>
      </c>
      <c r="D258" s="7">
        <f>SUMPRODUCT((AHL!C$3:C$1175=A258)*(AHL!D$3:D$1175=B258)*AHL!N$3:N$1175)</f>
        <v>88</v>
      </c>
      <c r="E258" s="3">
        <f t="shared" ref="E258:E321" si="8">D258/C258/2</f>
        <v>0.57894736842105265</v>
      </c>
      <c r="F258" s="7" t="e">
        <f>SUMPRODUCT((AHL!C$3:C$1175=A258)*(AHL!D$3:D$1175=B258)*AHL!R$3:R$1175)</f>
        <v>#VALUE!</v>
      </c>
      <c r="G258" s="7">
        <f>SUMPRODUCT((AHL!C$3:C$1175=A258)*(AHL!D$3:D$1175=B258)*AHL!Z$3:Z$1175)</f>
        <v>78</v>
      </c>
      <c r="H258" s="3" t="e">
        <f t="shared" ref="H258:H321" si="9">G258/F258/2</f>
        <v>#VALUE!</v>
      </c>
    </row>
    <row r="259" spans="1:8" x14ac:dyDescent="0.2">
      <c r="A259">
        <v>1973</v>
      </c>
      <c r="B259" t="s">
        <v>153</v>
      </c>
      <c r="C259" s="7">
        <f>SUMPRODUCT((AHL!C$3:C$1175=A259)*(AHL!D$3:D$1175=B259)*AHL!F$3:F$1175)</f>
        <v>76</v>
      </c>
      <c r="D259" s="7">
        <f>SUMPRODUCT((AHL!C$3:C$1175=A259)*(AHL!D$3:D$1175=B259)*AHL!N$3:N$1175)</f>
        <v>58</v>
      </c>
      <c r="E259" s="3">
        <f t="shared" si="8"/>
        <v>0.38157894736842107</v>
      </c>
      <c r="F259" s="7" t="e">
        <f>SUMPRODUCT((AHL!C$3:C$1175=A259)*(AHL!D$3:D$1175=B259)*AHL!R$3:R$1175)</f>
        <v>#VALUE!</v>
      </c>
      <c r="G259" s="7">
        <f>SUMPRODUCT((AHL!C$3:C$1175=A259)*(AHL!D$3:D$1175=B259)*AHL!Z$3:Z$1175)</f>
        <v>70</v>
      </c>
      <c r="H259" s="3" t="e">
        <f t="shared" si="9"/>
        <v>#VALUE!</v>
      </c>
    </row>
    <row r="260" spans="1:8" x14ac:dyDescent="0.2">
      <c r="A260">
        <v>1973</v>
      </c>
      <c r="B260" t="s">
        <v>97</v>
      </c>
      <c r="C260" s="7">
        <f>SUMPRODUCT((AHL!C$3:C$1175=A260)*(AHL!D$3:D$1175=B260)*AHL!F$3:F$1175)</f>
        <v>76</v>
      </c>
      <c r="D260" s="7">
        <f>SUMPRODUCT((AHL!C$3:C$1175=A260)*(AHL!D$3:D$1175=B260)*AHL!N$3:N$1175)</f>
        <v>97</v>
      </c>
      <c r="E260" s="3">
        <f t="shared" si="8"/>
        <v>0.63815789473684215</v>
      </c>
      <c r="F260" s="7" t="e">
        <f>SUMPRODUCT((AHL!C$3:C$1175=A260)*(AHL!D$3:D$1175=B260)*AHL!R$3:R$1175)</f>
        <v>#VALUE!</v>
      </c>
      <c r="G260" s="7">
        <f>SUMPRODUCT((AHL!C$3:C$1175=A260)*(AHL!D$3:D$1175=B260)*AHL!Z$3:Z$1175)</f>
        <v>78</v>
      </c>
      <c r="H260" s="3" t="e">
        <f t="shared" si="9"/>
        <v>#VALUE!</v>
      </c>
    </row>
    <row r="261" spans="1:8" x14ac:dyDescent="0.2">
      <c r="A261">
        <v>1973</v>
      </c>
      <c r="B261" t="s">
        <v>136</v>
      </c>
      <c r="C261" s="7">
        <f>SUMPRODUCT((AHL!C$3:C$1175=A261)*(AHL!D$3:D$1175=B261)*AHL!F$3:F$1175)</f>
        <v>76</v>
      </c>
      <c r="D261" s="7">
        <f>SUMPRODUCT((AHL!C$3:C$1175=A261)*(AHL!D$3:D$1175=B261)*AHL!N$3:N$1175)</f>
        <v>57</v>
      </c>
      <c r="E261" s="3">
        <f t="shared" si="8"/>
        <v>0.375</v>
      </c>
      <c r="F261" s="7" t="e">
        <f>SUMPRODUCT((AHL!C$3:C$1175=A261)*(AHL!D$3:D$1175=B261)*AHL!R$3:R$1175)</f>
        <v>#VALUE!</v>
      </c>
      <c r="G261" s="7">
        <f>SUMPRODUCT((AHL!C$3:C$1175=A261)*(AHL!D$3:D$1175=B261)*AHL!Z$3:Z$1175)</f>
        <v>52</v>
      </c>
      <c r="H261" s="3" t="e">
        <f t="shared" si="9"/>
        <v>#VALUE!</v>
      </c>
    </row>
    <row r="262" spans="1:8" x14ac:dyDescent="0.2">
      <c r="A262">
        <v>1973</v>
      </c>
      <c r="B262" t="s">
        <v>164</v>
      </c>
      <c r="C262" s="7">
        <f>SUMPRODUCT((AHL!C$3:C$1175=A262)*(AHL!D$3:D$1175=B262)*AHL!F$3:F$1175)</f>
        <v>76</v>
      </c>
      <c r="D262" s="7">
        <f>SUMPRODUCT((AHL!C$3:C$1175=A262)*(AHL!D$3:D$1175=B262)*AHL!N$3:N$1175)</f>
        <v>54</v>
      </c>
      <c r="E262" s="3">
        <f t="shared" si="8"/>
        <v>0.35526315789473684</v>
      </c>
      <c r="F262" s="7" t="e">
        <f>SUMPRODUCT((AHL!C$3:C$1175=A262)*(AHL!D$3:D$1175=B262)*AHL!R$3:R$1175)</f>
        <v>#VALUE!</v>
      </c>
      <c r="G262" s="7">
        <f>SUMPRODUCT((AHL!C$3:C$1175=A262)*(AHL!D$3:D$1175=B262)*AHL!Z$3:Z$1175)</f>
        <v>92</v>
      </c>
      <c r="H262" s="3" t="e">
        <f t="shared" si="9"/>
        <v>#VALUE!</v>
      </c>
    </row>
    <row r="263" spans="1:8" x14ac:dyDescent="0.2">
      <c r="A263">
        <v>1974</v>
      </c>
      <c r="B263" t="s">
        <v>119</v>
      </c>
      <c r="C263" s="7">
        <f>SUMPRODUCT((AHL!C$3:C$1175=A263)*(AHL!D$3:D$1175=B263)*AHL!F$3:F$1175)</f>
        <v>92</v>
      </c>
      <c r="D263" s="7">
        <f>SUMPRODUCT((AHL!C$3:C$1175=A263)*(AHL!D$3:D$1175=B263)*AHL!N$3:N$1175)</f>
        <v>76</v>
      </c>
      <c r="E263" s="3">
        <f t="shared" si="8"/>
        <v>0.41304347826086957</v>
      </c>
      <c r="F263" s="7" t="e">
        <f>SUMPRODUCT((AHL!C$3:C$1175=A263)*(AHL!D$3:D$1175=B263)*AHL!R$3:R$1175)</f>
        <v>#VALUE!</v>
      </c>
      <c r="G263" s="7">
        <f>SUMPRODUCT((AHL!C$3:C$1175=A263)*(AHL!D$3:D$1175=B263)*AHL!Z$3:Z$1175)</f>
        <v>188</v>
      </c>
      <c r="H263" s="3" t="e">
        <f t="shared" si="9"/>
        <v>#VALUE!</v>
      </c>
    </row>
    <row r="264" spans="1:8" x14ac:dyDescent="0.2">
      <c r="A264">
        <v>1974</v>
      </c>
      <c r="B264" t="s">
        <v>175</v>
      </c>
      <c r="C264" s="7">
        <f>SUMPRODUCT((AHL!C$3:C$1175=A264)*(AHL!D$3:D$1175=B264)*AHL!F$3:F$1175)</f>
        <v>75</v>
      </c>
      <c r="D264" s="7">
        <f>SUMPRODUCT((AHL!C$3:C$1175=A264)*(AHL!D$3:D$1175=B264)*AHL!N$3:N$1175)</f>
        <v>53</v>
      </c>
      <c r="E264" s="3">
        <f t="shared" si="8"/>
        <v>0.35333333333333333</v>
      </c>
      <c r="F264" s="7" t="e">
        <f>SUMPRODUCT((AHL!C$3:C$1175=A264)*(AHL!D$3:D$1175=B264)*AHL!R$3:R$1175)</f>
        <v>#VALUE!</v>
      </c>
      <c r="G264" s="7">
        <f>SUMPRODUCT((AHL!C$3:C$1175=A264)*(AHL!D$3:D$1175=B264)*AHL!Z$3:Z$1175)</f>
        <v>112</v>
      </c>
      <c r="H264" s="3" t="e">
        <f t="shared" si="9"/>
        <v>#VALUE!</v>
      </c>
    </row>
    <row r="265" spans="1:8" x14ac:dyDescent="0.2">
      <c r="A265">
        <v>1974</v>
      </c>
      <c r="B265" t="s">
        <v>30</v>
      </c>
      <c r="C265" s="7">
        <f>SUMPRODUCT((AHL!C$3:C$1175=A265)*(AHL!D$3:D$1175=B265)*AHL!F$3:F$1175)</f>
        <v>75</v>
      </c>
      <c r="D265" s="7">
        <f>SUMPRODUCT((AHL!C$3:C$1175=A265)*(AHL!D$3:D$1175=B265)*AHL!N$3:N$1175)</f>
        <v>64</v>
      </c>
      <c r="E265" s="3">
        <f t="shared" si="8"/>
        <v>0.42666666666666669</v>
      </c>
      <c r="F265" s="7" t="e">
        <f>SUMPRODUCT((AHL!C$3:C$1175=A265)*(AHL!D$3:D$1175=B265)*AHL!R$3:R$1175)</f>
        <v>#VALUE!</v>
      </c>
      <c r="G265" s="7">
        <f>SUMPRODUCT((AHL!C$3:C$1175=A265)*(AHL!D$3:D$1175=B265)*AHL!Z$3:Z$1175)</f>
        <v>92</v>
      </c>
      <c r="H265" s="3" t="e">
        <f t="shared" si="9"/>
        <v>#VALUE!</v>
      </c>
    </row>
    <row r="266" spans="1:8" x14ac:dyDescent="0.2">
      <c r="A266">
        <v>1974</v>
      </c>
      <c r="B266" t="s">
        <v>161</v>
      </c>
      <c r="C266" s="7">
        <f>SUMPRODUCT((AHL!C$3:C$1175=A266)*(AHL!D$3:D$1175=B266)*AHL!F$3:F$1175)</f>
        <v>76</v>
      </c>
      <c r="D266" s="7">
        <f>SUMPRODUCT((AHL!C$3:C$1175=A266)*(AHL!D$3:D$1175=B266)*AHL!N$3:N$1175)</f>
        <v>71</v>
      </c>
      <c r="E266" s="3">
        <f t="shared" si="8"/>
        <v>0.46710526315789475</v>
      </c>
      <c r="F266" s="7" t="e">
        <f>SUMPRODUCT((AHL!C$3:C$1175=A266)*(AHL!D$3:D$1175=B266)*AHL!R$3:R$1175)</f>
        <v>#VALUE!</v>
      </c>
      <c r="G266" s="7">
        <f>SUMPRODUCT((AHL!C$3:C$1175=A266)*(AHL!D$3:D$1175=B266)*AHL!Z$3:Z$1175)</f>
        <v>80</v>
      </c>
      <c r="H266" s="3" t="e">
        <f t="shared" si="9"/>
        <v>#VALUE!</v>
      </c>
    </row>
    <row r="267" spans="1:8" x14ac:dyDescent="0.2">
      <c r="A267">
        <v>1974</v>
      </c>
      <c r="B267" t="s">
        <v>152</v>
      </c>
      <c r="C267" s="7">
        <f>SUMPRODUCT((AHL!C$3:C$1175=A267)*(AHL!D$3:D$1175=B267)*AHL!F$3:F$1175)</f>
        <v>75</v>
      </c>
      <c r="D267" s="7">
        <f>SUMPRODUCT((AHL!C$3:C$1175=A267)*(AHL!D$3:D$1175=B267)*AHL!N$3:N$1175)</f>
        <v>89</v>
      </c>
      <c r="E267" s="3">
        <f t="shared" si="8"/>
        <v>0.59333333333333338</v>
      </c>
      <c r="F267" s="7" t="e">
        <f>SUMPRODUCT((AHL!C$3:C$1175=A267)*(AHL!D$3:D$1175=B267)*AHL!R$3:R$1175)</f>
        <v>#VALUE!</v>
      </c>
      <c r="G267" s="7">
        <f>SUMPRODUCT((AHL!C$3:C$1175=A267)*(AHL!D$3:D$1175=B267)*AHL!Z$3:Z$1175)</f>
        <v>86</v>
      </c>
      <c r="H267" s="3" t="e">
        <f t="shared" si="9"/>
        <v>#VALUE!</v>
      </c>
    </row>
    <row r="268" spans="1:8" x14ac:dyDescent="0.2">
      <c r="A268">
        <v>1974</v>
      </c>
      <c r="B268" t="s">
        <v>38</v>
      </c>
      <c r="C268" s="7">
        <f>SUMPRODUCT((AHL!C$3:C$1175=A268)*(AHL!D$3:D$1175=B268)*AHL!F$3:F$1175)</f>
        <v>76</v>
      </c>
      <c r="D268" s="7">
        <f>SUMPRODUCT((AHL!C$3:C$1175=A268)*(AHL!D$3:D$1175=B268)*AHL!N$3:N$1175)</f>
        <v>98</v>
      </c>
      <c r="E268" s="3">
        <f t="shared" si="8"/>
        <v>0.64473684210526316</v>
      </c>
      <c r="F268" s="7" t="e">
        <f>SUMPRODUCT((AHL!C$3:C$1175=A268)*(AHL!D$3:D$1175=B268)*AHL!R$3:R$1175)</f>
        <v>#VALUE!</v>
      </c>
      <c r="G268" s="7">
        <f>SUMPRODUCT((AHL!C$3:C$1175=A268)*(AHL!D$3:D$1175=B268)*AHL!Z$3:Z$1175)</f>
        <v>88</v>
      </c>
      <c r="H268" s="3" t="e">
        <f t="shared" si="9"/>
        <v>#VALUE!</v>
      </c>
    </row>
    <row r="269" spans="1:8" x14ac:dyDescent="0.2">
      <c r="A269">
        <v>1974</v>
      </c>
      <c r="B269" t="s">
        <v>153</v>
      </c>
      <c r="C269" s="7">
        <f>SUMPRODUCT((AHL!C$3:C$1175=A269)*(AHL!D$3:D$1175=B269)*AHL!F$3:F$1175)</f>
        <v>75</v>
      </c>
      <c r="D269" s="7">
        <f>SUMPRODUCT((AHL!C$3:C$1175=A269)*(AHL!D$3:D$1175=B269)*AHL!N$3:N$1175)</f>
        <v>65</v>
      </c>
      <c r="E269" s="3">
        <f t="shared" si="8"/>
        <v>0.43333333333333335</v>
      </c>
      <c r="F269" s="7" t="e">
        <f>SUMPRODUCT((AHL!C$3:C$1175=A269)*(AHL!D$3:D$1175=B269)*AHL!R$3:R$1175)</f>
        <v>#VALUE!</v>
      </c>
      <c r="G269" s="7">
        <f>SUMPRODUCT((AHL!C$3:C$1175=A269)*(AHL!D$3:D$1175=B269)*AHL!Z$3:Z$1175)</f>
        <v>58</v>
      </c>
      <c r="H269" s="3" t="e">
        <f t="shared" si="9"/>
        <v>#VALUE!</v>
      </c>
    </row>
    <row r="270" spans="1:8" x14ac:dyDescent="0.2">
      <c r="A270">
        <v>1974</v>
      </c>
      <c r="B270" t="s">
        <v>97</v>
      </c>
      <c r="C270" s="7">
        <f>SUMPRODUCT((AHL!C$3:C$1175=A270)*(AHL!D$3:D$1175=B270)*AHL!F$3:F$1175)</f>
        <v>76</v>
      </c>
      <c r="D270" s="7">
        <f>SUMPRODUCT((AHL!C$3:C$1175=A270)*(AHL!D$3:D$1175=B270)*AHL!N$3:N$1175)</f>
        <v>93</v>
      </c>
      <c r="E270" s="3">
        <f t="shared" si="8"/>
        <v>0.61184210526315785</v>
      </c>
      <c r="F270" s="7" t="e">
        <f>SUMPRODUCT((AHL!C$3:C$1175=A270)*(AHL!D$3:D$1175=B270)*AHL!R$3:R$1175)</f>
        <v>#VALUE!</v>
      </c>
      <c r="G270" s="7">
        <f>SUMPRODUCT((AHL!C$3:C$1175=A270)*(AHL!D$3:D$1175=B270)*AHL!Z$3:Z$1175)</f>
        <v>97</v>
      </c>
      <c r="H270" s="3" t="e">
        <f t="shared" si="9"/>
        <v>#VALUE!</v>
      </c>
    </row>
    <row r="271" spans="1:8" x14ac:dyDescent="0.2">
      <c r="A271">
        <v>1974</v>
      </c>
      <c r="B271" t="s">
        <v>40</v>
      </c>
      <c r="C271" s="7">
        <f>SUMPRODUCT((AHL!C$3:C$1175=A271)*(AHL!D$3:D$1175=B271)*AHL!F$3:F$1175)</f>
        <v>75</v>
      </c>
      <c r="D271" s="7">
        <f>SUMPRODUCT((AHL!C$3:C$1175=A271)*(AHL!D$3:D$1175=B271)*AHL!N$3:N$1175)</f>
        <v>78</v>
      </c>
      <c r="E271" s="3">
        <f t="shared" si="8"/>
        <v>0.52</v>
      </c>
      <c r="F271" s="7" t="e">
        <f>SUMPRODUCT((AHL!C$3:C$1175=A271)*(AHL!D$3:D$1175=B271)*AHL!R$3:R$1175)</f>
        <v>#VALUE!</v>
      </c>
      <c r="G271" s="7">
        <f>SUMPRODUCT((AHL!C$3:C$1175=A271)*(AHL!D$3:D$1175=B271)*AHL!Z$3:Z$1175)</f>
        <v>57</v>
      </c>
      <c r="H271" s="3" t="e">
        <f t="shared" si="9"/>
        <v>#VALUE!</v>
      </c>
    </row>
    <row r="272" spans="1:8" x14ac:dyDescent="0.2">
      <c r="A272">
        <v>1974</v>
      </c>
      <c r="B272" t="s">
        <v>164</v>
      </c>
      <c r="C272" s="7">
        <f>SUMPRODUCT((AHL!C$3:C$1175=A272)*(AHL!D$3:D$1175=B272)*AHL!F$3:F$1175)</f>
        <v>75</v>
      </c>
      <c r="D272" s="7">
        <f>SUMPRODUCT((AHL!C$3:C$1175=A272)*(AHL!D$3:D$1175=B272)*AHL!N$3:N$1175)</f>
        <v>75</v>
      </c>
      <c r="E272" s="3">
        <f t="shared" si="8"/>
        <v>0.5</v>
      </c>
      <c r="F272" s="7" t="e">
        <f>SUMPRODUCT((AHL!C$3:C$1175=A272)*(AHL!D$3:D$1175=B272)*AHL!R$3:R$1175)</f>
        <v>#VALUE!</v>
      </c>
      <c r="G272" s="7">
        <f>SUMPRODUCT((AHL!C$3:C$1175=A272)*(AHL!D$3:D$1175=B272)*AHL!Z$3:Z$1175)</f>
        <v>54</v>
      </c>
      <c r="H272" s="3" t="e">
        <f t="shared" si="9"/>
        <v>#VALUE!</v>
      </c>
    </row>
    <row r="273" spans="1:8" x14ac:dyDescent="0.2">
      <c r="A273">
        <v>1975</v>
      </c>
      <c r="B273" t="s">
        <v>161</v>
      </c>
      <c r="C273" s="7">
        <f>SUMPRODUCT((AHL!C$3:C$1175=A273)*(AHL!D$3:D$1175=B273)*AHL!F$3:F$1175)</f>
        <v>76</v>
      </c>
      <c r="D273" s="7">
        <f>SUMPRODUCT((AHL!C$3:C$1175=A273)*(AHL!D$3:D$1175=B273)*AHL!N$3:N$1175)</f>
        <v>66</v>
      </c>
      <c r="E273" s="3">
        <f t="shared" si="8"/>
        <v>0.43421052631578949</v>
      </c>
      <c r="F273" s="7" t="e">
        <f>SUMPRODUCT((AHL!C$3:C$1175=A273)*(AHL!D$3:D$1175=B273)*AHL!R$3:R$1175)</f>
        <v>#VALUE!</v>
      </c>
      <c r="G273" s="7">
        <f>SUMPRODUCT((AHL!C$3:C$1175=A273)*(AHL!D$3:D$1175=B273)*AHL!Z$3:Z$1175)</f>
        <v>71</v>
      </c>
      <c r="H273" s="3" t="e">
        <f t="shared" si="9"/>
        <v>#VALUE!</v>
      </c>
    </row>
    <row r="274" spans="1:8" x14ac:dyDescent="0.2">
      <c r="A274">
        <v>1975</v>
      </c>
      <c r="B274" t="s">
        <v>38</v>
      </c>
      <c r="C274" s="7">
        <f>SUMPRODUCT((AHL!C$3:C$1175=A274)*(AHL!D$3:D$1175=B274)*AHL!F$3:F$1175)</f>
        <v>76</v>
      </c>
      <c r="D274" s="7">
        <f>SUMPRODUCT((AHL!C$3:C$1175=A274)*(AHL!D$3:D$1175=B274)*AHL!N$3:N$1175)</f>
        <v>76</v>
      </c>
      <c r="E274" s="3">
        <f t="shared" si="8"/>
        <v>0.5</v>
      </c>
      <c r="F274" s="7" t="e">
        <f>SUMPRODUCT((AHL!C$3:C$1175=A274)*(AHL!D$3:D$1175=B274)*AHL!R$3:R$1175)</f>
        <v>#VALUE!</v>
      </c>
      <c r="G274" s="7">
        <f>SUMPRODUCT((AHL!C$3:C$1175=A274)*(AHL!D$3:D$1175=B274)*AHL!Z$3:Z$1175)</f>
        <v>98</v>
      </c>
      <c r="H274" s="3" t="e">
        <f t="shared" si="9"/>
        <v>#VALUE!</v>
      </c>
    </row>
    <row r="275" spans="1:8" x14ac:dyDescent="0.2">
      <c r="A275">
        <v>1975</v>
      </c>
      <c r="B275" t="s">
        <v>97</v>
      </c>
      <c r="C275" s="7">
        <f>SUMPRODUCT((AHL!C$3:C$1175=A275)*(AHL!D$3:D$1175=B275)*AHL!F$3:F$1175)</f>
        <v>76</v>
      </c>
      <c r="D275" s="7">
        <f>SUMPRODUCT((AHL!C$3:C$1175=A275)*(AHL!D$3:D$1175=B275)*AHL!N$3:N$1175)</f>
        <v>93</v>
      </c>
      <c r="E275" s="3">
        <f t="shared" si="8"/>
        <v>0.61184210526315785</v>
      </c>
      <c r="F275" s="7" t="e">
        <f>SUMPRODUCT((AHL!C$3:C$1175=A275)*(AHL!D$3:D$1175=B275)*AHL!R$3:R$1175)</f>
        <v>#VALUE!</v>
      </c>
      <c r="G275" s="7">
        <f>SUMPRODUCT((AHL!C$3:C$1175=A275)*(AHL!D$3:D$1175=B275)*AHL!Z$3:Z$1175)</f>
        <v>93</v>
      </c>
      <c r="H275" s="3" t="e">
        <f t="shared" si="9"/>
        <v>#VALUE!</v>
      </c>
    </row>
    <row r="276" spans="1:8" x14ac:dyDescent="0.2">
      <c r="A276">
        <v>1975</v>
      </c>
      <c r="B276" t="s">
        <v>30</v>
      </c>
      <c r="C276" s="7">
        <f>SUMPRODUCT((AHL!C$3:C$1175=A276)*(AHL!D$3:D$1175=B276)*AHL!F$3:F$1175)</f>
        <v>76</v>
      </c>
      <c r="D276" s="7">
        <f>SUMPRODUCT((AHL!C$3:C$1175=A276)*(AHL!D$3:D$1175=B276)*AHL!N$3:N$1175)</f>
        <v>84</v>
      </c>
      <c r="E276" s="3">
        <f t="shared" si="8"/>
        <v>0.55263157894736847</v>
      </c>
      <c r="F276" s="7" t="e">
        <f>SUMPRODUCT((AHL!C$3:C$1175=A276)*(AHL!D$3:D$1175=B276)*AHL!R$3:R$1175)</f>
        <v>#VALUE!</v>
      </c>
      <c r="G276" s="7">
        <f>SUMPRODUCT((AHL!C$3:C$1175=A276)*(AHL!D$3:D$1175=B276)*AHL!Z$3:Z$1175)</f>
        <v>64</v>
      </c>
      <c r="H276" s="3" t="e">
        <f t="shared" si="9"/>
        <v>#VALUE!</v>
      </c>
    </row>
    <row r="277" spans="1:8" x14ac:dyDescent="0.2">
      <c r="A277">
        <v>1975</v>
      </c>
      <c r="B277" t="s">
        <v>152</v>
      </c>
      <c r="C277" s="7">
        <f>SUMPRODUCT((AHL!C$3:C$1175=A277)*(AHL!D$3:D$1175=B277)*AHL!F$3:F$1175)</f>
        <v>76</v>
      </c>
      <c r="D277" s="7">
        <f>SUMPRODUCT((AHL!C$3:C$1175=A277)*(AHL!D$3:D$1175=B277)*AHL!N$3:N$1175)</f>
        <v>104</v>
      </c>
      <c r="E277" s="3">
        <f t="shared" si="8"/>
        <v>0.68421052631578949</v>
      </c>
      <c r="F277" s="7" t="e">
        <f>SUMPRODUCT((AHL!C$3:C$1175=A277)*(AHL!D$3:D$1175=B277)*AHL!R$3:R$1175)</f>
        <v>#VALUE!</v>
      </c>
      <c r="G277" s="7">
        <f>SUMPRODUCT((AHL!C$3:C$1175=A277)*(AHL!D$3:D$1175=B277)*AHL!Z$3:Z$1175)</f>
        <v>89</v>
      </c>
      <c r="H277" s="3" t="e">
        <f t="shared" si="9"/>
        <v>#VALUE!</v>
      </c>
    </row>
    <row r="278" spans="1:8" x14ac:dyDescent="0.2">
      <c r="A278">
        <v>1975</v>
      </c>
      <c r="B278" t="s">
        <v>153</v>
      </c>
      <c r="C278" s="7">
        <f>SUMPRODUCT((AHL!C$3:C$1175=A278)*(AHL!D$3:D$1175=B278)*AHL!F$3:F$1175)</f>
        <v>76</v>
      </c>
      <c r="D278" s="7">
        <f>SUMPRODUCT((AHL!C$3:C$1175=A278)*(AHL!D$3:D$1175=B278)*AHL!N$3:N$1175)</f>
        <v>66</v>
      </c>
      <c r="E278" s="3">
        <f t="shared" si="8"/>
        <v>0.43421052631578949</v>
      </c>
      <c r="F278" s="7" t="e">
        <f>SUMPRODUCT((AHL!C$3:C$1175=A278)*(AHL!D$3:D$1175=B278)*AHL!R$3:R$1175)</f>
        <v>#VALUE!</v>
      </c>
      <c r="G278" s="7">
        <f>SUMPRODUCT((AHL!C$3:C$1175=A278)*(AHL!D$3:D$1175=B278)*AHL!Z$3:Z$1175)</f>
        <v>65</v>
      </c>
      <c r="H278" s="3" t="e">
        <f t="shared" si="9"/>
        <v>#VALUE!</v>
      </c>
    </row>
    <row r="279" spans="1:8" x14ac:dyDescent="0.2">
      <c r="A279">
        <v>1975</v>
      </c>
      <c r="B279" t="s">
        <v>40</v>
      </c>
      <c r="C279" s="7">
        <f>SUMPRODUCT((AHL!C$3:C$1175=A279)*(AHL!D$3:D$1175=B279)*AHL!F$3:F$1175)</f>
        <v>76</v>
      </c>
      <c r="D279" s="7">
        <f>SUMPRODUCT((AHL!C$3:C$1175=A279)*(AHL!D$3:D$1175=B279)*AHL!N$3:N$1175)</f>
        <v>70</v>
      </c>
      <c r="E279" s="3">
        <f t="shared" si="8"/>
        <v>0.46052631578947367</v>
      </c>
      <c r="F279" s="7" t="e">
        <f>SUMPRODUCT((AHL!C$3:C$1175=A279)*(AHL!D$3:D$1175=B279)*AHL!R$3:R$1175)</f>
        <v>#VALUE!</v>
      </c>
      <c r="G279" s="7">
        <f>SUMPRODUCT((AHL!C$3:C$1175=A279)*(AHL!D$3:D$1175=B279)*AHL!Z$3:Z$1175)</f>
        <v>78</v>
      </c>
      <c r="H279" s="3" t="e">
        <f t="shared" si="9"/>
        <v>#VALUE!</v>
      </c>
    </row>
    <row r="280" spans="1:8" x14ac:dyDescent="0.2">
      <c r="A280">
        <v>1976</v>
      </c>
      <c r="B280" t="s">
        <v>40</v>
      </c>
      <c r="C280" s="7">
        <f>SUMPRODUCT((AHL!C$3:C$1175=A280)*(AHL!D$3:D$1175=B280)*AHL!F$3:F$1175)</f>
        <v>80</v>
      </c>
      <c r="D280" s="7">
        <f>SUMPRODUCT((AHL!C$3:C$1175=A280)*(AHL!D$3:D$1175=B280)*AHL!N$3:N$1175)</f>
        <v>57</v>
      </c>
      <c r="E280" s="3">
        <f t="shared" si="8"/>
        <v>0.35625000000000001</v>
      </c>
      <c r="F280" s="7" t="e">
        <f>SUMPRODUCT((AHL!C$3:C$1175=A280)*(AHL!D$3:D$1175=B280)*AHL!R$3:R$1175)</f>
        <v>#VALUE!</v>
      </c>
      <c r="G280" s="7">
        <f>SUMPRODUCT((AHL!C$3:C$1175=A280)*(AHL!D$3:D$1175=B280)*AHL!Z$3:Z$1175)</f>
        <v>140</v>
      </c>
      <c r="H280" s="3" t="e">
        <f t="shared" si="9"/>
        <v>#VALUE!</v>
      </c>
    </row>
    <row r="281" spans="1:8" x14ac:dyDescent="0.2">
      <c r="A281">
        <v>1976</v>
      </c>
      <c r="B281" t="s">
        <v>30</v>
      </c>
      <c r="C281" s="7">
        <f>SUMPRODUCT((AHL!C$3:C$1175=A281)*(AHL!D$3:D$1175=B281)*AHL!F$3:F$1175)</f>
        <v>80</v>
      </c>
      <c r="D281" s="7">
        <f>SUMPRODUCT((AHL!C$3:C$1175=A281)*(AHL!D$3:D$1175=B281)*AHL!N$3:N$1175)</f>
        <v>78</v>
      </c>
      <c r="E281" s="3">
        <f t="shared" si="8"/>
        <v>0.48749999999999999</v>
      </c>
      <c r="F281" s="7" t="e">
        <f>SUMPRODUCT((AHL!C$3:C$1175=A281)*(AHL!D$3:D$1175=B281)*AHL!R$3:R$1175)</f>
        <v>#VALUE!</v>
      </c>
      <c r="G281" s="7">
        <f>SUMPRODUCT((AHL!C$3:C$1175=A281)*(AHL!D$3:D$1175=B281)*AHL!Z$3:Z$1175)</f>
        <v>84</v>
      </c>
      <c r="H281" s="3" t="e">
        <f t="shared" si="9"/>
        <v>#VALUE!</v>
      </c>
    </row>
    <row r="282" spans="1:8" x14ac:dyDescent="0.2">
      <c r="A282">
        <v>1976</v>
      </c>
      <c r="B282" t="s">
        <v>161</v>
      </c>
      <c r="C282" s="7">
        <f>SUMPRODUCT((AHL!C$3:C$1175=A282)*(AHL!D$3:D$1175=B282)*AHL!F$3:F$1175)</f>
        <v>80</v>
      </c>
      <c r="D282" s="7">
        <f>SUMPRODUCT((AHL!C$3:C$1175=A282)*(AHL!D$3:D$1175=B282)*AHL!N$3:N$1175)</f>
        <v>92</v>
      </c>
      <c r="E282" s="3">
        <f t="shared" si="8"/>
        <v>0.57499999999999996</v>
      </c>
      <c r="F282" s="7" t="e">
        <f>SUMPRODUCT((AHL!C$3:C$1175=A282)*(AHL!D$3:D$1175=B282)*AHL!R$3:R$1175)</f>
        <v>#VALUE!</v>
      </c>
      <c r="G282" s="7">
        <f>SUMPRODUCT((AHL!C$3:C$1175=A282)*(AHL!D$3:D$1175=B282)*AHL!Z$3:Z$1175)</f>
        <v>66</v>
      </c>
      <c r="H282" s="3" t="e">
        <f t="shared" si="9"/>
        <v>#VALUE!</v>
      </c>
    </row>
    <row r="283" spans="1:8" x14ac:dyDescent="0.2">
      <c r="A283">
        <v>1976</v>
      </c>
      <c r="B283" t="s">
        <v>152</v>
      </c>
      <c r="C283" s="7">
        <f>SUMPRODUCT((AHL!C$3:C$1175=A283)*(AHL!D$3:D$1175=B283)*AHL!F$3:F$1175)</f>
        <v>80</v>
      </c>
      <c r="D283" s="7">
        <f>SUMPRODUCT((AHL!C$3:C$1175=A283)*(AHL!D$3:D$1175=B283)*AHL!N$3:N$1175)</f>
        <v>110</v>
      </c>
      <c r="E283" s="3">
        <f t="shared" si="8"/>
        <v>0.6875</v>
      </c>
      <c r="F283" s="7" t="e">
        <f>SUMPRODUCT((AHL!C$3:C$1175=A283)*(AHL!D$3:D$1175=B283)*AHL!R$3:R$1175)</f>
        <v>#VALUE!</v>
      </c>
      <c r="G283" s="7">
        <f>SUMPRODUCT((AHL!C$3:C$1175=A283)*(AHL!D$3:D$1175=B283)*AHL!Z$3:Z$1175)</f>
        <v>104</v>
      </c>
      <c r="H283" s="3" t="e">
        <f t="shared" si="9"/>
        <v>#VALUE!</v>
      </c>
    </row>
    <row r="284" spans="1:8" x14ac:dyDescent="0.2">
      <c r="A284">
        <v>1976</v>
      </c>
      <c r="B284" t="s">
        <v>176</v>
      </c>
      <c r="C284" s="7">
        <f>SUMPRODUCT((AHL!C$3:C$1175=A284)*(AHL!D$3:D$1175=B284)*AHL!F$3:F$1175)</f>
        <v>80</v>
      </c>
      <c r="D284" s="7">
        <f>SUMPRODUCT((AHL!C$3:C$1175=A284)*(AHL!D$3:D$1175=B284)*AHL!N$3:N$1175)</f>
        <v>54</v>
      </c>
      <c r="E284" s="3">
        <f t="shared" si="8"/>
        <v>0.33750000000000002</v>
      </c>
      <c r="F284" s="7" t="e">
        <f>SUMPRODUCT((AHL!C$3:C$1175=A284)*(AHL!D$3:D$1175=B284)*AHL!R$3:R$1175)</f>
        <v>#VALUE!</v>
      </c>
      <c r="G284" s="7">
        <f>SUMPRODUCT((AHL!C$3:C$1175=A284)*(AHL!D$3:D$1175=B284)*AHL!Z$3:Z$1175)</f>
        <v>76</v>
      </c>
      <c r="H284" s="3" t="e">
        <f t="shared" si="9"/>
        <v>#VALUE!</v>
      </c>
    </row>
    <row r="285" spans="1:8" x14ac:dyDescent="0.2">
      <c r="A285">
        <v>1976</v>
      </c>
      <c r="B285" t="s">
        <v>97</v>
      </c>
      <c r="C285" s="7">
        <f>SUMPRODUCT((AHL!C$3:C$1175=A285)*(AHL!D$3:D$1175=B285)*AHL!F$3:F$1175)</f>
        <v>80</v>
      </c>
      <c r="D285" s="7">
        <f>SUMPRODUCT((AHL!C$3:C$1175=A285)*(AHL!D$3:D$1175=B285)*AHL!N$3:N$1175)</f>
        <v>89</v>
      </c>
      <c r="E285" s="3">
        <f t="shared" si="8"/>
        <v>0.55625000000000002</v>
      </c>
      <c r="F285" s="7" t="e">
        <f>SUMPRODUCT((AHL!C$3:C$1175=A285)*(AHL!D$3:D$1175=B285)*AHL!R$3:R$1175)</f>
        <v>#VALUE!</v>
      </c>
      <c r="G285" s="7">
        <f>SUMPRODUCT((AHL!C$3:C$1175=A285)*(AHL!D$3:D$1175=B285)*AHL!Z$3:Z$1175)</f>
        <v>93</v>
      </c>
      <c r="H285" s="3" t="e">
        <f t="shared" si="9"/>
        <v>#VALUE!</v>
      </c>
    </row>
    <row r="286" spans="1:8" x14ac:dyDescent="0.2">
      <c r="A286">
        <v>1977</v>
      </c>
      <c r="B286" t="s">
        <v>40</v>
      </c>
      <c r="C286" s="7">
        <f>SUMPRODUCT((AHL!C$3:C$1175=A286)*(AHL!D$3:D$1175=B286)*AHL!F$3:F$1175)</f>
        <v>81</v>
      </c>
      <c r="D286" s="7">
        <f>SUMPRODUCT((AHL!C$3:C$1175=A286)*(AHL!D$3:D$1175=B286)*AHL!N$3:N$1175)</f>
        <v>87</v>
      </c>
      <c r="E286" s="3">
        <f t="shared" si="8"/>
        <v>0.53703703703703709</v>
      </c>
      <c r="F286" s="7" t="e">
        <f>SUMPRODUCT((AHL!C$3:C$1175=A286)*(AHL!D$3:D$1175=B286)*AHL!R$3:R$1175)</f>
        <v>#VALUE!</v>
      </c>
      <c r="G286" s="7">
        <f>SUMPRODUCT((AHL!C$3:C$1175=A286)*(AHL!D$3:D$1175=B286)*AHL!Z$3:Z$1175)</f>
        <v>114</v>
      </c>
      <c r="H286" s="3" t="e">
        <f t="shared" si="9"/>
        <v>#VALUE!</v>
      </c>
    </row>
    <row r="287" spans="1:8" x14ac:dyDescent="0.2">
      <c r="A287">
        <v>1977</v>
      </c>
      <c r="B287" t="s">
        <v>179</v>
      </c>
      <c r="C287" s="7">
        <f>SUMPRODUCT((AHL!C$3:C$1175=A287)*(AHL!D$3:D$1175=B287)*AHL!F$3:F$1175)</f>
        <v>81</v>
      </c>
      <c r="D287" s="7">
        <f>SUMPRODUCT((AHL!C$3:C$1175=A287)*(AHL!D$3:D$1175=B287)*AHL!N$3:N$1175)</f>
        <v>62</v>
      </c>
      <c r="E287" s="3">
        <f t="shared" si="8"/>
        <v>0.38271604938271603</v>
      </c>
      <c r="F287" s="7" t="e">
        <f>SUMPRODUCT((AHL!C$3:C$1175=A287)*(AHL!D$3:D$1175=B287)*AHL!R$3:R$1175)</f>
        <v>#VALUE!</v>
      </c>
      <c r="G287" s="7">
        <f>SUMPRODUCT((AHL!C$3:C$1175=A287)*(AHL!D$3:D$1175=B287)*AHL!Z$3:Z$1175)</f>
        <v>54</v>
      </c>
      <c r="H287" s="3" t="e">
        <f t="shared" si="9"/>
        <v>#VALUE!</v>
      </c>
    </row>
    <row r="288" spans="1:8" x14ac:dyDescent="0.2">
      <c r="A288">
        <v>1977</v>
      </c>
      <c r="B288" t="s">
        <v>30</v>
      </c>
      <c r="C288" s="7">
        <f>SUMPRODUCT((AHL!C$3:C$1175=A288)*(AHL!D$3:D$1175=B288)*AHL!F$3:F$1175)</f>
        <v>81</v>
      </c>
      <c r="D288" s="7">
        <f>SUMPRODUCT((AHL!C$3:C$1175=A288)*(AHL!D$3:D$1175=B288)*AHL!N$3:N$1175)</f>
        <v>64</v>
      </c>
      <c r="E288" s="3">
        <f t="shared" si="8"/>
        <v>0.39506172839506171</v>
      </c>
      <c r="F288" s="7" t="e">
        <f>SUMPRODUCT((AHL!C$3:C$1175=A288)*(AHL!D$3:D$1175=B288)*AHL!R$3:R$1175)</f>
        <v>#VALUE!</v>
      </c>
      <c r="G288" s="7">
        <f>SUMPRODUCT((AHL!C$3:C$1175=A288)*(AHL!D$3:D$1175=B288)*AHL!Z$3:Z$1175)</f>
        <v>78</v>
      </c>
      <c r="H288" s="3" t="e">
        <f t="shared" si="9"/>
        <v>#VALUE!</v>
      </c>
    </row>
    <row r="289" spans="1:8" x14ac:dyDescent="0.2">
      <c r="A289">
        <v>1977</v>
      </c>
      <c r="B289" t="s">
        <v>161</v>
      </c>
      <c r="C289" s="7">
        <f>SUMPRODUCT((AHL!C$3:C$1175=A289)*(AHL!D$3:D$1175=B289)*AHL!F$3:F$1175)</f>
        <v>80</v>
      </c>
      <c r="D289" s="7">
        <f>SUMPRODUCT((AHL!C$3:C$1175=A289)*(AHL!D$3:D$1175=B289)*AHL!N$3:N$1175)</f>
        <v>87</v>
      </c>
      <c r="E289" s="3">
        <f t="shared" si="8"/>
        <v>0.54374999999999996</v>
      </c>
      <c r="F289" s="7" t="e">
        <f>SUMPRODUCT((AHL!C$3:C$1175=A289)*(AHL!D$3:D$1175=B289)*AHL!R$3:R$1175)</f>
        <v>#VALUE!</v>
      </c>
      <c r="G289" s="7">
        <f>SUMPRODUCT((AHL!C$3:C$1175=A289)*(AHL!D$3:D$1175=B289)*AHL!Z$3:Z$1175)</f>
        <v>92</v>
      </c>
      <c r="H289" s="3" t="e">
        <f t="shared" si="9"/>
        <v>#VALUE!</v>
      </c>
    </row>
    <row r="290" spans="1:8" x14ac:dyDescent="0.2">
      <c r="A290">
        <v>1977</v>
      </c>
      <c r="B290" t="s">
        <v>152</v>
      </c>
      <c r="C290" s="7">
        <f>SUMPRODUCT((AHL!C$3:C$1175=A290)*(AHL!D$3:D$1175=B290)*AHL!F$3:F$1175)</f>
        <v>81</v>
      </c>
      <c r="D290" s="7">
        <f>SUMPRODUCT((AHL!C$3:C$1175=A290)*(AHL!D$3:D$1175=B290)*AHL!N$3:N$1175)</f>
        <v>90</v>
      </c>
      <c r="E290" s="3">
        <f t="shared" si="8"/>
        <v>0.55555555555555558</v>
      </c>
      <c r="F290" s="7" t="e">
        <f>SUMPRODUCT((AHL!C$3:C$1175=A290)*(AHL!D$3:D$1175=B290)*AHL!R$3:R$1175)</f>
        <v>#VALUE!</v>
      </c>
      <c r="G290" s="7">
        <f>SUMPRODUCT((AHL!C$3:C$1175=A290)*(AHL!D$3:D$1175=B290)*AHL!Z$3:Z$1175)</f>
        <v>110</v>
      </c>
      <c r="H290" s="3" t="e">
        <f t="shared" si="9"/>
        <v>#VALUE!</v>
      </c>
    </row>
    <row r="291" spans="1:8" x14ac:dyDescent="0.2">
      <c r="A291">
        <v>1977</v>
      </c>
      <c r="B291" t="s">
        <v>97</v>
      </c>
      <c r="C291" s="7">
        <f>SUMPRODUCT((AHL!C$3:C$1175=A291)*(AHL!D$3:D$1175=B291)*AHL!F$3:F$1175)</f>
        <v>81</v>
      </c>
      <c r="D291" s="7">
        <f>SUMPRODUCT((AHL!C$3:C$1175=A291)*(AHL!D$3:D$1175=B291)*AHL!N$3:N$1175)</f>
        <v>93</v>
      </c>
      <c r="E291" s="3">
        <f t="shared" si="8"/>
        <v>0.57407407407407407</v>
      </c>
      <c r="F291" s="7" t="e">
        <f>SUMPRODUCT((AHL!C$3:C$1175=A291)*(AHL!D$3:D$1175=B291)*AHL!R$3:R$1175)</f>
        <v>#VALUE!</v>
      </c>
      <c r="G291" s="7">
        <f>SUMPRODUCT((AHL!C$3:C$1175=A291)*(AHL!D$3:D$1175=B291)*AHL!Z$3:Z$1175)</f>
        <v>89</v>
      </c>
      <c r="H291" s="3" t="e">
        <f t="shared" si="9"/>
        <v>#VALUE!</v>
      </c>
    </row>
    <row r="292" spans="1:8" x14ac:dyDescent="0.2">
      <c r="A292">
        <v>1978</v>
      </c>
      <c r="B292" t="s">
        <v>97</v>
      </c>
      <c r="C292" s="7">
        <f>SUMPRODUCT((AHL!C$3:C$1175=A292)*(AHL!D$3:D$1175=B292)*AHL!F$3:F$1175)</f>
        <v>80</v>
      </c>
      <c r="D292" s="7">
        <f>SUMPRODUCT((AHL!C$3:C$1175=A292)*(AHL!D$3:D$1175=B292)*AHL!N$3:N$1175)</f>
        <v>64</v>
      </c>
      <c r="E292" s="3">
        <f t="shared" si="8"/>
        <v>0.4</v>
      </c>
      <c r="F292" s="7" t="e">
        <f>SUMPRODUCT((AHL!C$3:C$1175=A292)*(AHL!D$3:D$1175=B292)*AHL!R$3:R$1175)</f>
        <v>#VALUE!</v>
      </c>
      <c r="G292" s="7">
        <f>SUMPRODUCT((AHL!C$3:C$1175=A292)*(AHL!D$3:D$1175=B292)*AHL!Z$3:Z$1175)</f>
        <v>372</v>
      </c>
      <c r="H292" s="3" t="e">
        <f t="shared" si="9"/>
        <v>#VALUE!</v>
      </c>
    </row>
    <row r="293" spans="1:8" x14ac:dyDescent="0.2">
      <c r="A293">
        <v>1978</v>
      </c>
      <c r="B293" t="s">
        <v>30</v>
      </c>
      <c r="C293" s="7">
        <f>SUMPRODUCT((AHL!C$3:C$1175=A293)*(AHL!D$3:D$1175=B293)*AHL!F$3:F$1175)</f>
        <v>79</v>
      </c>
      <c r="D293" s="7">
        <f>SUMPRODUCT((AHL!C$3:C$1175=A293)*(AHL!D$3:D$1175=B293)*AHL!N$3:N$1175)</f>
        <v>78</v>
      </c>
      <c r="E293" s="3">
        <f t="shared" si="8"/>
        <v>0.49367088607594939</v>
      </c>
      <c r="F293" s="7" t="e">
        <f>SUMPRODUCT((AHL!C$3:C$1175=A293)*(AHL!D$3:D$1175=B293)*AHL!R$3:R$1175)</f>
        <v>#VALUE!</v>
      </c>
      <c r="G293" s="7">
        <f>SUMPRODUCT((AHL!C$3:C$1175=A293)*(AHL!D$3:D$1175=B293)*AHL!Z$3:Z$1175)</f>
        <v>128</v>
      </c>
      <c r="H293" s="3" t="e">
        <f t="shared" si="9"/>
        <v>#VALUE!</v>
      </c>
    </row>
    <row r="294" spans="1:8" x14ac:dyDescent="0.2">
      <c r="A294">
        <v>1978</v>
      </c>
      <c r="B294" t="s">
        <v>40</v>
      </c>
      <c r="C294" s="7">
        <f>SUMPRODUCT((AHL!C$3:C$1175=A294)*(AHL!D$3:D$1175=B294)*AHL!F$3:F$1175)</f>
        <v>160</v>
      </c>
      <c r="D294" s="7">
        <f>SUMPRODUCT((AHL!C$3:C$1175=A294)*(AHL!D$3:D$1175=B294)*AHL!N$3:N$1175)</f>
        <v>150</v>
      </c>
      <c r="E294" s="3">
        <f t="shared" si="8"/>
        <v>0.46875</v>
      </c>
      <c r="F294" s="7" t="e">
        <f>SUMPRODUCT((AHL!C$3:C$1175=A294)*(AHL!D$3:D$1175=B294)*AHL!R$3:R$1175)</f>
        <v>#VALUE!</v>
      </c>
      <c r="G294" s="7">
        <f>SUMPRODUCT((AHL!C$3:C$1175=A294)*(AHL!D$3:D$1175=B294)*AHL!Z$3:Z$1175)</f>
        <v>174</v>
      </c>
      <c r="H294" s="3" t="e">
        <f t="shared" si="9"/>
        <v>#VALUE!</v>
      </c>
    </row>
    <row r="295" spans="1:8" x14ac:dyDescent="0.2">
      <c r="A295">
        <v>1978</v>
      </c>
      <c r="B295" t="s">
        <v>183</v>
      </c>
      <c r="C295" s="7">
        <f>SUMPRODUCT((AHL!C$3:C$1175=A295)*(AHL!D$3:D$1175=B295)*AHL!F$3:F$1175)</f>
        <v>80</v>
      </c>
      <c r="D295" s="7">
        <f>SUMPRODUCT((AHL!C$3:C$1175=A295)*(AHL!D$3:D$1175=B295)*AHL!N$3:N$1175)</f>
        <v>103</v>
      </c>
      <c r="E295" s="3">
        <f t="shared" si="8"/>
        <v>0.64375000000000004</v>
      </c>
      <c r="F295" s="7" t="e">
        <f>SUMPRODUCT((AHL!C$3:C$1175=A295)*(AHL!D$3:D$1175=B295)*AHL!R$3:R$1175)</f>
        <v>#VALUE!</v>
      </c>
      <c r="G295" s="7">
        <f>SUMPRODUCT((AHL!C$3:C$1175=A295)*(AHL!D$3:D$1175=B295)*AHL!Z$3:Z$1175)</f>
        <v>190</v>
      </c>
      <c r="H295" s="3" t="e">
        <f t="shared" si="9"/>
        <v>#VALUE!</v>
      </c>
    </row>
    <row r="296" spans="1:8" x14ac:dyDescent="0.2">
      <c r="A296">
        <v>1978</v>
      </c>
      <c r="B296" t="s">
        <v>179</v>
      </c>
      <c r="C296" s="7">
        <f>SUMPRODUCT((AHL!C$3:C$1175=A296)*(AHL!D$3:D$1175=B296)*AHL!F$3:F$1175)</f>
        <v>79</v>
      </c>
      <c r="D296" s="7">
        <f>SUMPRODUCT((AHL!C$3:C$1175=A296)*(AHL!D$3:D$1175=B296)*AHL!N$3:N$1175)</f>
        <v>69</v>
      </c>
      <c r="E296" s="3">
        <f t="shared" si="8"/>
        <v>0.43670886075949367</v>
      </c>
      <c r="F296" s="7" t="e">
        <f>SUMPRODUCT((AHL!C$3:C$1175=A296)*(AHL!D$3:D$1175=B296)*AHL!R$3:R$1175)</f>
        <v>#VALUE!</v>
      </c>
      <c r="G296" s="7">
        <f>SUMPRODUCT((AHL!C$3:C$1175=A296)*(AHL!D$3:D$1175=B296)*AHL!Z$3:Z$1175)</f>
        <v>62</v>
      </c>
      <c r="H296" s="3" t="e">
        <f t="shared" si="9"/>
        <v>#VALUE!</v>
      </c>
    </row>
    <row r="297" spans="1:8" x14ac:dyDescent="0.2">
      <c r="A297">
        <v>1978</v>
      </c>
      <c r="B297" t="s">
        <v>152</v>
      </c>
      <c r="C297" s="7">
        <f>SUMPRODUCT((AHL!C$3:C$1175=A297)*(AHL!D$3:D$1175=B297)*AHL!F$3:F$1175)</f>
        <v>80</v>
      </c>
      <c r="D297" s="7">
        <f>SUMPRODUCT((AHL!C$3:C$1175=A297)*(AHL!D$3:D$1175=B297)*AHL!N$3:N$1175)</f>
        <v>82</v>
      </c>
      <c r="E297" s="3">
        <f t="shared" si="8"/>
        <v>0.51249999999999996</v>
      </c>
      <c r="F297" s="7" t="e">
        <f>SUMPRODUCT((AHL!C$3:C$1175=A297)*(AHL!D$3:D$1175=B297)*AHL!R$3:R$1175)</f>
        <v>#VALUE!</v>
      </c>
      <c r="G297" s="7">
        <f>SUMPRODUCT((AHL!C$3:C$1175=A297)*(AHL!D$3:D$1175=B297)*AHL!Z$3:Z$1175)</f>
        <v>90</v>
      </c>
      <c r="H297" s="3" t="e">
        <f t="shared" si="9"/>
        <v>#VALUE!</v>
      </c>
    </row>
    <row r="298" spans="1:8" x14ac:dyDescent="0.2">
      <c r="A298">
        <v>1978</v>
      </c>
      <c r="B298" t="s">
        <v>187</v>
      </c>
      <c r="C298" s="7">
        <f>SUMPRODUCT((AHL!C$3:C$1175=A298)*(AHL!D$3:D$1175=B298)*AHL!F$3:F$1175)</f>
        <v>80</v>
      </c>
      <c r="D298" s="7">
        <f>SUMPRODUCT((AHL!C$3:C$1175=A298)*(AHL!D$3:D$1175=B298)*AHL!N$3:N$1175)</f>
        <v>54</v>
      </c>
      <c r="E298" s="3">
        <f t="shared" si="8"/>
        <v>0.33750000000000002</v>
      </c>
      <c r="F298" s="7" t="e">
        <f>SUMPRODUCT((AHL!C$3:C$1175=A298)*(AHL!D$3:D$1175=B298)*AHL!R$3:R$1175)</f>
        <v>#VALUE!</v>
      </c>
      <c r="G298" s="7">
        <f>SUMPRODUCT((AHL!C$3:C$1175=A298)*(AHL!D$3:D$1175=B298)*AHL!Z$3:Z$1175)</f>
        <v>81</v>
      </c>
      <c r="H298" s="3" t="e">
        <f t="shared" si="9"/>
        <v>#VALUE!</v>
      </c>
    </row>
    <row r="299" spans="1:8" x14ac:dyDescent="0.2">
      <c r="A299">
        <v>1978</v>
      </c>
      <c r="B299" t="s">
        <v>161</v>
      </c>
      <c r="C299" s="7">
        <f>SUMPRODUCT((AHL!C$3:C$1175=A299)*(AHL!D$3:D$1175=B299)*AHL!F$3:F$1175)</f>
        <v>80</v>
      </c>
      <c r="D299" s="7">
        <f>SUMPRODUCT((AHL!C$3:C$1175=A299)*(AHL!D$3:D$1175=B299)*AHL!N$3:N$1175)</f>
        <v>101</v>
      </c>
      <c r="E299" s="3">
        <f t="shared" si="8"/>
        <v>0.63124999999999998</v>
      </c>
      <c r="F299" s="7" t="e">
        <f>SUMPRODUCT((AHL!C$3:C$1175=A299)*(AHL!D$3:D$1175=B299)*AHL!R$3:R$1175)</f>
        <v>#VALUE!</v>
      </c>
      <c r="G299" s="7">
        <f>SUMPRODUCT((AHL!C$3:C$1175=A299)*(AHL!D$3:D$1175=B299)*AHL!Z$3:Z$1175)</f>
        <v>87</v>
      </c>
      <c r="H299" s="3" t="e">
        <f t="shared" si="9"/>
        <v>#VALUE!</v>
      </c>
    </row>
    <row r="300" spans="1:8" x14ac:dyDescent="0.2">
      <c r="A300">
        <v>1979</v>
      </c>
      <c r="B300" t="s">
        <v>183</v>
      </c>
      <c r="C300" s="7">
        <f>SUMPRODUCT((AHL!C$3:C$1175=A300)*(AHL!D$3:D$1175=B300)*AHL!F$3:F$1175)</f>
        <v>160</v>
      </c>
      <c r="D300" s="7">
        <f>SUMPRODUCT((AHL!C$3:C$1175=A300)*(AHL!D$3:D$1175=B300)*AHL!N$3:N$1175)</f>
        <v>186</v>
      </c>
      <c r="E300" s="3">
        <f t="shared" si="8"/>
        <v>0.58125000000000004</v>
      </c>
      <c r="F300" s="7" t="e">
        <f>SUMPRODUCT((AHL!C$3:C$1175=A300)*(AHL!D$3:D$1175=B300)*AHL!R$3:R$1175)</f>
        <v>#VALUE!</v>
      </c>
      <c r="G300" s="7">
        <f>SUMPRODUCT((AHL!C$3:C$1175=A300)*(AHL!D$3:D$1175=B300)*AHL!Z$3:Z$1175)</f>
        <v>206</v>
      </c>
      <c r="H300" s="3" t="e">
        <f t="shared" si="9"/>
        <v>#VALUE!</v>
      </c>
    </row>
    <row r="301" spans="1:8" x14ac:dyDescent="0.2">
      <c r="A301">
        <v>1979</v>
      </c>
      <c r="B301" t="s">
        <v>193</v>
      </c>
      <c r="C301" s="7">
        <f>SUMPRODUCT((AHL!C$3:C$1175=A301)*(AHL!D$3:D$1175=B301)*AHL!F$3:F$1175)</f>
        <v>158</v>
      </c>
      <c r="D301" s="7">
        <f>SUMPRODUCT((AHL!C$3:C$1175=A301)*(AHL!D$3:D$1175=B301)*AHL!N$3:N$1175)</f>
        <v>192</v>
      </c>
      <c r="E301" s="3">
        <f t="shared" si="8"/>
        <v>0.60759493670886078</v>
      </c>
      <c r="F301" s="7" t="e">
        <f>SUMPRODUCT((AHL!C$3:C$1175=A301)*(AHL!D$3:D$1175=B301)*AHL!R$3:R$1175)</f>
        <v>#VALUE!</v>
      </c>
      <c r="G301" s="7">
        <f>SUMPRODUCT((AHL!C$3:C$1175=A301)*(AHL!D$3:D$1175=B301)*AHL!Z$3:Z$1175)</f>
        <v>184</v>
      </c>
      <c r="H301" s="3" t="e">
        <f t="shared" si="9"/>
        <v>#VALUE!</v>
      </c>
    </row>
    <row r="302" spans="1:8" x14ac:dyDescent="0.2">
      <c r="A302">
        <v>1979</v>
      </c>
      <c r="B302" t="s">
        <v>179</v>
      </c>
      <c r="C302" s="7">
        <f>SUMPRODUCT((AHL!C$3:C$1175=A302)*(AHL!D$3:D$1175=B302)*AHL!F$3:F$1175)</f>
        <v>80</v>
      </c>
      <c r="D302" s="7">
        <f>SUMPRODUCT((AHL!C$3:C$1175=A302)*(AHL!D$3:D$1175=B302)*AHL!N$3:N$1175)</f>
        <v>55</v>
      </c>
      <c r="E302" s="3">
        <f t="shared" si="8"/>
        <v>0.34375</v>
      </c>
      <c r="F302" s="7" t="e">
        <f>SUMPRODUCT((AHL!C$3:C$1175=A302)*(AHL!D$3:D$1175=B302)*AHL!R$3:R$1175)</f>
        <v>#VALUE!</v>
      </c>
      <c r="G302" s="7">
        <f>SUMPRODUCT((AHL!C$3:C$1175=A302)*(AHL!D$3:D$1175=B302)*AHL!Z$3:Z$1175)</f>
        <v>138</v>
      </c>
      <c r="H302" s="3" t="e">
        <f t="shared" si="9"/>
        <v>#VALUE!</v>
      </c>
    </row>
    <row r="303" spans="1:8" x14ac:dyDescent="0.2">
      <c r="A303">
        <v>1979</v>
      </c>
      <c r="B303" t="s">
        <v>30</v>
      </c>
      <c r="C303" s="7">
        <f>SUMPRODUCT((AHL!C$3:C$1175=A303)*(AHL!D$3:D$1175=B303)*AHL!F$3:F$1175)</f>
        <v>70</v>
      </c>
      <c r="D303" s="7">
        <f>SUMPRODUCT((AHL!C$3:C$1175=A303)*(AHL!D$3:D$1175=B303)*AHL!N$3:N$1175)</f>
        <v>76</v>
      </c>
      <c r="E303" s="3">
        <f t="shared" si="8"/>
        <v>0.54285714285714282</v>
      </c>
      <c r="F303" s="7" t="e">
        <f>SUMPRODUCT((AHL!C$3:C$1175=A303)*(AHL!D$3:D$1175=B303)*AHL!R$3:R$1175)</f>
        <v>#VALUE!</v>
      </c>
      <c r="G303" s="7">
        <f>SUMPRODUCT((AHL!C$3:C$1175=A303)*(AHL!D$3:D$1175=B303)*AHL!Z$3:Z$1175)</f>
        <v>156</v>
      </c>
      <c r="H303" s="3" t="e">
        <f t="shared" si="9"/>
        <v>#VALUE!</v>
      </c>
    </row>
    <row r="304" spans="1:8" x14ac:dyDescent="0.2">
      <c r="A304">
        <v>1979</v>
      </c>
      <c r="B304" t="s">
        <v>161</v>
      </c>
      <c r="C304" s="7">
        <f>SUMPRODUCT((AHL!C$3:C$1175=A304)*(AHL!D$3:D$1175=B304)*AHL!F$3:F$1175)</f>
        <v>80</v>
      </c>
      <c r="D304" s="7">
        <f>SUMPRODUCT((AHL!C$3:C$1175=A304)*(AHL!D$3:D$1175=B304)*AHL!N$3:N$1175)</f>
        <v>101</v>
      </c>
      <c r="E304" s="3">
        <f t="shared" si="8"/>
        <v>0.63124999999999998</v>
      </c>
      <c r="F304" s="7" t="e">
        <f>SUMPRODUCT((AHL!C$3:C$1175=A304)*(AHL!D$3:D$1175=B304)*AHL!R$3:R$1175)</f>
        <v>#VALUE!</v>
      </c>
      <c r="G304" s="7">
        <f>SUMPRODUCT((AHL!C$3:C$1175=A304)*(AHL!D$3:D$1175=B304)*AHL!Z$3:Z$1175)</f>
        <v>101</v>
      </c>
      <c r="H304" s="3" t="e">
        <f t="shared" si="9"/>
        <v>#VALUE!</v>
      </c>
    </row>
    <row r="305" spans="1:8" x14ac:dyDescent="0.2">
      <c r="A305">
        <v>1979</v>
      </c>
      <c r="B305" t="s">
        <v>152</v>
      </c>
      <c r="C305" s="7">
        <f>SUMPRODUCT((AHL!C$3:C$1175=A305)*(AHL!D$3:D$1175=B305)*AHL!F$3:F$1175)</f>
        <v>79</v>
      </c>
      <c r="D305" s="7">
        <f>SUMPRODUCT((AHL!C$3:C$1175=A305)*(AHL!D$3:D$1175=B305)*AHL!N$3:N$1175)</f>
        <v>93</v>
      </c>
      <c r="E305" s="3">
        <f t="shared" si="8"/>
        <v>0.58860759493670889</v>
      </c>
      <c r="F305" s="7" t="e">
        <f>SUMPRODUCT((AHL!C$3:C$1175=A305)*(AHL!D$3:D$1175=B305)*AHL!R$3:R$1175)</f>
        <v>#VALUE!</v>
      </c>
      <c r="G305" s="7">
        <f>SUMPRODUCT((AHL!C$3:C$1175=A305)*(AHL!D$3:D$1175=B305)*AHL!Z$3:Z$1175)</f>
        <v>82</v>
      </c>
      <c r="H305" s="3" t="e">
        <f t="shared" si="9"/>
        <v>#VALUE!</v>
      </c>
    </row>
    <row r="306" spans="1:8" x14ac:dyDescent="0.2">
      <c r="A306">
        <v>1979</v>
      </c>
      <c r="B306" t="s">
        <v>97</v>
      </c>
      <c r="C306" s="7">
        <f>SUMPRODUCT((AHL!C$3:C$1175=A306)*(AHL!D$3:D$1175=B306)*AHL!F$3:F$1175)</f>
        <v>80</v>
      </c>
      <c r="D306" s="7">
        <f>SUMPRODUCT((AHL!C$3:C$1175=A306)*(AHL!D$3:D$1175=B306)*AHL!N$3:N$1175)</f>
        <v>66</v>
      </c>
      <c r="E306" s="3">
        <f t="shared" si="8"/>
        <v>0.41249999999999998</v>
      </c>
      <c r="F306" s="7" t="e">
        <f>SUMPRODUCT((AHL!C$3:C$1175=A306)*(AHL!D$3:D$1175=B306)*AHL!R$3:R$1175)</f>
        <v>#VALUE!</v>
      </c>
      <c r="G306" s="7">
        <f>SUMPRODUCT((AHL!C$3:C$1175=A306)*(AHL!D$3:D$1175=B306)*AHL!Z$3:Z$1175)</f>
        <v>64</v>
      </c>
      <c r="H306" s="3" t="e">
        <f t="shared" si="9"/>
        <v>#VALUE!</v>
      </c>
    </row>
    <row r="307" spans="1:8" x14ac:dyDescent="0.2">
      <c r="A307">
        <v>1979</v>
      </c>
      <c r="B307" t="s">
        <v>40</v>
      </c>
      <c r="C307" s="7">
        <f>SUMPRODUCT((AHL!C$3:C$1175=A307)*(AHL!D$3:D$1175=B307)*AHL!F$3:F$1175)</f>
        <v>80</v>
      </c>
      <c r="D307" s="7">
        <f>SUMPRODUCT((AHL!C$3:C$1175=A307)*(AHL!D$3:D$1175=B307)*AHL!N$3:N$1175)</f>
        <v>74</v>
      </c>
      <c r="E307" s="3">
        <f t="shared" si="8"/>
        <v>0.46250000000000002</v>
      </c>
      <c r="F307" s="7" t="e">
        <f>SUMPRODUCT((AHL!C$3:C$1175=A307)*(AHL!D$3:D$1175=B307)*AHL!R$3:R$1175)</f>
        <v>#VALUE!</v>
      </c>
      <c r="G307" s="7">
        <f>SUMPRODUCT((AHL!C$3:C$1175=A307)*(AHL!D$3:D$1175=B307)*AHL!Z$3:Z$1175)</f>
        <v>75</v>
      </c>
      <c r="H307" s="3" t="e">
        <f t="shared" si="9"/>
        <v>#VALUE!</v>
      </c>
    </row>
    <row r="308" spans="1:8" x14ac:dyDescent="0.2">
      <c r="A308">
        <v>1979</v>
      </c>
      <c r="B308" t="s">
        <v>210</v>
      </c>
      <c r="C308" s="7">
        <f>SUMPRODUCT((AHL!C$3:C$1175=A308)*(AHL!D$3:D$1175=B308)*AHL!F$3:F$1175)</f>
        <v>80</v>
      </c>
      <c r="D308" s="7">
        <f>SUMPRODUCT((AHL!C$3:C$1175=A308)*(AHL!D$3:D$1175=B308)*AHL!N$3:N$1175)</f>
        <v>69</v>
      </c>
      <c r="E308" s="3">
        <f t="shared" si="8"/>
        <v>0.43125000000000002</v>
      </c>
      <c r="F308" s="7" t="e">
        <f>SUMPRODUCT((AHL!C$3:C$1175=A308)*(AHL!D$3:D$1175=B308)*AHL!R$3:R$1175)</f>
        <v>#VALUE!</v>
      </c>
      <c r="G308" s="7">
        <f>SUMPRODUCT((AHL!C$3:C$1175=A308)*(AHL!D$3:D$1175=B308)*AHL!Z$3:Z$1175)</f>
        <v>54</v>
      </c>
      <c r="H308" s="3" t="e">
        <f t="shared" si="9"/>
        <v>#VALUE!</v>
      </c>
    </row>
    <row r="309" spans="1:8" x14ac:dyDescent="0.2">
      <c r="A309">
        <v>1980</v>
      </c>
      <c r="B309" t="s">
        <v>200</v>
      </c>
      <c r="C309" s="7">
        <f>SUMPRODUCT((AHL!C$3:C$1175=A309)*(AHL!D$3:D$1175=B309)*AHL!F$3:F$1175)</f>
        <v>240</v>
      </c>
      <c r="D309" s="7">
        <f>SUMPRODUCT((AHL!C$3:C$1175=A309)*(AHL!D$3:D$1175=B309)*AHL!N$3:N$1175)</f>
        <v>225</v>
      </c>
      <c r="E309" s="3">
        <f t="shared" si="8"/>
        <v>0.46875</v>
      </c>
      <c r="F309" s="7" t="e">
        <f>SUMPRODUCT((AHL!C$3:C$1175=A309)*(AHL!D$3:D$1175=B309)*AHL!R$3:R$1175)</f>
        <v>#VALUE!</v>
      </c>
      <c r="G309" s="7">
        <f>SUMPRODUCT((AHL!C$3:C$1175=A309)*(AHL!D$3:D$1175=B309)*AHL!Z$3:Z$1175)</f>
        <v>225</v>
      </c>
      <c r="H309" s="3" t="e">
        <f t="shared" si="9"/>
        <v>#VALUE!</v>
      </c>
    </row>
    <row r="310" spans="1:8" x14ac:dyDescent="0.2">
      <c r="A310">
        <v>1980</v>
      </c>
      <c r="B310" t="s">
        <v>212</v>
      </c>
      <c r="C310" s="7">
        <f>SUMPRODUCT((AHL!C$3:C$1175=A310)*(AHL!D$3:D$1175=B310)*AHL!F$3:F$1175)</f>
        <v>80</v>
      </c>
      <c r="D310" s="7">
        <f>SUMPRODUCT((AHL!C$3:C$1175=A310)*(AHL!D$3:D$1175=B310)*AHL!N$3:N$1175)</f>
        <v>70</v>
      </c>
      <c r="E310" s="3">
        <f t="shared" si="8"/>
        <v>0.4375</v>
      </c>
      <c r="F310" s="7" t="e">
        <f>SUMPRODUCT((AHL!C$3:C$1175=A310)*(AHL!D$3:D$1175=B310)*AHL!R$3:R$1175)</f>
        <v>#VALUE!</v>
      </c>
      <c r="G310" s="7">
        <f>SUMPRODUCT((AHL!C$3:C$1175=A310)*(AHL!D$3:D$1175=B310)*AHL!Z$3:Z$1175)</f>
        <v>55</v>
      </c>
      <c r="H310" s="3" t="e">
        <f t="shared" si="9"/>
        <v>#VALUE!</v>
      </c>
    </row>
    <row r="311" spans="1:8" x14ac:dyDescent="0.2">
      <c r="A311">
        <v>1980</v>
      </c>
      <c r="B311" t="s">
        <v>30</v>
      </c>
      <c r="C311" s="7">
        <f>SUMPRODUCT((AHL!C$3:C$1175=A311)*(AHL!D$3:D$1175=B311)*AHL!F$3:F$1175)</f>
        <v>80</v>
      </c>
      <c r="D311" s="7">
        <f>SUMPRODUCT((AHL!C$3:C$1175=A311)*(AHL!D$3:D$1175=B311)*AHL!N$3:N$1175)</f>
        <v>103</v>
      </c>
      <c r="E311" s="3">
        <f t="shared" si="8"/>
        <v>0.64375000000000004</v>
      </c>
      <c r="F311" s="7" t="e">
        <f>SUMPRODUCT((AHL!C$3:C$1175=A311)*(AHL!D$3:D$1175=B311)*AHL!R$3:R$1175)</f>
        <v>#VALUE!</v>
      </c>
      <c r="G311" s="7">
        <f>SUMPRODUCT((AHL!C$3:C$1175=A311)*(AHL!D$3:D$1175=B311)*AHL!Z$3:Z$1175)</f>
        <v>76</v>
      </c>
      <c r="H311" s="3" t="e">
        <f t="shared" si="9"/>
        <v>#VALUE!</v>
      </c>
    </row>
    <row r="312" spans="1:8" x14ac:dyDescent="0.2">
      <c r="A312">
        <v>1980</v>
      </c>
      <c r="B312" t="s">
        <v>183</v>
      </c>
      <c r="C312" s="7">
        <f>SUMPRODUCT((AHL!C$3:C$1175=A312)*(AHL!D$3:D$1175=B312)*AHL!F$3:F$1175)</f>
        <v>80</v>
      </c>
      <c r="D312" s="7">
        <f>SUMPRODUCT((AHL!C$3:C$1175=A312)*(AHL!D$3:D$1175=B312)*AHL!N$3:N$1175)</f>
        <v>97</v>
      </c>
      <c r="E312" s="3">
        <f t="shared" si="8"/>
        <v>0.60624999999999996</v>
      </c>
      <c r="F312" s="7" t="e">
        <f>SUMPRODUCT((AHL!C$3:C$1175=A312)*(AHL!D$3:D$1175=B312)*AHL!R$3:R$1175)</f>
        <v>#VALUE!</v>
      </c>
      <c r="G312" s="7">
        <f>SUMPRODUCT((AHL!C$3:C$1175=A312)*(AHL!D$3:D$1175=B312)*AHL!Z$3:Z$1175)</f>
        <v>93</v>
      </c>
      <c r="H312" s="3" t="e">
        <f t="shared" si="9"/>
        <v>#VALUE!</v>
      </c>
    </row>
    <row r="313" spans="1:8" x14ac:dyDescent="0.2">
      <c r="A313">
        <v>1980</v>
      </c>
      <c r="B313" t="s">
        <v>161</v>
      </c>
      <c r="C313" s="7">
        <f>SUMPRODUCT((AHL!C$3:C$1175=A313)*(AHL!D$3:D$1175=B313)*AHL!F$3:F$1175)</f>
        <v>80</v>
      </c>
      <c r="D313" s="7">
        <f>SUMPRODUCT((AHL!C$3:C$1175=A313)*(AHL!D$3:D$1175=B313)*AHL!N$3:N$1175)</f>
        <v>69</v>
      </c>
      <c r="E313" s="3">
        <f t="shared" si="8"/>
        <v>0.43125000000000002</v>
      </c>
      <c r="F313" s="7" t="e">
        <f>SUMPRODUCT((AHL!C$3:C$1175=A313)*(AHL!D$3:D$1175=B313)*AHL!R$3:R$1175)</f>
        <v>#VALUE!</v>
      </c>
      <c r="G313" s="7">
        <f>SUMPRODUCT((AHL!C$3:C$1175=A313)*(AHL!D$3:D$1175=B313)*AHL!Z$3:Z$1175)</f>
        <v>101</v>
      </c>
      <c r="H313" s="3" t="e">
        <f t="shared" si="9"/>
        <v>#VALUE!</v>
      </c>
    </row>
    <row r="314" spans="1:8" x14ac:dyDescent="0.2">
      <c r="A314">
        <v>1980</v>
      </c>
      <c r="B314" t="s">
        <v>97</v>
      </c>
      <c r="C314" s="7">
        <f>SUMPRODUCT((AHL!C$3:C$1175=A314)*(AHL!D$3:D$1175=B314)*AHL!F$3:F$1175)</f>
        <v>80</v>
      </c>
      <c r="D314" s="7">
        <f>SUMPRODUCT((AHL!C$3:C$1175=A314)*(AHL!D$3:D$1175=B314)*AHL!N$3:N$1175)</f>
        <v>68</v>
      </c>
      <c r="E314" s="3">
        <f t="shared" si="8"/>
        <v>0.42499999999999999</v>
      </c>
      <c r="F314" s="7" t="e">
        <f>SUMPRODUCT((AHL!C$3:C$1175=A314)*(AHL!D$3:D$1175=B314)*AHL!R$3:R$1175)</f>
        <v>#VALUE!</v>
      </c>
      <c r="G314" s="7">
        <f>SUMPRODUCT((AHL!C$3:C$1175=A314)*(AHL!D$3:D$1175=B314)*AHL!Z$3:Z$1175)</f>
        <v>66</v>
      </c>
      <c r="H314" s="3" t="e">
        <f t="shared" si="9"/>
        <v>#VALUE!</v>
      </c>
    </row>
    <row r="315" spans="1:8" x14ac:dyDescent="0.2">
      <c r="A315">
        <v>1980</v>
      </c>
      <c r="B315" t="s">
        <v>40</v>
      </c>
      <c r="C315" s="7">
        <f>SUMPRODUCT((AHL!C$3:C$1175=A315)*(AHL!D$3:D$1175=B315)*AHL!F$3:F$1175)</f>
        <v>80</v>
      </c>
      <c r="D315" s="7">
        <f>SUMPRODUCT((AHL!C$3:C$1175=A315)*(AHL!D$3:D$1175=B315)*AHL!N$3:N$1175)</f>
        <v>73</v>
      </c>
      <c r="E315" s="3">
        <f t="shared" si="8"/>
        <v>0.45624999999999999</v>
      </c>
      <c r="F315" s="7" t="e">
        <f>SUMPRODUCT((AHL!C$3:C$1175=A315)*(AHL!D$3:D$1175=B315)*AHL!R$3:R$1175)</f>
        <v>#VALUE!</v>
      </c>
      <c r="G315" s="7">
        <f>SUMPRODUCT((AHL!C$3:C$1175=A315)*(AHL!D$3:D$1175=B315)*AHL!Z$3:Z$1175)</f>
        <v>74</v>
      </c>
      <c r="H315" s="3" t="e">
        <f t="shared" si="9"/>
        <v>#VALUE!</v>
      </c>
    </row>
    <row r="316" spans="1:8" x14ac:dyDescent="0.2">
      <c r="A316">
        <v>1980</v>
      </c>
      <c r="B316" t="s">
        <v>193</v>
      </c>
      <c r="C316" s="7">
        <f>SUMPRODUCT((AHL!C$3:C$1175=A316)*(AHL!D$3:D$1175=B316)*AHL!F$3:F$1175)</f>
        <v>80</v>
      </c>
      <c r="D316" s="7">
        <f>SUMPRODUCT((AHL!C$3:C$1175=A316)*(AHL!D$3:D$1175=B316)*AHL!N$3:N$1175)</f>
        <v>84</v>
      </c>
      <c r="E316" s="3">
        <f t="shared" si="8"/>
        <v>0.52500000000000002</v>
      </c>
      <c r="F316" s="7" t="e">
        <f>SUMPRODUCT((AHL!C$3:C$1175=A316)*(AHL!D$3:D$1175=B316)*AHL!R$3:R$1175)</f>
        <v>#VALUE!</v>
      </c>
      <c r="G316" s="7">
        <f>SUMPRODUCT((AHL!C$3:C$1175=A316)*(AHL!D$3:D$1175=B316)*AHL!Z$3:Z$1175)</f>
        <v>96</v>
      </c>
      <c r="H316" s="3" t="e">
        <f t="shared" si="9"/>
        <v>#VALUE!</v>
      </c>
    </row>
    <row r="317" spans="1:8" x14ac:dyDescent="0.2">
      <c r="A317">
        <v>1980</v>
      </c>
      <c r="B317" t="s">
        <v>152</v>
      </c>
      <c r="C317" s="7">
        <f>SUMPRODUCT((AHL!C$3:C$1175=A317)*(AHL!D$3:D$1175=B317)*AHL!F$3:F$1175)</f>
        <v>80</v>
      </c>
      <c r="D317" s="7">
        <f>SUMPRODUCT((AHL!C$3:C$1175=A317)*(AHL!D$3:D$1175=B317)*AHL!N$3:N$1175)</f>
        <v>81</v>
      </c>
      <c r="E317" s="3">
        <f t="shared" si="8"/>
        <v>0.50624999999999998</v>
      </c>
      <c r="F317" s="7" t="e">
        <f>SUMPRODUCT((AHL!C$3:C$1175=A317)*(AHL!D$3:D$1175=B317)*AHL!R$3:R$1175)</f>
        <v>#VALUE!</v>
      </c>
      <c r="G317" s="7">
        <f>SUMPRODUCT((AHL!C$3:C$1175=A317)*(AHL!D$3:D$1175=B317)*AHL!Z$3:Z$1175)</f>
        <v>93</v>
      </c>
      <c r="H317" s="3" t="e">
        <f t="shared" si="9"/>
        <v>#VALUE!</v>
      </c>
    </row>
    <row r="318" spans="1:8" x14ac:dyDescent="0.2">
      <c r="A318">
        <v>1981</v>
      </c>
      <c r="B318" t="s">
        <v>183</v>
      </c>
      <c r="C318" s="7">
        <f>SUMPRODUCT((AHL!C$3:C$1175=A318)*(AHL!D$3:D$1175=B318)*AHL!F$3:F$1175)</f>
        <v>160</v>
      </c>
      <c r="D318" s="7">
        <f>SUMPRODUCT((AHL!C$3:C$1175=A318)*(AHL!D$3:D$1175=B318)*AHL!N$3:N$1175)</f>
        <v>202</v>
      </c>
      <c r="E318" s="3">
        <f t="shared" si="8"/>
        <v>0.63124999999999998</v>
      </c>
      <c r="F318" s="7" t="e">
        <f>SUMPRODUCT((AHL!C$3:C$1175=A318)*(AHL!D$3:D$1175=B318)*AHL!R$3:R$1175)</f>
        <v>#VALUE!</v>
      </c>
      <c r="G318" s="7">
        <f>SUMPRODUCT((AHL!C$3:C$1175=A318)*(AHL!D$3:D$1175=B318)*AHL!Z$3:Z$1175)</f>
        <v>194</v>
      </c>
      <c r="H318" s="3" t="e">
        <f t="shared" si="9"/>
        <v>#VALUE!</v>
      </c>
    </row>
    <row r="319" spans="1:8" x14ac:dyDescent="0.2">
      <c r="A319">
        <v>1981</v>
      </c>
      <c r="B319" t="s">
        <v>200</v>
      </c>
      <c r="C319" s="7">
        <f>SUMPRODUCT((AHL!C$3:C$1175=A319)*(AHL!D$3:D$1175=B319)*AHL!F$3:F$1175)</f>
        <v>80</v>
      </c>
      <c r="D319" s="7">
        <f>SUMPRODUCT((AHL!C$3:C$1175=A319)*(AHL!D$3:D$1175=B319)*AHL!N$3:N$1175)</f>
        <v>77</v>
      </c>
      <c r="E319" s="3">
        <f t="shared" si="8"/>
        <v>0.48125000000000001</v>
      </c>
      <c r="F319" s="7" t="e">
        <f>SUMPRODUCT((AHL!C$3:C$1175=A319)*(AHL!D$3:D$1175=B319)*AHL!R$3:R$1175)</f>
        <v>#VALUE!</v>
      </c>
      <c r="G319" s="7">
        <f>SUMPRODUCT((AHL!C$3:C$1175=A319)*(AHL!D$3:D$1175=B319)*AHL!Z$3:Z$1175)</f>
        <v>75</v>
      </c>
      <c r="H319" s="3" t="e">
        <f t="shared" si="9"/>
        <v>#VALUE!</v>
      </c>
    </row>
    <row r="320" spans="1:8" x14ac:dyDescent="0.2">
      <c r="A320">
        <v>1981</v>
      </c>
      <c r="B320" t="s">
        <v>212</v>
      </c>
      <c r="C320" s="7">
        <f>SUMPRODUCT((AHL!C$3:C$1175=A320)*(AHL!D$3:D$1175=B320)*AHL!F$3:F$1175)</f>
        <v>80</v>
      </c>
      <c r="D320" s="7">
        <f>SUMPRODUCT((AHL!C$3:C$1175=A320)*(AHL!D$3:D$1175=B320)*AHL!N$3:N$1175)</f>
        <v>98</v>
      </c>
      <c r="E320" s="3">
        <f t="shared" si="8"/>
        <v>0.61250000000000004</v>
      </c>
      <c r="F320" s="7" t="e">
        <f>SUMPRODUCT((AHL!C$3:C$1175=A320)*(AHL!D$3:D$1175=B320)*AHL!R$3:R$1175)</f>
        <v>#VALUE!</v>
      </c>
      <c r="G320" s="7">
        <f>SUMPRODUCT((AHL!C$3:C$1175=A320)*(AHL!D$3:D$1175=B320)*AHL!Z$3:Z$1175)</f>
        <v>70</v>
      </c>
      <c r="H320" s="3" t="e">
        <f t="shared" si="9"/>
        <v>#VALUE!</v>
      </c>
    </row>
    <row r="321" spans="1:8" x14ac:dyDescent="0.2">
      <c r="A321">
        <v>1981</v>
      </c>
      <c r="B321" t="s">
        <v>30</v>
      </c>
      <c r="C321" s="7">
        <f>SUMPRODUCT((AHL!C$3:C$1175=A321)*(AHL!D$3:D$1175=B321)*AHL!F$3:F$1175)</f>
        <v>80</v>
      </c>
      <c r="D321" s="7">
        <f>SUMPRODUCT((AHL!C$3:C$1175=A321)*(AHL!D$3:D$1175=B321)*AHL!N$3:N$1175)</f>
        <v>78</v>
      </c>
      <c r="E321" s="3">
        <f t="shared" si="8"/>
        <v>0.48749999999999999</v>
      </c>
      <c r="F321" s="7" t="e">
        <f>SUMPRODUCT((AHL!C$3:C$1175=A321)*(AHL!D$3:D$1175=B321)*AHL!R$3:R$1175)</f>
        <v>#VALUE!</v>
      </c>
      <c r="G321" s="7">
        <f>SUMPRODUCT((AHL!C$3:C$1175=A321)*(AHL!D$3:D$1175=B321)*AHL!Z$3:Z$1175)</f>
        <v>103</v>
      </c>
      <c r="H321" s="3" t="e">
        <f t="shared" si="9"/>
        <v>#VALUE!</v>
      </c>
    </row>
    <row r="322" spans="1:8" x14ac:dyDescent="0.2">
      <c r="A322">
        <v>1981</v>
      </c>
      <c r="B322" t="s">
        <v>193</v>
      </c>
      <c r="C322" s="7">
        <f>SUMPRODUCT((AHL!C$3:C$1175=A322)*(AHL!D$3:D$1175=B322)*AHL!F$3:F$1175)</f>
        <v>80</v>
      </c>
      <c r="D322" s="7">
        <f>SUMPRODUCT((AHL!C$3:C$1175=A322)*(AHL!D$3:D$1175=B322)*AHL!N$3:N$1175)</f>
        <v>107</v>
      </c>
      <c r="E322" s="3">
        <f t="shared" ref="E322:E385" si="10">D322/C322/2</f>
        <v>0.66874999999999996</v>
      </c>
      <c r="F322" s="7" t="e">
        <f>SUMPRODUCT((AHL!C$3:C$1175=A322)*(AHL!D$3:D$1175=B322)*AHL!R$3:R$1175)</f>
        <v>#VALUE!</v>
      </c>
      <c r="G322" s="7">
        <f>SUMPRODUCT((AHL!C$3:C$1175=A322)*(AHL!D$3:D$1175=B322)*AHL!Z$3:Z$1175)</f>
        <v>84</v>
      </c>
      <c r="H322" s="3" t="e">
        <f t="shared" ref="H322:H385" si="11">G322/F322/2</f>
        <v>#VALUE!</v>
      </c>
    </row>
    <row r="323" spans="1:8" x14ac:dyDescent="0.2">
      <c r="A323">
        <v>1981</v>
      </c>
      <c r="B323" t="s">
        <v>161</v>
      </c>
      <c r="C323" s="7">
        <f>SUMPRODUCT((AHL!C$3:C$1175=A323)*(AHL!D$3:D$1175=B323)*AHL!F$3:F$1175)</f>
        <v>80</v>
      </c>
      <c r="D323" s="7">
        <f>SUMPRODUCT((AHL!C$3:C$1175=A323)*(AHL!D$3:D$1175=B323)*AHL!N$3:N$1175)</f>
        <v>86</v>
      </c>
      <c r="E323" s="3">
        <f t="shared" si="10"/>
        <v>0.53749999999999998</v>
      </c>
      <c r="F323" s="7" t="e">
        <f>SUMPRODUCT((AHL!C$3:C$1175=A323)*(AHL!D$3:D$1175=B323)*AHL!R$3:R$1175)</f>
        <v>#VALUE!</v>
      </c>
      <c r="G323" s="7">
        <f>SUMPRODUCT((AHL!C$3:C$1175=A323)*(AHL!D$3:D$1175=B323)*AHL!Z$3:Z$1175)</f>
        <v>69</v>
      </c>
      <c r="H323" s="3" t="e">
        <f t="shared" si="11"/>
        <v>#VALUE!</v>
      </c>
    </row>
    <row r="324" spans="1:8" x14ac:dyDescent="0.2">
      <c r="A324">
        <v>1981</v>
      </c>
      <c r="B324" t="s">
        <v>152</v>
      </c>
      <c r="C324" s="7">
        <f>SUMPRODUCT((AHL!C$3:C$1175=A324)*(AHL!D$3:D$1175=B324)*AHL!F$3:F$1175)</f>
        <v>80</v>
      </c>
      <c r="D324" s="7">
        <f>SUMPRODUCT((AHL!C$3:C$1175=A324)*(AHL!D$3:D$1175=B324)*AHL!N$3:N$1175)</f>
        <v>80</v>
      </c>
      <c r="E324" s="3">
        <f t="shared" si="10"/>
        <v>0.5</v>
      </c>
      <c r="F324" s="7" t="e">
        <f>SUMPRODUCT((AHL!C$3:C$1175=A324)*(AHL!D$3:D$1175=B324)*AHL!R$3:R$1175)</f>
        <v>#VALUE!</v>
      </c>
      <c r="G324" s="7">
        <f>SUMPRODUCT((AHL!C$3:C$1175=A324)*(AHL!D$3:D$1175=B324)*AHL!Z$3:Z$1175)</f>
        <v>81</v>
      </c>
      <c r="H324" s="3" t="e">
        <f t="shared" si="11"/>
        <v>#VALUE!</v>
      </c>
    </row>
    <row r="325" spans="1:8" x14ac:dyDescent="0.2">
      <c r="A325">
        <v>1981</v>
      </c>
      <c r="B325" t="s">
        <v>97</v>
      </c>
      <c r="C325" s="7">
        <f>SUMPRODUCT((AHL!C$3:C$1175=A325)*(AHL!D$3:D$1175=B325)*AHL!F$3:F$1175)</f>
        <v>80</v>
      </c>
      <c r="D325" s="7">
        <f>SUMPRODUCT((AHL!C$3:C$1175=A325)*(AHL!D$3:D$1175=B325)*AHL!N$3:N$1175)</f>
        <v>89</v>
      </c>
      <c r="E325" s="3">
        <f t="shared" si="10"/>
        <v>0.55625000000000002</v>
      </c>
      <c r="F325" s="7" t="e">
        <f>SUMPRODUCT((AHL!C$3:C$1175=A325)*(AHL!D$3:D$1175=B325)*AHL!R$3:R$1175)</f>
        <v>#VALUE!</v>
      </c>
      <c r="G325" s="7">
        <f>SUMPRODUCT((AHL!C$3:C$1175=A325)*(AHL!D$3:D$1175=B325)*AHL!Z$3:Z$1175)</f>
        <v>68</v>
      </c>
      <c r="H325" s="3" t="e">
        <f t="shared" si="11"/>
        <v>#VALUE!</v>
      </c>
    </row>
    <row r="326" spans="1:8" x14ac:dyDescent="0.2">
      <c r="A326">
        <v>1981</v>
      </c>
      <c r="B326" t="s">
        <v>40</v>
      </c>
      <c r="C326" s="7">
        <f>SUMPRODUCT((AHL!C$3:C$1175=A326)*(AHL!D$3:D$1175=B326)*AHL!F$3:F$1175)</f>
        <v>80</v>
      </c>
      <c r="D326" s="7">
        <f>SUMPRODUCT((AHL!C$3:C$1175=A326)*(AHL!D$3:D$1175=B326)*AHL!N$3:N$1175)</f>
        <v>69</v>
      </c>
      <c r="E326" s="3">
        <f t="shared" si="10"/>
        <v>0.43125000000000002</v>
      </c>
      <c r="F326" s="7" t="e">
        <f>SUMPRODUCT((AHL!C$3:C$1175=A326)*(AHL!D$3:D$1175=B326)*AHL!R$3:R$1175)</f>
        <v>#VALUE!</v>
      </c>
      <c r="G326" s="7">
        <f>SUMPRODUCT((AHL!C$3:C$1175=A326)*(AHL!D$3:D$1175=B326)*AHL!Z$3:Z$1175)</f>
        <v>73</v>
      </c>
      <c r="H326" s="3" t="e">
        <f t="shared" si="11"/>
        <v>#VALUE!</v>
      </c>
    </row>
    <row r="327" spans="1:8" x14ac:dyDescent="0.2">
      <c r="A327">
        <v>1982</v>
      </c>
      <c r="B327" t="s">
        <v>200</v>
      </c>
      <c r="C327" s="7">
        <f>SUMPRODUCT((AHL!C$3:C$1175=A327)*(AHL!D$3:D$1175=B327)*AHL!F$3:F$1175)</f>
        <v>160</v>
      </c>
      <c r="D327" s="7">
        <f>SUMPRODUCT((AHL!C$3:C$1175=A327)*(AHL!D$3:D$1175=B327)*AHL!N$3:N$1175)</f>
        <v>154</v>
      </c>
      <c r="E327" s="3">
        <f t="shared" si="10"/>
        <v>0.48125000000000001</v>
      </c>
      <c r="F327" s="7" t="e">
        <f>SUMPRODUCT((AHL!C$3:C$1175=A327)*(AHL!D$3:D$1175=B327)*AHL!R$3:R$1175)</f>
        <v>#VALUE!</v>
      </c>
      <c r="G327" s="7">
        <f>SUMPRODUCT((AHL!C$3:C$1175=A327)*(AHL!D$3:D$1175=B327)*AHL!Z$3:Z$1175)</f>
        <v>154</v>
      </c>
      <c r="H327" s="3" t="e">
        <f t="shared" si="11"/>
        <v>#VALUE!</v>
      </c>
    </row>
    <row r="328" spans="1:8" x14ac:dyDescent="0.2">
      <c r="A328">
        <v>1982</v>
      </c>
      <c r="B328" t="s">
        <v>212</v>
      </c>
      <c r="C328" s="7">
        <f>SUMPRODUCT((AHL!C$3:C$1175=A328)*(AHL!D$3:D$1175=B328)*AHL!F$3:F$1175)</f>
        <v>80</v>
      </c>
      <c r="D328" s="7">
        <f>SUMPRODUCT((AHL!C$3:C$1175=A328)*(AHL!D$3:D$1175=B328)*AHL!N$3:N$1175)</f>
        <v>80</v>
      </c>
      <c r="E328" s="3">
        <f t="shared" si="10"/>
        <v>0.5</v>
      </c>
      <c r="F328" s="7" t="e">
        <f>SUMPRODUCT((AHL!C$3:C$1175=A328)*(AHL!D$3:D$1175=B328)*AHL!R$3:R$1175)</f>
        <v>#VALUE!</v>
      </c>
      <c r="G328" s="7">
        <f>SUMPRODUCT((AHL!C$3:C$1175=A328)*(AHL!D$3:D$1175=B328)*AHL!Z$3:Z$1175)</f>
        <v>196</v>
      </c>
      <c r="H328" s="3" t="e">
        <f t="shared" si="11"/>
        <v>#VALUE!</v>
      </c>
    </row>
    <row r="329" spans="1:8" x14ac:dyDescent="0.2">
      <c r="A329">
        <v>1982</v>
      </c>
      <c r="B329" t="s">
        <v>227</v>
      </c>
      <c r="C329" s="7">
        <f>SUMPRODUCT((AHL!C$3:C$1175=A329)*(AHL!D$3:D$1175=B329)*AHL!F$3:F$1175)</f>
        <v>80</v>
      </c>
      <c r="D329" s="7">
        <f>SUMPRODUCT((AHL!C$3:C$1175=A329)*(AHL!D$3:D$1175=B329)*AHL!N$3:N$1175)</f>
        <v>79</v>
      </c>
      <c r="E329" s="3">
        <f t="shared" si="10"/>
        <v>0.49375000000000002</v>
      </c>
      <c r="F329" s="7" t="e">
        <f>SUMPRODUCT((AHL!C$3:C$1175=A329)*(AHL!D$3:D$1175=B329)*AHL!R$3:R$1175)</f>
        <v>#VALUE!</v>
      </c>
      <c r="G329" s="7">
        <f>SUMPRODUCT((AHL!C$3:C$1175=A329)*(AHL!D$3:D$1175=B329)*AHL!Z$3:Z$1175)</f>
        <v>50</v>
      </c>
      <c r="H329" s="3" t="e">
        <f t="shared" si="11"/>
        <v>#VALUE!</v>
      </c>
    </row>
    <row r="330" spans="1:8" x14ac:dyDescent="0.2">
      <c r="A330">
        <v>1982</v>
      </c>
      <c r="B330" t="s">
        <v>220</v>
      </c>
      <c r="C330" s="7">
        <f>SUMPRODUCT((AHL!C$3:C$1175=A330)*(AHL!D$3:D$1175=B330)*AHL!F$3:F$1175)</f>
        <v>80</v>
      </c>
      <c r="D330" s="7">
        <f>SUMPRODUCT((AHL!C$3:C$1175=A330)*(AHL!D$3:D$1175=B330)*AHL!N$3:N$1175)</f>
        <v>98</v>
      </c>
      <c r="E330" s="3">
        <f t="shared" si="10"/>
        <v>0.61250000000000004</v>
      </c>
      <c r="F330" s="7" t="e">
        <f>SUMPRODUCT((AHL!C$3:C$1175=A330)*(AHL!D$3:D$1175=B330)*AHL!R$3:R$1175)</f>
        <v>#VALUE!</v>
      </c>
      <c r="G330" s="7">
        <f>SUMPRODUCT((AHL!C$3:C$1175=A330)*(AHL!D$3:D$1175=B330)*AHL!Z$3:Z$1175)</f>
        <v>45</v>
      </c>
      <c r="H330" s="3" t="e">
        <f t="shared" si="11"/>
        <v>#VALUE!</v>
      </c>
    </row>
    <row r="331" spans="1:8" x14ac:dyDescent="0.2">
      <c r="A331">
        <v>1982</v>
      </c>
      <c r="B331" t="s">
        <v>30</v>
      </c>
      <c r="C331" s="7">
        <f>SUMPRODUCT((AHL!C$3:C$1175=A331)*(AHL!D$3:D$1175=B331)*AHL!F$3:F$1175)</f>
        <v>80</v>
      </c>
      <c r="D331" s="7">
        <f>SUMPRODUCT((AHL!C$3:C$1175=A331)*(AHL!D$3:D$1175=B331)*AHL!N$3:N$1175)</f>
        <v>85</v>
      </c>
      <c r="E331" s="3">
        <f t="shared" si="10"/>
        <v>0.53125</v>
      </c>
      <c r="F331" s="7" t="e">
        <f>SUMPRODUCT((AHL!C$3:C$1175=A331)*(AHL!D$3:D$1175=B331)*AHL!R$3:R$1175)</f>
        <v>#VALUE!</v>
      </c>
      <c r="G331" s="7">
        <f>SUMPRODUCT((AHL!C$3:C$1175=A331)*(AHL!D$3:D$1175=B331)*AHL!Z$3:Z$1175)</f>
        <v>78</v>
      </c>
      <c r="H331" s="3" t="e">
        <f t="shared" si="11"/>
        <v>#VALUE!</v>
      </c>
    </row>
    <row r="332" spans="1:8" x14ac:dyDescent="0.2">
      <c r="A332">
        <v>1982</v>
      </c>
      <c r="B332" t="s">
        <v>183</v>
      </c>
      <c r="C332" s="7">
        <f>SUMPRODUCT((AHL!C$3:C$1175=A332)*(AHL!D$3:D$1175=B332)*AHL!F$3:F$1175)</f>
        <v>80</v>
      </c>
      <c r="D332" s="7">
        <f>SUMPRODUCT((AHL!C$3:C$1175=A332)*(AHL!D$3:D$1175=B332)*AHL!N$3:N$1175)</f>
        <v>86</v>
      </c>
      <c r="E332" s="3">
        <f t="shared" si="10"/>
        <v>0.53749999999999998</v>
      </c>
      <c r="F332" s="7" t="e">
        <f>SUMPRODUCT((AHL!C$3:C$1175=A332)*(AHL!D$3:D$1175=B332)*AHL!R$3:R$1175)</f>
        <v>#VALUE!</v>
      </c>
      <c r="G332" s="7">
        <f>SUMPRODUCT((AHL!C$3:C$1175=A332)*(AHL!D$3:D$1175=B332)*AHL!Z$3:Z$1175)</f>
        <v>101</v>
      </c>
      <c r="H332" s="3" t="e">
        <f t="shared" si="11"/>
        <v>#VALUE!</v>
      </c>
    </row>
    <row r="333" spans="1:8" x14ac:dyDescent="0.2">
      <c r="A333">
        <v>1982</v>
      </c>
      <c r="B333" t="s">
        <v>161</v>
      </c>
      <c r="C333" s="7">
        <f>SUMPRODUCT((AHL!C$3:C$1175=A333)*(AHL!D$3:D$1175=B333)*AHL!F$3:F$1175)</f>
        <v>80</v>
      </c>
      <c r="D333" s="7">
        <f>SUMPRODUCT((AHL!C$3:C$1175=A333)*(AHL!D$3:D$1175=B333)*AHL!N$3:N$1175)</f>
        <v>84</v>
      </c>
      <c r="E333" s="3">
        <f t="shared" si="10"/>
        <v>0.52500000000000002</v>
      </c>
      <c r="F333" s="7" t="e">
        <f>SUMPRODUCT((AHL!C$3:C$1175=A333)*(AHL!D$3:D$1175=B333)*AHL!R$3:R$1175)</f>
        <v>#VALUE!</v>
      </c>
      <c r="G333" s="7">
        <f>SUMPRODUCT((AHL!C$3:C$1175=A333)*(AHL!D$3:D$1175=B333)*AHL!Z$3:Z$1175)</f>
        <v>86</v>
      </c>
      <c r="H333" s="3" t="e">
        <f t="shared" si="11"/>
        <v>#VALUE!</v>
      </c>
    </row>
    <row r="334" spans="1:8" x14ac:dyDescent="0.2">
      <c r="A334">
        <v>1982</v>
      </c>
      <c r="B334" t="s">
        <v>152</v>
      </c>
      <c r="C334" s="7">
        <f>SUMPRODUCT((AHL!C$3:C$1175=A334)*(AHL!D$3:D$1175=B334)*AHL!F$3:F$1175)</f>
        <v>80</v>
      </c>
      <c r="D334" s="7">
        <f>SUMPRODUCT((AHL!C$3:C$1175=A334)*(AHL!D$3:D$1175=B334)*AHL!N$3:N$1175)</f>
        <v>87</v>
      </c>
      <c r="E334" s="3">
        <f t="shared" si="10"/>
        <v>0.54374999999999996</v>
      </c>
      <c r="F334" s="7" t="e">
        <f>SUMPRODUCT((AHL!C$3:C$1175=A334)*(AHL!D$3:D$1175=B334)*AHL!R$3:R$1175)</f>
        <v>#VALUE!</v>
      </c>
      <c r="G334" s="7">
        <f>SUMPRODUCT((AHL!C$3:C$1175=A334)*(AHL!D$3:D$1175=B334)*AHL!Z$3:Z$1175)</f>
        <v>80</v>
      </c>
      <c r="H334" s="3" t="e">
        <f t="shared" si="11"/>
        <v>#VALUE!</v>
      </c>
    </row>
    <row r="335" spans="1:8" x14ac:dyDescent="0.2">
      <c r="A335">
        <v>1982</v>
      </c>
      <c r="B335" t="s">
        <v>97</v>
      </c>
      <c r="C335" s="7">
        <f>SUMPRODUCT((AHL!C$3:C$1175=A335)*(AHL!D$3:D$1175=B335)*AHL!F$3:F$1175)</f>
        <v>80</v>
      </c>
      <c r="D335" s="7">
        <f>SUMPRODUCT((AHL!C$3:C$1175=A335)*(AHL!D$3:D$1175=B335)*AHL!N$3:N$1175)</f>
        <v>101</v>
      </c>
      <c r="E335" s="3">
        <f t="shared" si="10"/>
        <v>0.63124999999999998</v>
      </c>
      <c r="F335" s="7" t="e">
        <f>SUMPRODUCT((AHL!C$3:C$1175=A335)*(AHL!D$3:D$1175=B335)*AHL!R$3:R$1175)</f>
        <v>#VALUE!</v>
      </c>
      <c r="G335" s="7">
        <f>SUMPRODUCT((AHL!C$3:C$1175=A335)*(AHL!D$3:D$1175=B335)*AHL!Z$3:Z$1175)</f>
        <v>89</v>
      </c>
      <c r="H335" s="3" t="e">
        <f t="shared" si="11"/>
        <v>#VALUE!</v>
      </c>
    </row>
    <row r="336" spans="1:8" x14ac:dyDescent="0.2">
      <c r="A336">
        <v>1982</v>
      </c>
      <c r="B336" t="s">
        <v>40</v>
      </c>
      <c r="C336" s="7">
        <f>SUMPRODUCT((AHL!C$3:C$1175=A336)*(AHL!D$3:D$1175=B336)*AHL!F$3:F$1175)</f>
        <v>80</v>
      </c>
      <c r="D336" s="7">
        <f>SUMPRODUCT((AHL!C$3:C$1175=A336)*(AHL!D$3:D$1175=B336)*AHL!N$3:N$1175)</f>
        <v>68</v>
      </c>
      <c r="E336" s="3">
        <f t="shared" si="10"/>
        <v>0.42499999999999999</v>
      </c>
      <c r="F336" s="7" t="e">
        <f>SUMPRODUCT((AHL!C$3:C$1175=A336)*(AHL!D$3:D$1175=B336)*AHL!R$3:R$1175)</f>
        <v>#VALUE!</v>
      </c>
      <c r="G336" s="7">
        <f>SUMPRODUCT((AHL!C$3:C$1175=A336)*(AHL!D$3:D$1175=B336)*AHL!Z$3:Z$1175)</f>
        <v>69</v>
      </c>
      <c r="H336" s="3" t="e">
        <f t="shared" si="11"/>
        <v>#VALUE!</v>
      </c>
    </row>
    <row r="337" spans="1:8" x14ac:dyDescent="0.2">
      <c r="A337">
        <v>1982</v>
      </c>
      <c r="B337" t="s">
        <v>237</v>
      </c>
      <c r="C337" s="7">
        <f>SUMPRODUCT((AHL!C$3:C$1175=A337)*(AHL!D$3:D$1175=B337)*AHL!F$3:F$1175)</f>
        <v>80</v>
      </c>
      <c r="D337" s="7">
        <f>SUMPRODUCT((AHL!C$3:C$1175=A337)*(AHL!D$3:D$1175=B337)*AHL!N$3:N$1175)</f>
        <v>72</v>
      </c>
      <c r="E337" s="3">
        <f t="shared" si="10"/>
        <v>0.45</v>
      </c>
      <c r="F337" s="7" t="e">
        <f>SUMPRODUCT((AHL!C$3:C$1175=A337)*(AHL!D$3:D$1175=B337)*AHL!R$3:R$1175)</f>
        <v>#VALUE!</v>
      </c>
      <c r="G337" s="7">
        <f>SUMPRODUCT((AHL!C$3:C$1175=A337)*(AHL!D$3:D$1175=B337)*AHL!Z$3:Z$1175)</f>
        <v>107</v>
      </c>
      <c r="H337" s="3" t="e">
        <f t="shared" si="11"/>
        <v>#VALUE!</v>
      </c>
    </row>
    <row r="338" spans="1:8" x14ac:dyDescent="0.2">
      <c r="A338">
        <v>1983</v>
      </c>
      <c r="B338" t="s">
        <v>183</v>
      </c>
      <c r="C338" s="7">
        <f>SUMPRODUCT((AHL!C$3:C$1175=A338)*(AHL!D$3:D$1175=B338)*AHL!F$3:F$1175)</f>
        <v>160</v>
      </c>
      <c r="D338" s="7">
        <f>SUMPRODUCT((AHL!C$3:C$1175=A338)*(AHL!D$3:D$1175=B338)*AHL!N$3:N$1175)</f>
        <v>154</v>
      </c>
      <c r="E338" s="3">
        <f t="shared" si="10"/>
        <v>0.48125000000000001</v>
      </c>
      <c r="F338" s="7" t="e">
        <f>SUMPRODUCT((AHL!C$3:C$1175=A338)*(AHL!D$3:D$1175=B338)*AHL!R$3:R$1175)</f>
        <v>#VALUE!</v>
      </c>
      <c r="G338" s="7">
        <f>SUMPRODUCT((AHL!C$3:C$1175=A338)*(AHL!D$3:D$1175=B338)*AHL!Z$3:Z$1175)</f>
        <v>172</v>
      </c>
      <c r="H338" s="3" t="e">
        <f t="shared" si="11"/>
        <v>#VALUE!</v>
      </c>
    </row>
    <row r="339" spans="1:8" x14ac:dyDescent="0.2">
      <c r="A339">
        <v>1983</v>
      </c>
      <c r="B339" t="s">
        <v>40</v>
      </c>
      <c r="C339" s="7">
        <f>SUMPRODUCT((AHL!C$3:C$1175=A339)*(AHL!D$3:D$1175=B339)*AHL!F$3:F$1175)</f>
        <v>160</v>
      </c>
      <c r="D339" s="7">
        <f>SUMPRODUCT((AHL!C$3:C$1175=A339)*(AHL!D$3:D$1175=B339)*AHL!N$3:N$1175)</f>
        <v>168</v>
      </c>
      <c r="E339" s="3">
        <f t="shared" si="10"/>
        <v>0.52500000000000002</v>
      </c>
      <c r="F339" s="7" t="e">
        <f>SUMPRODUCT((AHL!C$3:C$1175=A339)*(AHL!D$3:D$1175=B339)*AHL!R$3:R$1175)</f>
        <v>#VALUE!</v>
      </c>
      <c r="G339" s="7">
        <f>SUMPRODUCT((AHL!C$3:C$1175=A339)*(AHL!D$3:D$1175=B339)*AHL!Z$3:Z$1175)</f>
        <v>136</v>
      </c>
      <c r="H339" s="3" t="e">
        <f t="shared" si="11"/>
        <v>#VALUE!</v>
      </c>
    </row>
    <row r="340" spans="1:8" x14ac:dyDescent="0.2">
      <c r="A340">
        <v>1983</v>
      </c>
      <c r="B340" t="s">
        <v>200</v>
      </c>
      <c r="C340" s="7">
        <f>SUMPRODUCT((AHL!C$3:C$1175=A340)*(AHL!D$3:D$1175=B340)*AHL!F$3:F$1175)</f>
        <v>80</v>
      </c>
      <c r="D340" s="7">
        <f>SUMPRODUCT((AHL!C$3:C$1175=A340)*(AHL!D$3:D$1175=B340)*AHL!N$3:N$1175)</f>
        <v>88</v>
      </c>
      <c r="E340" s="3">
        <f t="shared" si="10"/>
        <v>0.55000000000000004</v>
      </c>
      <c r="F340" s="7" t="e">
        <f>SUMPRODUCT((AHL!C$3:C$1175=A340)*(AHL!D$3:D$1175=B340)*AHL!R$3:R$1175)</f>
        <v>#VALUE!</v>
      </c>
      <c r="G340" s="7">
        <f>SUMPRODUCT((AHL!C$3:C$1175=A340)*(AHL!D$3:D$1175=B340)*AHL!Z$3:Z$1175)</f>
        <v>77</v>
      </c>
      <c r="H340" s="3" t="e">
        <f t="shared" si="11"/>
        <v>#VALUE!</v>
      </c>
    </row>
    <row r="341" spans="1:8" x14ac:dyDescent="0.2">
      <c r="A341">
        <v>1983</v>
      </c>
      <c r="B341" t="s">
        <v>227</v>
      </c>
      <c r="C341" s="7">
        <f>SUMPRODUCT((AHL!C$3:C$1175=A341)*(AHL!D$3:D$1175=B341)*AHL!F$3:F$1175)</f>
        <v>80</v>
      </c>
      <c r="D341" s="7">
        <f>SUMPRODUCT((AHL!C$3:C$1175=A341)*(AHL!D$3:D$1175=B341)*AHL!N$3:N$1175)</f>
        <v>102</v>
      </c>
      <c r="E341" s="3">
        <f t="shared" si="10"/>
        <v>0.63749999999999996</v>
      </c>
      <c r="F341" s="7" t="e">
        <f>SUMPRODUCT((AHL!C$3:C$1175=A341)*(AHL!D$3:D$1175=B341)*AHL!R$3:R$1175)</f>
        <v>#VALUE!</v>
      </c>
      <c r="G341" s="7">
        <f>SUMPRODUCT((AHL!C$3:C$1175=A341)*(AHL!D$3:D$1175=B341)*AHL!Z$3:Z$1175)</f>
        <v>79</v>
      </c>
      <c r="H341" s="3" t="e">
        <f t="shared" si="11"/>
        <v>#VALUE!</v>
      </c>
    </row>
    <row r="342" spans="1:8" x14ac:dyDescent="0.2">
      <c r="A342">
        <v>1983</v>
      </c>
      <c r="B342" t="s">
        <v>212</v>
      </c>
      <c r="C342" s="7">
        <f>SUMPRODUCT((AHL!C$3:C$1175=A342)*(AHL!D$3:D$1175=B342)*AHL!F$3:F$1175)</f>
        <v>80</v>
      </c>
      <c r="D342" s="7">
        <f>SUMPRODUCT((AHL!C$3:C$1175=A342)*(AHL!D$3:D$1175=B342)*AHL!N$3:N$1175)</f>
        <v>70</v>
      </c>
      <c r="E342" s="3">
        <f t="shared" si="10"/>
        <v>0.4375</v>
      </c>
      <c r="F342" s="7" t="e">
        <f>SUMPRODUCT((AHL!C$3:C$1175=A342)*(AHL!D$3:D$1175=B342)*AHL!R$3:R$1175)</f>
        <v>#VALUE!</v>
      </c>
      <c r="G342" s="7">
        <f>SUMPRODUCT((AHL!C$3:C$1175=A342)*(AHL!D$3:D$1175=B342)*AHL!Z$3:Z$1175)</f>
        <v>80</v>
      </c>
      <c r="H342" s="3" t="e">
        <f t="shared" si="11"/>
        <v>#VALUE!</v>
      </c>
    </row>
    <row r="343" spans="1:8" x14ac:dyDescent="0.2">
      <c r="A343">
        <v>1983</v>
      </c>
      <c r="B343" t="s">
        <v>220</v>
      </c>
      <c r="C343" s="7">
        <f>SUMPRODUCT((AHL!C$3:C$1175=A343)*(AHL!D$3:D$1175=B343)*AHL!F$3:F$1175)</f>
        <v>80</v>
      </c>
      <c r="D343" s="7">
        <f>SUMPRODUCT((AHL!C$3:C$1175=A343)*(AHL!D$3:D$1175=B343)*AHL!N$3:N$1175)</f>
        <v>95</v>
      </c>
      <c r="E343" s="3">
        <f t="shared" si="10"/>
        <v>0.59375</v>
      </c>
      <c r="F343" s="7" t="e">
        <f>SUMPRODUCT((AHL!C$3:C$1175=A343)*(AHL!D$3:D$1175=B343)*AHL!R$3:R$1175)</f>
        <v>#VALUE!</v>
      </c>
      <c r="G343" s="7">
        <f>SUMPRODUCT((AHL!C$3:C$1175=A343)*(AHL!D$3:D$1175=B343)*AHL!Z$3:Z$1175)</f>
        <v>98</v>
      </c>
      <c r="H343" s="3" t="e">
        <f t="shared" si="11"/>
        <v>#VALUE!</v>
      </c>
    </row>
    <row r="344" spans="1:8" x14ac:dyDescent="0.2">
      <c r="A344">
        <v>1983</v>
      </c>
      <c r="B344" t="s">
        <v>30</v>
      </c>
      <c r="C344" s="7">
        <f>SUMPRODUCT((AHL!C$3:C$1175=A344)*(AHL!D$3:D$1175=B344)*AHL!F$3:F$1175)</f>
        <v>80</v>
      </c>
      <c r="D344" s="7">
        <f>SUMPRODUCT((AHL!C$3:C$1175=A344)*(AHL!D$3:D$1175=B344)*AHL!N$3:N$1175)</f>
        <v>66</v>
      </c>
      <c r="E344" s="3">
        <f t="shared" si="10"/>
        <v>0.41249999999999998</v>
      </c>
      <c r="F344" s="7" t="e">
        <f>SUMPRODUCT((AHL!C$3:C$1175=A344)*(AHL!D$3:D$1175=B344)*AHL!R$3:R$1175)</f>
        <v>#VALUE!</v>
      </c>
      <c r="G344" s="7">
        <f>SUMPRODUCT((AHL!C$3:C$1175=A344)*(AHL!D$3:D$1175=B344)*AHL!Z$3:Z$1175)</f>
        <v>85</v>
      </c>
      <c r="H344" s="3" t="e">
        <f t="shared" si="11"/>
        <v>#VALUE!</v>
      </c>
    </row>
    <row r="345" spans="1:8" x14ac:dyDescent="0.2">
      <c r="A345">
        <v>1983</v>
      </c>
      <c r="B345" t="s">
        <v>232</v>
      </c>
      <c r="C345" s="7">
        <f>SUMPRODUCT((AHL!C$3:C$1175=A345)*(AHL!D$3:D$1175=B345)*AHL!F$3:F$1175)</f>
        <v>80</v>
      </c>
      <c r="D345" s="7">
        <f>SUMPRODUCT((AHL!C$3:C$1175=A345)*(AHL!D$3:D$1175=B345)*AHL!N$3:N$1175)</f>
        <v>72</v>
      </c>
      <c r="E345" s="3">
        <f t="shared" si="10"/>
        <v>0.45</v>
      </c>
      <c r="F345" s="7" t="e">
        <f>SUMPRODUCT((AHL!C$3:C$1175=A345)*(AHL!D$3:D$1175=B345)*AHL!R$3:R$1175)</f>
        <v>#VALUE!</v>
      </c>
      <c r="G345" s="7">
        <f>SUMPRODUCT((AHL!C$3:C$1175=A345)*(AHL!D$3:D$1175=B345)*AHL!Z$3:Z$1175)</f>
        <v>75</v>
      </c>
      <c r="H345" s="3" t="e">
        <f t="shared" si="11"/>
        <v>#VALUE!</v>
      </c>
    </row>
    <row r="346" spans="1:8" x14ac:dyDescent="0.2">
      <c r="A346">
        <v>1983</v>
      </c>
      <c r="B346" t="s">
        <v>161</v>
      </c>
      <c r="C346" s="7">
        <f>SUMPRODUCT((AHL!C$3:C$1175=A346)*(AHL!D$3:D$1175=B346)*AHL!F$3:F$1175)</f>
        <v>80</v>
      </c>
      <c r="D346" s="7">
        <f>SUMPRODUCT((AHL!C$3:C$1175=A346)*(AHL!D$3:D$1175=B346)*AHL!N$3:N$1175)</f>
        <v>76</v>
      </c>
      <c r="E346" s="3">
        <f t="shared" si="10"/>
        <v>0.47499999999999998</v>
      </c>
      <c r="F346" s="7" t="e">
        <f>SUMPRODUCT((AHL!C$3:C$1175=A346)*(AHL!D$3:D$1175=B346)*AHL!R$3:R$1175)</f>
        <v>#VALUE!</v>
      </c>
      <c r="G346" s="7">
        <f>SUMPRODUCT((AHL!C$3:C$1175=A346)*(AHL!D$3:D$1175=B346)*AHL!Z$3:Z$1175)</f>
        <v>84</v>
      </c>
      <c r="H346" s="3" t="e">
        <f t="shared" si="11"/>
        <v>#VALUE!</v>
      </c>
    </row>
    <row r="347" spans="1:8" x14ac:dyDescent="0.2">
      <c r="A347">
        <v>1983</v>
      </c>
      <c r="B347" t="s">
        <v>152</v>
      </c>
      <c r="C347" s="7">
        <f>SUMPRODUCT((AHL!C$3:C$1175=A347)*(AHL!D$3:D$1175=B347)*AHL!F$3:F$1175)</f>
        <v>80</v>
      </c>
      <c r="D347" s="7">
        <f>SUMPRODUCT((AHL!C$3:C$1175=A347)*(AHL!D$3:D$1175=B347)*AHL!N$3:N$1175)</f>
        <v>75</v>
      </c>
      <c r="E347" s="3">
        <f t="shared" si="10"/>
        <v>0.46875</v>
      </c>
      <c r="F347" s="7" t="e">
        <f>SUMPRODUCT((AHL!C$3:C$1175=A347)*(AHL!D$3:D$1175=B347)*AHL!R$3:R$1175)</f>
        <v>#VALUE!</v>
      </c>
      <c r="G347" s="7">
        <f>SUMPRODUCT((AHL!C$3:C$1175=A347)*(AHL!D$3:D$1175=B347)*AHL!Z$3:Z$1175)</f>
        <v>87</v>
      </c>
      <c r="H347" s="3" t="e">
        <f t="shared" si="11"/>
        <v>#VALUE!</v>
      </c>
    </row>
    <row r="348" spans="1:8" x14ac:dyDescent="0.2">
      <c r="A348">
        <v>1983</v>
      </c>
      <c r="B348" t="s">
        <v>97</v>
      </c>
      <c r="C348" s="7">
        <f>SUMPRODUCT((AHL!C$3:C$1175=A348)*(AHL!D$3:D$1175=B348)*AHL!F$3:F$1175)</f>
        <v>80</v>
      </c>
      <c r="D348" s="7">
        <f>SUMPRODUCT((AHL!C$3:C$1175=A348)*(AHL!D$3:D$1175=B348)*AHL!N$3:N$1175)</f>
        <v>94</v>
      </c>
      <c r="E348" s="3">
        <f t="shared" si="10"/>
        <v>0.58750000000000002</v>
      </c>
      <c r="F348" s="7" t="e">
        <f>SUMPRODUCT((AHL!C$3:C$1175=A348)*(AHL!D$3:D$1175=B348)*AHL!R$3:R$1175)</f>
        <v>#VALUE!</v>
      </c>
      <c r="G348" s="7">
        <f>SUMPRODUCT((AHL!C$3:C$1175=A348)*(AHL!D$3:D$1175=B348)*AHL!Z$3:Z$1175)</f>
        <v>101</v>
      </c>
      <c r="H348" s="3" t="e">
        <f t="shared" si="11"/>
        <v>#VALUE!</v>
      </c>
    </row>
    <row r="349" spans="1:8" x14ac:dyDescent="0.2">
      <c r="A349">
        <v>1983</v>
      </c>
      <c r="B349" t="s">
        <v>235</v>
      </c>
      <c r="C349" s="7">
        <f>SUMPRODUCT((AHL!C$3:C$1175=A349)*(AHL!D$3:D$1175=B349)*AHL!F$3:F$1175)</f>
        <v>80</v>
      </c>
      <c r="D349" s="7">
        <f>SUMPRODUCT((AHL!C$3:C$1175=A349)*(AHL!D$3:D$1175=B349)*AHL!N$3:N$1175)</f>
        <v>49</v>
      </c>
      <c r="E349" s="3">
        <f t="shared" si="10"/>
        <v>0.30625000000000002</v>
      </c>
      <c r="F349" s="7" t="e">
        <f>SUMPRODUCT((AHL!C$3:C$1175=A349)*(AHL!D$3:D$1175=B349)*AHL!R$3:R$1175)</f>
        <v>#VALUE!</v>
      </c>
      <c r="G349" s="7">
        <f>SUMPRODUCT((AHL!C$3:C$1175=A349)*(AHL!D$3:D$1175=B349)*AHL!Z$3:Z$1175)</f>
        <v>48</v>
      </c>
      <c r="H349" s="3" t="e">
        <f t="shared" si="11"/>
        <v>#VALUE!</v>
      </c>
    </row>
    <row r="350" spans="1:8" x14ac:dyDescent="0.2">
      <c r="A350">
        <v>1983</v>
      </c>
      <c r="B350" t="s">
        <v>237</v>
      </c>
      <c r="C350" s="7">
        <f>SUMPRODUCT((AHL!C$3:C$1175=A350)*(AHL!D$3:D$1175=B350)*AHL!F$3:F$1175)</f>
        <v>80</v>
      </c>
      <c r="D350" s="7">
        <f>SUMPRODUCT((AHL!C$3:C$1175=A350)*(AHL!D$3:D$1175=B350)*AHL!N$3:N$1175)</f>
        <v>92</v>
      </c>
      <c r="E350" s="3">
        <f t="shared" si="10"/>
        <v>0.57499999999999996</v>
      </c>
      <c r="F350" s="7" t="e">
        <f>SUMPRODUCT((AHL!C$3:C$1175=A350)*(AHL!D$3:D$1175=B350)*AHL!R$3:R$1175)</f>
        <v>#VALUE!</v>
      </c>
      <c r="G350" s="7">
        <f>SUMPRODUCT((AHL!C$3:C$1175=A350)*(AHL!D$3:D$1175=B350)*AHL!Z$3:Z$1175)</f>
        <v>72</v>
      </c>
      <c r="H350" s="3" t="e">
        <f t="shared" si="11"/>
        <v>#VALUE!</v>
      </c>
    </row>
    <row r="351" spans="1:8" x14ac:dyDescent="0.2">
      <c r="A351">
        <v>1984</v>
      </c>
      <c r="B351" t="s">
        <v>30</v>
      </c>
      <c r="C351" s="7">
        <f>SUMPRODUCT((AHL!C$3:C$1175=A351)*(AHL!D$3:D$1175=B351)*AHL!F$3:F$1175)</f>
        <v>144</v>
      </c>
      <c r="D351" s="7">
        <f>SUMPRODUCT((AHL!C$3:C$1175=A351)*(AHL!D$3:D$1175=B351)*AHL!N$3:N$1175)</f>
        <v>113</v>
      </c>
      <c r="E351" s="3">
        <f t="shared" si="10"/>
        <v>0.3923611111111111</v>
      </c>
      <c r="F351" s="7" t="e">
        <f>SUMPRODUCT((AHL!C$3:C$1175=A351)*(AHL!D$3:D$1175=B351)*AHL!R$3:R$1175)</f>
        <v>#VALUE!</v>
      </c>
      <c r="G351" s="7">
        <f>SUMPRODUCT((AHL!C$3:C$1175=A351)*(AHL!D$3:D$1175=B351)*AHL!Z$3:Z$1175)</f>
        <v>198</v>
      </c>
      <c r="H351" s="3" t="e">
        <f t="shared" si="11"/>
        <v>#VALUE!</v>
      </c>
    </row>
    <row r="352" spans="1:8" x14ac:dyDescent="0.2">
      <c r="A352">
        <v>1984</v>
      </c>
      <c r="B352" t="s">
        <v>97</v>
      </c>
      <c r="C352" s="7">
        <f>SUMPRODUCT((AHL!C$3:C$1175=A352)*(AHL!D$3:D$1175=B352)*AHL!F$3:F$1175)</f>
        <v>80</v>
      </c>
      <c r="D352" s="7">
        <f>SUMPRODUCT((AHL!C$3:C$1175=A352)*(AHL!D$3:D$1175=B352)*AHL!N$3:N$1175)</f>
        <v>93</v>
      </c>
      <c r="E352" s="3">
        <f t="shared" si="10"/>
        <v>0.58125000000000004</v>
      </c>
      <c r="F352" s="7" t="e">
        <f>SUMPRODUCT((AHL!C$3:C$1175=A352)*(AHL!D$3:D$1175=B352)*AHL!R$3:R$1175)</f>
        <v>#VALUE!</v>
      </c>
      <c r="G352" s="7">
        <f>SUMPRODUCT((AHL!C$3:C$1175=A352)*(AHL!D$3:D$1175=B352)*AHL!Z$3:Z$1175)</f>
        <v>188</v>
      </c>
      <c r="H352" s="3" t="e">
        <f t="shared" si="11"/>
        <v>#VALUE!</v>
      </c>
    </row>
    <row r="353" spans="1:8" x14ac:dyDescent="0.2">
      <c r="A353">
        <v>1984</v>
      </c>
      <c r="B353" t="s">
        <v>237</v>
      </c>
      <c r="C353" s="7">
        <f>SUMPRODUCT((AHL!C$3:C$1175=A353)*(AHL!D$3:D$1175=B353)*AHL!F$3:F$1175)</f>
        <v>160</v>
      </c>
      <c r="D353" s="7">
        <f>SUMPRODUCT((AHL!C$3:C$1175=A353)*(AHL!D$3:D$1175=B353)*AHL!N$3:N$1175)</f>
        <v>108</v>
      </c>
      <c r="E353" s="3">
        <f t="shared" si="10"/>
        <v>0.33750000000000002</v>
      </c>
      <c r="F353" s="7" t="e">
        <f>SUMPRODUCT((AHL!C$3:C$1175=A353)*(AHL!D$3:D$1175=B353)*AHL!R$3:R$1175)</f>
        <v>#VALUE!</v>
      </c>
      <c r="G353" s="7">
        <f>SUMPRODUCT((AHL!C$3:C$1175=A353)*(AHL!D$3:D$1175=B353)*AHL!Z$3:Z$1175)</f>
        <v>184</v>
      </c>
      <c r="H353" s="3" t="e">
        <f t="shared" si="11"/>
        <v>#VALUE!</v>
      </c>
    </row>
    <row r="354" spans="1:8" x14ac:dyDescent="0.2">
      <c r="A354">
        <v>1984</v>
      </c>
      <c r="B354" t="s">
        <v>200</v>
      </c>
      <c r="C354" s="7">
        <f>SUMPRODUCT((AHL!C$3:C$1175=A354)*(AHL!D$3:D$1175=B354)*AHL!F$3:F$1175)</f>
        <v>80</v>
      </c>
      <c r="D354" s="7">
        <f>SUMPRODUCT((AHL!C$3:C$1175=A354)*(AHL!D$3:D$1175=B354)*AHL!N$3:N$1175)</f>
        <v>78</v>
      </c>
      <c r="E354" s="3">
        <f t="shared" si="10"/>
        <v>0.48749999999999999</v>
      </c>
      <c r="F354" s="7" t="e">
        <f>SUMPRODUCT((AHL!C$3:C$1175=A354)*(AHL!D$3:D$1175=B354)*AHL!R$3:R$1175)</f>
        <v>#VALUE!</v>
      </c>
      <c r="G354" s="7">
        <f>SUMPRODUCT((AHL!C$3:C$1175=A354)*(AHL!D$3:D$1175=B354)*AHL!Z$3:Z$1175)</f>
        <v>88</v>
      </c>
      <c r="H354" s="3" t="e">
        <f t="shared" si="11"/>
        <v>#VALUE!</v>
      </c>
    </row>
    <row r="355" spans="1:8" x14ac:dyDescent="0.2">
      <c r="A355">
        <v>1984</v>
      </c>
      <c r="B355" t="s">
        <v>227</v>
      </c>
      <c r="C355" s="7">
        <f>SUMPRODUCT((AHL!C$3:C$1175=A355)*(AHL!D$3:D$1175=B355)*AHL!F$3:F$1175)</f>
        <v>80</v>
      </c>
      <c r="D355" s="7">
        <f>SUMPRODUCT((AHL!C$3:C$1175=A355)*(AHL!D$3:D$1175=B355)*AHL!N$3:N$1175)</f>
        <v>98</v>
      </c>
      <c r="E355" s="3">
        <f t="shared" si="10"/>
        <v>0.61250000000000004</v>
      </c>
      <c r="F355" s="7" t="e">
        <f>SUMPRODUCT((AHL!C$3:C$1175=A355)*(AHL!D$3:D$1175=B355)*AHL!R$3:R$1175)</f>
        <v>#VALUE!</v>
      </c>
      <c r="G355" s="7">
        <f>SUMPRODUCT((AHL!C$3:C$1175=A355)*(AHL!D$3:D$1175=B355)*AHL!Z$3:Z$1175)</f>
        <v>102</v>
      </c>
      <c r="H355" s="3" t="e">
        <f t="shared" si="11"/>
        <v>#VALUE!</v>
      </c>
    </row>
    <row r="356" spans="1:8" x14ac:dyDescent="0.2">
      <c r="A356">
        <v>1984</v>
      </c>
      <c r="B356" t="s">
        <v>212</v>
      </c>
      <c r="C356" s="7">
        <f>SUMPRODUCT((AHL!C$3:C$1175=A356)*(AHL!D$3:D$1175=B356)*AHL!F$3:F$1175)</f>
        <v>80</v>
      </c>
      <c r="D356" s="7">
        <f>SUMPRODUCT((AHL!C$3:C$1175=A356)*(AHL!D$3:D$1175=B356)*AHL!N$3:N$1175)</f>
        <v>112</v>
      </c>
      <c r="E356" s="3">
        <f t="shared" si="10"/>
        <v>0.7</v>
      </c>
      <c r="F356" s="7" t="e">
        <f>SUMPRODUCT((AHL!C$3:C$1175=A356)*(AHL!D$3:D$1175=B356)*AHL!R$3:R$1175)</f>
        <v>#VALUE!</v>
      </c>
      <c r="G356" s="7">
        <f>SUMPRODUCT((AHL!C$3:C$1175=A356)*(AHL!D$3:D$1175=B356)*AHL!Z$3:Z$1175)</f>
        <v>70</v>
      </c>
      <c r="H356" s="3" t="e">
        <f t="shared" si="11"/>
        <v>#VALUE!</v>
      </c>
    </row>
    <row r="357" spans="1:8" x14ac:dyDescent="0.2">
      <c r="A357">
        <v>1984</v>
      </c>
      <c r="B357" t="s">
        <v>220</v>
      </c>
      <c r="C357" s="7">
        <f>SUMPRODUCT((AHL!C$3:C$1175=A357)*(AHL!D$3:D$1175=B357)*AHL!F$3:F$1175)</f>
        <v>80</v>
      </c>
      <c r="D357" s="7">
        <f>SUMPRODUCT((AHL!C$3:C$1175=A357)*(AHL!D$3:D$1175=B357)*AHL!N$3:N$1175)</f>
        <v>80</v>
      </c>
      <c r="E357" s="3">
        <f t="shared" si="10"/>
        <v>0.5</v>
      </c>
      <c r="F357" s="7" t="e">
        <f>SUMPRODUCT((AHL!C$3:C$1175=A357)*(AHL!D$3:D$1175=B357)*AHL!R$3:R$1175)</f>
        <v>#VALUE!</v>
      </c>
      <c r="G357" s="7">
        <f>SUMPRODUCT((AHL!C$3:C$1175=A357)*(AHL!D$3:D$1175=B357)*AHL!Z$3:Z$1175)</f>
        <v>95</v>
      </c>
      <c r="H357" s="3" t="e">
        <f t="shared" si="11"/>
        <v>#VALUE!</v>
      </c>
    </row>
    <row r="358" spans="1:8" x14ac:dyDescent="0.2">
      <c r="A358">
        <v>1984</v>
      </c>
      <c r="B358" t="s">
        <v>183</v>
      </c>
      <c r="C358" s="7">
        <f>SUMPRODUCT((AHL!C$3:C$1175=A358)*(AHL!D$3:D$1175=B358)*AHL!F$3:F$1175)</f>
        <v>80</v>
      </c>
      <c r="D358" s="7">
        <f>SUMPRODUCT((AHL!C$3:C$1175=A358)*(AHL!D$3:D$1175=B358)*AHL!N$3:N$1175)</f>
        <v>86</v>
      </c>
      <c r="E358" s="3">
        <f t="shared" si="10"/>
        <v>0.53749999999999998</v>
      </c>
      <c r="F358" s="7" t="e">
        <f>SUMPRODUCT((AHL!C$3:C$1175=A358)*(AHL!D$3:D$1175=B358)*AHL!R$3:R$1175)</f>
        <v>#VALUE!</v>
      </c>
      <c r="G358" s="7">
        <f>SUMPRODUCT((AHL!C$3:C$1175=A358)*(AHL!D$3:D$1175=B358)*AHL!Z$3:Z$1175)</f>
        <v>77</v>
      </c>
      <c r="H358" s="3" t="e">
        <f t="shared" si="11"/>
        <v>#VALUE!</v>
      </c>
    </row>
    <row r="359" spans="1:8" x14ac:dyDescent="0.2">
      <c r="A359">
        <v>1984</v>
      </c>
      <c r="B359" t="s">
        <v>161</v>
      </c>
      <c r="C359" s="7">
        <f>SUMPRODUCT((AHL!C$3:C$1175=A359)*(AHL!D$3:D$1175=B359)*AHL!F$3:F$1175)</f>
        <v>80</v>
      </c>
      <c r="D359" s="7">
        <f>SUMPRODUCT((AHL!C$3:C$1175=A359)*(AHL!D$3:D$1175=B359)*AHL!N$3:N$1175)</f>
        <v>70</v>
      </c>
      <c r="E359" s="3">
        <f t="shared" si="10"/>
        <v>0.4375</v>
      </c>
      <c r="F359" s="7" t="e">
        <f>SUMPRODUCT((AHL!C$3:C$1175=A359)*(AHL!D$3:D$1175=B359)*AHL!R$3:R$1175)</f>
        <v>#VALUE!</v>
      </c>
      <c r="G359" s="7">
        <f>SUMPRODUCT((AHL!C$3:C$1175=A359)*(AHL!D$3:D$1175=B359)*AHL!Z$3:Z$1175)</f>
        <v>76</v>
      </c>
      <c r="H359" s="3" t="e">
        <f t="shared" si="11"/>
        <v>#VALUE!</v>
      </c>
    </row>
    <row r="360" spans="1:8" x14ac:dyDescent="0.2">
      <c r="A360">
        <v>1984</v>
      </c>
      <c r="B360" t="s">
        <v>249</v>
      </c>
      <c r="C360" s="7">
        <f>SUMPRODUCT((AHL!C$3:C$1175=A360)*(AHL!D$3:D$1175=B360)*AHL!F$3:F$1175)</f>
        <v>80</v>
      </c>
      <c r="D360" s="7">
        <f>SUMPRODUCT((AHL!C$3:C$1175=A360)*(AHL!D$3:D$1175=B360)*AHL!N$3:N$1175)</f>
        <v>79</v>
      </c>
      <c r="E360" s="3">
        <f t="shared" si="10"/>
        <v>0.49375000000000002</v>
      </c>
      <c r="F360" s="7" t="e">
        <f>SUMPRODUCT((AHL!C$3:C$1175=A360)*(AHL!D$3:D$1175=B360)*AHL!R$3:R$1175)</f>
        <v>#VALUE!</v>
      </c>
      <c r="G360" s="7">
        <f>SUMPRODUCT((AHL!C$3:C$1175=A360)*(AHL!D$3:D$1175=B360)*AHL!Z$3:Z$1175)</f>
        <v>75</v>
      </c>
      <c r="H360" s="3" t="e">
        <f t="shared" si="11"/>
        <v>#VALUE!</v>
      </c>
    </row>
    <row r="361" spans="1:8" x14ac:dyDescent="0.2">
      <c r="A361">
        <v>1984</v>
      </c>
      <c r="B361" t="s">
        <v>253</v>
      </c>
      <c r="C361" s="7">
        <f>SUMPRODUCT((AHL!C$3:C$1175=A361)*(AHL!D$3:D$1175=B361)*AHL!F$3:F$1175)</f>
        <v>80</v>
      </c>
      <c r="D361" s="7">
        <f>SUMPRODUCT((AHL!C$3:C$1175=A361)*(AHL!D$3:D$1175=B361)*AHL!N$3:N$1175)</f>
        <v>79</v>
      </c>
      <c r="E361" s="3">
        <f t="shared" si="10"/>
        <v>0.49375000000000002</v>
      </c>
      <c r="F361" s="7" t="e">
        <f>SUMPRODUCT((AHL!C$3:C$1175=A361)*(AHL!D$3:D$1175=B361)*AHL!R$3:R$1175)</f>
        <v>#VALUE!</v>
      </c>
      <c r="G361" s="7">
        <f>SUMPRODUCT((AHL!C$3:C$1175=A361)*(AHL!D$3:D$1175=B361)*AHL!Z$3:Z$1175)</f>
        <v>49</v>
      </c>
      <c r="H361" s="3" t="e">
        <f t="shared" si="11"/>
        <v>#VALUE!</v>
      </c>
    </row>
    <row r="362" spans="1:8" x14ac:dyDescent="0.2">
      <c r="A362">
        <v>1984</v>
      </c>
      <c r="B362" t="s">
        <v>40</v>
      </c>
      <c r="C362" s="7">
        <f>SUMPRODUCT((AHL!C$3:C$1175=A362)*(AHL!D$3:D$1175=B362)*AHL!F$3:F$1175)</f>
        <v>80</v>
      </c>
      <c r="D362" s="7">
        <f>SUMPRODUCT((AHL!C$3:C$1175=A362)*(AHL!D$3:D$1175=B362)*AHL!N$3:N$1175)</f>
        <v>76</v>
      </c>
      <c r="E362" s="3">
        <f t="shared" si="10"/>
        <v>0.47499999999999998</v>
      </c>
      <c r="F362" s="7" t="e">
        <f>SUMPRODUCT((AHL!C$3:C$1175=A362)*(AHL!D$3:D$1175=B362)*AHL!R$3:R$1175)</f>
        <v>#VALUE!</v>
      </c>
      <c r="G362" s="7">
        <f>SUMPRODUCT((AHL!C$3:C$1175=A362)*(AHL!D$3:D$1175=B362)*AHL!Z$3:Z$1175)</f>
        <v>84</v>
      </c>
      <c r="H362" s="3" t="e">
        <f t="shared" si="11"/>
        <v>#VALUE!</v>
      </c>
    </row>
    <row r="363" spans="1:8" x14ac:dyDescent="0.2">
      <c r="A363">
        <v>1985</v>
      </c>
      <c r="B363" t="s">
        <v>237</v>
      </c>
      <c r="C363" s="7">
        <f>SUMPRODUCT((AHL!C$3:C$1175=A363)*(AHL!D$3:D$1175=B363)*AHL!F$3:F$1175)</f>
        <v>160</v>
      </c>
      <c r="D363" s="7">
        <f>SUMPRODUCT((AHL!C$3:C$1175=A363)*(AHL!D$3:D$1175=B363)*AHL!N$3:N$1175)</f>
        <v>162</v>
      </c>
      <c r="E363" s="3">
        <f t="shared" si="10"/>
        <v>0.50624999999999998</v>
      </c>
      <c r="F363" s="7" t="e">
        <f>SUMPRODUCT((AHL!C$3:C$1175=A363)*(AHL!D$3:D$1175=B363)*AHL!R$3:R$1175)</f>
        <v>#VALUE!</v>
      </c>
      <c r="G363" s="7">
        <f>SUMPRODUCT((AHL!C$3:C$1175=A363)*(AHL!D$3:D$1175=B363)*AHL!Z$3:Z$1175)</f>
        <v>108</v>
      </c>
      <c r="H363" s="3" t="e">
        <f t="shared" si="11"/>
        <v>#VALUE!</v>
      </c>
    </row>
    <row r="364" spans="1:8" x14ac:dyDescent="0.2">
      <c r="A364">
        <v>1985</v>
      </c>
      <c r="B364" t="s">
        <v>200</v>
      </c>
      <c r="C364" s="7">
        <f>SUMPRODUCT((AHL!C$3:C$1175=A364)*(AHL!D$3:D$1175=B364)*AHL!F$3:F$1175)</f>
        <v>80</v>
      </c>
      <c r="D364" s="7">
        <f>SUMPRODUCT((AHL!C$3:C$1175=A364)*(AHL!D$3:D$1175=B364)*AHL!N$3:N$1175)</f>
        <v>90</v>
      </c>
      <c r="E364" s="3">
        <f t="shared" si="10"/>
        <v>0.5625</v>
      </c>
      <c r="F364" s="7" t="e">
        <f>SUMPRODUCT((AHL!C$3:C$1175=A364)*(AHL!D$3:D$1175=B364)*AHL!R$3:R$1175)</f>
        <v>#VALUE!</v>
      </c>
      <c r="G364" s="7">
        <f>SUMPRODUCT((AHL!C$3:C$1175=A364)*(AHL!D$3:D$1175=B364)*AHL!Z$3:Z$1175)</f>
        <v>78</v>
      </c>
      <c r="H364" s="3" t="e">
        <f t="shared" si="11"/>
        <v>#VALUE!</v>
      </c>
    </row>
    <row r="365" spans="1:8" x14ac:dyDescent="0.2">
      <c r="A365">
        <v>1985</v>
      </c>
      <c r="B365" t="s">
        <v>227</v>
      </c>
      <c r="C365" s="7">
        <f>SUMPRODUCT((AHL!C$3:C$1175=A365)*(AHL!D$3:D$1175=B365)*AHL!F$3:F$1175)</f>
        <v>80</v>
      </c>
      <c r="D365" s="7">
        <f>SUMPRODUCT((AHL!C$3:C$1175=A365)*(AHL!D$3:D$1175=B365)*AHL!N$3:N$1175)</f>
        <v>64</v>
      </c>
      <c r="E365" s="3">
        <f t="shared" si="10"/>
        <v>0.4</v>
      </c>
      <c r="F365" s="7" t="e">
        <f>SUMPRODUCT((AHL!C$3:C$1175=A365)*(AHL!D$3:D$1175=B365)*AHL!R$3:R$1175)</f>
        <v>#VALUE!</v>
      </c>
      <c r="G365" s="7">
        <f>SUMPRODUCT((AHL!C$3:C$1175=A365)*(AHL!D$3:D$1175=B365)*AHL!Z$3:Z$1175)</f>
        <v>98</v>
      </c>
      <c r="H365" s="3" t="e">
        <f t="shared" si="11"/>
        <v>#VALUE!</v>
      </c>
    </row>
    <row r="366" spans="1:8" x14ac:dyDescent="0.2">
      <c r="A366">
        <v>1985</v>
      </c>
      <c r="B366" t="s">
        <v>212</v>
      </c>
      <c r="C366" s="7">
        <f>SUMPRODUCT((AHL!C$3:C$1175=A366)*(AHL!D$3:D$1175=B366)*AHL!F$3:F$1175)</f>
        <v>80</v>
      </c>
      <c r="D366" s="7">
        <f>SUMPRODUCT((AHL!C$3:C$1175=A366)*(AHL!D$3:D$1175=B366)*AHL!N$3:N$1175)</f>
        <v>87</v>
      </c>
      <c r="E366" s="3">
        <f t="shared" si="10"/>
        <v>0.54374999999999996</v>
      </c>
      <c r="F366" s="7" t="e">
        <f>SUMPRODUCT((AHL!C$3:C$1175=A366)*(AHL!D$3:D$1175=B366)*AHL!R$3:R$1175)</f>
        <v>#VALUE!</v>
      </c>
      <c r="G366" s="7">
        <f>SUMPRODUCT((AHL!C$3:C$1175=A366)*(AHL!D$3:D$1175=B366)*AHL!Z$3:Z$1175)</f>
        <v>112</v>
      </c>
      <c r="H366" s="3" t="e">
        <f t="shared" si="11"/>
        <v>#VALUE!</v>
      </c>
    </row>
    <row r="367" spans="1:8" x14ac:dyDescent="0.2">
      <c r="A367">
        <v>1985</v>
      </c>
      <c r="B367" t="s">
        <v>220</v>
      </c>
      <c r="C367" s="7">
        <f>SUMPRODUCT((AHL!C$3:C$1175=A367)*(AHL!D$3:D$1175=B367)*AHL!F$3:F$1175)</f>
        <v>80</v>
      </c>
      <c r="D367" s="7">
        <f>SUMPRODUCT((AHL!C$3:C$1175=A367)*(AHL!D$3:D$1175=B367)*AHL!N$3:N$1175)</f>
        <v>78</v>
      </c>
      <c r="E367" s="3">
        <f t="shared" si="10"/>
        <v>0.48749999999999999</v>
      </c>
      <c r="F367" s="7" t="e">
        <f>SUMPRODUCT((AHL!C$3:C$1175=A367)*(AHL!D$3:D$1175=B367)*AHL!R$3:R$1175)</f>
        <v>#VALUE!</v>
      </c>
      <c r="G367" s="7">
        <f>SUMPRODUCT((AHL!C$3:C$1175=A367)*(AHL!D$3:D$1175=B367)*AHL!Z$3:Z$1175)</f>
        <v>80</v>
      </c>
      <c r="H367" s="3" t="e">
        <f t="shared" si="11"/>
        <v>#VALUE!</v>
      </c>
    </row>
    <row r="368" spans="1:8" x14ac:dyDescent="0.2">
      <c r="A368">
        <v>1985</v>
      </c>
      <c r="B368" t="s">
        <v>30</v>
      </c>
      <c r="C368" s="7">
        <f>SUMPRODUCT((AHL!C$3:C$1175=A368)*(AHL!D$3:D$1175=B368)*AHL!F$3:F$1175)</f>
        <v>80</v>
      </c>
      <c r="D368" s="7">
        <f>SUMPRODUCT((AHL!C$3:C$1175=A368)*(AHL!D$3:D$1175=B368)*AHL!N$3:N$1175)</f>
        <v>99</v>
      </c>
      <c r="E368" s="3">
        <f t="shared" si="10"/>
        <v>0.61875000000000002</v>
      </c>
      <c r="F368" s="7" t="e">
        <f>SUMPRODUCT((AHL!C$3:C$1175=A368)*(AHL!D$3:D$1175=B368)*AHL!R$3:R$1175)</f>
        <v>#VALUE!</v>
      </c>
      <c r="G368" s="7">
        <f>SUMPRODUCT((AHL!C$3:C$1175=A368)*(AHL!D$3:D$1175=B368)*AHL!Z$3:Z$1175)</f>
        <v>63</v>
      </c>
      <c r="H368" s="3" t="e">
        <f t="shared" si="11"/>
        <v>#VALUE!</v>
      </c>
    </row>
    <row r="369" spans="1:8" x14ac:dyDescent="0.2">
      <c r="A369">
        <v>1985</v>
      </c>
      <c r="B369" t="s">
        <v>183</v>
      </c>
      <c r="C369" s="7">
        <f>SUMPRODUCT((AHL!C$3:C$1175=A369)*(AHL!D$3:D$1175=B369)*AHL!F$3:F$1175)</f>
        <v>80</v>
      </c>
      <c r="D369" s="7">
        <f>SUMPRODUCT((AHL!C$3:C$1175=A369)*(AHL!D$3:D$1175=B369)*AHL!N$3:N$1175)</f>
        <v>89</v>
      </c>
      <c r="E369" s="3">
        <f t="shared" si="10"/>
        <v>0.55625000000000002</v>
      </c>
      <c r="F369" s="7" t="e">
        <f>SUMPRODUCT((AHL!C$3:C$1175=A369)*(AHL!D$3:D$1175=B369)*AHL!R$3:R$1175)</f>
        <v>#VALUE!</v>
      </c>
      <c r="G369" s="7">
        <f>SUMPRODUCT((AHL!C$3:C$1175=A369)*(AHL!D$3:D$1175=B369)*AHL!Z$3:Z$1175)</f>
        <v>86</v>
      </c>
      <c r="H369" s="3" t="e">
        <f t="shared" si="11"/>
        <v>#VALUE!</v>
      </c>
    </row>
    <row r="370" spans="1:8" x14ac:dyDescent="0.2">
      <c r="A370">
        <v>1985</v>
      </c>
      <c r="B370" t="s">
        <v>248</v>
      </c>
      <c r="C370" s="7">
        <f>SUMPRODUCT((AHL!C$3:C$1175=A370)*(AHL!D$3:D$1175=B370)*AHL!F$3:F$1175)</f>
        <v>80</v>
      </c>
      <c r="D370" s="7">
        <f>SUMPRODUCT((AHL!C$3:C$1175=A370)*(AHL!D$3:D$1175=B370)*AHL!N$3:N$1175)</f>
        <v>80</v>
      </c>
      <c r="E370" s="3">
        <f t="shared" si="10"/>
        <v>0.5</v>
      </c>
      <c r="F370" s="7" t="e">
        <f>SUMPRODUCT((AHL!C$3:C$1175=A370)*(AHL!D$3:D$1175=B370)*AHL!R$3:R$1175)</f>
        <v>#VALUE!</v>
      </c>
      <c r="G370" s="7">
        <f>SUMPRODUCT((AHL!C$3:C$1175=A370)*(AHL!D$3:D$1175=B370)*AHL!Z$3:Z$1175)</f>
        <v>72</v>
      </c>
      <c r="H370" s="3" t="e">
        <f t="shared" si="11"/>
        <v>#VALUE!</v>
      </c>
    </row>
    <row r="371" spans="1:8" x14ac:dyDescent="0.2">
      <c r="A371">
        <v>1985</v>
      </c>
      <c r="B371" t="s">
        <v>161</v>
      </c>
      <c r="C371" s="7">
        <f>SUMPRODUCT((AHL!C$3:C$1175=A371)*(AHL!D$3:D$1175=B371)*AHL!F$3:F$1175)</f>
        <v>80</v>
      </c>
      <c r="D371" s="7">
        <f>SUMPRODUCT((AHL!C$3:C$1175=A371)*(AHL!D$3:D$1175=B371)*AHL!N$3:N$1175)</f>
        <v>79</v>
      </c>
      <c r="E371" s="3">
        <f t="shared" si="10"/>
        <v>0.49375000000000002</v>
      </c>
      <c r="F371" s="7" t="e">
        <f>SUMPRODUCT((AHL!C$3:C$1175=A371)*(AHL!D$3:D$1175=B371)*AHL!R$3:R$1175)</f>
        <v>#VALUE!</v>
      </c>
      <c r="G371" s="7">
        <f>SUMPRODUCT((AHL!C$3:C$1175=A371)*(AHL!D$3:D$1175=B371)*AHL!Z$3:Z$1175)</f>
        <v>70</v>
      </c>
      <c r="H371" s="3" t="e">
        <f t="shared" si="11"/>
        <v>#VALUE!</v>
      </c>
    </row>
    <row r="372" spans="1:8" x14ac:dyDescent="0.2">
      <c r="A372">
        <v>1985</v>
      </c>
      <c r="B372" t="s">
        <v>249</v>
      </c>
      <c r="C372" s="7">
        <f>SUMPRODUCT((AHL!C$3:C$1175=A372)*(AHL!D$3:D$1175=B372)*AHL!F$3:F$1175)</f>
        <v>80</v>
      </c>
      <c r="D372" s="7">
        <f>SUMPRODUCT((AHL!C$3:C$1175=A372)*(AHL!D$3:D$1175=B372)*AHL!N$3:N$1175)</f>
        <v>66</v>
      </c>
      <c r="E372" s="3">
        <f t="shared" si="10"/>
        <v>0.41249999999999998</v>
      </c>
      <c r="F372" s="7" t="e">
        <f>SUMPRODUCT((AHL!C$3:C$1175=A372)*(AHL!D$3:D$1175=B372)*AHL!R$3:R$1175)</f>
        <v>#VALUE!</v>
      </c>
      <c r="G372" s="7">
        <f>SUMPRODUCT((AHL!C$3:C$1175=A372)*(AHL!D$3:D$1175=B372)*AHL!Z$3:Z$1175)</f>
        <v>79</v>
      </c>
      <c r="H372" s="3" t="e">
        <f t="shared" si="11"/>
        <v>#VALUE!</v>
      </c>
    </row>
    <row r="373" spans="1:8" x14ac:dyDescent="0.2">
      <c r="A373">
        <v>1985</v>
      </c>
      <c r="B373" t="s">
        <v>97</v>
      </c>
      <c r="C373" s="7">
        <f>SUMPRODUCT((AHL!C$3:C$1175=A373)*(AHL!D$3:D$1175=B373)*AHL!F$3:F$1175)</f>
        <v>80</v>
      </c>
      <c r="D373" s="7">
        <f>SUMPRODUCT((AHL!C$3:C$1175=A373)*(AHL!D$3:D$1175=B373)*AHL!N$3:N$1175)</f>
        <v>75</v>
      </c>
      <c r="E373" s="3">
        <f t="shared" si="10"/>
        <v>0.46875</v>
      </c>
      <c r="F373" s="7" t="e">
        <f>SUMPRODUCT((AHL!C$3:C$1175=A373)*(AHL!D$3:D$1175=B373)*AHL!R$3:R$1175)</f>
        <v>#VALUE!</v>
      </c>
      <c r="G373" s="7">
        <f>SUMPRODUCT((AHL!C$3:C$1175=A373)*(AHL!D$3:D$1175=B373)*AHL!Z$3:Z$1175)</f>
        <v>93</v>
      </c>
      <c r="H373" s="3" t="e">
        <f t="shared" si="11"/>
        <v>#VALUE!</v>
      </c>
    </row>
    <row r="374" spans="1:8" x14ac:dyDescent="0.2">
      <c r="A374">
        <v>1985</v>
      </c>
      <c r="B374" t="s">
        <v>253</v>
      </c>
      <c r="C374" s="7">
        <f>SUMPRODUCT((AHL!C$3:C$1175=A374)*(AHL!D$3:D$1175=B374)*AHL!F$3:F$1175)</f>
        <v>80</v>
      </c>
      <c r="D374" s="7">
        <f>SUMPRODUCT((AHL!C$3:C$1175=A374)*(AHL!D$3:D$1175=B374)*AHL!N$3:N$1175)</f>
        <v>75</v>
      </c>
      <c r="E374" s="3">
        <f t="shared" si="10"/>
        <v>0.46875</v>
      </c>
      <c r="F374" s="7" t="e">
        <f>SUMPRODUCT((AHL!C$3:C$1175=A374)*(AHL!D$3:D$1175=B374)*AHL!R$3:R$1175)</f>
        <v>#VALUE!</v>
      </c>
      <c r="G374" s="7">
        <f>SUMPRODUCT((AHL!C$3:C$1175=A374)*(AHL!D$3:D$1175=B374)*AHL!Z$3:Z$1175)</f>
        <v>79</v>
      </c>
      <c r="H374" s="3" t="e">
        <f t="shared" si="11"/>
        <v>#VALUE!</v>
      </c>
    </row>
    <row r="375" spans="1:8" x14ac:dyDescent="0.2">
      <c r="A375">
        <v>1985</v>
      </c>
      <c r="B375" t="s">
        <v>40</v>
      </c>
      <c r="C375" s="7">
        <f>SUMPRODUCT((AHL!C$3:C$1175=A375)*(AHL!D$3:D$1175=B375)*AHL!F$3:F$1175)</f>
        <v>80</v>
      </c>
      <c r="D375" s="7">
        <f>SUMPRODUCT((AHL!C$3:C$1175=A375)*(AHL!D$3:D$1175=B375)*AHL!N$3:N$1175)</f>
        <v>77</v>
      </c>
      <c r="E375" s="3">
        <f t="shared" si="10"/>
        <v>0.48125000000000001</v>
      </c>
      <c r="F375" s="7" t="e">
        <f>SUMPRODUCT((AHL!C$3:C$1175=A375)*(AHL!D$3:D$1175=B375)*AHL!R$3:R$1175)</f>
        <v>#VALUE!</v>
      </c>
      <c r="G375" s="7">
        <f>SUMPRODUCT((AHL!C$3:C$1175=A375)*(AHL!D$3:D$1175=B375)*AHL!Z$3:Z$1175)</f>
        <v>76</v>
      </c>
      <c r="H375" s="3" t="e">
        <f t="shared" si="11"/>
        <v>#VALUE!</v>
      </c>
    </row>
    <row r="376" spans="1:8" x14ac:dyDescent="0.2">
      <c r="A376">
        <v>1986</v>
      </c>
      <c r="B376" t="s">
        <v>220</v>
      </c>
      <c r="C376" s="7">
        <f>SUMPRODUCT((AHL!C$3:C$1175=A376)*(AHL!D$3:D$1175=B376)*AHL!F$3:F$1175)</f>
        <v>160</v>
      </c>
      <c r="D376" s="7">
        <f>SUMPRODUCT((AHL!C$3:C$1175=A376)*(AHL!D$3:D$1175=B376)*AHL!N$3:N$1175)</f>
        <v>138</v>
      </c>
      <c r="E376" s="3">
        <f t="shared" si="10"/>
        <v>0.43125000000000002</v>
      </c>
      <c r="F376" s="7" t="e">
        <f>SUMPRODUCT((AHL!C$3:C$1175=A376)*(AHL!D$3:D$1175=B376)*AHL!R$3:R$1175)</f>
        <v>#VALUE!</v>
      </c>
      <c r="G376" s="7">
        <f>SUMPRODUCT((AHL!C$3:C$1175=A376)*(AHL!D$3:D$1175=B376)*AHL!Z$3:Z$1175)</f>
        <v>156</v>
      </c>
      <c r="H376" s="3" t="e">
        <f t="shared" si="11"/>
        <v>#VALUE!</v>
      </c>
    </row>
    <row r="377" spans="1:8" x14ac:dyDescent="0.2">
      <c r="A377">
        <v>1986</v>
      </c>
      <c r="B377" t="s">
        <v>40</v>
      </c>
      <c r="C377" s="7">
        <f>SUMPRODUCT((AHL!C$3:C$1175=A377)*(AHL!D$3:D$1175=B377)*AHL!F$3:F$1175)</f>
        <v>160</v>
      </c>
      <c r="D377" s="7">
        <f>SUMPRODUCT((AHL!C$3:C$1175=A377)*(AHL!D$3:D$1175=B377)*AHL!N$3:N$1175)</f>
        <v>148</v>
      </c>
      <c r="E377" s="3">
        <f t="shared" si="10"/>
        <v>0.46250000000000002</v>
      </c>
      <c r="F377" s="7" t="e">
        <f>SUMPRODUCT((AHL!C$3:C$1175=A377)*(AHL!D$3:D$1175=B377)*AHL!R$3:R$1175)</f>
        <v>#VALUE!</v>
      </c>
      <c r="G377" s="7">
        <f>SUMPRODUCT((AHL!C$3:C$1175=A377)*(AHL!D$3:D$1175=B377)*AHL!Z$3:Z$1175)</f>
        <v>154</v>
      </c>
      <c r="H377" s="3" t="e">
        <f t="shared" si="11"/>
        <v>#VALUE!</v>
      </c>
    </row>
    <row r="378" spans="1:8" x14ac:dyDescent="0.2">
      <c r="A378">
        <v>1986</v>
      </c>
      <c r="B378" t="s">
        <v>200</v>
      </c>
      <c r="C378" s="7">
        <f>SUMPRODUCT((AHL!C$3:C$1175=A378)*(AHL!D$3:D$1175=B378)*AHL!F$3:F$1175)</f>
        <v>80</v>
      </c>
      <c r="D378" s="7">
        <f>SUMPRODUCT((AHL!C$3:C$1175=A378)*(AHL!D$3:D$1175=B378)*AHL!N$3:N$1175)</f>
        <v>93</v>
      </c>
      <c r="E378" s="3">
        <f t="shared" si="10"/>
        <v>0.58125000000000004</v>
      </c>
      <c r="F378" s="7" t="e">
        <f>SUMPRODUCT((AHL!C$3:C$1175=A378)*(AHL!D$3:D$1175=B378)*AHL!R$3:R$1175)</f>
        <v>#VALUE!</v>
      </c>
      <c r="G378" s="7">
        <f>SUMPRODUCT((AHL!C$3:C$1175=A378)*(AHL!D$3:D$1175=B378)*AHL!Z$3:Z$1175)</f>
        <v>90</v>
      </c>
      <c r="H378" s="3" t="e">
        <f t="shared" si="11"/>
        <v>#VALUE!</v>
      </c>
    </row>
    <row r="379" spans="1:8" x14ac:dyDescent="0.2">
      <c r="A379">
        <v>1986</v>
      </c>
      <c r="B379" t="s">
        <v>227</v>
      </c>
      <c r="C379" s="7">
        <f>SUMPRODUCT((AHL!C$3:C$1175=A379)*(AHL!D$3:D$1175=B379)*AHL!F$3:F$1175)</f>
        <v>80</v>
      </c>
      <c r="D379" s="7">
        <f>SUMPRODUCT((AHL!C$3:C$1175=A379)*(AHL!D$3:D$1175=B379)*AHL!N$3:N$1175)</f>
        <v>78</v>
      </c>
      <c r="E379" s="3">
        <f t="shared" si="10"/>
        <v>0.48749999999999999</v>
      </c>
      <c r="F379" s="7" t="e">
        <f>SUMPRODUCT((AHL!C$3:C$1175=A379)*(AHL!D$3:D$1175=B379)*AHL!R$3:R$1175)</f>
        <v>#VALUE!</v>
      </c>
      <c r="G379" s="7">
        <f>SUMPRODUCT((AHL!C$3:C$1175=A379)*(AHL!D$3:D$1175=B379)*AHL!Z$3:Z$1175)</f>
        <v>64</v>
      </c>
      <c r="H379" s="3" t="e">
        <f t="shared" si="11"/>
        <v>#VALUE!</v>
      </c>
    </row>
    <row r="380" spans="1:8" x14ac:dyDescent="0.2">
      <c r="A380">
        <v>1986</v>
      </c>
      <c r="B380" t="s">
        <v>212</v>
      </c>
      <c r="C380" s="7">
        <f>SUMPRODUCT((AHL!C$3:C$1175=A380)*(AHL!D$3:D$1175=B380)*AHL!F$3:F$1175)</f>
        <v>80</v>
      </c>
      <c r="D380" s="7">
        <f>SUMPRODUCT((AHL!C$3:C$1175=A380)*(AHL!D$3:D$1175=B380)*AHL!N$3:N$1175)</f>
        <v>101</v>
      </c>
      <c r="E380" s="3">
        <f t="shared" si="10"/>
        <v>0.63124999999999998</v>
      </c>
      <c r="F380" s="7" t="e">
        <f>SUMPRODUCT((AHL!C$3:C$1175=A380)*(AHL!D$3:D$1175=B380)*AHL!R$3:R$1175)</f>
        <v>#VALUE!</v>
      </c>
      <c r="G380" s="7">
        <f>SUMPRODUCT((AHL!C$3:C$1175=A380)*(AHL!D$3:D$1175=B380)*AHL!Z$3:Z$1175)</f>
        <v>87</v>
      </c>
      <c r="H380" s="3" t="e">
        <f t="shared" si="11"/>
        <v>#VALUE!</v>
      </c>
    </row>
    <row r="381" spans="1:8" x14ac:dyDescent="0.2">
      <c r="A381">
        <v>1986</v>
      </c>
      <c r="B381" t="s">
        <v>30</v>
      </c>
      <c r="C381" s="7">
        <f>SUMPRODUCT((AHL!C$3:C$1175=A381)*(AHL!D$3:D$1175=B381)*AHL!F$3:F$1175)</f>
        <v>80</v>
      </c>
      <c r="D381" s="7">
        <f>SUMPRODUCT((AHL!C$3:C$1175=A381)*(AHL!D$3:D$1175=B381)*AHL!N$3:N$1175)</f>
        <v>87</v>
      </c>
      <c r="E381" s="3">
        <f t="shared" si="10"/>
        <v>0.54374999999999996</v>
      </c>
      <c r="F381" s="7" t="e">
        <f>SUMPRODUCT((AHL!C$3:C$1175=A381)*(AHL!D$3:D$1175=B381)*AHL!R$3:R$1175)</f>
        <v>#VALUE!</v>
      </c>
      <c r="G381" s="7">
        <f>SUMPRODUCT((AHL!C$3:C$1175=A381)*(AHL!D$3:D$1175=B381)*AHL!Z$3:Z$1175)</f>
        <v>99</v>
      </c>
      <c r="H381" s="3" t="e">
        <f t="shared" si="11"/>
        <v>#VALUE!</v>
      </c>
    </row>
    <row r="382" spans="1:8" x14ac:dyDescent="0.2">
      <c r="A382">
        <v>1986</v>
      </c>
      <c r="B382" t="s">
        <v>183</v>
      </c>
      <c r="C382" s="7">
        <f>SUMPRODUCT((AHL!C$3:C$1175=A382)*(AHL!D$3:D$1175=B382)*AHL!F$3:F$1175)</f>
        <v>80</v>
      </c>
      <c r="D382" s="7">
        <f>SUMPRODUCT((AHL!C$3:C$1175=A382)*(AHL!D$3:D$1175=B382)*AHL!N$3:N$1175)</f>
        <v>75</v>
      </c>
      <c r="E382" s="3">
        <f t="shared" si="10"/>
        <v>0.46875</v>
      </c>
      <c r="F382" s="7" t="e">
        <f>SUMPRODUCT((AHL!C$3:C$1175=A382)*(AHL!D$3:D$1175=B382)*AHL!R$3:R$1175)</f>
        <v>#VALUE!</v>
      </c>
      <c r="G382" s="7">
        <f>SUMPRODUCT((AHL!C$3:C$1175=A382)*(AHL!D$3:D$1175=B382)*AHL!Z$3:Z$1175)</f>
        <v>89</v>
      </c>
      <c r="H382" s="3" t="e">
        <f t="shared" si="11"/>
        <v>#VALUE!</v>
      </c>
    </row>
    <row r="383" spans="1:8" x14ac:dyDescent="0.2">
      <c r="A383">
        <v>1986</v>
      </c>
      <c r="B383" t="s">
        <v>248</v>
      </c>
      <c r="C383" s="7">
        <f>SUMPRODUCT((AHL!C$3:C$1175=A383)*(AHL!D$3:D$1175=B383)*AHL!F$3:F$1175)</f>
        <v>80</v>
      </c>
      <c r="D383" s="7">
        <f>SUMPRODUCT((AHL!C$3:C$1175=A383)*(AHL!D$3:D$1175=B383)*AHL!N$3:N$1175)</f>
        <v>92</v>
      </c>
      <c r="E383" s="3">
        <f t="shared" si="10"/>
        <v>0.57499999999999996</v>
      </c>
      <c r="F383" s="7" t="e">
        <f>SUMPRODUCT((AHL!C$3:C$1175=A383)*(AHL!D$3:D$1175=B383)*AHL!R$3:R$1175)</f>
        <v>#VALUE!</v>
      </c>
      <c r="G383" s="7">
        <f>SUMPRODUCT((AHL!C$3:C$1175=A383)*(AHL!D$3:D$1175=B383)*AHL!Z$3:Z$1175)</f>
        <v>80</v>
      </c>
      <c r="H383" s="3" t="e">
        <f t="shared" si="11"/>
        <v>#VALUE!</v>
      </c>
    </row>
    <row r="384" spans="1:8" x14ac:dyDescent="0.2">
      <c r="A384">
        <v>1986</v>
      </c>
      <c r="B384" t="s">
        <v>161</v>
      </c>
      <c r="C384" s="7">
        <f>SUMPRODUCT((AHL!C$3:C$1175=A384)*(AHL!D$3:D$1175=B384)*AHL!F$3:F$1175)</f>
        <v>80</v>
      </c>
      <c r="D384" s="7">
        <f>SUMPRODUCT((AHL!C$3:C$1175=A384)*(AHL!D$3:D$1175=B384)*AHL!N$3:N$1175)</f>
        <v>99</v>
      </c>
      <c r="E384" s="3">
        <f t="shared" si="10"/>
        <v>0.61875000000000002</v>
      </c>
      <c r="F384" s="7" t="e">
        <f>SUMPRODUCT((AHL!C$3:C$1175=A384)*(AHL!D$3:D$1175=B384)*AHL!R$3:R$1175)</f>
        <v>#VALUE!</v>
      </c>
      <c r="G384" s="7">
        <f>SUMPRODUCT((AHL!C$3:C$1175=A384)*(AHL!D$3:D$1175=B384)*AHL!Z$3:Z$1175)</f>
        <v>79</v>
      </c>
      <c r="H384" s="3" t="e">
        <f t="shared" si="11"/>
        <v>#VALUE!</v>
      </c>
    </row>
    <row r="385" spans="1:8" x14ac:dyDescent="0.2">
      <c r="A385">
        <v>1986</v>
      </c>
      <c r="B385" t="s">
        <v>262</v>
      </c>
      <c r="C385" s="7">
        <f>SUMPRODUCT((AHL!C$3:C$1175=A385)*(AHL!D$3:D$1175=B385)*AHL!F$3:F$1175)</f>
        <v>80</v>
      </c>
      <c r="D385" s="7">
        <f>SUMPRODUCT((AHL!C$3:C$1175=A385)*(AHL!D$3:D$1175=B385)*AHL!N$3:N$1175)</f>
        <v>60</v>
      </c>
      <c r="E385" s="3">
        <f t="shared" si="10"/>
        <v>0.375</v>
      </c>
      <c r="F385" s="7" t="e">
        <f>SUMPRODUCT((AHL!C$3:C$1175=A385)*(AHL!D$3:D$1175=B385)*AHL!R$3:R$1175)</f>
        <v>#VALUE!</v>
      </c>
      <c r="G385" s="7">
        <f>SUMPRODUCT((AHL!C$3:C$1175=A385)*(AHL!D$3:D$1175=B385)*AHL!Z$3:Z$1175)</f>
        <v>81</v>
      </c>
      <c r="H385" s="3" t="e">
        <f t="shared" si="11"/>
        <v>#VALUE!</v>
      </c>
    </row>
    <row r="386" spans="1:8" x14ac:dyDescent="0.2">
      <c r="A386">
        <v>1986</v>
      </c>
      <c r="B386" t="s">
        <v>249</v>
      </c>
      <c r="C386" s="7">
        <f>SUMPRODUCT((AHL!C$3:C$1175=A386)*(AHL!D$3:D$1175=B386)*AHL!F$3:F$1175)</f>
        <v>80</v>
      </c>
      <c r="D386" s="7">
        <f>SUMPRODUCT((AHL!C$3:C$1175=A386)*(AHL!D$3:D$1175=B386)*AHL!N$3:N$1175)</f>
        <v>79</v>
      </c>
      <c r="E386" s="3">
        <f t="shared" ref="E386:E449" si="12">D386/C386/2</f>
        <v>0.49375000000000002</v>
      </c>
      <c r="F386" s="7" t="e">
        <f>SUMPRODUCT((AHL!C$3:C$1175=A386)*(AHL!D$3:D$1175=B386)*AHL!R$3:R$1175)</f>
        <v>#VALUE!</v>
      </c>
      <c r="G386" s="7">
        <f>SUMPRODUCT((AHL!C$3:C$1175=A386)*(AHL!D$3:D$1175=B386)*AHL!Z$3:Z$1175)</f>
        <v>66</v>
      </c>
      <c r="H386" s="3" t="e">
        <f t="shared" ref="H386:H449" si="13">G386/F386/2</f>
        <v>#VALUE!</v>
      </c>
    </row>
    <row r="387" spans="1:8" x14ac:dyDescent="0.2">
      <c r="A387">
        <v>1986</v>
      </c>
      <c r="B387" t="s">
        <v>97</v>
      </c>
      <c r="C387" s="7">
        <f>SUMPRODUCT((AHL!C$3:C$1175=A387)*(AHL!D$3:D$1175=B387)*AHL!F$3:F$1175)</f>
        <v>80</v>
      </c>
      <c r="D387" s="7">
        <f>SUMPRODUCT((AHL!C$3:C$1175=A387)*(AHL!D$3:D$1175=B387)*AHL!N$3:N$1175)</f>
        <v>101</v>
      </c>
      <c r="E387" s="3">
        <f t="shared" si="12"/>
        <v>0.63124999999999998</v>
      </c>
      <c r="F387" s="7" t="e">
        <f>SUMPRODUCT((AHL!C$3:C$1175=A387)*(AHL!D$3:D$1175=B387)*AHL!R$3:R$1175)</f>
        <v>#VALUE!</v>
      </c>
      <c r="G387" s="7">
        <f>SUMPRODUCT((AHL!C$3:C$1175=A387)*(AHL!D$3:D$1175=B387)*AHL!Z$3:Z$1175)</f>
        <v>75</v>
      </c>
      <c r="H387" s="3" t="e">
        <f t="shared" si="13"/>
        <v>#VALUE!</v>
      </c>
    </row>
    <row r="388" spans="1:8" x14ac:dyDescent="0.2">
      <c r="A388">
        <v>1986</v>
      </c>
      <c r="B388" t="s">
        <v>253</v>
      </c>
      <c r="C388" s="7">
        <f>SUMPRODUCT((AHL!C$3:C$1175=A388)*(AHL!D$3:D$1175=B388)*AHL!F$3:F$1175)</f>
        <v>80</v>
      </c>
      <c r="D388" s="7">
        <f>SUMPRODUCT((AHL!C$3:C$1175=A388)*(AHL!D$3:D$1175=B388)*AHL!N$3:N$1175)</f>
        <v>102</v>
      </c>
      <c r="E388" s="3">
        <f t="shared" si="12"/>
        <v>0.63749999999999996</v>
      </c>
      <c r="F388" s="7" t="e">
        <f>SUMPRODUCT((AHL!C$3:C$1175=A388)*(AHL!D$3:D$1175=B388)*AHL!R$3:R$1175)</f>
        <v>#VALUE!</v>
      </c>
      <c r="G388" s="7">
        <f>SUMPRODUCT((AHL!C$3:C$1175=A388)*(AHL!D$3:D$1175=B388)*AHL!Z$3:Z$1175)</f>
        <v>75</v>
      </c>
      <c r="H388" s="3" t="e">
        <f t="shared" si="13"/>
        <v>#VALUE!</v>
      </c>
    </row>
    <row r="389" spans="1:8" x14ac:dyDescent="0.2">
      <c r="A389">
        <v>1987</v>
      </c>
      <c r="B389" t="s">
        <v>212</v>
      </c>
      <c r="C389" s="7">
        <f>SUMPRODUCT((AHL!C$3:C$1175=A389)*(AHL!D$3:D$1175=B389)*AHL!F$3:F$1175)</f>
        <v>160</v>
      </c>
      <c r="D389" s="7">
        <f>SUMPRODUCT((AHL!C$3:C$1175=A389)*(AHL!D$3:D$1175=B389)*AHL!N$3:N$1175)</f>
        <v>174</v>
      </c>
      <c r="E389" s="3">
        <f t="shared" si="12"/>
        <v>0.54374999999999996</v>
      </c>
      <c r="F389" s="7" t="e">
        <f>SUMPRODUCT((AHL!C$3:C$1175=A389)*(AHL!D$3:D$1175=B389)*AHL!R$3:R$1175)</f>
        <v>#VALUE!</v>
      </c>
      <c r="G389" s="7">
        <f>SUMPRODUCT((AHL!C$3:C$1175=A389)*(AHL!D$3:D$1175=B389)*AHL!Z$3:Z$1175)</f>
        <v>202</v>
      </c>
      <c r="H389" s="3" t="e">
        <f t="shared" si="13"/>
        <v>#VALUE!</v>
      </c>
    </row>
    <row r="390" spans="1:8" x14ac:dyDescent="0.2">
      <c r="A390">
        <v>1987</v>
      </c>
      <c r="B390" t="s">
        <v>220</v>
      </c>
      <c r="C390" s="7">
        <f>SUMPRODUCT((AHL!C$3:C$1175=A390)*(AHL!D$3:D$1175=B390)*AHL!F$3:F$1175)</f>
        <v>160</v>
      </c>
      <c r="D390" s="7">
        <f>SUMPRODUCT((AHL!C$3:C$1175=A390)*(AHL!D$3:D$1175=B390)*AHL!N$3:N$1175)</f>
        <v>190</v>
      </c>
      <c r="E390" s="3">
        <f t="shared" si="12"/>
        <v>0.59375</v>
      </c>
      <c r="F390" s="7" t="e">
        <f>SUMPRODUCT((AHL!C$3:C$1175=A390)*(AHL!D$3:D$1175=B390)*AHL!R$3:R$1175)</f>
        <v>#VALUE!</v>
      </c>
      <c r="G390" s="7">
        <f>SUMPRODUCT((AHL!C$3:C$1175=A390)*(AHL!D$3:D$1175=B390)*AHL!Z$3:Z$1175)</f>
        <v>138</v>
      </c>
      <c r="H390" s="3" t="e">
        <f t="shared" si="13"/>
        <v>#VALUE!</v>
      </c>
    </row>
    <row r="391" spans="1:8" x14ac:dyDescent="0.2">
      <c r="A391">
        <v>1987</v>
      </c>
      <c r="B391" t="s">
        <v>97</v>
      </c>
      <c r="C391" s="7">
        <f>SUMPRODUCT((AHL!C$3:C$1175=A391)*(AHL!D$3:D$1175=B391)*AHL!F$3:F$1175)</f>
        <v>160</v>
      </c>
      <c r="D391" s="7">
        <f>SUMPRODUCT((AHL!C$3:C$1175=A391)*(AHL!D$3:D$1175=B391)*AHL!N$3:N$1175)</f>
        <v>200</v>
      </c>
      <c r="E391" s="3">
        <f t="shared" si="12"/>
        <v>0.625</v>
      </c>
      <c r="F391" s="7" t="e">
        <f>SUMPRODUCT((AHL!C$3:C$1175=A391)*(AHL!D$3:D$1175=B391)*AHL!R$3:R$1175)</f>
        <v>#VALUE!</v>
      </c>
      <c r="G391" s="7">
        <f>SUMPRODUCT((AHL!C$3:C$1175=A391)*(AHL!D$3:D$1175=B391)*AHL!Z$3:Z$1175)</f>
        <v>202</v>
      </c>
      <c r="H391" s="3" t="e">
        <f t="shared" si="13"/>
        <v>#VALUE!</v>
      </c>
    </row>
    <row r="392" spans="1:8" x14ac:dyDescent="0.2">
      <c r="A392">
        <v>1987</v>
      </c>
      <c r="B392" t="s">
        <v>40</v>
      </c>
      <c r="C392" s="7">
        <f>SUMPRODUCT((AHL!C$3:C$1175=A392)*(AHL!D$3:D$1175=B392)*AHL!F$3:F$1175)</f>
        <v>160</v>
      </c>
      <c r="D392" s="7">
        <f>SUMPRODUCT((AHL!C$3:C$1175=A392)*(AHL!D$3:D$1175=B392)*AHL!N$3:N$1175)</f>
        <v>126</v>
      </c>
      <c r="E392" s="3">
        <f t="shared" si="12"/>
        <v>0.39374999999999999</v>
      </c>
      <c r="F392" s="7" t="e">
        <f>SUMPRODUCT((AHL!C$3:C$1175=A392)*(AHL!D$3:D$1175=B392)*AHL!R$3:R$1175)</f>
        <v>#VALUE!</v>
      </c>
      <c r="G392" s="7">
        <f>SUMPRODUCT((AHL!C$3:C$1175=A392)*(AHL!D$3:D$1175=B392)*AHL!Z$3:Z$1175)</f>
        <v>148</v>
      </c>
      <c r="H392" s="3" t="e">
        <f t="shared" si="13"/>
        <v>#VALUE!</v>
      </c>
    </row>
    <row r="393" spans="1:8" x14ac:dyDescent="0.2">
      <c r="A393">
        <v>1987</v>
      </c>
      <c r="B393" t="s">
        <v>200</v>
      </c>
      <c r="C393" s="7">
        <f>SUMPRODUCT((AHL!C$3:C$1175=A393)*(AHL!D$3:D$1175=B393)*AHL!F$3:F$1175)</f>
        <v>80</v>
      </c>
      <c r="D393" s="7">
        <f>SUMPRODUCT((AHL!C$3:C$1175=A393)*(AHL!D$3:D$1175=B393)*AHL!N$3:N$1175)</f>
        <v>99</v>
      </c>
      <c r="E393" s="3">
        <f t="shared" si="12"/>
        <v>0.61875000000000002</v>
      </c>
      <c r="F393" s="7" t="e">
        <f>SUMPRODUCT((AHL!C$3:C$1175=A393)*(AHL!D$3:D$1175=B393)*AHL!R$3:R$1175)</f>
        <v>#VALUE!</v>
      </c>
      <c r="G393" s="7">
        <f>SUMPRODUCT((AHL!C$3:C$1175=A393)*(AHL!D$3:D$1175=B393)*AHL!Z$3:Z$1175)</f>
        <v>93</v>
      </c>
      <c r="H393" s="3" t="e">
        <f t="shared" si="13"/>
        <v>#VALUE!</v>
      </c>
    </row>
    <row r="394" spans="1:8" x14ac:dyDescent="0.2">
      <c r="A394">
        <v>1987</v>
      </c>
      <c r="B394" t="s">
        <v>227</v>
      </c>
      <c r="C394" s="7">
        <f>SUMPRODUCT((AHL!C$3:C$1175=A394)*(AHL!D$3:D$1175=B394)*AHL!F$3:F$1175)</f>
        <v>80</v>
      </c>
      <c r="D394" s="7">
        <f>SUMPRODUCT((AHL!C$3:C$1175=A394)*(AHL!D$3:D$1175=B394)*AHL!N$3:N$1175)</f>
        <v>35</v>
      </c>
      <c r="E394" s="3">
        <f t="shared" si="12"/>
        <v>0.21875</v>
      </c>
      <c r="F394" s="7" t="e">
        <f>SUMPRODUCT((AHL!C$3:C$1175=A394)*(AHL!D$3:D$1175=B394)*AHL!R$3:R$1175)</f>
        <v>#VALUE!</v>
      </c>
      <c r="G394" s="7">
        <f>SUMPRODUCT((AHL!C$3:C$1175=A394)*(AHL!D$3:D$1175=B394)*AHL!Z$3:Z$1175)</f>
        <v>78</v>
      </c>
      <c r="H394" s="3" t="e">
        <f t="shared" si="13"/>
        <v>#VALUE!</v>
      </c>
    </row>
    <row r="395" spans="1:8" x14ac:dyDescent="0.2">
      <c r="A395">
        <v>1987</v>
      </c>
      <c r="B395" t="s">
        <v>30</v>
      </c>
      <c r="C395" s="7">
        <f>SUMPRODUCT((AHL!C$3:C$1175=A395)*(AHL!D$3:D$1175=B395)*AHL!F$3:F$1175)</f>
        <v>80</v>
      </c>
      <c r="D395" s="7">
        <f>SUMPRODUCT((AHL!C$3:C$1175=A395)*(AHL!D$3:D$1175=B395)*AHL!N$3:N$1175)</f>
        <v>103</v>
      </c>
      <c r="E395" s="3">
        <f t="shared" si="12"/>
        <v>0.64375000000000004</v>
      </c>
      <c r="F395" s="7" t="e">
        <f>SUMPRODUCT((AHL!C$3:C$1175=A395)*(AHL!D$3:D$1175=B395)*AHL!R$3:R$1175)</f>
        <v>#VALUE!</v>
      </c>
      <c r="G395" s="7">
        <f>SUMPRODUCT((AHL!C$3:C$1175=A395)*(AHL!D$3:D$1175=B395)*AHL!Z$3:Z$1175)</f>
        <v>87</v>
      </c>
      <c r="H395" s="3" t="e">
        <f t="shared" si="13"/>
        <v>#VALUE!</v>
      </c>
    </row>
    <row r="396" spans="1:8" x14ac:dyDescent="0.2">
      <c r="A396">
        <v>1987</v>
      </c>
      <c r="B396" t="s">
        <v>267</v>
      </c>
      <c r="C396" s="7">
        <f>SUMPRODUCT((AHL!C$3:C$1175=A396)*(AHL!D$3:D$1175=B396)*AHL!F$3:F$1175)</f>
        <v>80</v>
      </c>
      <c r="D396" s="7">
        <f>SUMPRODUCT((AHL!C$3:C$1175=A396)*(AHL!D$3:D$1175=B396)*AHL!N$3:N$1175)</f>
        <v>64</v>
      </c>
      <c r="E396" s="3">
        <f t="shared" si="12"/>
        <v>0.4</v>
      </c>
      <c r="F396" s="7" t="e">
        <f>SUMPRODUCT((AHL!C$3:C$1175=A396)*(AHL!D$3:D$1175=B396)*AHL!R$3:R$1175)</f>
        <v>#VALUE!</v>
      </c>
      <c r="G396" s="7">
        <f>SUMPRODUCT((AHL!C$3:C$1175=A396)*(AHL!D$3:D$1175=B396)*AHL!Z$3:Z$1175)</f>
        <v>92</v>
      </c>
      <c r="H396" s="3" t="e">
        <f t="shared" si="13"/>
        <v>#VALUE!</v>
      </c>
    </row>
    <row r="397" spans="1:8" x14ac:dyDescent="0.2">
      <c r="A397">
        <v>1987</v>
      </c>
      <c r="B397" t="s">
        <v>161</v>
      </c>
      <c r="C397" s="7">
        <f>SUMPRODUCT((AHL!C$3:C$1175=A397)*(AHL!D$3:D$1175=B397)*AHL!F$3:F$1175)</f>
        <v>80</v>
      </c>
      <c r="D397" s="7">
        <f>SUMPRODUCT((AHL!C$3:C$1175=A397)*(AHL!D$3:D$1175=B397)*AHL!N$3:N$1175)</f>
        <v>76</v>
      </c>
      <c r="E397" s="3">
        <f t="shared" si="12"/>
        <v>0.47499999999999998</v>
      </c>
      <c r="F397" s="7" t="e">
        <f>SUMPRODUCT((AHL!C$3:C$1175=A397)*(AHL!D$3:D$1175=B397)*AHL!R$3:R$1175)</f>
        <v>#VALUE!</v>
      </c>
      <c r="G397" s="7">
        <f>SUMPRODUCT((AHL!C$3:C$1175=A397)*(AHL!D$3:D$1175=B397)*AHL!Z$3:Z$1175)</f>
        <v>99</v>
      </c>
      <c r="H397" s="3" t="e">
        <f t="shared" si="13"/>
        <v>#VALUE!</v>
      </c>
    </row>
    <row r="398" spans="1:8" x14ac:dyDescent="0.2">
      <c r="A398">
        <v>1987</v>
      </c>
      <c r="B398" t="s">
        <v>262</v>
      </c>
      <c r="C398" s="7">
        <f>SUMPRODUCT((AHL!C$3:C$1175=A398)*(AHL!D$3:D$1175=B398)*AHL!F$3:F$1175)</f>
        <v>80</v>
      </c>
      <c r="D398" s="7">
        <f>SUMPRODUCT((AHL!C$3:C$1175=A398)*(AHL!D$3:D$1175=B398)*AHL!N$3:N$1175)</f>
        <v>80</v>
      </c>
      <c r="E398" s="3">
        <f t="shared" si="12"/>
        <v>0.5</v>
      </c>
      <c r="F398" s="7" t="e">
        <f>SUMPRODUCT((AHL!C$3:C$1175=A398)*(AHL!D$3:D$1175=B398)*AHL!R$3:R$1175)</f>
        <v>#VALUE!</v>
      </c>
      <c r="G398" s="7">
        <f>SUMPRODUCT((AHL!C$3:C$1175=A398)*(AHL!D$3:D$1175=B398)*AHL!Z$3:Z$1175)</f>
        <v>60</v>
      </c>
      <c r="H398" s="3" t="e">
        <f t="shared" si="13"/>
        <v>#VALUE!</v>
      </c>
    </row>
    <row r="399" spans="1:8" x14ac:dyDescent="0.2">
      <c r="A399">
        <v>1987</v>
      </c>
      <c r="B399" t="s">
        <v>249</v>
      </c>
      <c r="C399" s="7">
        <f>SUMPRODUCT((AHL!C$3:C$1175=A399)*(AHL!D$3:D$1175=B399)*AHL!F$3:F$1175)</f>
        <v>80</v>
      </c>
      <c r="D399" s="7">
        <f>SUMPRODUCT((AHL!C$3:C$1175=A399)*(AHL!D$3:D$1175=B399)*AHL!N$3:N$1175)</f>
        <v>81</v>
      </c>
      <c r="E399" s="3">
        <f t="shared" si="12"/>
        <v>0.50624999999999998</v>
      </c>
      <c r="F399" s="7" t="e">
        <f>SUMPRODUCT((AHL!C$3:C$1175=A399)*(AHL!D$3:D$1175=B399)*AHL!R$3:R$1175)</f>
        <v>#VALUE!</v>
      </c>
      <c r="G399" s="7">
        <f>SUMPRODUCT((AHL!C$3:C$1175=A399)*(AHL!D$3:D$1175=B399)*AHL!Z$3:Z$1175)</f>
        <v>79</v>
      </c>
      <c r="H399" s="3" t="e">
        <f t="shared" si="13"/>
        <v>#VALUE!</v>
      </c>
    </row>
    <row r="400" spans="1:8" x14ac:dyDescent="0.2">
      <c r="A400">
        <v>1987</v>
      </c>
      <c r="B400" t="s">
        <v>253</v>
      </c>
      <c r="C400" s="7">
        <f>SUMPRODUCT((AHL!C$3:C$1175=A400)*(AHL!D$3:D$1175=B400)*AHL!F$3:F$1175)</f>
        <v>80</v>
      </c>
      <c r="D400" s="7">
        <f>SUMPRODUCT((AHL!C$3:C$1175=A400)*(AHL!D$3:D$1175=B400)*AHL!N$3:N$1175)</f>
        <v>89</v>
      </c>
      <c r="E400" s="3">
        <f t="shared" si="12"/>
        <v>0.55625000000000002</v>
      </c>
      <c r="F400" s="7" t="e">
        <f>SUMPRODUCT((AHL!C$3:C$1175=A400)*(AHL!D$3:D$1175=B400)*AHL!R$3:R$1175)</f>
        <v>#VALUE!</v>
      </c>
      <c r="G400" s="7">
        <f>SUMPRODUCT((AHL!C$3:C$1175=A400)*(AHL!D$3:D$1175=B400)*AHL!Z$3:Z$1175)</f>
        <v>102</v>
      </c>
      <c r="H400" s="3" t="e">
        <f t="shared" si="13"/>
        <v>#VALUE!</v>
      </c>
    </row>
    <row r="401" spans="1:8" x14ac:dyDescent="0.2">
      <c r="A401">
        <v>1987</v>
      </c>
      <c r="B401" t="s">
        <v>270</v>
      </c>
      <c r="C401" s="7">
        <f>SUMPRODUCT((AHL!C$3:C$1175=A401)*(AHL!D$3:D$1175=B401)*AHL!F$3:F$1175)</f>
        <v>80</v>
      </c>
      <c r="D401" s="7">
        <f>SUMPRODUCT((AHL!C$3:C$1175=A401)*(AHL!D$3:D$1175=B401)*AHL!N$3:N$1175)</f>
        <v>81</v>
      </c>
      <c r="E401" s="3">
        <f t="shared" si="12"/>
        <v>0.50624999999999998</v>
      </c>
      <c r="F401" s="7" t="e">
        <f>SUMPRODUCT((AHL!C$3:C$1175=A401)*(AHL!D$3:D$1175=B401)*AHL!R$3:R$1175)</f>
        <v>#VALUE!</v>
      </c>
      <c r="G401" s="7">
        <f>SUMPRODUCT((AHL!C$3:C$1175=A401)*(AHL!D$3:D$1175=B401)*AHL!Z$3:Z$1175)</f>
        <v>75</v>
      </c>
      <c r="H401" s="3" t="e">
        <f t="shared" si="13"/>
        <v>#VALUE!</v>
      </c>
    </row>
    <row r="402" spans="1:8" x14ac:dyDescent="0.2">
      <c r="A402">
        <v>1988</v>
      </c>
      <c r="B402" t="s">
        <v>212</v>
      </c>
      <c r="C402" s="7">
        <f>SUMPRODUCT((AHL!C$3:C$1175=A402)*(AHL!D$3:D$1175=B402)*AHL!F$3:F$1175)</f>
        <v>160</v>
      </c>
      <c r="D402" s="7">
        <f>SUMPRODUCT((AHL!C$3:C$1175=A402)*(AHL!D$3:D$1175=B402)*AHL!N$3:N$1175)</f>
        <v>124</v>
      </c>
      <c r="E402" s="3">
        <f t="shared" si="12"/>
        <v>0.38750000000000001</v>
      </c>
      <c r="F402" s="7" t="e">
        <f>SUMPRODUCT((AHL!C$3:C$1175=A402)*(AHL!D$3:D$1175=B402)*AHL!R$3:R$1175)</f>
        <v>#VALUE!</v>
      </c>
      <c r="G402" s="7">
        <f>SUMPRODUCT((AHL!C$3:C$1175=A402)*(AHL!D$3:D$1175=B402)*AHL!Z$3:Z$1175)</f>
        <v>174</v>
      </c>
      <c r="H402" s="3" t="e">
        <f t="shared" si="13"/>
        <v>#VALUE!</v>
      </c>
    </row>
    <row r="403" spans="1:8" x14ac:dyDescent="0.2">
      <c r="A403">
        <v>1988</v>
      </c>
      <c r="B403" t="s">
        <v>253</v>
      </c>
      <c r="C403" s="7">
        <f>SUMPRODUCT((AHL!C$3:C$1175=A403)*(AHL!D$3:D$1175=B403)*AHL!F$3:F$1175)</f>
        <v>160</v>
      </c>
      <c r="D403" s="7">
        <f>SUMPRODUCT((AHL!C$3:C$1175=A403)*(AHL!D$3:D$1175=B403)*AHL!N$3:N$1175)</f>
        <v>206</v>
      </c>
      <c r="E403" s="3">
        <f t="shared" si="12"/>
        <v>0.64375000000000004</v>
      </c>
      <c r="F403" s="7" t="e">
        <f>SUMPRODUCT((AHL!C$3:C$1175=A403)*(AHL!D$3:D$1175=B403)*AHL!R$3:R$1175)</f>
        <v>#VALUE!</v>
      </c>
      <c r="G403" s="7">
        <f>SUMPRODUCT((AHL!C$3:C$1175=A403)*(AHL!D$3:D$1175=B403)*AHL!Z$3:Z$1175)</f>
        <v>178</v>
      </c>
      <c r="H403" s="3" t="e">
        <f t="shared" si="13"/>
        <v>#VALUE!</v>
      </c>
    </row>
    <row r="404" spans="1:8" x14ac:dyDescent="0.2">
      <c r="A404">
        <v>1988</v>
      </c>
      <c r="B404" t="s">
        <v>200</v>
      </c>
      <c r="C404" s="7">
        <f>SUMPRODUCT((AHL!C$3:C$1175=A404)*(AHL!D$3:D$1175=B404)*AHL!F$3:F$1175)</f>
        <v>80</v>
      </c>
      <c r="D404" s="7">
        <f>SUMPRODUCT((AHL!C$3:C$1175=A404)*(AHL!D$3:D$1175=B404)*AHL!N$3:N$1175)</f>
        <v>100</v>
      </c>
      <c r="E404" s="3">
        <f t="shared" si="12"/>
        <v>0.625</v>
      </c>
      <c r="F404" s="7" t="e">
        <f>SUMPRODUCT((AHL!C$3:C$1175=A404)*(AHL!D$3:D$1175=B404)*AHL!R$3:R$1175)</f>
        <v>#VALUE!</v>
      </c>
      <c r="G404" s="7">
        <f>SUMPRODUCT((AHL!C$3:C$1175=A404)*(AHL!D$3:D$1175=B404)*AHL!Z$3:Z$1175)</f>
        <v>99</v>
      </c>
      <c r="H404" s="3" t="e">
        <f t="shared" si="13"/>
        <v>#VALUE!</v>
      </c>
    </row>
    <row r="405" spans="1:8" x14ac:dyDescent="0.2">
      <c r="A405">
        <v>1988</v>
      </c>
      <c r="B405" t="s">
        <v>227</v>
      </c>
      <c r="C405" s="7">
        <f>SUMPRODUCT((AHL!C$3:C$1175=A405)*(AHL!D$3:D$1175=B405)*AHL!F$3:F$1175)</f>
        <v>80</v>
      </c>
      <c r="D405" s="7">
        <f>SUMPRODUCT((AHL!C$3:C$1175=A405)*(AHL!D$3:D$1175=B405)*AHL!N$3:N$1175)</f>
        <v>64</v>
      </c>
      <c r="E405" s="3">
        <f t="shared" si="12"/>
        <v>0.4</v>
      </c>
      <c r="F405" s="7" t="e">
        <f>SUMPRODUCT((AHL!C$3:C$1175=A405)*(AHL!D$3:D$1175=B405)*AHL!R$3:R$1175)</f>
        <v>#VALUE!</v>
      </c>
      <c r="G405" s="7">
        <f>SUMPRODUCT((AHL!C$3:C$1175=A405)*(AHL!D$3:D$1175=B405)*AHL!Z$3:Z$1175)</f>
        <v>35</v>
      </c>
      <c r="H405" s="3" t="e">
        <f t="shared" si="13"/>
        <v>#VALUE!</v>
      </c>
    </row>
    <row r="406" spans="1:8" x14ac:dyDescent="0.2">
      <c r="A406">
        <v>1988</v>
      </c>
      <c r="B406" t="s">
        <v>274</v>
      </c>
      <c r="C406" s="7">
        <f>SUMPRODUCT((AHL!C$3:C$1175=A406)*(AHL!D$3:D$1175=B406)*AHL!F$3:F$1175)</f>
        <v>80</v>
      </c>
      <c r="D406" s="7">
        <f>SUMPRODUCT((AHL!C$3:C$1175=A406)*(AHL!D$3:D$1175=B406)*AHL!N$3:N$1175)</f>
        <v>60</v>
      </c>
      <c r="E406" s="3">
        <f t="shared" si="12"/>
        <v>0.375</v>
      </c>
      <c r="F406" s="7" t="e">
        <f>SUMPRODUCT((AHL!C$3:C$1175=A406)*(AHL!D$3:D$1175=B406)*AHL!R$3:R$1175)</f>
        <v>#VALUE!</v>
      </c>
      <c r="G406" s="7">
        <f>SUMPRODUCT((AHL!C$3:C$1175=A406)*(AHL!D$3:D$1175=B406)*AHL!Z$3:Z$1175)</f>
        <v>81</v>
      </c>
      <c r="H406" s="3" t="e">
        <f t="shared" si="13"/>
        <v>#VALUE!</v>
      </c>
    </row>
    <row r="407" spans="1:8" x14ac:dyDescent="0.2">
      <c r="A407">
        <v>1988</v>
      </c>
      <c r="B407" t="s">
        <v>275</v>
      </c>
      <c r="C407" s="7">
        <f>SUMPRODUCT((AHL!C$3:C$1175=A407)*(AHL!D$3:D$1175=B407)*AHL!F$3:F$1175)</f>
        <v>80</v>
      </c>
      <c r="D407" s="7">
        <f>SUMPRODUCT((AHL!C$3:C$1175=A407)*(AHL!D$3:D$1175=B407)*AHL!N$3:N$1175)</f>
        <v>92</v>
      </c>
      <c r="E407" s="3">
        <f t="shared" si="12"/>
        <v>0.57499999999999996</v>
      </c>
      <c r="F407" s="7" t="e">
        <f>SUMPRODUCT((AHL!C$3:C$1175=A407)*(AHL!D$3:D$1175=B407)*AHL!R$3:R$1175)</f>
        <v>#VALUE!</v>
      </c>
      <c r="G407" s="7">
        <f>SUMPRODUCT((AHL!C$3:C$1175=A407)*(AHL!D$3:D$1175=B407)*AHL!Z$3:Z$1175)</f>
        <v>95</v>
      </c>
      <c r="H407" s="3" t="e">
        <f t="shared" si="13"/>
        <v>#VALUE!</v>
      </c>
    </row>
    <row r="408" spans="1:8" x14ac:dyDescent="0.2">
      <c r="A408">
        <v>1988</v>
      </c>
      <c r="B408" t="s">
        <v>30</v>
      </c>
      <c r="C408" s="7">
        <f>SUMPRODUCT((AHL!C$3:C$1175=A408)*(AHL!D$3:D$1175=B408)*AHL!F$3:F$1175)</f>
        <v>80</v>
      </c>
      <c r="D408" s="7">
        <f>SUMPRODUCT((AHL!C$3:C$1175=A408)*(AHL!D$3:D$1175=B408)*AHL!N$3:N$1175)</f>
        <v>90</v>
      </c>
      <c r="E408" s="3">
        <f t="shared" si="12"/>
        <v>0.5625</v>
      </c>
      <c r="F408" s="7" t="e">
        <f>SUMPRODUCT((AHL!C$3:C$1175=A408)*(AHL!D$3:D$1175=B408)*AHL!R$3:R$1175)</f>
        <v>#VALUE!</v>
      </c>
      <c r="G408" s="7">
        <f>SUMPRODUCT((AHL!C$3:C$1175=A408)*(AHL!D$3:D$1175=B408)*AHL!Z$3:Z$1175)</f>
        <v>103</v>
      </c>
      <c r="H408" s="3" t="e">
        <f t="shared" si="13"/>
        <v>#VALUE!</v>
      </c>
    </row>
    <row r="409" spans="1:8" x14ac:dyDescent="0.2">
      <c r="A409">
        <v>1988</v>
      </c>
      <c r="B409" t="s">
        <v>183</v>
      </c>
      <c r="C409" s="7">
        <f>SUMPRODUCT((AHL!C$3:C$1175=A409)*(AHL!D$3:D$1175=B409)*AHL!F$3:F$1175)</f>
        <v>80</v>
      </c>
      <c r="D409" s="7">
        <f>SUMPRODUCT((AHL!C$3:C$1175=A409)*(AHL!D$3:D$1175=B409)*AHL!N$3:N$1175)</f>
        <v>72</v>
      </c>
      <c r="E409" s="3">
        <f t="shared" si="12"/>
        <v>0.45</v>
      </c>
      <c r="F409" s="7" t="e">
        <f>SUMPRODUCT((AHL!C$3:C$1175=A409)*(AHL!D$3:D$1175=B409)*AHL!R$3:R$1175)</f>
        <v>#VALUE!</v>
      </c>
      <c r="G409" s="7">
        <f>SUMPRODUCT((AHL!C$3:C$1175=A409)*(AHL!D$3:D$1175=B409)*AHL!Z$3:Z$1175)</f>
        <v>99</v>
      </c>
      <c r="H409" s="3" t="e">
        <f t="shared" si="13"/>
        <v>#VALUE!</v>
      </c>
    </row>
    <row r="410" spans="1:8" x14ac:dyDescent="0.2">
      <c r="A410">
        <v>1988</v>
      </c>
      <c r="B410" t="s">
        <v>267</v>
      </c>
      <c r="C410" s="7">
        <f>SUMPRODUCT((AHL!C$3:C$1175=A410)*(AHL!D$3:D$1175=B410)*AHL!F$3:F$1175)</f>
        <v>80</v>
      </c>
      <c r="D410" s="7">
        <f>SUMPRODUCT((AHL!C$3:C$1175=A410)*(AHL!D$3:D$1175=B410)*AHL!N$3:N$1175)</f>
        <v>83</v>
      </c>
      <c r="E410" s="3">
        <f t="shared" si="12"/>
        <v>0.51875000000000004</v>
      </c>
      <c r="F410" s="7" t="e">
        <f>SUMPRODUCT((AHL!C$3:C$1175=A410)*(AHL!D$3:D$1175=B410)*AHL!R$3:R$1175)</f>
        <v>#VALUE!</v>
      </c>
      <c r="G410" s="7">
        <f>SUMPRODUCT((AHL!C$3:C$1175=A410)*(AHL!D$3:D$1175=B410)*AHL!Z$3:Z$1175)</f>
        <v>64</v>
      </c>
      <c r="H410" s="3" t="e">
        <f t="shared" si="13"/>
        <v>#VALUE!</v>
      </c>
    </row>
    <row r="411" spans="1:8" x14ac:dyDescent="0.2">
      <c r="A411">
        <v>1988</v>
      </c>
      <c r="B411" t="s">
        <v>161</v>
      </c>
      <c r="C411" s="7">
        <f>SUMPRODUCT((AHL!C$3:C$1175=A411)*(AHL!D$3:D$1175=B411)*AHL!F$3:F$1175)</f>
        <v>80</v>
      </c>
      <c r="D411" s="7">
        <f>SUMPRODUCT((AHL!C$3:C$1175=A411)*(AHL!D$3:D$1175=B411)*AHL!N$3:N$1175)</f>
        <v>80</v>
      </c>
      <c r="E411" s="3">
        <f t="shared" si="12"/>
        <v>0.5</v>
      </c>
      <c r="F411" s="7" t="e">
        <f>SUMPRODUCT((AHL!C$3:C$1175=A411)*(AHL!D$3:D$1175=B411)*AHL!R$3:R$1175)</f>
        <v>#VALUE!</v>
      </c>
      <c r="G411" s="7">
        <f>SUMPRODUCT((AHL!C$3:C$1175=A411)*(AHL!D$3:D$1175=B411)*AHL!Z$3:Z$1175)</f>
        <v>76</v>
      </c>
      <c r="H411" s="3" t="e">
        <f t="shared" si="13"/>
        <v>#VALUE!</v>
      </c>
    </row>
    <row r="412" spans="1:8" x14ac:dyDescent="0.2">
      <c r="A412">
        <v>1988</v>
      </c>
      <c r="B412" t="s">
        <v>262</v>
      </c>
      <c r="C412" s="7">
        <f>SUMPRODUCT((AHL!C$3:C$1175=A412)*(AHL!D$3:D$1175=B412)*AHL!F$3:F$1175)</f>
        <v>80</v>
      </c>
      <c r="D412" s="7">
        <f>SUMPRODUCT((AHL!C$3:C$1175=A412)*(AHL!D$3:D$1175=B412)*AHL!N$3:N$1175)</f>
        <v>82</v>
      </c>
      <c r="E412" s="3">
        <f t="shared" si="12"/>
        <v>0.51249999999999996</v>
      </c>
      <c r="F412" s="7" t="e">
        <f>SUMPRODUCT((AHL!C$3:C$1175=A412)*(AHL!D$3:D$1175=B412)*AHL!R$3:R$1175)</f>
        <v>#VALUE!</v>
      </c>
      <c r="G412" s="7">
        <f>SUMPRODUCT((AHL!C$3:C$1175=A412)*(AHL!D$3:D$1175=B412)*AHL!Z$3:Z$1175)</f>
        <v>80</v>
      </c>
      <c r="H412" s="3" t="e">
        <f t="shared" si="13"/>
        <v>#VALUE!</v>
      </c>
    </row>
    <row r="413" spans="1:8" x14ac:dyDescent="0.2">
      <c r="A413">
        <v>1988</v>
      </c>
      <c r="B413" t="s">
        <v>97</v>
      </c>
      <c r="C413" s="7">
        <f>SUMPRODUCT((AHL!C$3:C$1175=A413)*(AHL!D$3:D$1175=B413)*AHL!F$3:F$1175)</f>
        <v>80</v>
      </c>
      <c r="D413" s="7">
        <f>SUMPRODUCT((AHL!C$3:C$1175=A413)*(AHL!D$3:D$1175=B413)*AHL!N$3:N$1175)</f>
        <v>81</v>
      </c>
      <c r="E413" s="3">
        <f t="shared" si="12"/>
        <v>0.50624999999999998</v>
      </c>
      <c r="F413" s="7" t="e">
        <f>SUMPRODUCT((AHL!C$3:C$1175=A413)*(AHL!D$3:D$1175=B413)*AHL!R$3:R$1175)</f>
        <v>#VALUE!</v>
      </c>
      <c r="G413" s="7">
        <f>SUMPRODUCT((AHL!C$3:C$1175=A413)*(AHL!D$3:D$1175=B413)*AHL!Z$3:Z$1175)</f>
        <v>100</v>
      </c>
      <c r="H413" s="3" t="e">
        <f t="shared" si="13"/>
        <v>#VALUE!</v>
      </c>
    </row>
    <row r="414" spans="1:8" x14ac:dyDescent="0.2">
      <c r="A414">
        <v>1988</v>
      </c>
      <c r="B414" t="s">
        <v>40</v>
      </c>
      <c r="C414" s="7">
        <f>SUMPRODUCT((AHL!C$3:C$1175=A414)*(AHL!D$3:D$1175=B414)*AHL!F$3:F$1175)</f>
        <v>80</v>
      </c>
      <c r="D414" s="7">
        <f>SUMPRODUCT((AHL!C$3:C$1175=A414)*(AHL!D$3:D$1175=B414)*AHL!N$3:N$1175)</f>
        <v>68</v>
      </c>
      <c r="E414" s="3">
        <f t="shared" si="12"/>
        <v>0.42499999999999999</v>
      </c>
      <c r="F414" s="7" t="e">
        <f>SUMPRODUCT((AHL!C$3:C$1175=A414)*(AHL!D$3:D$1175=B414)*AHL!R$3:R$1175)</f>
        <v>#VALUE!</v>
      </c>
      <c r="G414" s="7">
        <f>SUMPRODUCT((AHL!C$3:C$1175=A414)*(AHL!D$3:D$1175=B414)*AHL!Z$3:Z$1175)</f>
        <v>63</v>
      </c>
      <c r="H414" s="3" t="e">
        <f t="shared" si="13"/>
        <v>#VALUE!</v>
      </c>
    </row>
    <row r="415" spans="1:8" x14ac:dyDescent="0.2">
      <c r="A415">
        <v>1988</v>
      </c>
      <c r="B415" t="s">
        <v>270</v>
      </c>
      <c r="C415" s="7">
        <f>SUMPRODUCT((AHL!C$3:C$1175=A415)*(AHL!D$3:D$1175=B415)*AHL!F$3:F$1175)</f>
        <v>80</v>
      </c>
      <c r="D415" s="7">
        <f>SUMPRODUCT((AHL!C$3:C$1175=A415)*(AHL!D$3:D$1175=B415)*AHL!N$3:N$1175)</f>
        <v>83</v>
      </c>
      <c r="E415" s="3">
        <f t="shared" si="12"/>
        <v>0.51875000000000004</v>
      </c>
      <c r="F415" s="7" t="e">
        <f>SUMPRODUCT((AHL!C$3:C$1175=A415)*(AHL!D$3:D$1175=B415)*AHL!R$3:R$1175)</f>
        <v>#VALUE!</v>
      </c>
      <c r="G415" s="7">
        <f>SUMPRODUCT((AHL!C$3:C$1175=A415)*(AHL!D$3:D$1175=B415)*AHL!Z$3:Z$1175)</f>
        <v>81</v>
      </c>
      <c r="H415" s="3" t="e">
        <f t="shared" si="13"/>
        <v>#VALUE!</v>
      </c>
    </row>
    <row r="416" spans="1:8" x14ac:dyDescent="0.2">
      <c r="A416">
        <v>1989</v>
      </c>
      <c r="B416" t="s">
        <v>200</v>
      </c>
      <c r="C416" s="7">
        <f>SUMPRODUCT((AHL!C$3:C$1175=A416)*(AHL!D$3:D$1175=B416)*AHL!F$3:F$1175)</f>
        <v>160</v>
      </c>
      <c r="D416" s="7">
        <f>SUMPRODUCT((AHL!C$3:C$1175=A416)*(AHL!D$3:D$1175=B416)*AHL!N$3:N$1175)</f>
        <v>190</v>
      </c>
      <c r="E416" s="3">
        <f t="shared" si="12"/>
        <v>0.59375</v>
      </c>
      <c r="F416" s="7" t="e">
        <f>SUMPRODUCT((AHL!C$3:C$1175=A416)*(AHL!D$3:D$1175=B416)*AHL!R$3:R$1175)</f>
        <v>#VALUE!</v>
      </c>
      <c r="G416" s="7">
        <f>SUMPRODUCT((AHL!C$3:C$1175=A416)*(AHL!D$3:D$1175=B416)*AHL!Z$3:Z$1175)</f>
        <v>200</v>
      </c>
      <c r="H416" s="3" t="e">
        <f t="shared" si="13"/>
        <v>#VALUE!</v>
      </c>
    </row>
    <row r="417" spans="1:8" x14ac:dyDescent="0.2">
      <c r="A417">
        <v>1989</v>
      </c>
      <c r="B417" t="s">
        <v>227</v>
      </c>
      <c r="C417" s="7">
        <f>SUMPRODUCT((AHL!C$3:C$1175=A417)*(AHL!D$3:D$1175=B417)*AHL!F$3:F$1175)</f>
        <v>80</v>
      </c>
      <c r="D417" s="7">
        <f>SUMPRODUCT((AHL!C$3:C$1175=A417)*(AHL!D$3:D$1175=B417)*AHL!N$3:N$1175)</f>
        <v>93</v>
      </c>
      <c r="E417" s="3">
        <f t="shared" si="12"/>
        <v>0.58125000000000004</v>
      </c>
      <c r="F417" s="7" t="e">
        <f>SUMPRODUCT((AHL!C$3:C$1175=A417)*(AHL!D$3:D$1175=B417)*AHL!R$3:R$1175)</f>
        <v>#VALUE!</v>
      </c>
      <c r="G417" s="7">
        <f>SUMPRODUCT((AHL!C$3:C$1175=A417)*(AHL!D$3:D$1175=B417)*AHL!Z$3:Z$1175)</f>
        <v>128</v>
      </c>
      <c r="H417" s="3" t="e">
        <f t="shared" si="13"/>
        <v>#VALUE!</v>
      </c>
    </row>
    <row r="418" spans="1:8" x14ac:dyDescent="0.2">
      <c r="A418">
        <v>1989</v>
      </c>
      <c r="B418" t="s">
        <v>275</v>
      </c>
      <c r="C418" s="7">
        <f>SUMPRODUCT((AHL!C$3:C$1175=A418)*(AHL!D$3:D$1175=B418)*AHL!F$3:F$1175)</f>
        <v>160</v>
      </c>
      <c r="D418" s="7">
        <f>SUMPRODUCT((AHL!C$3:C$1175=A418)*(AHL!D$3:D$1175=B418)*AHL!N$3:N$1175)</f>
        <v>160</v>
      </c>
      <c r="E418" s="3">
        <f t="shared" si="12"/>
        <v>0.5</v>
      </c>
      <c r="F418" s="7" t="e">
        <f>SUMPRODUCT((AHL!C$3:C$1175=A418)*(AHL!D$3:D$1175=B418)*AHL!R$3:R$1175)</f>
        <v>#VALUE!</v>
      </c>
      <c r="G418" s="7">
        <f>SUMPRODUCT((AHL!C$3:C$1175=A418)*(AHL!D$3:D$1175=B418)*AHL!Z$3:Z$1175)</f>
        <v>184</v>
      </c>
      <c r="H418" s="3" t="e">
        <f t="shared" si="13"/>
        <v>#VALUE!</v>
      </c>
    </row>
    <row r="419" spans="1:8" x14ac:dyDescent="0.2">
      <c r="A419">
        <v>1989</v>
      </c>
      <c r="B419" t="s">
        <v>97</v>
      </c>
      <c r="C419" s="7">
        <f>SUMPRODUCT((AHL!C$3:C$1175=A419)*(AHL!D$3:D$1175=B419)*AHL!F$3:F$1175)</f>
        <v>160</v>
      </c>
      <c r="D419" s="7">
        <f>SUMPRODUCT((AHL!C$3:C$1175=A419)*(AHL!D$3:D$1175=B419)*AHL!N$3:N$1175)</f>
        <v>190</v>
      </c>
      <c r="E419" s="3">
        <f t="shared" si="12"/>
        <v>0.59375</v>
      </c>
      <c r="F419" s="7" t="e">
        <f>SUMPRODUCT((AHL!C$3:C$1175=A419)*(AHL!D$3:D$1175=B419)*AHL!R$3:R$1175)</f>
        <v>#VALUE!</v>
      </c>
      <c r="G419" s="7">
        <f>SUMPRODUCT((AHL!C$3:C$1175=A419)*(AHL!D$3:D$1175=B419)*AHL!Z$3:Z$1175)</f>
        <v>162</v>
      </c>
      <c r="H419" s="3" t="e">
        <f t="shared" si="13"/>
        <v>#VALUE!</v>
      </c>
    </row>
    <row r="420" spans="1:8" x14ac:dyDescent="0.2">
      <c r="A420">
        <v>1989</v>
      </c>
      <c r="B420" t="s">
        <v>253</v>
      </c>
      <c r="C420" s="7">
        <f>SUMPRODUCT((AHL!C$3:C$1175=A420)*(AHL!D$3:D$1175=B420)*AHL!F$3:F$1175)</f>
        <v>160</v>
      </c>
      <c r="D420" s="7">
        <f>SUMPRODUCT((AHL!C$3:C$1175=A420)*(AHL!D$3:D$1175=B420)*AHL!N$3:N$1175)</f>
        <v>204</v>
      </c>
      <c r="E420" s="3">
        <f t="shared" si="12"/>
        <v>0.63749999999999996</v>
      </c>
      <c r="F420" s="7" t="e">
        <f>SUMPRODUCT((AHL!C$3:C$1175=A420)*(AHL!D$3:D$1175=B420)*AHL!R$3:R$1175)</f>
        <v>#VALUE!</v>
      </c>
      <c r="G420" s="7">
        <f>SUMPRODUCT((AHL!C$3:C$1175=A420)*(AHL!D$3:D$1175=B420)*AHL!Z$3:Z$1175)</f>
        <v>206</v>
      </c>
      <c r="H420" s="3" t="e">
        <f t="shared" si="13"/>
        <v>#VALUE!</v>
      </c>
    </row>
    <row r="421" spans="1:8" x14ac:dyDescent="0.2">
      <c r="A421">
        <v>1989</v>
      </c>
      <c r="B421" t="s">
        <v>212</v>
      </c>
      <c r="C421" s="7">
        <f>SUMPRODUCT((AHL!C$3:C$1175=A421)*(AHL!D$3:D$1175=B421)*AHL!F$3:F$1175)</f>
        <v>80</v>
      </c>
      <c r="D421" s="7">
        <f>SUMPRODUCT((AHL!C$3:C$1175=A421)*(AHL!D$3:D$1175=B421)*AHL!N$3:N$1175)</f>
        <v>31</v>
      </c>
      <c r="E421" s="3">
        <f t="shared" si="12"/>
        <v>0.19375000000000001</v>
      </c>
      <c r="F421" s="7" t="e">
        <f>SUMPRODUCT((AHL!C$3:C$1175=A421)*(AHL!D$3:D$1175=B421)*AHL!R$3:R$1175)</f>
        <v>#VALUE!</v>
      </c>
      <c r="G421" s="7">
        <f>SUMPRODUCT((AHL!C$3:C$1175=A421)*(AHL!D$3:D$1175=B421)*AHL!Z$3:Z$1175)</f>
        <v>62</v>
      </c>
      <c r="H421" s="3" t="e">
        <f t="shared" si="13"/>
        <v>#VALUE!</v>
      </c>
    </row>
    <row r="422" spans="1:8" x14ac:dyDescent="0.2">
      <c r="A422">
        <v>1989</v>
      </c>
      <c r="B422" t="s">
        <v>274</v>
      </c>
      <c r="C422" s="7">
        <f>SUMPRODUCT((AHL!C$3:C$1175=A422)*(AHL!D$3:D$1175=B422)*AHL!F$3:F$1175)</f>
        <v>80</v>
      </c>
      <c r="D422" s="7">
        <f>SUMPRODUCT((AHL!C$3:C$1175=A422)*(AHL!D$3:D$1175=B422)*AHL!N$3:N$1175)</f>
        <v>85</v>
      </c>
      <c r="E422" s="3">
        <f t="shared" si="12"/>
        <v>0.53125</v>
      </c>
      <c r="F422" s="7" t="e">
        <f>SUMPRODUCT((AHL!C$3:C$1175=A422)*(AHL!D$3:D$1175=B422)*AHL!R$3:R$1175)</f>
        <v>#VALUE!</v>
      </c>
      <c r="G422" s="7">
        <f>SUMPRODUCT((AHL!C$3:C$1175=A422)*(AHL!D$3:D$1175=B422)*AHL!Z$3:Z$1175)</f>
        <v>60</v>
      </c>
      <c r="H422" s="3" t="e">
        <f t="shared" si="13"/>
        <v>#VALUE!</v>
      </c>
    </row>
    <row r="423" spans="1:8" x14ac:dyDescent="0.2">
      <c r="A423">
        <v>1989</v>
      </c>
      <c r="B423" t="s">
        <v>30</v>
      </c>
      <c r="C423" s="7">
        <f>SUMPRODUCT((AHL!C$3:C$1175=A423)*(AHL!D$3:D$1175=B423)*AHL!F$3:F$1175)</f>
        <v>80</v>
      </c>
      <c r="D423" s="7">
        <f>SUMPRODUCT((AHL!C$3:C$1175=A423)*(AHL!D$3:D$1175=B423)*AHL!N$3:N$1175)</f>
        <v>74</v>
      </c>
      <c r="E423" s="3">
        <f t="shared" si="12"/>
        <v>0.46250000000000002</v>
      </c>
      <c r="F423" s="7" t="e">
        <f>SUMPRODUCT((AHL!C$3:C$1175=A423)*(AHL!D$3:D$1175=B423)*AHL!R$3:R$1175)</f>
        <v>#VALUE!</v>
      </c>
      <c r="G423" s="7">
        <f>SUMPRODUCT((AHL!C$3:C$1175=A423)*(AHL!D$3:D$1175=B423)*AHL!Z$3:Z$1175)</f>
        <v>90</v>
      </c>
      <c r="H423" s="3" t="e">
        <f t="shared" si="13"/>
        <v>#VALUE!</v>
      </c>
    </row>
    <row r="424" spans="1:8" x14ac:dyDescent="0.2">
      <c r="A424">
        <v>1989</v>
      </c>
      <c r="B424" t="s">
        <v>183</v>
      </c>
      <c r="C424" s="7">
        <f>SUMPRODUCT((AHL!C$3:C$1175=A424)*(AHL!D$3:D$1175=B424)*AHL!F$3:F$1175)</f>
        <v>80</v>
      </c>
      <c r="D424" s="7">
        <f>SUMPRODUCT((AHL!C$3:C$1175=A424)*(AHL!D$3:D$1175=B424)*AHL!N$3:N$1175)</f>
        <v>73</v>
      </c>
      <c r="E424" s="3">
        <f t="shared" si="12"/>
        <v>0.45624999999999999</v>
      </c>
      <c r="F424" s="7" t="e">
        <f>SUMPRODUCT((AHL!C$3:C$1175=A424)*(AHL!D$3:D$1175=B424)*AHL!R$3:R$1175)</f>
        <v>#VALUE!</v>
      </c>
      <c r="G424" s="7">
        <f>SUMPRODUCT((AHL!C$3:C$1175=A424)*(AHL!D$3:D$1175=B424)*AHL!Z$3:Z$1175)</f>
        <v>72</v>
      </c>
      <c r="H424" s="3" t="e">
        <f t="shared" si="13"/>
        <v>#VALUE!</v>
      </c>
    </row>
    <row r="425" spans="1:8" x14ac:dyDescent="0.2">
      <c r="A425">
        <v>1989</v>
      </c>
      <c r="B425" t="s">
        <v>267</v>
      </c>
      <c r="C425" s="7">
        <f>SUMPRODUCT((AHL!C$3:C$1175=A425)*(AHL!D$3:D$1175=B425)*AHL!F$3:F$1175)</f>
        <v>80</v>
      </c>
      <c r="D425" s="7">
        <f>SUMPRODUCT((AHL!C$3:C$1175=A425)*(AHL!D$3:D$1175=B425)*AHL!N$3:N$1175)</f>
        <v>71</v>
      </c>
      <c r="E425" s="3">
        <f t="shared" si="12"/>
        <v>0.44374999999999998</v>
      </c>
      <c r="F425" s="7" t="e">
        <f>SUMPRODUCT((AHL!C$3:C$1175=A425)*(AHL!D$3:D$1175=B425)*AHL!R$3:R$1175)</f>
        <v>#VALUE!</v>
      </c>
      <c r="G425" s="7">
        <f>SUMPRODUCT((AHL!C$3:C$1175=A425)*(AHL!D$3:D$1175=B425)*AHL!Z$3:Z$1175)</f>
        <v>83</v>
      </c>
      <c r="H425" s="3" t="e">
        <f t="shared" si="13"/>
        <v>#VALUE!</v>
      </c>
    </row>
    <row r="426" spans="1:8" x14ac:dyDescent="0.2">
      <c r="A426">
        <v>1989</v>
      </c>
      <c r="B426" t="s">
        <v>161</v>
      </c>
      <c r="C426" s="7">
        <f>SUMPRODUCT((AHL!C$3:C$1175=A426)*(AHL!D$3:D$1175=B426)*AHL!F$3:F$1175)</f>
        <v>80</v>
      </c>
      <c r="D426" s="7">
        <f>SUMPRODUCT((AHL!C$3:C$1175=A426)*(AHL!D$3:D$1175=B426)*AHL!N$3:N$1175)</f>
        <v>71</v>
      </c>
      <c r="E426" s="3">
        <f t="shared" si="12"/>
        <v>0.44374999999999998</v>
      </c>
      <c r="F426" s="7" t="e">
        <f>SUMPRODUCT((AHL!C$3:C$1175=A426)*(AHL!D$3:D$1175=B426)*AHL!R$3:R$1175)</f>
        <v>#VALUE!</v>
      </c>
      <c r="G426" s="7">
        <f>SUMPRODUCT((AHL!C$3:C$1175=A426)*(AHL!D$3:D$1175=B426)*AHL!Z$3:Z$1175)</f>
        <v>80</v>
      </c>
      <c r="H426" s="3" t="e">
        <f t="shared" si="13"/>
        <v>#VALUE!</v>
      </c>
    </row>
    <row r="427" spans="1:8" x14ac:dyDescent="0.2">
      <c r="A427">
        <v>1989</v>
      </c>
      <c r="B427" t="s">
        <v>262</v>
      </c>
      <c r="C427" s="7">
        <f>SUMPRODUCT((AHL!C$3:C$1175=A427)*(AHL!D$3:D$1175=B427)*AHL!F$3:F$1175)</f>
        <v>80</v>
      </c>
      <c r="D427" s="7">
        <f>SUMPRODUCT((AHL!C$3:C$1175=A427)*(AHL!D$3:D$1175=B427)*AHL!N$3:N$1175)</f>
        <v>78</v>
      </c>
      <c r="E427" s="3">
        <f t="shared" si="12"/>
        <v>0.48749999999999999</v>
      </c>
      <c r="F427" s="7" t="e">
        <f>SUMPRODUCT((AHL!C$3:C$1175=A427)*(AHL!D$3:D$1175=B427)*AHL!R$3:R$1175)</f>
        <v>#VALUE!</v>
      </c>
      <c r="G427" s="7">
        <f>SUMPRODUCT((AHL!C$3:C$1175=A427)*(AHL!D$3:D$1175=B427)*AHL!Z$3:Z$1175)</f>
        <v>82</v>
      </c>
      <c r="H427" s="3" t="e">
        <f t="shared" si="13"/>
        <v>#VALUE!</v>
      </c>
    </row>
    <row r="428" spans="1:8" x14ac:dyDescent="0.2">
      <c r="A428">
        <v>1989</v>
      </c>
      <c r="B428" t="s">
        <v>40</v>
      </c>
      <c r="C428" s="7">
        <f>SUMPRODUCT((AHL!C$3:C$1175=A428)*(AHL!D$3:D$1175=B428)*AHL!F$3:F$1175)</f>
        <v>80</v>
      </c>
      <c r="D428" s="7">
        <f>SUMPRODUCT((AHL!C$3:C$1175=A428)*(AHL!D$3:D$1175=B428)*AHL!N$3:N$1175)</f>
        <v>80</v>
      </c>
      <c r="E428" s="3">
        <f t="shared" si="12"/>
        <v>0.5</v>
      </c>
      <c r="F428" s="7" t="e">
        <f>SUMPRODUCT((AHL!C$3:C$1175=A428)*(AHL!D$3:D$1175=B428)*AHL!R$3:R$1175)</f>
        <v>#VALUE!</v>
      </c>
      <c r="G428" s="7">
        <f>SUMPRODUCT((AHL!C$3:C$1175=A428)*(AHL!D$3:D$1175=B428)*AHL!Z$3:Z$1175)</f>
        <v>68</v>
      </c>
      <c r="H428" s="3" t="e">
        <f t="shared" si="13"/>
        <v>#VALUE!</v>
      </c>
    </row>
    <row r="429" spans="1:8" x14ac:dyDescent="0.2">
      <c r="A429">
        <v>1989</v>
      </c>
      <c r="B429" t="s">
        <v>270</v>
      </c>
      <c r="C429" s="7">
        <f>SUMPRODUCT((AHL!C$3:C$1175=A429)*(AHL!D$3:D$1175=B429)*AHL!F$3:F$1175)</f>
        <v>80</v>
      </c>
      <c r="D429" s="7">
        <f>SUMPRODUCT((AHL!C$3:C$1175=A429)*(AHL!D$3:D$1175=B429)*AHL!N$3:N$1175)</f>
        <v>92</v>
      </c>
      <c r="E429" s="3">
        <f t="shared" si="12"/>
        <v>0.57499999999999996</v>
      </c>
      <c r="F429" s="7" t="e">
        <f>SUMPRODUCT((AHL!C$3:C$1175=A429)*(AHL!D$3:D$1175=B429)*AHL!R$3:R$1175)</f>
        <v>#VALUE!</v>
      </c>
      <c r="G429" s="7">
        <f>SUMPRODUCT((AHL!C$3:C$1175=A429)*(AHL!D$3:D$1175=B429)*AHL!Z$3:Z$1175)</f>
        <v>83</v>
      </c>
      <c r="H429" s="3" t="e">
        <f t="shared" si="13"/>
        <v>#VALUE!</v>
      </c>
    </row>
    <row r="430" spans="1:8" x14ac:dyDescent="0.2">
      <c r="A430">
        <v>1990</v>
      </c>
      <c r="B430" t="s">
        <v>270</v>
      </c>
      <c r="C430" s="7">
        <f>SUMPRODUCT((AHL!C$3:C$1175=A430)*(AHL!D$3:D$1175=B430)*AHL!F$3:F$1175)</f>
        <v>160</v>
      </c>
      <c r="D430" s="7">
        <f>SUMPRODUCT((AHL!C$3:C$1175=A430)*(AHL!D$3:D$1175=B430)*AHL!N$3:N$1175)</f>
        <v>148</v>
      </c>
      <c r="E430" s="3">
        <f t="shared" si="12"/>
        <v>0.46250000000000002</v>
      </c>
      <c r="F430" s="7" t="e">
        <f>SUMPRODUCT((AHL!C$3:C$1175=A430)*(AHL!D$3:D$1175=B430)*AHL!R$3:R$1175)</f>
        <v>#VALUE!</v>
      </c>
      <c r="G430" s="7">
        <f>SUMPRODUCT((AHL!C$3:C$1175=A430)*(AHL!D$3:D$1175=B430)*AHL!Z$3:Z$1175)</f>
        <v>184</v>
      </c>
      <c r="H430" s="3" t="e">
        <f t="shared" si="13"/>
        <v>#VALUE!</v>
      </c>
    </row>
    <row r="431" spans="1:8" x14ac:dyDescent="0.2">
      <c r="A431">
        <v>1990</v>
      </c>
      <c r="B431" t="s">
        <v>200</v>
      </c>
      <c r="C431" s="7">
        <f>SUMPRODUCT((AHL!C$3:C$1175=A431)*(AHL!D$3:D$1175=B431)*AHL!F$3:F$1175)</f>
        <v>80</v>
      </c>
      <c r="D431" s="7">
        <f>SUMPRODUCT((AHL!C$3:C$1175=A431)*(AHL!D$3:D$1175=B431)*AHL!N$3:N$1175)</f>
        <v>76</v>
      </c>
      <c r="E431" s="3">
        <f t="shared" si="12"/>
        <v>0.47499999999999998</v>
      </c>
      <c r="F431" s="7" t="e">
        <f>SUMPRODUCT((AHL!C$3:C$1175=A431)*(AHL!D$3:D$1175=B431)*AHL!R$3:R$1175)</f>
        <v>#VALUE!</v>
      </c>
      <c r="G431" s="7">
        <f>SUMPRODUCT((AHL!C$3:C$1175=A431)*(AHL!D$3:D$1175=B431)*AHL!Z$3:Z$1175)</f>
        <v>95</v>
      </c>
      <c r="H431" s="3" t="e">
        <f t="shared" si="13"/>
        <v>#VALUE!</v>
      </c>
    </row>
    <row r="432" spans="1:8" x14ac:dyDescent="0.2">
      <c r="A432">
        <v>1990</v>
      </c>
      <c r="B432" t="s">
        <v>227</v>
      </c>
      <c r="C432" s="7">
        <f>SUMPRODUCT((AHL!C$3:C$1175=A432)*(AHL!D$3:D$1175=B432)*AHL!F$3:F$1175)</f>
        <v>80</v>
      </c>
      <c r="D432" s="7">
        <f>SUMPRODUCT((AHL!C$3:C$1175=A432)*(AHL!D$3:D$1175=B432)*AHL!N$3:N$1175)</f>
        <v>85</v>
      </c>
      <c r="E432" s="3">
        <f t="shared" si="12"/>
        <v>0.53125</v>
      </c>
      <c r="F432" s="7" t="e">
        <f>SUMPRODUCT((AHL!C$3:C$1175=A432)*(AHL!D$3:D$1175=B432)*AHL!R$3:R$1175)</f>
        <v>#VALUE!</v>
      </c>
      <c r="G432" s="7">
        <f>SUMPRODUCT((AHL!C$3:C$1175=A432)*(AHL!D$3:D$1175=B432)*AHL!Z$3:Z$1175)</f>
        <v>93</v>
      </c>
      <c r="H432" s="3" t="e">
        <f t="shared" si="13"/>
        <v>#VALUE!</v>
      </c>
    </row>
    <row r="433" spans="1:8" x14ac:dyDescent="0.2">
      <c r="A433">
        <v>1990</v>
      </c>
      <c r="B433" t="s">
        <v>291</v>
      </c>
      <c r="C433" s="7">
        <f>SUMPRODUCT((AHL!C$3:C$1175=A433)*(AHL!D$3:D$1175=B433)*AHL!F$3:F$1175)</f>
        <v>80</v>
      </c>
      <c r="D433" s="7">
        <f>SUMPRODUCT((AHL!C$3:C$1175=A433)*(AHL!D$3:D$1175=B433)*AHL!N$3:N$1175)</f>
        <v>94</v>
      </c>
      <c r="E433" s="3">
        <f t="shared" si="12"/>
        <v>0.58750000000000002</v>
      </c>
      <c r="F433" s="7" t="e">
        <f>SUMPRODUCT((AHL!C$3:C$1175=A433)*(AHL!D$3:D$1175=B433)*AHL!R$3:R$1175)</f>
        <v>#VALUE!</v>
      </c>
      <c r="G433" s="7">
        <f>SUMPRODUCT((AHL!C$3:C$1175=A433)*(AHL!D$3:D$1175=B433)*AHL!Z$3:Z$1175)</f>
        <v>31</v>
      </c>
      <c r="H433" s="3" t="e">
        <f t="shared" si="13"/>
        <v>#VALUE!</v>
      </c>
    </row>
    <row r="434" spans="1:8" x14ac:dyDescent="0.2">
      <c r="A434">
        <v>1990</v>
      </c>
      <c r="B434" t="s">
        <v>274</v>
      </c>
      <c r="C434" s="7">
        <f>SUMPRODUCT((AHL!C$3:C$1175=A434)*(AHL!D$3:D$1175=B434)*AHL!F$3:F$1175)</f>
        <v>80</v>
      </c>
      <c r="D434" s="7">
        <f>SUMPRODUCT((AHL!C$3:C$1175=A434)*(AHL!D$3:D$1175=B434)*AHL!N$3:N$1175)</f>
        <v>90</v>
      </c>
      <c r="E434" s="3">
        <f t="shared" si="12"/>
        <v>0.5625</v>
      </c>
      <c r="F434" s="7" t="e">
        <f>SUMPRODUCT((AHL!C$3:C$1175=A434)*(AHL!D$3:D$1175=B434)*AHL!R$3:R$1175)</f>
        <v>#VALUE!</v>
      </c>
      <c r="G434" s="7">
        <f>SUMPRODUCT((AHL!C$3:C$1175=A434)*(AHL!D$3:D$1175=B434)*AHL!Z$3:Z$1175)</f>
        <v>85</v>
      </c>
      <c r="H434" s="3" t="e">
        <f t="shared" si="13"/>
        <v>#VALUE!</v>
      </c>
    </row>
    <row r="435" spans="1:8" x14ac:dyDescent="0.2">
      <c r="A435">
        <v>1990</v>
      </c>
      <c r="B435" t="s">
        <v>294</v>
      </c>
      <c r="C435" s="7">
        <f>SUMPRODUCT((AHL!C$3:C$1175=A435)*(AHL!D$3:D$1175=B435)*AHL!F$3:F$1175)</f>
        <v>80</v>
      </c>
      <c r="D435" s="7">
        <f>SUMPRODUCT((AHL!C$3:C$1175=A435)*(AHL!D$3:D$1175=B435)*AHL!N$3:N$1175)</f>
        <v>81</v>
      </c>
      <c r="E435" s="3">
        <f t="shared" si="12"/>
        <v>0.50624999999999998</v>
      </c>
      <c r="F435" s="7" t="e">
        <f>SUMPRODUCT((AHL!C$3:C$1175=A435)*(AHL!D$3:D$1175=B435)*AHL!R$3:R$1175)</f>
        <v>#VALUE!</v>
      </c>
      <c r="G435" s="7">
        <f>SUMPRODUCT((AHL!C$3:C$1175=A435)*(AHL!D$3:D$1175=B435)*AHL!Z$3:Z$1175)</f>
        <v>102</v>
      </c>
      <c r="H435" s="3" t="e">
        <f t="shared" si="13"/>
        <v>#VALUE!</v>
      </c>
    </row>
    <row r="436" spans="1:8" x14ac:dyDescent="0.2">
      <c r="A436">
        <v>1990</v>
      </c>
      <c r="B436" t="s">
        <v>275</v>
      </c>
      <c r="C436" s="7">
        <f>SUMPRODUCT((AHL!C$3:C$1175=A436)*(AHL!D$3:D$1175=B436)*AHL!F$3:F$1175)</f>
        <v>80</v>
      </c>
      <c r="D436" s="7">
        <f>SUMPRODUCT((AHL!C$3:C$1175=A436)*(AHL!D$3:D$1175=B436)*AHL!N$3:N$1175)</f>
        <v>78</v>
      </c>
      <c r="E436" s="3">
        <f t="shared" si="12"/>
        <v>0.48749999999999999</v>
      </c>
      <c r="F436" s="7" t="e">
        <f>SUMPRODUCT((AHL!C$3:C$1175=A436)*(AHL!D$3:D$1175=B436)*AHL!R$3:R$1175)</f>
        <v>#VALUE!</v>
      </c>
      <c r="G436" s="7">
        <f>SUMPRODUCT((AHL!C$3:C$1175=A436)*(AHL!D$3:D$1175=B436)*AHL!Z$3:Z$1175)</f>
        <v>80</v>
      </c>
      <c r="H436" s="3" t="e">
        <f t="shared" si="13"/>
        <v>#VALUE!</v>
      </c>
    </row>
    <row r="437" spans="1:8" x14ac:dyDescent="0.2">
      <c r="A437">
        <v>1990</v>
      </c>
      <c r="B437" t="s">
        <v>30</v>
      </c>
      <c r="C437" s="7">
        <f>SUMPRODUCT((AHL!C$3:C$1175=A437)*(AHL!D$3:D$1175=B437)*AHL!F$3:F$1175)</f>
        <v>80</v>
      </c>
      <c r="D437" s="7">
        <f>SUMPRODUCT((AHL!C$3:C$1175=A437)*(AHL!D$3:D$1175=B437)*AHL!N$3:N$1175)</f>
        <v>78</v>
      </c>
      <c r="E437" s="3">
        <f t="shared" si="12"/>
        <v>0.48749999999999999</v>
      </c>
      <c r="F437" s="7" t="e">
        <f>SUMPRODUCT((AHL!C$3:C$1175=A437)*(AHL!D$3:D$1175=B437)*AHL!R$3:R$1175)</f>
        <v>#VALUE!</v>
      </c>
      <c r="G437" s="7">
        <f>SUMPRODUCT((AHL!C$3:C$1175=A437)*(AHL!D$3:D$1175=B437)*AHL!Z$3:Z$1175)</f>
        <v>74</v>
      </c>
      <c r="H437" s="3" t="e">
        <f t="shared" si="13"/>
        <v>#VALUE!</v>
      </c>
    </row>
    <row r="438" spans="1:8" x14ac:dyDescent="0.2">
      <c r="A438">
        <v>1990</v>
      </c>
      <c r="B438" t="s">
        <v>183</v>
      </c>
      <c r="C438" s="7">
        <f>SUMPRODUCT((AHL!C$3:C$1175=A438)*(AHL!D$3:D$1175=B438)*AHL!F$3:F$1175)</f>
        <v>80</v>
      </c>
      <c r="D438" s="7">
        <f>SUMPRODUCT((AHL!C$3:C$1175=A438)*(AHL!D$3:D$1175=B438)*AHL!N$3:N$1175)</f>
        <v>80</v>
      </c>
      <c r="E438" s="3">
        <f t="shared" si="12"/>
        <v>0.5</v>
      </c>
      <c r="F438" s="7" t="e">
        <f>SUMPRODUCT((AHL!C$3:C$1175=A438)*(AHL!D$3:D$1175=B438)*AHL!R$3:R$1175)</f>
        <v>#VALUE!</v>
      </c>
      <c r="G438" s="7">
        <f>SUMPRODUCT((AHL!C$3:C$1175=A438)*(AHL!D$3:D$1175=B438)*AHL!Z$3:Z$1175)</f>
        <v>73</v>
      </c>
      <c r="H438" s="3" t="e">
        <f t="shared" si="13"/>
        <v>#VALUE!</v>
      </c>
    </row>
    <row r="439" spans="1:8" x14ac:dyDescent="0.2">
      <c r="A439">
        <v>1990</v>
      </c>
      <c r="B439" t="s">
        <v>267</v>
      </c>
      <c r="C439" s="7">
        <f>SUMPRODUCT((AHL!C$3:C$1175=A439)*(AHL!D$3:D$1175=B439)*AHL!F$3:F$1175)</f>
        <v>80</v>
      </c>
      <c r="D439" s="7">
        <f>SUMPRODUCT((AHL!C$3:C$1175=A439)*(AHL!D$3:D$1175=B439)*AHL!N$3:N$1175)</f>
        <v>84</v>
      </c>
      <c r="E439" s="3">
        <f t="shared" si="12"/>
        <v>0.52500000000000002</v>
      </c>
      <c r="F439" s="7" t="e">
        <f>SUMPRODUCT((AHL!C$3:C$1175=A439)*(AHL!D$3:D$1175=B439)*AHL!R$3:R$1175)</f>
        <v>#VALUE!</v>
      </c>
      <c r="G439" s="7">
        <f>SUMPRODUCT((AHL!C$3:C$1175=A439)*(AHL!D$3:D$1175=B439)*AHL!Z$3:Z$1175)</f>
        <v>71</v>
      </c>
      <c r="H439" s="3" t="e">
        <f t="shared" si="13"/>
        <v>#VALUE!</v>
      </c>
    </row>
    <row r="440" spans="1:8" x14ac:dyDescent="0.2">
      <c r="A440">
        <v>1990</v>
      </c>
      <c r="B440" t="s">
        <v>161</v>
      </c>
      <c r="C440" s="7">
        <f>SUMPRODUCT((AHL!C$3:C$1175=A440)*(AHL!D$3:D$1175=B440)*AHL!F$3:F$1175)</f>
        <v>80</v>
      </c>
      <c r="D440" s="7">
        <f>SUMPRODUCT((AHL!C$3:C$1175=A440)*(AHL!D$3:D$1175=B440)*AHL!N$3:N$1175)</f>
        <v>59</v>
      </c>
      <c r="E440" s="3">
        <f t="shared" si="12"/>
        <v>0.36875000000000002</v>
      </c>
      <c r="F440" s="7" t="e">
        <f>SUMPRODUCT((AHL!C$3:C$1175=A440)*(AHL!D$3:D$1175=B440)*AHL!R$3:R$1175)</f>
        <v>#VALUE!</v>
      </c>
      <c r="G440" s="7">
        <f>SUMPRODUCT((AHL!C$3:C$1175=A440)*(AHL!D$3:D$1175=B440)*AHL!Z$3:Z$1175)</f>
        <v>71</v>
      </c>
      <c r="H440" s="3" t="e">
        <f t="shared" si="13"/>
        <v>#VALUE!</v>
      </c>
    </row>
    <row r="441" spans="1:8" x14ac:dyDescent="0.2">
      <c r="A441">
        <v>1990</v>
      </c>
      <c r="B441" t="s">
        <v>262</v>
      </c>
      <c r="C441" s="7">
        <f>SUMPRODUCT((AHL!C$3:C$1175=A441)*(AHL!D$3:D$1175=B441)*AHL!F$3:F$1175)</f>
        <v>80</v>
      </c>
      <c r="D441" s="7">
        <f>SUMPRODUCT((AHL!C$3:C$1175=A441)*(AHL!D$3:D$1175=B441)*AHL!N$3:N$1175)</f>
        <v>61</v>
      </c>
      <c r="E441" s="3">
        <f t="shared" si="12"/>
        <v>0.38124999999999998</v>
      </c>
      <c r="F441" s="7" t="e">
        <f>SUMPRODUCT((AHL!C$3:C$1175=A441)*(AHL!D$3:D$1175=B441)*AHL!R$3:R$1175)</f>
        <v>#VALUE!</v>
      </c>
      <c r="G441" s="7">
        <f>SUMPRODUCT((AHL!C$3:C$1175=A441)*(AHL!D$3:D$1175=B441)*AHL!Z$3:Z$1175)</f>
        <v>78</v>
      </c>
      <c r="H441" s="3" t="e">
        <f t="shared" si="13"/>
        <v>#VALUE!</v>
      </c>
    </row>
    <row r="442" spans="1:8" x14ac:dyDescent="0.2">
      <c r="A442">
        <v>1990</v>
      </c>
      <c r="B442" t="s">
        <v>97</v>
      </c>
      <c r="C442" s="7">
        <f>SUMPRODUCT((AHL!C$3:C$1175=A442)*(AHL!D$3:D$1175=B442)*AHL!F$3:F$1175)</f>
        <v>80</v>
      </c>
      <c r="D442" s="7">
        <f>SUMPRODUCT((AHL!C$3:C$1175=A442)*(AHL!D$3:D$1175=B442)*AHL!N$3:N$1175)</f>
        <v>99</v>
      </c>
      <c r="E442" s="3">
        <f t="shared" si="12"/>
        <v>0.61875000000000002</v>
      </c>
      <c r="F442" s="7" t="e">
        <f>SUMPRODUCT((AHL!C$3:C$1175=A442)*(AHL!D$3:D$1175=B442)*AHL!R$3:R$1175)</f>
        <v>#VALUE!</v>
      </c>
      <c r="G442" s="7">
        <f>SUMPRODUCT((AHL!C$3:C$1175=A442)*(AHL!D$3:D$1175=B442)*AHL!Z$3:Z$1175)</f>
        <v>95</v>
      </c>
      <c r="H442" s="3" t="e">
        <f t="shared" si="13"/>
        <v>#VALUE!</v>
      </c>
    </row>
    <row r="443" spans="1:8" x14ac:dyDescent="0.2">
      <c r="A443">
        <v>1990</v>
      </c>
      <c r="B443" t="s">
        <v>40</v>
      </c>
      <c r="C443" s="7">
        <f>SUMPRODUCT((AHL!C$3:C$1175=A443)*(AHL!D$3:D$1175=B443)*AHL!F$3:F$1175)</f>
        <v>80</v>
      </c>
      <c r="D443" s="7">
        <f>SUMPRODUCT((AHL!C$3:C$1175=A443)*(AHL!D$3:D$1175=B443)*AHL!N$3:N$1175)</f>
        <v>96</v>
      </c>
      <c r="E443" s="3">
        <f t="shared" si="12"/>
        <v>0.6</v>
      </c>
      <c r="F443" s="7" t="e">
        <f>SUMPRODUCT((AHL!C$3:C$1175=A443)*(AHL!D$3:D$1175=B443)*AHL!R$3:R$1175)</f>
        <v>#VALUE!</v>
      </c>
      <c r="G443" s="7">
        <f>SUMPRODUCT((AHL!C$3:C$1175=A443)*(AHL!D$3:D$1175=B443)*AHL!Z$3:Z$1175)</f>
        <v>80</v>
      </c>
      <c r="H443" s="3" t="e">
        <f t="shared" si="13"/>
        <v>#VALUE!</v>
      </c>
    </row>
    <row r="444" spans="1:8" x14ac:dyDescent="0.2">
      <c r="A444">
        <v>1991</v>
      </c>
      <c r="B444" t="s">
        <v>97</v>
      </c>
      <c r="C444" s="7">
        <f>SUMPRODUCT((AHL!C$3:C$1175=A444)*(AHL!D$3:D$1175=B444)*AHL!F$3:F$1175)</f>
        <v>160</v>
      </c>
      <c r="D444" s="7">
        <f>SUMPRODUCT((AHL!C$3:C$1175=A444)*(AHL!D$3:D$1175=B444)*AHL!N$3:N$1175)</f>
        <v>172</v>
      </c>
      <c r="E444" s="3">
        <f t="shared" si="12"/>
        <v>0.53749999999999998</v>
      </c>
      <c r="F444" s="7" t="e">
        <f>SUMPRODUCT((AHL!C$3:C$1175=A444)*(AHL!D$3:D$1175=B444)*AHL!R$3:R$1175)</f>
        <v>#VALUE!</v>
      </c>
      <c r="G444" s="7">
        <f>SUMPRODUCT((AHL!C$3:C$1175=A444)*(AHL!D$3:D$1175=B444)*AHL!Z$3:Z$1175)</f>
        <v>198</v>
      </c>
      <c r="H444" s="3" t="e">
        <f t="shared" si="13"/>
        <v>#VALUE!</v>
      </c>
    </row>
    <row r="445" spans="1:8" x14ac:dyDescent="0.2">
      <c r="A445">
        <v>1991</v>
      </c>
      <c r="B445" t="s">
        <v>200</v>
      </c>
      <c r="C445" s="7">
        <f>SUMPRODUCT((AHL!C$3:C$1175=A445)*(AHL!D$3:D$1175=B445)*AHL!F$3:F$1175)</f>
        <v>80</v>
      </c>
      <c r="D445" s="7">
        <f>SUMPRODUCT((AHL!C$3:C$1175=A445)*(AHL!D$3:D$1175=B445)*AHL!N$3:N$1175)</f>
        <v>84</v>
      </c>
      <c r="E445" s="3">
        <f t="shared" si="12"/>
        <v>0.52500000000000002</v>
      </c>
      <c r="F445" s="7" t="e">
        <f>SUMPRODUCT((AHL!C$3:C$1175=A445)*(AHL!D$3:D$1175=B445)*AHL!R$3:R$1175)</f>
        <v>#VALUE!</v>
      </c>
      <c r="G445" s="7">
        <f>SUMPRODUCT((AHL!C$3:C$1175=A445)*(AHL!D$3:D$1175=B445)*AHL!Z$3:Z$1175)</f>
        <v>76</v>
      </c>
      <c r="H445" s="3" t="e">
        <f t="shared" si="13"/>
        <v>#VALUE!</v>
      </c>
    </row>
    <row r="446" spans="1:8" x14ac:dyDescent="0.2">
      <c r="A446">
        <v>1991</v>
      </c>
      <c r="B446" t="s">
        <v>227</v>
      </c>
      <c r="C446" s="7">
        <f>SUMPRODUCT((AHL!C$3:C$1175=A446)*(AHL!D$3:D$1175=B446)*AHL!F$3:F$1175)</f>
        <v>80</v>
      </c>
      <c r="D446" s="7">
        <f>SUMPRODUCT((AHL!C$3:C$1175=A446)*(AHL!D$3:D$1175=B446)*AHL!N$3:N$1175)</f>
        <v>66</v>
      </c>
      <c r="E446" s="3">
        <f t="shared" si="12"/>
        <v>0.41249999999999998</v>
      </c>
      <c r="F446" s="7" t="e">
        <f>SUMPRODUCT((AHL!C$3:C$1175=A446)*(AHL!D$3:D$1175=B446)*AHL!R$3:R$1175)</f>
        <v>#VALUE!</v>
      </c>
      <c r="G446" s="7">
        <f>SUMPRODUCT((AHL!C$3:C$1175=A446)*(AHL!D$3:D$1175=B446)*AHL!Z$3:Z$1175)</f>
        <v>85</v>
      </c>
      <c r="H446" s="3" t="e">
        <f t="shared" si="13"/>
        <v>#VALUE!</v>
      </c>
    </row>
    <row r="447" spans="1:8" x14ac:dyDescent="0.2">
      <c r="A447">
        <v>1991</v>
      </c>
      <c r="B447" t="s">
        <v>291</v>
      </c>
      <c r="C447" s="7">
        <f>SUMPRODUCT((AHL!C$3:C$1175=A447)*(AHL!D$3:D$1175=B447)*AHL!F$3:F$1175)</f>
        <v>80</v>
      </c>
      <c r="D447" s="7">
        <f>SUMPRODUCT((AHL!C$3:C$1175=A447)*(AHL!D$3:D$1175=B447)*AHL!N$3:N$1175)</f>
        <v>91</v>
      </c>
      <c r="E447" s="3">
        <f t="shared" si="12"/>
        <v>0.56874999999999998</v>
      </c>
      <c r="F447" s="7" t="e">
        <f>SUMPRODUCT((AHL!C$3:C$1175=A447)*(AHL!D$3:D$1175=B447)*AHL!R$3:R$1175)</f>
        <v>#VALUE!</v>
      </c>
      <c r="G447" s="7">
        <f>SUMPRODUCT((AHL!C$3:C$1175=A447)*(AHL!D$3:D$1175=B447)*AHL!Z$3:Z$1175)</f>
        <v>94</v>
      </c>
      <c r="H447" s="3" t="e">
        <f t="shared" si="13"/>
        <v>#VALUE!</v>
      </c>
    </row>
    <row r="448" spans="1:8" x14ac:dyDescent="0.2">
      <c r="A448">
        <v>1991</v>
      </c>
      <c r="B448" t="s">
        <v>274</v>
      </c>
      <c r="C448" s="7">
        <f>SUMPRODUCT((AHL!C$3:C$1175=A448)*(AHL!D$3:D$1175=B448)*AHL!F$3:F$1175)</f>
        <v>80</v>
      </c>
      <c r="D448" s="7">
        <f>SUMPRODUCT((AHL!C$3:C$1175=A448)*(AHL!D$3:D$1175=B448)*AHL!N$3:N$1175)</f>
        <v>82</v>
      </c>
      <c r="E448" s="3">
        <f t="shared" si="12"/>
        <v>0.51249999999999996</v>
      </c>
      <c r="F448" s="7" t="e">
        <f>SUMPRODUCT((AHL!C$3:C$1175=A448)*(AHL!D$3:D$1175=B448)*AHL!R$3:R$1175)</f>
        <v>#VALUE!</v>
      </c>
      <c r="G448" s="7">
        <f>SUMPRODUCT((AHL!C$3:C$1175=A448)*(AHL!D$3:D$1175=B448)*AHL!Z$3:Z$1175)</f>
        <v>90</v>
      </c>
      <c r="H448" s="3" t="e">
        <f t="shared" si="13"/>
        <v>#VALUE!</v>
      </c>
    </row>
    <row r="449" spans="1:8" x14ac:dyDescent="0.2">
      <c r="A449">
        <v>1991</v>
      </c>
      <c r="B449" t="s">
        <v>293</v>
      </c>
      <c r="C449" s="7">
        <f>SUMPRODUCT((AHL!C$3:C$1175=A449)*(AHL!D$3:D$1175=B449)*AHL!F$3:F$1175)</f>
        <v>80</v>
      </c>
      <c r="D449" s="7">
        <f>SUMPRODUCT((AHL!C$3:C$1175=A449)*(AHL!D$3:D$1175=B449)*AHL!N$3:N$1175)</f>
        <v>75</v>
      </c>
      <c r="E449" s="3">
        <f t="shared" si="12"/>
        <v>0.46875</v>
      </c>
      <c r="F449" s="7" t="e">
        <f>SUMPRODUCT((AHL!C$3:C$1175=A449)*(AHL!D$3:D$1175=B449)*AHL!R$3:R$1175)</f>
        <v>#VALUE!</v>
      </c>
      <c r="G449" s="7">
        <f>SUMPRODUCT((AHL!C$3:C$1175=A449)*(AHL!D$3:D$1175=B449)*AHL!Z$3:Z$1175)</f>
        <v>65</v>
      </c>
      <c r="H449" s="3" t="e">
        <f t="shared" si="13"/>
        <v>#VALUE!</v>
      </c>
    </row>
    <row r="450" spans="1:8" x14ac:dyDescent="0.2">
      <c r="A450">
        <v>1991</v>
      </c>
      <c r="B450" t="s">
        <v>294</v>
      </c>
      <c r="C450" s="7">
        <f>SUMPRODUCT((AHL!C$3:C$1175=A450)*(AHL!D$3:D$1175=B450)*AHL!F$3:F$1175)</f>
        <v>80</v>
      </c>
      <c r="D450" s="7">
        <f>SUMPRODUCT((AHL!C$3:C$1175=A450)*(AHL!D$3:D$1175=B450)*AHL!N$3:N$1175)</f>
        <v>96</v>
      </c>
      <c r="E450" s="3">
        <f t="shared" ref="E450:E513" si="14">D450/C450/2</f>
        <v>0.6</v>
      </c>
      <c r="F450" s="7" t="e">
        <f>SUMPRODUCT((AHL!C$3:C$1175=A450)*(AHL!D$3:D$1175=B450)*AHL!R$3:R$1175)</f>
        <v>#VALUE!</v>
      </c>
      <c r="G450" s="7">
        <f>SUMPRODUCT((AHL!C$3:C$1175=A450)*(AHL!D$3:D$1175=B450)*AHL!Z$3:Z$1175)</f>
        <v>81</v>
      </c>
      <c r="H450" s="3" t="e">
        <f t="shared" ref="H450:H513" si="15">G450/F450/2</f>
        <v>#VALUE!</v>
      </c>
    </row>
    <row r="451" spans="1:8" x14ac:dyDescent="0.2">
      <c r="A451">
        <v>1991</v>
      </c>
      <c r="B451" t="s">
        <v>275</v>
      </c>
      <c r="C451" s="7">
        <f>SUMPRODUCT((AHL!C$3:C$1175=A451)*(AHL!D$3:D$1175=B451)*AHL!F$3:F$1175)</f>
        <v>80</v>
      </c>
      <c r="D451" s="7">
        <f>SUMPRODUCT((AHL!C$3:C$1175=A451)*(AHL!D$3:D$1175=B451)*AHL!N$3:N$1175)</f>
        <v>67</v>
      </c>
      <c r="E451" s="3">
        <f t="shared" si="14"/>
        <v>0.41875000000000001</v>
      </c>
      <c r="F451" s="7" t="e">
        <f>SUMPRODUCT((AHL!C$3:C$1175=A451)*(AHL!D$3:D$1175=B451)*AHL!R$3:R$1175)</f>
        <v>#VALUE!</v>
      </c>
      <c r="G451" s="7">
        <f>SUMPRODUCT((AHL!C$3:C$1175=A451)*(AHL!D$3:D$1175=B451)*AHL!Z$3:Z$1175)</f>
        <v>78</v>
      </c>
      <c r="H451" s="3" t="e">
        <f t="shared" si="15"/>
        <v>#VALUE!</v>
      </c>
    </row>
    <row r="452" spans="1:8" x14ac:dyDescent="0.2">
      <c r="A452">
        <v>1991</v>
      </c>
      <c r="B452" t="s">
        <v>30</v>
      </c>
      <c r="C452" s="7">
        <f>SUMPRODUCT((AHL!C$3:C$1175=A452)*(AHL!D$3:D$1175=B452)*AHL!F$3:F$1175)</f>
        <v>80</v>
      </c>
      <c r="D452" s="7">
        <f>SUMPRODUCT((AHL!C$3:C$1175=A452)*(AHL!D$3:D$1175=B452)*AHL!N$3:N$1175)</f>
        <v>83</v>
      </c>
      <c r="E452" s="3">
        <f t="shared" si="14"/>
        <v>0.51875000000000004</v>
      </c>
      <c r="F452" s="7" t="e">
        <f>SUMPRODUCT((AHL!C$3:C$1175=A452)*(AHL!D$3:D$1175=B452)*AHL!R$3:R$1175)</f>
        <v>#VALUE!</v>
      </c>
      <c r="G452" s="7">
        <f>SUMPRODUCT((AHL!C$3:C$1175=A452)*(AHL!D$3:D$1175=B452)*AHL!Z$3:Z$1175)</f>
        <v>78</v>
      </c>
      <c r="H452" s="3" t="e">
        <f t="shared" si="15"/>
        <v>#VALUE!</v>
      </c>
    </row>
    <row r="453" spans="1:8" x14ac:dyDescent="0.2">
      <c r="A453">
        <v>1991</v>
      </c>
      <c r="B453" t="s">
        <v>183</v>
      </c>
      <c r="C453" s="7">
        <f>SUMPRODUCT((AHL!C$3:C$1175=A453)*(AHL!D$3:D$1175=B453)*AHL!F$3:F$1175)</f>
        <v>80</v>
      </c>
      <c r="D453" s="7">
        <f>SUMPRODUCT((AHL!C$3:C$1175=A453)*(AHL!D$3:D$1175=B453)*AHL!N$3:N$1175)</f>
        <v>56</v>
      </c>
      <c r="E453" s="3">
        <f t="shared" si="14"/>
        <v>0.35</v>
      </c>
      <c r="F453" s="7" t="e">
        <f>SUMPRODUCT((AHL!C$3:C$1175=A453)*(AHL!D$3:D$1175=B453)*AHL!R$3:R$1175)</f>
        <v>#VALUE!</v>
      </c>
      <c r="G453" s="7">
        <f>SUMPRODUCT((AHL!C$3:C$1175=A453)*(AHL!D$3:D$1175=B453)*AHL!Z$3:Z$1175)</f>
        <v>80</v>
      </c>
      <c r="H453" s="3" t="e">
        <f t="shared" si="15"/>
        <v>#VALUE!</v>
      </c>
    </row>
    <row r="454" spans="1:8" x14ac:dyDescent="0.2">
      <c r="A454">
        <v>1991</v>
      </c>
      <c r="B454" t="s">
        <v>267</v>
      </c>
      <c r="C454" s="7">
        <f>SUMPRODUCT((AHL!C$3:C$1175=A454)*(AHL!D$3:D$1175=B454)*AHL!F$3:F$1175)</f>
        <v>80</v>
      </c>
      <c r="D454" s="7">
        <f>SUMPRODUCT((AHL!C$3:C$1175=A454)*(AHL!D$3:D$1175=B454)*AHL!N$3:N$1175)</f>
        <v>74</v>
      </c>
      <c r="E454" s="3">
        <f t="shared" si="14"/>
        <v>0.46250000000000002</v>
      </c>
      <c r="F454" s="7" t="e">
        <f>SUMPRODUCT((AHL!C$3:C$1175=A454)*(AHL!D$3:D$1175=B454)*AHL!R$3:R$1175)</f>
        <v>#VALUE!</v>
      </c>
      <c r="G454" s="7">
        <f>SUMPRODUCT((AHL!C$3:C$1175=A454)*(AHL!D$3:D$1175=B454)*AHL!Z$3:Z$1175)</f>
        <v>84</v>
      </c>
      <c r="H454" s="3" t="e">
        <f t="shared" si="15"/>
        <v>#VALUE!</v>
      </c>
    </row>
    <row r="455" spans="1:8" x14ac:dyDescent="0.2">
      <c r="A455">
        <v>1991</v>
      </c>
      <c r="B455" t="s">
        <v>161</v>
      </c>
      <c r="C455" s="7">
        <f>SUMPRODUCT((AHL!C$3:C$1175=A455)*(AHL!D$3:D$1175=B455)*AHL!F$3:F$1175)</f>
        <v>80</v>
      </c>
      <c r="D455" s="7">
        <f>SUMPRODUCT((AHL!C$3:C$1175=A455)*(AHL!D$3:D$1175=B455)*AHL!N$3:N$1175)</f>
        <v>82</v>
      </c>
      <c r="E455" s="3">
        <f t="shared" si="14"/>
        <v>0.51249999999999996</v>
      </c>
      <c r="F455" s="7" t="e">
        <f>SUMPRODUCT((AHL!C$3:C$1175=A455)*(AHL!D$3:D$1175=B455)*AHL!R$3:R$1175)</f>
        <v>#VALUE!</v>
      </c>
      <c r="G455" s="7">
        <f>SUMPRODUCT((AHL!C$3:C$1175=A455)*(AHL!D$3:D$1175=B455)*AHL!Z$3:Z$1175)</f>
        <v>59</v>
      </c>
      <c r="H455" s="3" t="e">
        <f t="shared" si="15"/>
        <v>#VALUE!</v>
      </c>
    </row>
    <row r="456" spans="1:8" x14ac:dyDescent="0.2">
      <c r="A456">
        <v>1991</v>
      </c>
      <c r="B456" t="s">
        <v>40</v>
      </c>
      <c r="C456" s="7">
        <f>SUMPRODUCT((AHL!C$3:C$1175=A456)*(AHL!D$3:D$1175=B456)*AHL!F$3:F$1175)</f>
        <v>80</v>
      </c>
      <c r="D456" s="7">
        <f>SUMPRODUCT((AHL!C$3:C$1175=A456)*(AHL!D$3:D$1175=B456)*AHL!N$3:N$1175)</f>
        <v>94</v>
      </c>
      <c r="E456" s="3">
        <f t="shared" si="14"/>
        <v>0.58750000000000002</v>
      </c>
      <c r="F456" s="7" t="e">
        <f>SUMPRODUCT((AHL!C$3:C$1175=A456)*(AHL!D$3:D$1175=B456)*AHL!R$3:R$1175)</f>
        <v>#VALUE!</v>
      </c>
      <c r="G456" s="7">
        <f>SUMPRODUCT((AHL!C$3:C$1175=A456)*(AHL!D$3:D$1175=B456)*AHL!Z$3:Z$1175)</f>
        <v>96</v>
      </c>
      <c r="H456" s="3" t="e">
        <f t="shared" si="15"/>
        <v>#VALUE!</v>
      </c>
    </row>
    <row r="457" spans="1:8" x14ac:dyDescent="0.2">
      <c r="A457">
        <v>1991</v>
      </c>
      <c r="B457" t="s">
        <v>304</v>
      </c>
      <c r="C457" s="7">
        <f>SUMPRODUCT((AHL!C$3:C$1175=A457)*(AHL!D$3:D$1175=B457)*AHL!F$3:F$1175)</f>
        <v>80</v>
      </c>
      <c r="D457" s="7">
        <f>SUMPRODUCT((AHL!C$3:C$1175=A457)*(AHL!D$3:D$1175=B457)*AHL!N$3:N$1175)</f>
        <v>90</v>
      </c>
      <c r="E457" s="3">
        <f t="shared" si="14"/>
        <v>0.5625</v>
      </c>
      <c r="F457" s="7" t="e">
        <f>SUMPRODUCT((AHL!C$3:C$1175=A457)*(AHL!D$3:D$1175=B457)*AHL!R$3:R$1175)</f>
        <v>#VALUE!</v>
      </c>
      <c r="G457" s="7">
        <f>SUMPRODUCT((AHL!C$3:C$1175=A457)*(AHL!D$3:D$1175=B457)*AHL!Z$3:Z$1175)</f>
        <v>61</v>
      </c>
      <c r="H457" s="3" t="e">
        <f t="shared" si="15"/>
        <v>#VALUE!</v>
      </c>
    </row>
    <row r="458" spans="1:8" x14ac:dyDescent="0.2">
      <c r="A458">
        <v>1991</v>
      </c>
      <c r="B458" t="s">
        <v>270</v>
      </c>
      <c r="C458" s="7">
        <f>SUMPRODUCT((AHL!C$3:C$1175=A458)*(AHL!D$3:D$1175=B458)*AHL!F$3:F$1175)</f>
        <v>80</v>
      </c>
      <c r="D458" s="7">
        <f>SUMPRODUCT((AHL!C$3:C$1175=A458)*(AHL!D$3:D$1175=B458)*AHL!N$3:N$1175)</f>
        <v>74</v>
      </c>
      <c r="E458" s="3">
        <f t="shared" si="14"/>
        <v>0.46250000000000002</v>
      </c>
      <c r="F458" s="7" t="e">
        <f>SUMPRODUCT((AHL!C$3:C$1175=A458)*(AHL!D$3:D$1175=B458)*AHL!R$3:R$1175)</f>
        <v>#VALUE!</v>
      </c>
      <c r="G458" s="7">
        <f>SUMPRODUCT((AHL!C$3:C$1175=A458)*(AHL!D$3:D$1175=B458)*AHL!Z$3:Z$1175)</f>
        <v>74</v>
      </c>
      <c r="H458" s="3" t="e">
        <f t="shared" si="15"/>
        <v>#VALUE!</v>
      </c>
    </row>
    <row r="459" spans="1:8" x14ac:dyDescent="0.2">
      <c r="A459">
        <v>1992</v>
      </c>
      <c r="B459" t="s">
        <v>291</v>
      </c>
      <c r="C459" s="7">
        <f>SUMPRODUCT((AHL!C$3:C$1175=A459)*(AHL!D$3:D$1175=B459)*AHL!F$3:F$1175)</f>
        <v>80</v>
      </c>
      <c r="D459" s="7">
        <f>SUMPRODUCT((AHL!C$3:C$1175=A459)*(AHL!D$3:D$1175=B459)*AHL!N$3:N$1175)</f>
        <v>124</v>
      </c>
      <c r="E459" s="3">
        <f t="shared" si="14"/>
        <v>0.77500000000000002</v>
      </c>
      <c r="F459" s="7" t="e">
        <f>SUMPRODUCT((AHL!C$3:C$1175=A459)*(AHL!D$3:D$1175=B459)*AHL!R$3:R$1175)</f>
        <v>#VALUE!</v>
      </c>
      <c r="G459" s="7">
        <f>SUMPRODUCT((AHL!C$3:C$1175=A459)*(AHL!D$3:D$1175=B459)*AHL!Z$3:Z$1175)</f>
        <v>182</v>
      </c>
      <c r="H459" s="3" t="e">
        <f t="shared" si="15"/>
        <v>#VALUE!</v>
      </c>
    </row>
    <row r="460" spans="1:8" x14ac:dyDescent="0.2">
      <c r="A460">
        <v>1992</v>
      </c>
      <c r="B460" t="s">
        <v>200</v>
      </c>
      <c r="C460" s="7">
        <f>SUMPRODUCT((AHL!C$3:C$1175=A460)*(AHL!D$3:D$1175=B460)*AHL!F$3:F$1175)</f>
        <v>80</v>
      </c>
      <c r="D460" s="7">
        <f>SUMPRODUCT((AHL!C$3:C$1175=A460)*(AHL!D$3:D$1175=B460)*AHL!N$3:N$1175)</f>
        <v>81</v>
      </c>
      <c r="E460" s="3">
        <f t="shared" si="14"/>
        <v>0.50624999999999998</v>
      </c>
      <c r="F460" s="7" t="e">
        <f>SUMPRODUCT((AHL!C$3:C$1175=A460)*(AHL!D$3:D$1175=B460)*AHL!R$3:R$1175)</f>
        <v>#VALUE!</v>
      </c>
      <c r="G460" s="7">
        <f>SUMPRODUCT((AHL!C$3:C$1175=A460)*(AHL!D$3:D$1175=B460)*AHL!Z$3:Z$1175)</f>
        <v>84</v>
      </c>
      <c r="H460" s="3" t="e">
        <f t="shared" si="15"/>
        <v>#VALUE!</v>
      </c>
    </row>
    <row r="461" spans="1:8" x14ac:dyDescent="0.2">
      <c r="A461">
        <v>1992</v>
      </c>
      <c r="B461" t="s">
        <v>227</v>
      </c>
      <c r="C461" s="7">
        <f>SUMPRODUCT((AHL!C$3:C$1175=A461)*(AHL!D$3:D$1175=B461)*AHL!F$3:F$1175)</f>
        <v>80</v>
      </c>
      <c r="D461" s="7">
        <f>SUMPRODUCT((AHL!C$3:C$1175=A461)*(AHL!D$3:D$1175=B461)*AHL!N$3:N$1175)</f>
        <v>68</v>
      </c>
      <c r="E461" s="3">
        <f t="shared" si="14"/>
        <v>0.42499999999999999</v>
      </c>
      <c r="F461" s="7" t="e">
        <f>SUMPRODUCT((AHL!C$3:C$1175=A461)*(AHL!D$3:D$1175=B461)*AHL!R$3:R$1175)</f>
        <v>#VALUE!</v>
      </c>
      <c r="G461" s="7">
        <f>SUMPRODUCT((AHL!C$3:C$1175=A461)*(AHL!D$3:D$1175=B461)*AHL!Z$3:Z$1175)</f>
        <v>66</v>
      </c>
      <c r="H461" s="3" t="e">
        <f t="shared" si="15"/>
        <v>#VALUE!</v>
      </c>
    </row>
    <row r="462" spans="1:8" x14ac:dyDescent="0.2">
      <c r="A462">
        <v>1992</v>
      </c>
      <c r="B462" t="s">
        <v>274</v>
      </c>
      <c r="C462" s="7">
        <f>SUMPRODUCT((AHL!C$3:C$1175=A462)*(AHL!D$3:D$1175=B462)*AHL!F$3:F$1175)</f>
        <v>80</v>
      </c>
      <c r="D462" s="7">
        <f>SUMPRODUCT((AHL!C$3:C$1175=A462)*(AHL!D$3:D$1175=B462)*AHL!N$3:N$1175)</f>
        <v>84</v>
      </c>
      <c r="E462" s="3">
        <f t="shared" si="14"/>
        <v>0.52500000000000002</v>
      </c>
      <c r="F462" s="7" t="e">
        <f>SUMPRODUCT((AHL!C$3:C$1175=A462)*(AHL!D$3:D$1175=B462)*AHL!R$3:R$1175)</f>
        <v>#VALUE!</v>
      </c>
      <c r="G462" s="7">
        <f>SUMPRODUCT((AHL!C$3:C$1175=A462)*(AHL!D$3:D$1175=B462)*AHL!Z$3:Z$1175)</f>
        <v>82</v>
      </c>
      <c r="H462" s="3" t="e">
        <f t="shared" si="15"/>
        <v>#VALUE!</v>
      </c>
    </row>
    <row r="463" spans="1:8" x14ac:dyDescent="0.2">
      <c r="A463">
        <v>1992</v>
      </c>
      <c r="B463" t="s">
        <v>293</v>
      </c>
      <c r="C463" s="7">
        <f>SUMPRODUCT((AHL!C$3:C$1175=A463)*(AHL!D$3:D$1175=B463)*AHL!F$3:F$1175)</f>
        <v>80</v>
      </c>
      <c r="D463" s="7">
        <f>SUMPRODUCT((AHL!C$3:C$1175=A463)*(AHL!D$3:D$1175=B463)*AHL!N$3:N$1175)</f>
        <v>80</v>
      </c>
      <c r="E463" s="3">
        <f t="shared" si="14"/>
        <v>0.5</v>
      </c>
      <c r="F463" s="7" t="e">
        <f>SUMPRODUCT((AHL!C$3:C$1175=A463)*(AHL!D$3:D$1175=B463)*AHL!R$3:R$1175)</f>
        <v>#VALUE!</v>
      </c>
      <c r="G463" s="7">
        <f>SUMPRODUCT((AHL!C$3:C$1175=A463)*(AHL!D$3:D$1175=B463)*AHL!Z$3:Z$1175)</f>
        <v>75</v>
      </c>
      <c r="H463" s="3" t="e">
        <f t="shared" si="15"/>
        <v>#VALUE!</v>
      </c>
    </row>
    <row r="464" spans="1:8" x14ac:dyDescent="0.2">
      <c r="A464">
        <v>1992</v>
      </c>
      <c r="B464" t="s">
        <v>294</v>
      </c>
      <c r="C464" s="7">
        <f>SUMPRODUCT((AHL!C$3:C$1175=A464)*(AHL!D$3:D$1175=B464)*AHL!F$3:F$1175)</f>
        <v>80</v>
      </c>
      <c r="D464" s="7">
        <f>SUMPRODUCT((AHL!C$3:C$1175=A464)*(AHL!D$3:D$1175=B464)*AHL!N$3:N$1175)</f>
        <v>87</v>
      </c>
      <c r="E464" s="3">
        <f t="shared" si="14"/>
        <v>0.54374999999999996</v>
      </c>
      <c r="F464" s="7" t="e">
        <f>SUMPRODUCT((AHL!C$3:C$1175=A464)*(AHL!D$3:D$1175=B464)*AHL!R$3:R$1175)</f>
        <v>#VALUE!</v>
      </c>
      <c r="G464" s="7">
        <f>SUMPRODUCT((AHL!C$3:C$1175=A464)*(AHL!D$3:D$1175=B464)*AHL!Z$3:Z$1175)</f>
        <v>96</v>
      </c>
      <c r="H464" s="3" t="e">
        <f t="shared" si="15"/>
        <v>#VALUE!</v>
      </c>
    </row>
    <row r="465" spans="1:8" x14ac:dyDescent="0.2">
      <c r="A465">
        <v>1992</v>
      </c>
      <c r="B465" t="s">
        <v>275</v>
      </c>
      <c r="C465" s="7">
        <f>SUMPRODUCT((AHL!C$3:C$1175=A465)*(AHL!D$3:D$1175=B465)*AHL!F$3:F$1175)</f>
        <v>80</v>
      </c>
      <c r="D465" s="7">
        <f>SUMPRODUCT((AHL!C$3:C$1175=A465)*(AHL!D$3:D$1175=B465)*AHL!N$3:N$1175)</f>
        <v>76</v>
      </c>
      <c r="E465" s="3">
        <f t="shared" si="14"/>
        <v>0.47499999999999998</v>
      </c>
      <c r="F465" s="7" t="e">
        <f>SUMPRODUCT((AHL!C$3:C$1175=A465)*(AHL!D$3:D$1175=B465)*AHL!R$3:R$1175)</f>
        <v>#VALUE!</v>
      </c>
      <c r="G465" s="7">
        <f>SUMPRODUCT((AHL!C$3:C$1175=A465)*(AHL!D$3:D$1175=B465)*AHL!Z$3:Z$1175)</f>
        <v>67</v>
      </c>
      <c r="H465" s="3" t="e">
        <f t="shared" si="15"/>
        <v>#VALUE!</v>
      </c>
    </row>
    <row r="466" spans="1:8" x14ac:dyDescent="0.2">
      <c r="A466">
        <v>1992</v>
      </c>
      <c r="B466" t="s">
        <v>30</v>
      </c>
      <c r="C466" s="7">
        <f>SUMPRODUCT((AHL!C$3:C$1175=A466)*(AHL!D$3:D$1175=B466)*AHL!F$3:F$1175)</f>
        <v>80</v>
      </c>
      <c r="D466" s="7">
        <f>SUMPRODUCT((AHL!C$3:C$1175=A466)*(AHL!D$3:D$1175=B466)*AHL!N$3:N$1175)</f>
        <v>66</v>
      </c>
      <c r="E466" s="3">
        <f t="shared" si="14"/>
        <v>0.41249999999999998</v>
      </c>
      <c r="F466" s="7" t="e">
        <f>SUMPRODUCT((AHL!C$3:C$1175=A466)*(AHL!D$3:D$1175=B466)*AHL!R$3:R$1175)</f>
        <v>#VALUE!</v>
      </c>
      <c r="G466" s="7">
        <f>SUMPRODUCT((AHL!C$3:C$1175=A466)*(AHL!D$3:D$1175=B466)*AHL!Z$3:Z$1175)</f>
        <v>83</v>
      </c>
      <c r="H466" s="3" t="e">
        <f t="shared" si="15"/>
        <v>#VALUE!</v>
      </c>
    </row>
    <row r="467" spans="1:8" x14ac:dyDescent="0.2">
      <c r="A467">
        <v>1992</v>
      </c>
      <c r="B467" t="s">
        <v>267</v>
      </c>
      <c r="C467" s="7">
        <f>SUMPRODUCT((AHL!C$3:C$1175=A467)*(AHL!D$3:D$1175=B467)*AHL!F$3:F$1175)</f>
        <v>80</v>
      </c>
      <c r="D467" s="7">
        <f>SUMPRODUCT((AHL!C$3:C$1175=A467)*(AHL!D$3:D$1175=B467)*AHL!N$3:N$1175)</f>
        <v>78</v>
      </c>
      <c r="E467" s="3">
        <f t="shared" si="14"/>
        <v>0.48749999999999999</v>
      </c>
      <c r="F467" s="7" t="e">
        <f>SUMPRODUCT((AHL!C$3:C$1175=A467)*(AHL!D$3:D$1175=B467)*AHL!R$3:R$1175)</f>
        <v>#VALUE!</v>
      </c>
      <c r="G467" s="7">
        <f>SUMPRODUCT((AHL!C$3:C$1175=A467)*(AHL!D$3:D$1175=B467)*AHL!Z$3:Z$1175)</f>
        <v>74</v>
      </c>
      <c r="H467" s="3" t="e">
        <f t="shared" si="15"/>
        <v>#VALUE!</v>
      </c>
    </row>
    <row r="468" spans="1:8" x14ac:dyDescent="0.2">
      <c r="A468">
        <v>1992</v>
      </c>
      <c r="B468" t="s">
        <v>312</v>
      </c>
      <c r="C468" s="7">
        <f>SUMPRODUCT((AHL!C$3:C$1175=A468)*(AHL!D$3:D$1175=B468)*AHL!F$3:F$1175)</f>
        <v>80</v>
      </c>
      <c r="D468" s="7">
        <f>SUMPRODUCT((AHL!C$3:C$1175=A468)*(AHL!D$3:D$1175=B468)*AHL!N$3:N$1175)</f>
        <v>55</v>
      </c>
      <c r="E468" s="3">
        <f t="shared" si="14"/>
        <v>0.34375</v>
      </c>
      <c r="F468" s="7" t="e">
        <f>SUMPRODUCT((AHL!C$3:C$1175=A468)*(AHL!D$3:D$1175=B468)*AHL!R$3:R$1175)</f>
        <v>#VALUE!</v>
      </c>
      <c r="G468" s="7">
        <f>SUMPRODUCT((AHL!C$3:C$1175=A468)*(AHL!D$3:D$1175=B468)*AHL!Z$3:Z$1175)</f>
        <v>82</v>
      </c>
      <c r="H468" s="3" t="e">
        <f t="shared" si="15"/>
        <v>#VALUE!</v>
      </c>
    </row>
    <row r="469" spans="1:8" x14ac:dyDescent="0.2">
      <c r="A469">
        <v>1992</v>
      </c>
      <c r="B469" t="s">
        <v>314</v>
      </c>
      <c r="C469" s="7">
        <f>SUMPRODUCT((AHL!C$3:C$1175=A469)*(AHL!D$3:D$1175=B469)*AHL!F$3:F$1175)</f>
        <v>80</v>
      </c>
      <c r="D469" s="7">
        <f>SUMPRODUCT((AHL!C$3:C$1175=A469)*(AHL!D$3:D$1175=B469)*AHL!N$3:N$1175)</f>
        <v>94</v>
      </c>
      <c r="E469" s="3">
        <f t="shared" si="14"/>
        <v>0.58750000000000002</v>
      </c>
      <c r="F469" s="7" t="e">
        <f>SUMPRODUCT((AHL!C$3:C$1175=A469)*(AHL!D$3:D$1175=B469)*AHL!R$3:R$1175)</f>
        <v>#VALUE!</v>
      </c>
      <c r="G469" s="7">
        <f>SUMPRODUCT((AHL!C$3:C$1175=A469)*(AHL!D$3:D$1175=B469)*AHL!Z$3:Z$1175)</f>
        <v>56</v>
      </c>
      <c r="H469" s="3" t="e">
        <f t="shared" si="15"/>
        <v>#VALUE!</v>
      </c>
    </row>
    <row r="470" spans="1:8" x14ac:dyDescent="0.2">
      <c r="A470">
        <v>1992</v>
      </c>
      <c r="B470" t="s">
        <v>97</v>
      </c>
      <c r="C470" s="7">
        <f>SUMPRODUCT((AHL!C$3:C$1175=A470)*(AHL!D$3:D$1175=B470)*AHL!F$3:F$1175)</f>
        <v>80</v>
      </c>
      <c r="D470" s="7">
        <f>SUMPRODUCT((AHL!C$3:C$1175=A470)*(AHL!D$3:D$1175=B470)*AHL!N$3:N$1175)</f>
        <v>87</v>
      </c>
      <c r="E470" s="3">
        <f t="shared" si="14"/>
        <v>0.54374999999999996</v>
      </c>
      <c r="F470" s="7" t="e">
        <f>SUMPRODUCT((AHL!C$3:C$1175=A470)*(AHL!D$3:D$1175=B470)*AHL!R$3:R$1175)</f>
        <v>#VALUE!</v>
      </c>
      <c r="G470" s="7">
        <f>SUMPRODUCT((AHL!C$3:C$1175=A470)*(AHL!D$3:D$1175=B470)*AHL!Z$3:Z$1175)</f>
        <v>86</v>
      </c>
      <c r="H470" s="3" t="e">
        <f t="shared" si="15"/>
        <v>#VALUE!</v>
      </c>
    </row>
    <row r="471" spans="1:8" x14ac:dyDescent="0.2">
      <c r="A471">
        <v>1992</v>
      </c>
      <c r="B471" t="s">
        <v>40</v>
      </c>
      <c r="C471" s="7">
        <f>SUMPRODUCT((AHL!C$3:C$1175=A471)*(AHL!D$3:D$1175=B471)*AHL!F$3:F$1175)</f>
        <v>80</v>
      </c>
      <c r="D471" s="7">
        <f>SUMPRODUCT((AHL!C$3:C$1175=A471)*(AHL!D$3:D$1175=B471)*AHL!N$3:N$1175)</f>
        <v>64</v>
      </c>
      <c r="E471" s="3">
        <f t="shared" si="14"/>
        <v>0.4</v>
      </c>
      <c r="F471" s="7" t="e">
        <f>SUMPRODUCT((AHL!C$3:C$1175=A471)*(AHL!D$3:D$1175=B471)*AHL!R$3:R$1175)</f>
        <v>#VALUE!</v>
      </c>
      <c r="G471" s="7">
        <f>SUMPRODUCT((AHL!C$3:C$1175=A471)*(AHL!D$3:D$1175=B471)*AHL!Z$3:Z$1175)</f>
        <v>94</v>
      </c>
      <c r="H471" s="3" t="e">
        <f t="shared" si="15"/>
        <v>#VALUE!</v>
      </c>
    </row>
    <row r="472" spans="1:8" x14ac:dyDescent="0.2">
      <c r="A472">
        <v>1992</v>
      </c>
      <c r="B472" t="s">
        <v>304</v>
      </c>
      <c r="C472" s="7">
        <f>SUMPRODUCT((AHL!C$3:C$1175=A472)*(AHL!D$3:D$1175=B472)*AHL!F$3:F$1175)</f>
        <v>80</v>
      </c>
      <c r="D472" s="7">
        <f>SUMPRODUCT((AHL!C$3:C$1175=A472)*(AHL!D$3:D$1175=B472)*AHL!N$3:N$1175)</f>
        <v>95</v>
      </c>
      <c r="E472" s="3">
        <f t="shared" si="14"/>
        <v>0.59375</v>
      </c>
      <c r="F472" s="7" t="e">
        <f>SUMPRODUCT((AHL!C$3:C$1175=A472)*(AHL!D$3:D$1175=B472)*AHL!R$3:R$1175)</f>
        <v>#VALUE!</v>
      </c>
      <c r="G472" s="7">
        <f>SUMPRODUCT((AHL!C$3:C$1175=A472)*(AHL!D$3:D$1175=B472)*AHL!Z$3:Z$1175)</f>
        <v>90</v>
      </c>
      <c r="H472" s="3" t="e">
        <f t="shared" si="15"/>
        <v>#VALUE!</v>
      </c>
    </row>
    <row r="473" spans="1:8" x14ac:dyDescent="0.2">
      <c r="A473">
        <v>1992</v>
      </c>
      <c r="B473" t="s">
        <v>270</v>
      </c>
      <c r="C473" s="7">
        <f>SUMPRODUCT((AHL!C$3:C$1175=A473)*(AHL!D$3:D$1175=B473)*AHL!F$3:F$1175)</f>
        <v>80</v>
      </c>
      <c r="D473" s="7">
        <f>SUMPRODUCT((AHL!C$3:C$1175=A473)*(AHL!D$3:D$1175=B473)*AHL!N$3:N$1175)</f>
        <v>77</v>
      </c>
      <c r="E473" s="3">
        <f t="shared" si="14"/>
        <v>0.48125000000000001</v>
      </c>
      <c r="F473" s="7" t="e">
        <f>SUMPRODUCT((AHL!C$3:C$1175=A473)*(AHL!D$3:D$1175=B473)*AHL!R$3:R$1175)</f>
        <v>#VALUE!</v>
      </c>
      <c r="G473" s="7">
        <f>SUMPRODUCT((AHL!C$3:C$1175=A473)*(AHL!D$3:D$1175=B473)*AHL!Z$3:Z$1175)</f>
        <v>74</v>
      </c>
      <c r="H473" s="3" t="e">
        <f t="shared" si="15"/>
        <v>#VALUE!</v>
      </c>
    </row>
    <row r="474" spans="1:8" x14ac:dyDescent="0.2">
      <c r="A474">
        <v>1993</v>
      </c>
      <c r="B474" t="s">
        <v>200</v>
      </c>
      <c r="C474" s="7">
        <f>SUMPRODUCT((AHL!C$3:C$1175=A474)*(AHL!D$3:D$1175=B474)*AHL!F$3:F$1175)</f>
        <v>80</v>
      </c>
      <c r="D474" s="7">
        <f>SUMPRODUCT((AHL!C$3:C$1175=A474)*(AHL!D$3:D$1175=B474)*AHL!N$3:N$1175)</f>
        <v>98</v>
      </c>
      <c r="E474" s="3">
        <f t="shared" si="14"/>
        <v>0.61250000000000004</v>
      </c>
      <c r="F474" s="7" t="e">
        <f>SUMPRODUCT((AHL!C$3:C$1175=A474)*(AHL!D$3:D$1175=B474)*AHL!R$3:R$1175)</f>
        <v>#VALUE!</v>
      </c>
      <c r="G474" s="7">
        <f>SUMPRODUCT((AHL!C$3:C$1175=A474)*(AHL!D$3:D$1175=B474)*AHL!Z$3:Z$1175)</f>
        <v>81</v>
      </c>
      <c r="H474" s="3" t="e">
        <f t="shared" si="15"/>
        <v>#VALUE!</v>
      </c>
    </row>
    <row r="475" spans="1:8" x14ac:dyDescent="0.2">
      <c r="A475">
        <v>1993</v>
      </c>
      <c r="B475" t="s">
        <v>315</v>
      </c>
      <c r="C475" s="7">
        <f>SUMPRODUCT((AHL!C$3:C$1175=A475)*(AHL!D$3:D$1175=B475)*AHL!F$3:F$1175)</f>
        <v>80</v>
      </c>
      <c r="D475" s="7">
        <f>SUMPRODUCT((AHL!C$3:C$1175=A475)*(AHL!D$3:D$1175=B475)*AHL!N$3:N$1175)</f>
        <v>84</v>
      </c>
      <c r="E475" s="3">
        <f t="shared" si="14"/>
        <v>0.52500000000000002</v>
      </c>
      <c r="F475" s="7" t="e">
        <f>SUMPRODUCT((AHL!C$3:C$1175=A475)*(AHL!D$3:D$1175=B475)*AHL!R$3:R$1175)</f>
        <v>#VALUE!</v>
      </c>
      <c r="G475" s="7">
        <f>SUMPRODUCT((AHL!C$3:C$1175=A475)*(AHL!D$3:D$1175=B475)*AHL!Z$3:Z$1175)</f>
        <v>80</v>
      </c>
      <c r="H475" s="3" t="e">
        <f t="shared" si="15"/>
        <v>#VALUE!</v>
      </c>
    </row>
    <row r="476" spans="1:8" x14ac:dyDescent="0.2">
      <c r="A476">
        <v>1993</v>
      </c>
      <c r="B476" t="s">
        <v>291</v>
      </c>
      <c r="C476" s="7">
        <f>SUMPRODUCT((AHL!C$3:C$1175=A476)*(AHL!D$3:D$1175=B476)*AHL!F$3:F$1175)</f>
        <v>80</v>
      </c>
      <c r="D476" s="7">
        <f>SUMPRODUCT((AHL!C$3:C$1175=A476)*(AHL!D$3:D$1175=B476)*AHL!N$3:N$1175)</f>
        <v>75</v>
      </c>
      <c r="E476" s="3">
        <f t="shared" si="14"/>
        <v>0.46875</v>
      </c>
      <c r="F476" s="7" t="e">
        <f>SUMPRODUCT((AHL!C$3:C$1175=A476)*(AHL!D$3:D$1175=B476)*AHL!R$3:R$1175)</f>
        <v>#VALUE!</v>
      </c>
      <c r="G476" s="7">
        <f>SUMPRODUCT((AHL!C$3:C$1175=A476)*(AHL!D$3:D$1175=B476)*AHL!Z$3:Z$1175)</f>
        <v>124</v>
      </c>
      <c r="H476" s="3" t="e">
        <f t="shared" si="15"/>
        <v>#VALUE!</v>
      </c>
    </row>
    <row r="477" spans="1:8" x14ac:dyDescent="0.2">
      <c r="A477">
        <v>1993</v>
      </c>
      <c r="B477" t="s">
        <v>274</v>
      </c>
      <c r="C477" s="7">
        <f>SUMPRODUCT((AHL!C$3:C$1175=A477)*(AHL!D$3:D$1175=B477)*AHL!F$3:F$1175)</f>
        <v>80</v>
      </c>
      <c r="D477" s="7">
        <f>SUMPRODUCT((AHL!C$3:C$1175=A477)*(AHL!D$3:D$1175=B477)*AHL!N$3:N$1175)</f>
        <v>77</v>
      </c>
      <c r="E477" s="3">
        <f t="shared" si="14"/>
        <v>0.48125000000000001</v>
      </c>
      <c r="F477" s="7" t="e">
        <f>SUMPRODUCT((AHL!C$3:C$1175=A477)*(AHL!D$3:D$1175=B477)*AHL!R$3:R$1175)</f>
        <v>#VALUE!</v>
      </c>
      <c r="G477" s="7">
        <f>SUMPRODUCT((AHL!C$3:C$1175=A477)*(AHL!D$3:D$1175=B477)*AHL!Z$3:Z$1175)</f>
        <v>84</v>
      </c>
      <c r="H477" s="3" t="e">
        <f t="shared" si="15"/>
        <v>#VALUE!</v>
      </c>
    </row>
    <row r="478" spans="1:8" x14ac:dyDescent="0.2">
      <c r="A478">
        <v>1993</v>
      </c>
      <c r="B478" t="s">
        <v>318</v>
      </c>
      <c r="C478" s="7">
        <f>SUMPRODUCT((AHL!C$3:C$1175=A478)*(AHL!D$3:D$1175=B478)*AHL!F$3:F$1175)</f>
        <v>80</v>
      </c>
      <c r="D478" s="7">
        <f>SUMPRODUCT((AHL!C$3:C$1175=A478)*(AHL!D$3:D$1175=B478)*AHL!N$3:N$1175)</f>
        <v>77</v>
      </c>
      <c r="E478" s="3">
        <f t="shared" si="14"/>
        <v>0.48125000000000001</v>
      </c>
      <c r="F478" s="7" t="e">
        <f>SUMPRODUCT((AHL!C$3:C$1175=A478)*(AHL!D$3:D$1175=B478)*AHL!R$3:R$1175)</f>
        <v>#VALUE!</v>
      </c>
      <c r="G478" s="7">
        <f>SUMPRODUCT((AHL!C$3:C$1175=A478)*(AHL!D$3:D$1175=B478)*AHL!Z$3:Z$1175)</f>
        <v>76</v>
      </c>
      <c r="H478" s="3" t="e">
        <f t="shared" si="15"/>
        <v>#VALUE!</v>
      </c>
    </row>
    <row r="479" spans="1:8" x14ac:dyDescent="0.2">
      <c r="A479">
        <v>1993</v>
      </c>
      <c r="B479" t="s">
        <v>294</v>
      </c>
      <c r="C479" s="7">
        <f>SUMPRODUCT((AHL!C$3:C$1175=A479)*(AHL!D$3:D$1175=B479)*AHL!F$3:F$1175)</f>
        <v>80</v>
      </c>
      <c r="D479" s="7">
        <f>SUMPRODUCT((AHL!C$3:C$1175=A479)*(AHL!D$3:D$1175=B479)*AHL!N$3:N$1175)</f>
        <v>69</v>
      </c>
      <c r="E479" s="3">
        <f t="shared" si="14"/>
        <v>0.43125000000000002</v>
      </c>
      <c r="F479" s="7" t="e">
        <f>SUMPRODUCT((AHL!C$3:C$1175=A479)*(AHL!D$3:D$1175=B479)*AHL!R$3:R$1175)</f>
        <v>#VALUE!</v>
      </c>
      <c r="G479" s="7">
        <f>SUMPRODUCT((AHL!C$3:C$1175=A479)*(AHL!D$3:D$1175=B479)*AHL!Z$3:Z$1175)</f>
        <v>87</v>
      </c>
      <c r="H479" s="3" t="e">
        <f t="shared" si="15"/>
        <v>#VALUE!</v>
      </c>
    </row>
    <row r="480" spans="1:8" x14ac:dyDescent="0.2">
      <c r="A480">
        <v>1993</v>
      </c>
      <c r="B480" t="s">
        <v>311</v>
      </c>
      <c r="C480" s="7">
        <f>SUMPRODUCT((AHL!C$3:C$1175=A480)*(AHL!D$3:D$1175=B480)*AHL!F$3:F$1175)</f>
        <v>80</v>
      </c>
      <c r="D480" s="7">
        <f>SUMPRODUCT((AHL!C$3:C$1175=A480)*(AHL!D$3:D$1175=B480)*AHL!N$3:N$1175)</f>
        <v>79</v>
      </c>
      <c r="E480" s="3">
        <f t="shared" si="14"/>
        <v>0.49375000000000002</v>
      </c>
      <c r="F480" s="7" t="e">
        <f>SUMPRODUCT((AHL!C$3:C$1175=A480)*(AHL!D$3:D$1175=B480)*AHL!R$3:R$1175)</f>
        <v>#VALUE!</v>
      </c>
      <c r="G480" s="7">
        <f>SUMPRODUCT((AHL!C$3:C$1175=A480)*(AHL!D$3:D$1175=B480)*AHL!Z$3:Z$1175)</f>
        <v>64</v>
      </c>
      <c r="H480" s="3" t="e">
        <f t="shared" si="15"/>
        <v>#VALUE!</v>
      </c>
    </row>
    <row r="481" spans="1:8" x14ac:dyDescent="0.2">
      <c r="A481">
        <v>1993</v>
      </c>
      <c r="B481" t="s">
        <v>30</v>
      </c>
      <c r="C481" s="7">
        <f>SUMPRODUCT((AHL!C$3:C$1175=A481)*(AHL!D$3:D$1175=B481)*AHL!F$3:F$1175)</f>
        <v>80</v>
      </c>
      <c r="D481" s="7">
        <f>SUMPRODUCT((AHL!C$3:C$1175=A481)*(AHL!D$3:D$1175=B481)*AHL!N$3:N$1175)</f>
        <v>87</v>
      </c>
      <c r="E481" s="3">
        <f t="shared" si="14"/>
        <v>0.54374999999999996</v>
      </c>
      <c r="F481" s="7" t="e">
        <f>SUMPRODUCT((AHL!C$3:C$1175=A481)*(AHL!D$3:D$1175=B481)*AHL!R$3:R$1175)</f>
        <v>#VALUE!</v>
      </c>
      <c r="G481" s="7">
        <f>SUMPRODUCT((AHL!C$3:C$1175=A481)*(AHL!D$3:D$1175=B481)*AHL!Z$3:Z$1175)</f>
        <v>66</v>
      </c>
      <c r="H481" s="3" t="e">
        <f t="shared" si="15"/>
        <v>#VALUE!</v>
      </c>
    </row>
    <row r="482" spans="1:8" x14ac:dyDescent="0.2">
      <c r="A482">
        <v>1993</v>
      </c>
      <c r="B482" t="s">
        <v>267</v>
      </c>
      <c r="C482" s="7">
        <f>SUMPRODUCT((AHL!C$3:C$1175=A482)*(AHL!D$3:D$1175=B482)*AHL!F$3:F$1175)</f>
        <v>80</v>
      </c>
      <c r="D482" s="7">
        <f>SUMPRODUCT((AHL!C$3:C$1175=A482)*(AHL!D$3:D$1175=B482)*AHL!N$3:N$1175)</f>
        <v>81</v>
      </c>
      <c r="E482" s="3">
        <f t="shared" si="14"/>
        <v>0.50624999999999998</v>
      </c>
      <c r="F482" s="7" t="e">
        <f>SUMPRODUCT((AHL!C$3:C$1175=A482)*(AHL!D$3:D$1175=B482)*AHL!R$3:R$1175)</f>
        <v>#VALUE!</v>
      </c>
      <c r="G482" s="7">
        <f>SUMPRODUCT((AHL!C$3:C$1175=A482)*(AHL!D$3:D$1175=B482)*AHL!Z$3:Z$1175)</f>
        <v>78</v>
      </c>
      <c r="H482" s="3" t="e">
        <f t="shared" si="15"/>
        <v>#VALUE!</v>
      </c>
    </row>
    <row r="483" spans="1:8" x14ac:dyDescent="0.2">
      <c r="A483">
        <v>1993</v>
      </c>
      <c r="B483" t="s">
        <v>319</v>
      </c>
      <c r="C483" s="7">
        <f>SUMPRODUCT((AHL!C$3:C$1175=A483)*(AHL!D$3:D$1175=B483)*AHL!F$3:F$1175)</f>
        <v>80</v>
      </c>
      <c r="D483" s="7">
        <f>SUMPRODUCT((AHL!C$3:C$1175=A483)*(AHL!D$3:D$1175=B483)*AHL!N$3:N$1175)</f>
        <v>96</v>
      </c>
      <c r="E483" s="3">
        <f t="shared" si="14"/>
        <v>0.6</v>
      </c>
      <c r="F483" s="7" t="e">
        <f>SUMPRODUCT((AHL!C$3:C$1175=A483)*(AHL!D$3:D$1175=B483)*AHL!R$3:R$1175)</f>
        <v>#VALUE!</v>
      </c>
      <c r="G483" s="7">
        <f>SUMPRODUCT((AHL!C$3:C$1175=A483)*(AHL!D$3:D$1175=B483)*AHL!Z$3:Z$1175)</f>
        <v>68</v>
      </c>
      <c r="H483" s="3" t="e">
        <f t="shared" si="15"/>
        <v>#VALUE!</v>
      </c>
    </row>
    <row r="484" spans="1:8" x14ac:dyDescent="0.2">
      <c r="A484">
        <v>1993</v>
      </c>
      <c r="B484" t="s">
        <v>320</v>
      </c>
      <c r="C484" s="7">
        <f>SUMPRODUCT((AHL!C$3:C$1175=A484)*(AHL!D$3:D$1175=B484)*AHL!F$3:F$1175)</f>
        <v>80</v>
      </c>
      <c r="D484" s="7">
        <f>SUMPRODUCT((AHL!C$3:C$1175=A484)*(AHL!D$3:D$1175=B484)*AHL!N$3:N$1175)</f>
        <v>54</v>
      </c>
      <c r="E484" s="3">
        <f t="shared" si="14"/>
        <v>0.33750000000000002</v>
      </c>
      <c r="F484" s="7" t="e">
        <f>SUMPRODUCT((AHL!C$3:C$1175=A484)*(AHL!D$3:D$1175=B484)*AHL!R$3:R$1175)</f>
        <v>#VALUE!</v>
      </c>
      <c r="G484" s="7">
        <f>SUMPRODUCT((AHL!C$3:C$1175=A484)*(AHL!D$3:D$1175=B484)*AHL!Z$3:Z$1175)</f>
        <v>55</v>
      </c>
      <c r="H484" s="3" t="e">
        <f t="shared" si="15"/>
        <v>#VALUE!</v>
      </c>
    </row>
    <row r="485" spans="1:8" x14ac:dyDescent="0.2">
      <c r="A485">
        <v>1993</v>
      </c>
      <c r="B485" t="s">
        <v>314</v>
      </c>
      <c r="C485" s="7">
        <f>SUMPRODUCT((AHL!C$3:C$1175=A485)*(AHL!D$3:D$1175=B485)*AHL!F$3:F$1175)</f>
        <v>80</v>
      </c>
      <c r="D485" s="7">
        <f>SUMPRODUCT((AHL!C$3:C$1175=A485)*(AHL!D$3:D$1175=B485)*AHL!N$3:N$1175)</f>
        <v>69</v>
      </c>
      <c r="E485" s="3">
        <f t="shared" si="14"/>
        <v>0.43125000000000002</v>
      </c>
      <c r="F485" s="7" t="e">
        <f>SUMPRODUCT((AHL!C$3:C$1175=A485)*(AHL!D$3:D$1175=B485)*AHL!R$3:R$1175)</f>
        <v>#VALUE!</v>
      </c>
      <c r="G485" s="7">
        <f>SUMPRODUCT((AHL!C$3:C$1175=A485)*(AHL!D$3:D$1175=B485)*AHL!Z$3:Z$1175)</f>
        <v>94</v>
      </c>
      <c r="H485" s="3" t="e">
        <f t="shared" si="15"/>
        <v>#VALUE!</v>
      </c>
    </row>
    <row r="486" spans="1:8" x14ac:dyDescent="0.2">
      <c r="A486">
        <v>1993</v>
      </c>
      <c r="B486" t="s">
        <v>97</v>
      </c>
      <c r="C486" s="7">
        <f>SUMPRODUCT((AHL!C$3:C$1175=A486)*(AHL!D$3:D$1175=B486)*AHL!F$3:F$1175)</f>
        <v>80</v>
      </c>
      <c r="D486" s="7">
        <f>SUMPRODUCT((AHL!C$3:C$1175=A486)*(AHL!D$3:D$1175=B486)*AHL!N$3:N$1175)</f>
        <v>77</v>
      </c>
      <c r="E486" s="3">
        <f t="shared" si="14"/>
        <v>0.48125000000000001</v>
      </c>
      <c r="F486" s="7" t="e">
        <f>SUMPRODUCT((AHL!C$3:C$1175=A486)*(AHL!D$3:D$1175=B486)*AHL!R$3:R$1175)</f>
        <v>#VALUE!</v>
      </c>
      <c r="G486" s="7">
        <f>SUMPRODUCT((AHL!C$3:C$1175=A486)*(AHL!D$3:D$1175=B486)*AHL!Z$3:Z$1175)</f>
        <v>87</v>
      </c>
      <c r="H486" s="3" t="e">
        <f t="shared" si="15"/>
        <v>#VALUE!</v>
      </c>
    </row>
    <row r="487" spans="1:8" x14ac:dyDescent="0.2">
      <c r="A487">
        <v>1993</v>
      </c>
      <c r="B487" t="s">
        <v>322</v>
      </c>
      <c r="C487" s="7">
        <f>SUMPRODUCT((AHL!C$3:C$1175=A487)*(AHL!D$3:D$1175=B487)*AHL!F$3:F$1175)</f>
        <v>80</v>
      </c>
      <c r="D487" s="7">
        <f>SUMPRODUCT((AHL!C$3:C$1175=A487)*(AHL!D$3:D$1175=B487)*AHL!N$3:N$1175)</f>
        <v>84</v>
      </c>
      <c r="E487" s="3">
        <f t="shared" si="14"/>
        <v>0.52500000000000002</v>
      </c>
      <c r="F487" s="7" t="e">
        <f>SUMPRODUCT((AHL!C$3:C$1175=A487)*(AHL!D$3:D$1175=B487)*AHL!R$3:R$1175)</f>
        <v>#VALUE!</v>
      </c>
      <c r="G487" s="7">
        <f>SUMPRODUCT((AHL!C$3:C$1175=A487)*(AHL!D$3:D$1175=B487)*AHL!Z$3:Z$1175)</f>
        <v>77</v>
      </c>
      <c r="H487" s="3" t="e">
        <f t="shared" si="15"/>
        <v>#VALUE!</v>
      </c>
    </row>
    <row r="488" spans="1:8" x14ac:dyDescent="0.2">
      <c r="A488">
        <v>1993</v>
      </c>
      <c r="B488" t="s">
        <v>40</v>
      </c>
      <c r="C488" s="7">
        <f>SUMPRODUCT((AHL!C$3:C$1175=A488)*(AHL!D$3:D$1175=B488)*AHL!F$3:F$1175)</f>
        <v>80</v>
      </c>
      <c r="D488" s="7">
        <f>SUMPRODUCT((AHL!C$3:C$1175=A488)*(AHL!D$3:D$1175=B488)*AHL!N$3:N$1175)</f>
        <v>71</v>
      </c>
      <c r="E488" s="3">
        <f t="shared" si="14"/>
        <v>0.44374999999999998</v>
      </c>
      <c r="F488" s="7" t="e">
        <f>SUMPRODUCT((AHL!C$3:C$1175=A488)*(AHL!D$3:D$1175=B488)*AHL!R$3:R$1175)</f>
        <v>#VALUE!</v>
      </c>
      <c r="G488" s="7">
        <f>SUMPRODUCT((AHL!C$3:C$1175=A488)*(AHL!D$3:D$1175=B488)*AHL!Z$3:Z$1175)</f>
        <v>64</v>
      </c>
      <c r="H488" s="3" t="e">
        <f t="shared" si="15"/>
        <v>#VALUE!</v>
      </c>
    </row>
    <row r="489" spans="1:8" x14ac:dyDescent="0.2">
      <c r="A489">
        <v>1993</v>
      </c>
      <c r="B489" t="s">
        <v>304</v>
      </c>
      <c r="C489" s="7">
        <f>SUMPRODUCT((AHL!C$3:C$1175=A489)*(AHL!D$3:D$1175=B489)*AHL!F$3:F$1175)</f>
        <v>80</v>
      </c>
      <c r="D489" s="7">
        <f>SUMPRODUCT((AHL!C$3:C$1175=A489)*(AHL!D$3:D$1175=B489)*AHL!N$3:N$1175)</f>
        <v>102</v>
      </c>
      <c r="E489" s="3">
        <f t="shared" si="14"/>
        <v>0.63749999999999996</v>
      </c>
      <c r="F489" s="7" t="e">
        <f>SUMPRODUCT((AHL!C$3:C$1175=A489)*(AHL!D$3:D$1175=B489)*AHL!R$3:R$1175)</f>
        <v>#VALUE!</v>
      </c>
      <c r="G489" s="7">
        <f>SUMPRODUCT((AHL!C$3:C$1175=A489)*(AHL!D$3:D$1175=B489)*AHL!Z$3:Z$1175)</f>
        <v>95</v>
      </c>
      <c r="H489" s="3" t="e">
        <f t="shared" si="15"/>
        <v>#VALUE!</v>
      </c>
    </row>
    <row r="490" spans="1:8" x14ac:dyDescent="0.2">
      <c r="A490">
        <v>1994</v>
      </c>
      <c r="B490" t="s">
        <v>200</v>
      </c>
      <c r="C490" s="7">
        <f>SUMPRODUCT((AHL!C$3:C$1175=A490)*(AHL!D$3:D$1175=B490)*AHL!F$3:F$1175)</f>
        <v>80</v>
      </c>
      <c r="D490" s="7">
        <f>SUMPRODUCT((AHL!C$3:C$1175=A490)*(AHL!D$3:D$1175=B490)*AHL!N$3:N$1175)</f>
        <v>74</v>
      </c>
      <c r="E490" s="3">
        <f t="shared" si="14"/>
        <v>0.46250000000000002</v>
      </c>
      <c r="F490" s="7" t="e">
        <f>SUMPRODUCT((AHL!C$3:C$1175=A490)*(AHL!D$3:D$1175=B490)*AHL!R$3:R$1175)</f>
        <v>#VALUE!</v>
      </c>
      <c r="G490" s="7">
        <f>SUMPRODUCT((AHL!C$3:C$1175=A490)*(AHL!D$3:D$1175=B490)*AHL!Z$3:Z$1175)</f>
        <v>98</v>
      </c>
      <c r="H490" s="3" t="e">
        <f t="shared" si="15"/>
        <v>#VALUE!</v>
      </c>
    </row>
    <row r="491" spans="1:8" x14ac:dyDescent="0.2">
      <c r="A491">
        <v>1994</v>
      </c>
      <c r="B491" t="s">
        <v>315</v>
      </c>
      <c r="C491" s="7">
        <f>SUMPRODUCT((AHL!C$3:C$1175=A491)*(AHL!D$3:D$1175=B491)*AHL!F$3:F$1175)</f>
        <v>80</v>
      </c>
      <c r="D491" s="7">
        <f>SUMPRODUCT((AHL!C$3:C$1175=A491)*(AHL!D$3:D$1175=B491)*AHL!N$3:N$1175)</f>
        <v>109</v>
      </c>
      <c r="E491" s="3">
        <f t="shared" si="14"/>
        <v>0.68125000000000002</v>
      </c>
      <c r="F491" s="7" t="e">
        <f>SUMPRODUCT((AHL!C$3:C$1175=A491)*(AHL!D$3:D$1175=B491)*AHL!R$3:R$1175)</f>
        <v>#VALUE!</v>
      </c>
      <c r="G491" s="7">
        <f>SUMPRODUCT((AHL!C$3:C$1175=A491)*(AHL!D$3:D$1175=B491)*AHL!Z$3:Z$1175)</f>
        <v>84</v>
      </c>
      <c r="H491" s="3" t="e">
        <f t="shared" si="15"/>
        <v>#VALUE!</v>
      </c>
    </row>
    <row r="492" spans="1:8" x14ac:dyDescent="0.2">
      <c r="A492">
        <v>1994</v>
      </c>
      <c r="B492" t="s">
        <v>291</v>
      </c>
      <c r="C492" s="7">
        <f>SUMPRODUCT((AHL!C$3:C$1175=A492)*(AHL!D$3:D$1175=B492)*AHL!F$3:F$1175)</f>
        <v>80</v>
      </c>
      <c r="D492" s="7">
        <f>SUMPRODUCT((AHL!C$3:C$1175=A492)*(AHL!D$3:D$1175=B492)*AHL!N$3:N$1175)</f>
        <v>93</v>
      </c>
      <c r="E492" s="3">
        <f t="shared" si="14"/>
        <v>0.58125000000000004</v>
      </c>
      <c r="F492" s="7" t="e">
        <f>SUMPRODUCT((AHL!C$3:C$1175=A492)*(AHL!D$3:D$1175=B492)*AHL!R$3:R$1175)</f>
        <v>#VALUE!</v>
      </c>
      <c r="G492" s="7">
        <f>SUMPRODUCT((AHL!C$3:C$1175=A492)*(AHL!D$3:D$1175=B492)*AHL!Z$3:Z$1175)</f>
        <v>75</v>
      </c>
      <c r="H492" s="3" t="e">
        <f t="shared" si="15"/>
        <v>#VALUE!</v>
      </c>
    </row>
    <row r="493" spans="1:8" x14ac:dyDescent="0.2">
      <c r="A493">
        <v>1994</v>
      </c>
      <c r="B493" t="s">
        <v>274</v>
      </c>
      <c r="C493" s="7">
        <f>SUMPRODUCT((AHL!C$3:C$1175=A493)*(AHL!D$3:D$1175=B493)*AHL!F$3:F$1175)</f>
        <v>80</v>
      </c>
      <c r="D493" s="7">
        <f>SUMPRODUCT((AHL!C$3:C$1175=A493)*(AHL!D$3:D$1175=B493)*AHL!N$3:N$1175)</f>
        <v>63</v>
      </c>
      <c r="E493" s="3">
        <f t="shared" si="14"/>
        <v>0.39374999999999999</v>
      </c>
      <c r="F493" s="7" t="e">
        <f>SUMPRODUCT((AHL!C$3:C$1175=A493)*(AHL!D$3:D$1175=B493)*AHL!R$3:R$1175)</f>
        <v>#VALUE!</v>
      </c>
      <c r="G493" s="7">
        <f>SUMPRODUCT((AHL!C$3:C$1175=A493)*(AHL!D$3:D$1175=B493)*AHL!Z$3:Z$1175)</f>
        <v>77</v>
      </c>
      <c r="H493" s="3" t="e">
        <f t="shared" si="15"/>
        <v>#VALUE!</v>
      </c>
    </row>
    <row r="494" spans="1:8" x14ac:dyDescent="0.2">
      <c r="A494">
        <v>1994</v>
      </c>
      <c r="B494" t="s">
        <v>318</v>
      </c>
      <c r="C494" s="7">
        <f>SUMPRODUCT((AHL!C$3:C$1175=A494)*(AHL!D$3:D$1175=B494)*AHL!F$3:F$1175)</f>
        <v>80</v>
      </c>
      <c r="D494" s="7">
        <f>SUMPRODUCT((AHL!C$3:C$1175=A494)*(AHL!D$3:D$1175=B494)*AHL!N$3:N$1175)</f>
        <v>85</v>
      </c>
      <c r="E494" s="3">
        <f t="shared" si="14"/>
        <v>0.53125</v>
      </c>
      <c r="F494" s="7" t="e">
        <f>SUMPRODUCT((AHL!C$3:C$1175=A494)*(AHL!D$3:D$1175=B494)*AHL!R$3:R$1175)</f>
        <v>#VALUE!</v>
      </c>
      <c r="G494" s="7">
        <f>SUMPRODUCT((AHL!C$3:C$1175=A494)*(AHL!D$3:D$1175=B494)*AHL!Z$3:Z$1175)</f>
        <v>77</v>
      </c>
      <c r="H494" s="3" t="e">
        <f t="shared" si="15"/>
        <v>#VALUE!</v>
      </c>
    </row>
    <row r="495" spans="1:8" x14ac:dyDescent="0.2">
      <c r="A495">
        <v>1994</v>
      </c>
      <c r="B495" t="s">
        <v>294</v>
      </c>
      <c r="C495" s="7">
        <f>SUMPRODUCT((AHL!C$3:C$1175=A495)*(AHL!D$3:D$1175=B495)*AHL!F$3:F$1175)</f>
        <v>80</v>
      </c>
      <c r="D495" s="7">
        <f>SUMPRODUCT((AHL!C$3:C$1175=A495)*(AHL!D$3:D$1175=B495)*AHL!N$3:N$1175)</f>
        <v>75</v>
      </c>
      <c r="E495" s="3">
        <f t="shared" si="14"/>
        <v>0.46875</v>
      </c>
      <c r="F495" s="7" t="e">
        <f>SUMPRODUCT((AHL!C$3:C$1175=A495)*(AHL!D$3:D$1175=B495)*AHL!R$3:R$1175)</f>
        <v>#VALUE!</v>
      </c>
      <c r="G495" s="7">
        <f>SUMPRODUCT((AHL!C$3:C$1175=A495)*(AHL!D$3:D$1175=B495)*AHL!Z$3:Z$1175)</f>
        <v>69</v>
      </c>
      <c r="H495" s="3" t="e">
        <f t="shared" si="15"/>
        <v>#VALUE!</v>
      </c>
    </row>
    <row r="496" spans="1:8" x14ac:dyDescent="0.2">
      <c r="A496">
        <v>1994</v>
      </c>
      <c r="B496" t="s">
        <v>30</v>
      </c>
      <c r="C496" s="7">
        <f>SUMPRODUCT((AHL!C$3:C$1175=A496)*(AHL!D$3:D$1175=B496)*AHL!F$3:F$1175)</f>
        <v>80</v>
      </c>
      <c r="D496" s="7">
        <f>SUMPRODUCT((AHL!C$3:C$1175=A496)*(AHL!D$3:D$1175=B496)*AHL!N$3:N$1175)</f>
        <v>78</v>
      </c>
      <c r="E496" s="3">
        <f t="shared" si="14"/>
        <v>0.48749999999999999</v>
      </c>
      <c r="F496" s="7" t="e">
        <f>SUMPRODUCT((AHL!C$3:C$1175=A496)*(AHL!D$3:D$1175=B496)*AHL!R$3:R$1175)</f>
        <v>#VALUE!</v>
      </c>
      <c r="G496" s="7">
        <f>SUMPRODUCT((AHL!C$3:C$1175=A496)*(AHL!D$3:D$1175=B496)*AHL!Z$3:Z$1175)</f>
        <v>87</v>
      </c>
      <c r="H496" s="3" t="e">
        <f t="shared" si="15"/>
        <v>#VALUE!</v>
      </c>
    </row>
    <row r="497" spans="1:8" x14ac:dyDescent="0.2">
      <c r="A497">
        <v>1994</v>
      </c>
      <c r="B497" t="s">
        <v>319</v>
      </c>
      <c r="C497" s="7">
        <f>SUMPRODUCT((AHL!C$3:C$1175=A497)*(AHL!D$3:D$1175=B497)*AHL!F$3:F$1175)</f>
        <v>80</v>
      </c>
      <c r="D497" s="7">
        <f>SUMPRODUCT((AHL!C$3:C$1175=A497)*(AHL!D$3:D$1175=B497)*AHL!N$3:N$1175)</f>
        <v>104</v>
      </c>
      <c r="E497" s="3">
        <f t="shared" si="14"/>
        <v>0.65</v>
      </c>
      <c r="F497" s="7" t="e">
        <f>SUMPRODUCT((AHL!C$3:C$1175=A497)*(AHL!D$3:D$1175=B497)*AHL!R$3:R$1175)</f>
        <v>#VALUE!</v>
      </c>
      <c r="G497" s="7">
        <f>SUMPRODUCT((AHL!C$3:C$1175=A497)*(AHL!D$3:D$1175=B497)*AHL!Z$3:Z$1175)</f>
        <v>96</v>
      </c>
      <c r="H497" s="3" t="e">
        <f t="shared" si="15"/>
        <v>#VALUE!</v>
      </c>
    </row>
    <row r="498" spans="1:8" x14ac:dyDescent="0.2">
      <c r="A498">
        <v>1994</v>
      </c>
      <c r="B498" t="s">
        <v>320</v>
      </c>
      <c r="C498" s="7">
        <f>SUMPRODUCT((AHL!C$3:C$1175=A498)*(AHL!D$3:D$1175=B498)*AHL!F$3:F$1175)</f>
        <v>80</v>
      </c>
      <c r="D498" s="7">
        <f>SUMPRODUCT((AHL!C$3:C$1175=A498)*(AHL!D$3:D$1175=B498)*AHL!N$3:N$1175)</f>
        <v>90</v>
      </c>
      <c r="E498" s="3">
        <f t="shared" si="14"/>
        <v>0.5625</v>
      </c>
      <c r="F498" s="7" t="e">
        <f>SUMPRODUCT((AHL!C$3:C$1175=A498)*(AHL!D$3:D$1175=B498)*AHL!R$3:R$1175)</f>
        <v>#VALUE!</v>
      </c>
      <c r="G498" s="7">
        <f>SUMPRODUCT((AHL!C$3:C$1175=A498)*(AHL!D$3:D$1175=B498)*AHL!Z$3:Z$1175)</f>
        <v>54</v>
      </c>
      <c r="H498" s="3" t="e">
        <f t="shared" si="15"/>
        <v>#VALUE!</v>
      </c>
    </row>
    <row r="499" spans="1:8" x14ac:dyDescent="0.2">
      <c r="A499">
        <v>1994</v>
      </c>
      <c r="B499" t="s">
        <v>314</v>
      </c>
      <c r="C499" s="7">
        <f>SUMPRODUCT((AHL!C$3:C$1175=A499)*(AHL!D$3:D$1175=B499)*AHL!F$3:F$1175)</f>
        <v>80</v>
      </c>
      <c r="D499" s="7">
        <f>SUMPRODUCT((AHL!C$3:C$1175=A499)*(AHL!D$3:D$1175=B499)*AHL!N$3:N$1175)</f>
        <v>89</v>
      </c>
      <c r="E499" s="3">
        <f t="shared" si="14"/>
        <v>0.55625000000000002</v>
      </c>
      <c r="F499" s="7" t="e">
        <f>SUMPRODUCT((AHL!C$3:C$1175=A499)*(AHL!D$3:D$1175=B499)*AHL!R$3:R$1175)</f>
        <v>#VALUE!</v>
      </c>
      <c r="G499" s="7">
        <f>SUMPRODUCT((AHL!C$3:C$1175=A499)*(AHL!D$3:D$1175=B499)*AHL!Z$3:Z$1175)</f>
        <v>69</v>
      </c>
      <c r="H499" s="3" t="e">
        <f t="shared" si="15"/>
        <v>#VALUE!</v>
      </c>
    </row>
    <row r="500" spans="1:8" x14ac:dyDescent="0.2">
      <c r="A500">
        <v>1994</v>
      </c>
      <c r="B500" t="s">
        <v>97</v>
      </c>
      <c r="C500" s="7">
        <f>SUMPRODUCT((AHL!C$3:C$1175=A500)*(AHL!D$3:D$1175=B500)*AHL!F$3:F$1175)</f>
        <v>80</v>
      </c>
      <c r="D500" s="7">
        <f>SUMPRODUCT((AHL!C$3:C$1175=A500)*(AHL!D$3:D$1175=B500)*AHL!N$3:N$1175)</f>
        <v>77</v>
      </c>
      <c r="E500" s="3">
        <f t="shared" si="14"/>
        <v>0.48125000000000001</v>
      </c>
      <c r="F500" s="7" t="e">
        <f>SUMPRODUCT((AHL!C$3:C$1175=A500)*(AHL!D$3:D$1175=B500)*AHL!R$3:R$1175)</f>
        <v>#VALUE!</v>
      </c>
      <c r="G500" s="7">
        <f>SUMPRODUCT((AHL!C$3:C$1175=A500)*(AHL!D$3:D$1175=B500)*AHL!Z$3:Z$1175)</f>
        <v>77</v>
      </c>
      <c r="H500" s="3" t="e">
        <f t="shared" si="15"/>
        <v>#VALUE!</v>
      </c>
    </row>
    <row r="501" spans="1:8" x14ac:dyDescent="0.2">
      <c r="A501">
        <v>1994</v>
      </c>
      <c r="B501" t="s">
        <v>322</v>
      </c>
      <c r="C501" s="7">
        <f>SUMPRODUCT((AHL!C$3:C$1175=A501)*(AHL!D$3:D$1175=B501)*AHL!F$3:F$1175)</f>
        <v>80</v>
      </c>
      <c r="D501" s="7">
        <f>SUMPRODUCT((AHL!C$3:C$1175=A501)*(AHL!D$3:D$1175=B501)*AHL!N$3:N$1175)</f>
        <v>67</v>
      </c>
      <c r="E501" s="3">
        <f t="shared" si="14"/>
        <v>0.41875000000000001</v>
      </c>
      <c r="F501" s="7" t="e">
        <f>SUMPRODUCT((AHL!C$3:C$1175=A501)*(AHL!D$3:D$1175=B501)*AHL!R$3:R$1175)</f>
        <v>#VALUE!</v>
      </c>
      <c r="G501" s="7">
        <f>SUMPRODUCT((AHL!C$3:C$1175=A501)*(AHL!D$3:D$1175=B501)*AHL!Z$3:Z$1175)</f>
        <v>84</v>
      </c>
      <c r="H501" s="3" t="e">
        <f t="shared" si="15"/>
        <v>#VALUE!</v>
      </c>
    </row>
    <row r="502" spans="1:8" x14ac:dyDescent="0.2">
      <c r="A502">
        <v>1994</v>
      </c>
      <c r="B502" t="s">
        <v>304</v>
      </c>
      <c r="C502" s="7">
        <f>SUMPRODUCT((AHL!C$3:C$1175=A502)*(AHL!D$3:D$1175=B502)*AHL!F$3:F$1175)</f>
        <v>80</v>
      </c>
      <c r="D502" s="7">
        <f>SUMPRODUCT((AHL!C$3:C$1175=A502)*(AHL!D$3:D$1175=B502)*AHL!N$3:N$1175)</f>
        <v>76</v>
      </c>
      <c r="E502" s="3">
        <f t="shared" si="14"/>
        <v>0.47499999999999998</v>
      </c>
      <c r="F502" s="7" t="e">
        <f>SUMPRODUCT((AHL!C$3:C$1175=A502)*(AHL!D$3:D$1175=B502)*AHL!R$3:R$1175)</f>
        <v>#VALUE!</v>
      </c>
      <c r="G502" s="7">
        <f>SUMPRODUCT((AHL!C$3:C$1175=A502)*(AHL!D$3:D$1175=B502)*AHL!Z$3:Z$1175)</f>
        <v>102</v>
      </c>
      <c r="H502" s="3" t="e">
        <f t="shared" si="15"/>
        <v>#VALUE!</v>
      </c>
    </row>
    <row r="503" spans="1:8" x14ac:dyDescent="0.2">
      <c r="A503">
        <v>1994</v>
      </c>
      <c r="B503" t="s">
        <v>331</v>
      </c>
      <c r="C503" s="7">
        <f>SUMPRODUCT((AHL!C$3:C$1175=A503)*(AHL!D$3:D$1175=B503)*AHL!F$3:F$1175)</f>
        <v>80</v>
      </c>
      <c r="D503" s="7">
        <f>SUMPRODUCT((AHL!C$3:C$1175=A503)*(AHL!D$3:D$1175=B503)*AHL!N$3:N$1175)</f>
        <v>67</v>
      </c>
      <c r="E503" s="3">
        <f t="shared" si="14"/>
        <v>0.41875000000000001</v>
      </c>
      <c r="F503" s="7" t="e">
        <f>SUMPRODUCT((AHL!C$3:C$1175=A503)*(AHL!D$3:D$1175=B503)*AHL!R$3:R$1175)</f>
        <v>#VALUE!</v>
      </c>
      <c r="G503" s="7">
        <f>SUMPRODUCT((AHL!C$3:C$1175=A503)*(AHL!D$3:D$1175=B503)*AHL!Z$3:Z$1175)</f>
        <v>79</v>
      </c>
      <c r="H503" s="3" t="e">
        <f t="shared" si="15"/>
        <v>#VALUE!</v>
      </c>
    </row>
    <row r="504" spans="1:8" x14ac:dyDescent="0.2">
      <c r="A504">
        <v>1994</v>
      </c>
      <c r="B504" t="s">
        <v>332</v>
      </c>
      <c r="C504" s="7">
        <f>SUMPRODUCT((AHL!C$3:C$1175=A504)*(AHL!D$3:D$1175=B504)*AHL!F$3:F$1175)</f>
        <v>80</v>
      </c>
      <c r="D504" s="7">
        <f>SUMPRODUCT((AHL!C$3:C$1175=A504)*(AHL!D$3:D$1175=B504)*AHL!N$3:N$1175)</f>
        <v>59</v>
      </c>
      <c r="E504" s="3">
        <f t="shared" si="14"/>
        <v>0.36875000000000002</v>
      </c>
      <c r="F504" s="7" t="e">
        <f>SUMPRODUCT((AHL!C$3:C$1175=A504)*(AHL!D$3:D$1175=B504)*AHL!R$3:R$1175)</f>
        <v>#VALUE!</v>
      </c>
      <c r="G504" s="7">
        <f>SUMPRODUCT((AHL!C$3:C$1175=A504)*(AHL!D$3:D$1175=B504)*AHL!Z$3:Z$1175)</f>
        <v>71</v>
      </c>
      <c r="H504" s="3" t="e">
        <f t="shared" si="15"/>
        <v>#VALUE!</v>
      </c>
    </row>
    <row r="505" spans="1:8" x14ac:dyDescent="0.2">
      <c r="A505">
        <v>1995</v>
      </c>
      <c r="B505" t="s">
        <v>304</v>
      </c>
      <c r="C505" s="7">
        <f>SUMPRODUCT((AHL!C$3:C$1175=A505)*(AHL!D$3:D$1175=B505)*AHL!F$3:F$1175)</f>
        <v>240</v>
      </c>
      <c r="D505" s="7">
        <f>SUMPRODUCT((AHL!C$3:C$1175=A505)*(AHL!D$3:D$1175=B505)*AHL!N$3:N$1175)</f>
        <v>240</v>
      </c>
      <c r="E505" s="3">
        <f t="shared" si="14"/>
        <v>0.5</v>
      </c>
      <c r="F505" s="7" t="e">
        <f>SUMPRODUCT((AHL!C$3:C$1175=A505)*(AHL!D$3:D$1175=B505)*AHL!R$3:R$1175)</f>
        <v>#VALUE!</v>
      </c>
      <c r="G505" s="7">
        <f>SUMPRODUCT((AHL!C$3:C$1175=A505)*(AHL!D$3:D$1175=B505)*AHL!Z$3:Z$1175)</f>
        <v>228</v>
      </c>
      <c r="H505" s="3" t="e">
        <f t="shared" si="15"/>
        <v>#VALUE!</v>
      </c>
    </row>
    <row r="506" spans="1:8" x14ac:dyDescent="0.2">
      <c r="A506">
        <v>1995</v>
      </c>
      <c r="B506" t="s">
        <v>30</v>
      </c>
      <c r="C506" s="7">
        <f>SUMPRODUCT((AHL!C$3:C$1175=A506)*(AHL!D$3:D$1175=B506)*AHL!F$3:F$1175)</f>
        <v>160</v>
      </c>
      <c r="D506" s="7">
        <f>SUMPRODUCT((AHL!C$3:C$1175=A506)*(AHL!D$3:D$1175=B506)*AHL!N$3:N$1175)</f>
        <v>172</v>
      </c>
      <c r="E506" s="3">
        <f t="shared" si="14"/>
        <v>0.53749999999999998</v>
      </c>
      <c r="F506" s="7" t="e">
        <f>SUMPRODUCT((AHL!C$3:C$1175=A506)*(AHL!D$3:D$1175=B506)*AHL!R$3:R$1175)</f>
        <v>#VALUE!</v>
      </c>
      <c r="G506" s="7">
        <f>SUMPRODUCT((AHL!C$3:C$1175=A506)*(AHL!D$3:D$1175=B506)*AHL!Z$3:Z$1175)</f>
        <v>156</v>
      </c>
      <c r="H506" s="3" t="e">
        <f t="shared" si="15"/>
        <v>#VALUE!</v>
      </c>
    </row>
    <row r="507" spans="1:8" x14ac:dyDescent="0.2">
      <c r="A507">
        <v>1995</v>
      </c>
      <c r="B507" t="s">
        <v>322</v>
      </c>
      <c r="C507" s="7">
        <f>SUMPRODUCT((AHL!C$3:C$1175=A507)*(AHL!D$3:D$1175=B507)*AHL!F$3:F$1175)</f>
        <v>160</v>
      </c>
      <c r="D507" s="7">
        <f>SUMPRODUCT((AHL!C$3:C$1175=A507)*(AHL!D$3:D$1175=B507)*AHL!N$3:N$1175)</f>
        <v>170</v>
      </c>
      <c r="E507" s="3">
        <f t="shared" si="14"/>
        <v>0.53125</v>
      </c>
      <c r="F507" s="7" t="e">
        <f>SUMPRODUCT((AHL!C$3:C$1175=A507)*(AHL!D$3:D$1175=B507)*AHL!R$3:R$1175)</f>
        <v>#VALUE!</v>
      </c>
      <c r="G507" s="7">
        <f>SUMPRODUCT((AHL!C$3:C$1175=A507)*(AHL!D$3:D$1175=B507)*AHL!Z$3:Z$1175)</f>
        <v>134</v>
      </c>
      <c r="H507" s="3" t="e">
        <f t="shared" si="15"/>
        <v>#VALUE!</v>
      </c>
    </row>
    <row r="508" spans="1:8" x14ac:dyDescent="0.2">
      <c r="A508">
        <v>1995</v>
      </c>
      <c r="B508" t="s">
        <v>200</v>
      </c>
      <c r="C508" s="7">
        <f>SUMPRODUCT((AHL!C$3:C$1175=A508)*(AHL!D$3:D$1175=B508)*AHL!F$3:F$1175)</f>
        <v>80</v>
      </c>
      <c r="D508" s="7">
        <f>SUMPRODUCT((AHL!C$3:C$1175=A508)*(AHL!D$3:D$1175=B508)*AHL!N$3:N$1175)</f>
        <v>86</v>
      </c>
      <c r="E508" s="3">
        <f t="shared" si="14"/>
        <v>0.53749999999999998</v>
      </c>
      <c r="F508" s="7" t="e">
        <f>SUMPRODUCT((AHL!C$3:C$1175=A508)*(AHL!D$3:D$1175=B508)*AHL!R$3:R$1175)</f>
        <v>#VALUE!</v>
      </c>
      <c r="G508" s="7">
        <f>SUMPRODUCT((AHL!C$3:C$1175=A508)*(AHL!D$3:D$1175=B508)*AHL!Z$3:Z$1175)</f>
        <v>74</v>
      </c>
      <c r="H508" s="3" t="e">
        <f t="shared" si="15"/>
        <v>#VALUE!</v>
      </c>
    </row>
    <row r="509" spans="1:8" x14ac:dyDescent="0.2">
      <c r="A509">
        <v>1995</v>
      </c>
      <c r="B509" t="s">
        <v>315</v>
      </c>
      <c r="C509" s="7">
        <f>SUMPRODUCT((AHL!C$3:C$1175=A509)*(AHL!D$3:D$1175=B509)*AHL!F$3:F$1175)</f>
        <v>80</v>
      </c>
      <c r="D509" s="7">
        <f>SUMPRODUCT((AHL!C$3:C$1175=A509)*(AHL!D$3:D$1175=B509)*AHL!N$3:N$1175)</f>
        <v>115</v>
      </c>
      <c r="E509" s="3">
        <f t="shared" si="14"/>
        <v>0.71875</v>
      </c>
      <c r="F509" s="7" t="e">
        <f>SUMPRODUCT((AHL!C$3:C$1175=A509)*(AHL!D$3:D$1175=B509)*AHL!R$3:R$1175)</f>
        <v>#VALUE!</v>
      </c>
      <c r="G509" s="7">
        <f>SUMPRODUCT((AHL!C$3:C$1175=A509)*(AHL!D$3:D$1175=B509)*AHL!Z$3:Z$1175)</f>
        <v>109</v>
      </c>
      <c r="H509" s="3" t="e">
        <f t="shared" si="15"/>
        <v>#VALUE!</v>
      </c>
    </row>
    <row r="510" spans="1:8" x14ac:dyDescent="0.2">
      <c r="A510">
        <v>1995</v>
      </c>
      <c r="B510" t="s">
        <v>291</v>
      </c>
      <c r="C510" s="7">
        <f>SUMPRODUCT((AHL!C$3:C$1175=A510)*(AHL!D$3:D$1175=B510)*AHL!F$3:F$1175)</f>
        <v>80</v>
      </c>
      <c r="D510" s="7">
        <f>SUMPRODUCT((AHL!C$3:C$1175=A510)*(AHL!D$3:D$1175=B510)*AHL!N$3:N$1175)</f>
        <v>88</v>
      </c>
      <c r="E510" s="3">
        <f t="shared" si="14"/>
        <v>0.55000000000000004</v>
      </c>
      <c r="F510" s="7" t="e">
        <f>SUMPRODUCT((AHL!C$3:C$1175=A510)*(AHL!D$3:D$1175=B510)*AHL!R$3:R$1175)</f>
        <v>#VALUE!</v>
      </c>
      <c r="G510" s="7">
        <f>SUMPRODUCT((AHL!C$3:C$1175=A510)*(AHL!D$3:D$1175=B510)*AHL!Z$3:Z$1175)</f>
        <v>93</v>
      </c>
      <c r="H510" s="3" t="e">
        <f t="shared" si="15"/>
        <v>#VALUE!</v>
      </c>
    </row>
    <row r="511" spans="1:8" x14ac:dyDescent="0.2">
      <c r="A511">
        <v>1995</v>
      </c>
      <c r="B511" t="s">
        <v>274</v>
      </c>
      <c r="C511" s="7">
        <f>SUMPRODUCT((AHL!C$3:C$1175=A511)*(AHL!D$3:D$1175=B511)*AHL!F$3:F$1175)</f>
        <v>80</v>
      </c>
      <c r="D511" s="7">
        <f>SUMPRODUCT((AHL!C$3:C$1175=A511)*(AHL!D$3:D$1175=B511)*AHL!N$3:N$1175)</f>
        <v>73</v>
      </c>
      <c r="E511" s="3">
        <f t="shared" si="14"/>
        <v>0.45624999999999999</v>
      </c>
      <c r="F511" s="7" t="e">
        <f>SUMPRODUCT((AHL!C$3:C$1175=A511)*(AHL!D$3:D$1175=B511)*AHL!R$3:R$1175)</f>
        <v>#VALUE!</v>
      </c>
      <c r="G511" s="7">
        <f>SUMPRODUCT((AHL!C$3:C$1175=A511)*(AHL!D$3:D$1175=B511)*AHL!Z$3:Z$1175)</f>
        <v>63</v>
      </c>
      <c r="H511" s="3" t="e">
        <f t="shared" si="15"/>
        <v>#VALUE!</v>
      </c>
    </row>
    <row r="512" spans="1:8" x14ac:dyDescent="0.2">
      <c r="A512">
        <v>1995</v>
      </c>
      <c r="B512" t="s">
        <v>318</v>
      </c>
      <c r="C512" s="7">
        <f>SUMPRODUCT((AHL!C$3:C$1175=A512)*(AHL!D$3:D$1175=B512)*AHL!F$3:F$1175)</f>
        <v>80</v>
      </c>
      <c r="D512" s="7">
        <f>SUMPRODUCT((AHL!C$3:C$1175=A512)*(AHL!D$3:D$1175=B512)*AHL!N$3:N$1175)</f>
        <v>80</v>
      </c>
      <c r="E512" s="3">
        <f t="shared" si="14"/>
        <v>0.5</v>
      </c>
      <c r="F512" s="7" t="e">
        <f>SUMPRODUCT((AHL!C$3:C$1175=A512)*(AHL!D$3:D$1175=B512)*AHL!R$3:R$1175)</f>
        <v>#VALUE!</v>
      </c>
      <c r="G512" s="7">
        <f>SUMPRODUCT((AHL!C$3:C$1175=A512)*(AHL!D$3:D$1175=B512)*AHL!Z$3:Z$1175)</f>
        <v>85</v>
      </c>
      <c r="H512" s="3" t="e">
        <f t="shared" si="15"/>
        <v>#VALUE!</v>
      </c>
    </row>
    <row r="513" spans="1:8" x14ac:dyDescent="0.2">
      <c r="A513">
        <v>1995</v>
      </c>
      <c r="B513" t="s">
        <v>294</v>
      </c>
      <c r="C513" s="7">
        <f>SUMPRODUCT((AHL!C$3:C$1175=A513)*(AHL!D$3:D$1175=B513)*AHL!F$3:F$1175)</f>
        <v>80</v>
      </c>
      <c r="D513" s="7">
        <f>SUMPRODUCT((AHL!C$3:C$1175=A513)*(AHL!D$3:D$1175=B513)*AHL!N$3:N$1175)</f>
        <v>79</v>
      </c>
      <c r="E513" s="3">
        <f t="shared" si="14"/>
        <v>0.49375000000000002</v>
      </c>
      <c r="F513" s="7" t="e">
        <f>SUMPRODUCT((AHL!C$3:C$1175=A513)*(AHL!D$3:D$1175=B513)*AHL!R$3:R$1175)</f>
        <v>#VALUE!</v>
      </c>
      <c r="G513" s="7">
        <f>SUMPRODUCT((AHL!C$3:C$1175=A513)*(AHL!D$3:D$1175=B513)*AHL!Z$3:Z$1175)</f>
        <v>75</v>
      </c>
      <c r="H513" s="3" t="e">
        <f t="shared" si="15"/>
        <v>#VALUE!</v>
      </c>
    </row>
    <row r="514" spans="1:8" x14ac:dyDescent="0.2">
      <c r="A514">
        <v>1995</v>
      </c>
      <c r="B514" t="s">
        <v>319</v>
      </c>
      <c r="C514" s="7">
        <f>SUMPRODUCT((AHL!C$3:C$1175=A514)*(AHL!D$3:D$1175=B514)*AHL!F$3:F$1175)</f>
        <v>80</v>
      </c>
      <c r="D514" s="7">
        <f>SUMPRODUCT((AHL!C$3:C$1175=A514)*(AHL!D$3:D$1175=B514)*AHL!N$3:N$1175)</f>
        <v>78</v>
      </c>
      <c r="E514" s="3">
        <f t="shared" ref="E514:E577" si="16">D514/C514/2</f>
        <v>0.48749999999999999</v>
      </c>
      <c r="F514" s="7" t="e">
        <f>SUMPRODUCT((AHL!C$3:C$1175=A514)*(AHL!D$3:D$1175=B514)*AHL!R$3:R$1175)</f>
        <v>#VALUE!</v>
      </c>
      <c r="G514" s="7">
        <f>SUMPRODUCT((AHL!C$3:C$1175=A514)*(AHL!D$3:D$1175=B514)*AHL!Z$3:Z$1175)</f>
        <v>104</v>
      </c>
      <c r="H514" s="3" t="e">
        <f t="shared" ref="H514:H577" si="17">G514/F514/2</f>
        <v>#VALUE!</v>
      </c>
    </row>
    <row r="515" spans="1:8" x14ac:dyDescent="0.2">
      <c r="A515">
        <v>1995</v>
      </c>
      <c r="B515" t="s">
        <v>320</v>
      </c>
      <c r="C515" s="7">
        <f>SUMPRODUCT((AHL!C$3:C$1175=A515)*(AHL!D$3:D$1175=B515)*AHL!F$3:F$1175)</f>
        <v>80</v>
      </c>
      <c r="D515" s="7">
        <f>SUMPRODUCT((AHL!C$3:C$1175=A515)*(AHL!D$3:D$1175=B515)*AHL!N$3:N$1175)</f>
        <v>85</v>
      </c>
      <c r="E515" s="3">
        <f t="shared" si="16"/>
        <v>0.53125</v>
      </c>
      <c r="F515" s="7" t="e">
        <f>SUMPRODUCT((AHL!C$3:C$1175=A515)*(AHL!D$3:D$1175=B515)*AHL!R$3:R$1175)</f>
        <v>#VALUE!</v>
      </c>
      <c r="G515" s="7">
        <f>SUMPRODUCT((AHL!C$3:C$1175=A515)*(AHL!D$3:D$1175=B515)*AHL!Z$3:Z$1175)</f>
        <v>90</v>
      </c>
      <c r="H515" s="3" t="e">
        <f t="shared" si="17"/>
        <v>#VALUE!</v>
      </c>
    </row>
    <row r="516" spans="1:8" x14ac:dyDescent="0.2">
      <c r="A516">
        <v>1995</v>
      </c>
      <c r="B516" t="s">
        <v>314</v>
      </c>
      <c r="C516" s="7">
        <f>SUMPRODUCT((AHL!C$3:C$1175=A516)*(AHL!D$3:D$1175=B516)*AHL!F$3:F$1175)</f>
        <v>80</v>
      </c>
      <c r="D516" s="7">
        <f>SUMPRODUCT((AHL!C$3:C$1175=A516)*(AHL!D$3:D$1175=B516)*AHL!N$3:N$1175)</f>
        <v>74</v>
      </c>
      <c r="E516" s="3">
        <f t="shared" si="16"/>
        <v>0.46250000000000002</v>
      </c>
      <c r="F516" s="7" t="e">
        <f>SUMPRODUCT((AHL!C$3:C$1175=A516)*(AHL!D$3:D$1175=B516)*AHL!R$3:R$1175)</f>
        <v>#VALUE!</v>
      </c>
      <c r="G516" s="7">
        <f>SUMPRODUCT((AHL!C$3:C$1175=A516)*(AHL!D$3:D$1175=B516)*AHL!Z$3:Z$1175)</f>
        <v>89</v>
      </c>
      <c r="H516" s="3" t="e">
        <f t="shared" si="17"/>
        <v>#VALUE!</v>
      </c>
    </row>
    <row r="517" spans="1:8" x14ac:dyDescent="0.2">
      <c r="A517">
        <v>1995</v>
      </c>
      <c r="B517" t="s">
        <v>97</v>
      </c>
      <c r="C517" s="7">
        <f>SUMPRODUCT((AHL!C$3:C$1175=A517)*(AHL!D$3:D$1175=B517)*AHL!F$3:F$1175)</f>
        <v>80</v>
      </c>
      <c r="D517" s="7">
        <f>SUMPRODUCT((AHL!C$3:C$1175=A517)*(AHL!D$3:D$1175=B517)*AHL!N$3:N$1175)</f>
        <v>83</v>
      </c>
      <c r="E517" s="3">
        <f t="shared" si="16"/>
        <v>0.51875000000000004</v>
      </c>
      <c r="F517" s="7" t="e">
        <f>SUMPRODUCT((AHL!C$3:C$1175=A517)*(AHL!D$3:D$1175=B517)*AHL!R$3:R$1175)</f>
        <v>#VALUE!</v>
      </c>
      <c r="G517" s="7">
        <f>SUMPRODUCT((AHL!C$3:C$1175=A517)*(AHL!D$3:D$1175=B517)*AHL!Z$3:Z$1175)</f>
        <v>77</v>
      </c>
      <c r="H517" s="3" t="e">
        <f t="shared" si="17"/>
        <v>#VALUE!</v>
      </c>
    </row>
    <row r="518" spans="1:8" x14ac:dyDescent="0.2">
      <c r="A518">
        <v>1995</v>
      </c>
      <c r="B518" t="s">
        <v>329</v>
      </c>
      <c r="C518" s="7">
        <f>SUMPRODUCT((AHL!C$3:C$1175=A518)*(AHL!D$3:D$1175=B518)*AHL!F$3:F$1175)</f>
        <v>80</v>
      </c>
      <c r="D518" s="7">
        <f>SUMPRODUCT((AHL!C$3:C$1175=A518)*(AHL!D$3:D$1175=B518)*AHL!N$3:N$1175)</f>
        <v>100</v>
      </c>
      <c r="E518" s="3">
        <f t="shared" si="16"/>
        <v>0.625</v>
      </c>
      <c r="F518" s="7" t="e">
        <f>SUMPRODUCT((AHL!C$3:C$1175=A518)*(AHL!D$3:D$1175=B518)*AHL!R$3:R$1175)</f>
        <v>#VALUE!</v>
      </c>
      <c r="G518" s="7">
        <f>SUMPRODUCT((AHL!C$3:C$1175=A518)*(AHL!D$3:D$1175=B518)*AHL!Z$3:Z$1175)</f>
        <v>74</v>
      </c>
      <c r="H518" s="3" t="e">
        <f t="shared" si="17"/>
        <v>#VALUE!</v>
      </c>
    </row>
    <row r="519" spans="1:8" x14ac:dyDescent="0.2">
      <c r="A519">
        <v>1995</v>
      </c>
      <c r="B519" t="s">
        <v>331</v>
      </c>
      <c r="C519" s="7">
        <f>SUMPRODUCT((AHL!C$3:C$1175=A519)*(AHL!D$3:D$1175=B519)*AHL!F$3:F$1175)</f>
        <v>80</v>
      </c>
      <c r="D519" s="7">
        <f>SUMPRODUCT((AHL!C$3:C$1175=A519)*(AHL!D$3:D$1175=B519)*AHL!N$3:N$1175)</f>
        <v>74</v>
      </c>
      <c r="E519" s="3">
        <f t="shared" si="16"/>
        <v>0.46250000000000002</v>
      </c>
      <c r="F519" s="7" t="e">
        <f>SUMPRODUCT((AHL!C$3:C$1175=A519)*(AHL!D$3:D$1175=B519)*AHL!R$3:R$1175)</f>
        <v>#VALUE!</v>
      </c>
      <c r="G519" s="7">
        <f>SUMPRODUCT((AHL!C$3:C$1175=A519)*(AHL!D$3:D$1175=B519)*AHL!Z$3:Z$1175)</f>
        <v>67</v>
      </c>
      <c r="H519" s="3" t="e">
        <f t="shared" si="17"/>
        <v>#VALUE!</v>
      </c>
    </row>
    <row r="520" spans="1:8" x14ac:dyDescent="0.2">
      <c r="A520">
        <v>1995</v>
      </c>
      <c r="B520" t="s">
        <v>332</v>
      </c>
      <c r="C520" s="7">
        <f>SUMPRODUCT((AHL!C$3:C$1175=A520)*(AHL!D$3:D$1175=B520)*AHL!F$3:F$1175)</f>
        <v>80</v>
      </c>
      <c r="D520" s="7">
        <f>SUMPRODUCT((AHL!C$3:C$1175=A520)*(AHL!D$3:D$1175=B520)*AHL!N$3:N$1175)</f>
        <v>88</v>
      </c>
      <c r="E520" s="3">
        <f t="shared" si="16"/>
        <v>0.55000000000000004</v>
      </c>
      <c r="F520" s="7" t="e">
        <f>SUMPRODUCT((AHL!C$3:C$1175=A520)*(AHL!D$3:D$1175=B520)*AHL!R$3:R$1175)</f>
        <v>#VALUE!</v>
      </c>
      <c r="G520" s="7">
        <f>SUMPRODUCT((AHL!C$3:C$1175=A520)*(AHL!D$3:D$1175=B520)*AHL!Z$3:Z$1175)</f>
        <v>59</v>
      </c>
      <c r="H520" s="3" t="e">
        <f t="shared" si="17"/>
        <v>#VALUE!</v>
      </c>
    </row>
    <row r="521" spans="1:8" x14ac:dyDescent="0.2">
      <c r="A521">
        <v>1996</v>
      </c>
      <c r="B521" t="s">
        <v>322</v>
      </c>
      <c r="C521" s="7">
        <f>SUMPRODUCT((AHL!C$3:C$1175=A521)*(AHL!D$3:D$1175=B521)*AHL!F$3:F$1175)</f>
        <v>160</v>
      </c>
      <c r="D521" s="7">
        <f>SUMPRODUCT((AHL!C$3:C$1175=A521)*(AHL!D$3:D$1175=B521)*AHL!N$3:N$1175)</f>
        <v>144</v>
      </c>
      <c r="E521" s="3">
        <f t="shared" si="16"/>
        <v>0.45</v>
      </c>
      <c r="F521" s="7" t="e">
        <f>SUMPRODUCT((AHL!C$3:C$1175=A521)*(AHL!D$3:D$1175=B521)*AHL!R$3:R$1175)</f>
        <v>#VALUE!</v>
      </c>
      <c r="G521" s="7">
        <f>SUMPRODUCT((AHL!C$3:C$1175=A521)*(AHL!D$3:D$1175=B521)*AHL!Z$3:Z$1175)</f>
        <v>170</v>
      </c>
      <c r="H521" s="3" t="e">
        <f t="shared" si="17"/>
        <v>#VALUE!</v>
      </c>
    </row>
    <row r="522" spans="1:8" x14ac:dyDescent="0.2">
      <c r="A522">
        <v>1996</v>
      </c>
      <c r="B522" t="s">
        <v>304</v>
      </c>
      <c r="C522" s="7">
        <f>SUMPRODUCT((AHL!C$3:C$1175=A522)*(AHL!D$3:D$1175=B522)*AHL!F$3:F$1175)</f>
        <v>160</v>
      </c>
      <c r="D522" s="7">
        <f>SUMPRODUCT((AHL!C$3:C$1175=A522)*(AHL!D$3:D$1175=B522)*AHL!N$3:N$1175)</f>
        <v>176</v>
      </c>
      <c r="E522" s="3">
        <f t="shared" si="16"/>
        <v>0.55000000000000004</v>
      </c>
      <c r="F522" s="7" t="e">
        <f>SUMPRODUCT((AHL!C$3:C$1175=A522)*(AHL!D$3:D$1175=B522)*AHL!R$3:R$1175)</f>
        <v>#VALUE!</v>
      </c>
      <c r="G522" s="7">
        <f>SUMPRODUCT((AHL!C$3:C$1175=A522)*(AHL!D$3:D$1175=B522)*AHL!Z$3:Z$1175)</f>
        <v>160</v>
      </c>
      <c r="H522" s="3" t="e">
        <f t="shared" si="17"/>
        <v>#VALUE!</v>
      </c>
    </row>
    <row r="523" spans="1:8" x14ac:dyDescent="0.2">
      <c r="A523">
        <v>1996</v>
      </c>
      <c r="B523" t="s">
        <v>200</v>
      </c>
      <c r="C523" s="7">
        <f>SUMPRODUCT((AHL!C$3:C$1175=A523)*(AHL!D$3:D$1175=B523)*AHL!F$3:F$1175)</f>
        <v>80</v>
      </c>
      <c r="D523" s="7">
        <f>SUMPRODUCT((AHL!C$3:C$1175=A523)*(AHL!D$3:D$1175=B523)*AHL!N$3:N$1175)</f>
        <v>90</v>
      </c>
      <c r="E523" s="3">
        <f t="shared" si="16"/>
        <v>0.5625</v>
      </c>
      <c r="F523" s="7" t="e">
        <f>SUMPRODUCT((AHL!C$3:C$1175=A523)*(AHL!D$3:D$1175=B523)*AHL!R$3:R$1175)</f>
        <v>#VALUE!</v>
      </c>
      <c r="G523" s="7">
        <f>SUMPRODUCT((AHL!C$3:C$1175=A523)*(AHL!D$3:D$1175=B523)*AHL!Z$3:Z$1175)</f>
        <v>86</v>
      </c>
      <c r="H523" s="3" t="e">
        <f t="shared" si="17"/>
        <v>#VALUE!</v>
      </c>
    </row>
    <row r="524" spans="1:8" x14ac:dyDescent="0.2">
      <c r="A524">
        <v>1996</v>
      </c>
      <c r="B524" t="s">
        <v>315</v>
      </c>
      <c r="C524" s="7">
        <f>SUMPRODUCT((AHL!C$3:C$1175=A524)*(AHL!D$3:D$1175=B524)*AHL!F$3:F$1175)</f>
        <v>80</v>
      </c>
      <c r="D524" s="7">
        <f>SUMPRODUCT((AHL!C$3:C$1175=A524)*(AHL!D$3:D$1175=B524)*AHL!N$3:N$1175)</f>
        <v>90</v>
      </c>
      <c r="E524" s="3">
        <f t="shared" si="16"/>
        <v>0.5625</v>
      </c>
      <c r="F524" s="7" t="e">
        <f>SUMPRODUCT((AHL!C$3:C$1175=A524)*(AHL!D$3:D$1175=B524)*AHL!R$3:R$1175)</f>
        <v>#VALUE!</v>
      </c>
      <c r="G524" s="7">
        <f>SUMPRODUCT((AHL!C$3:C$1175=A524)*(AHL!D$3:D$1175=B524)*AHL!Z$3:Z$1175)</f>
        <v>115</v>
      </c>
      <c r="H524" s="3" t="e">
        <f t="shared" si="17"/>
        <v>#VALUE!</v>
      </c>
    </row>
    <row r="525" spans="1:8" x14ac:dyDescent="0.2">
      <c r="A525">
        <v>1996</v>
      </c>
      <c r="B525" t="s">
        <v>334</v>
      </c>
      <c r="C525" s="7">
        <f>SUMPRODUCT((AHL!C$3:C$1175=A525)*(AHL!D$3:D$1175=B525)*AHL!F$3:F$1175)</f>
        <v>80</v>
      </c>
      <c r="D525" s="7">
        <f>SUMPRODUCT((AHL!C$3:C$1175=A525)*(AHL!D$3:D$1175=B525)*AHL!N$3:N$1175)</f>
        <v>73</v>
      </c>
      <c r="E525" s="3">
        <f t="shared" si="16"/>
        <v>0.45624999999999999</v>
      </c>
      <c r="F525" s="7" t="e">
        <f>SUMPRODUCT((AHL!C$3:C$1175=A525)*(AHL!D$3:D$1175=B525)*AHL!R$3:R$1175)</f>
        <v>#VALUE!</v>
      </c>
      <c r="G525" s="7">
        <f>SUMPRODUCT((AHL!C$3:C$1175=A525)*(AHL!D$3:D$1175=B525)*AHL!Z$3:Z$1175)</f>
        <v>77</v>
      </c>
      <c r="H525" s="3" t="e">
        <f t="shared" si="17"/>
        <v>#VALUE!</v>
      </c>
    </row>
    <row r="526" spans="1:8" x14ac:dyDescent="0.2">
      <c r="A526">
        <v>1996</v>
      </c>
      <c r="B526" t="s">
        <v>291</v>
      </c>
      <c r="C526" s="7">
        <f>SUMPRODUCT((AHL!C$3:C$1175=A526)*(AHL!D$3:D$1175=B526)*AHL!F$3:F$1175)</f>
        <v>80</v>
      </c>
      <c r="D526" s="7">
        <f>SUMPRODUCT((AHL!C$3:C$1175=A526)*(AHL!D$3:D$1175=B526)*AHL!N$3:N$1175)</f>
        <v>69</v>
      </c>
      <c r="E526" s="3">
        <f t="shared" si="16"/>
        <v>0.43125000000000002</v>
      </c>
      <c r="F526" s="7" t="e">
        <f>SUMPRODUCT((AHL!C$3:C$1175=A526)*(AHL!D$3:D$1175=B526)*AHL!R$3:R$1175)</f>
        <v>#VALUE!</v>
      </c>
      <c r="G526" s="7">
        <f>SUMPRODUCT((AHL!C$3:C$1175=A526)*(AHL!D$3:D$1175=B526)*AHL!Z$3:Z$1175)</f>
        <v>88</v>
      </c>
      <c r="H526" s="3" t="e">
        <f t="shared" si="17"/>
        <v>#VALUE!</v>
      </c>
    </row>
    <row r="527" spans="1:8" x14ac:dyDescent="0.2">
      <c r="A527">
        <v>1996</v>
      </c>
      <c r="B527" t="s">
        <v>337</v>
      </c>
      <c r="C527" s="7">
        <f>SUMPRODUCT((AHL!C$3:C$1175=A527)*(AHL!D$3:D$1175=B527)*AHL!F$3:F$1175)</f>
        <v>80</v>
      </c>
      <c r="D527" s="7">
        <f>SUMPRODUCT((AHL!C$3:C$1175=A527)*(AHL!D$3:D$1175=B527)*AHL!N$3:N$1175)</f>
        <v>65</v>
      </c>
      <c r="E527" s="3">
        <f t="shared" si="16"/>
        <v>0.40625</v>
      </c>
      <c r="F527" s="7" t="e">
        <f>SUMPRODUCT((AHL!C$3:C$1175=A527)*(AHL!D$3:D$1175=B527)*AHL!R$3:R$1175)</f>
        <v>#VALUE!</v>
      </c>
      <c r="G527" s="7">
        <f>SUMPRODUCT((AHL!C$3:C$1175=A527)*(AHL!D$3:D$1175=B527)*AHL!Z$3:Z$1175)</f>
        <v>70</v>
      </c>
      <c r="H527" s="3" t="e">
        <f t="shared" si="17"/>
        <v>#VALUE!</v>
      </c>
    </row>
    <row r="528" spans="1:8" x14ac:dyDescent="0.2">
      <c r="A528">
        <v>1996</v>
      </c>
      <c r="B528" t="s">
        <v>294</v>
      </c>
      <c r="C528" s="7">
        <f>SUMPRODUCT((AHL!C$3:C$1175=A528)*(AHL!D$3:D$1175=B528)*AHL!F$3:F$1175)</f>
        <v>80</v>
      </c>
      <c r="D528" s="7">
        <f>SUMPRODUCT((AHL!C$3:C$1175=A528)*(AHL!D$3:D$1175=B528)*AHL!N$3:N$1175)</f>
        <v>62</v>
      </c>
      <c r="E528" s="3">
        <f t="shared" si="16"/>
        <v>0.38750000000000001</v>
      </c>
      <c r="F528" s="7" t="e">
        <f>SUMPRODUCT((AHL!C$3:C$1175=A528)*(AHL!D$3:D$1175=B528)*AHL!R$3:R$1175)</f>
        <v>#VALUE!</v>
      </c>
      <c r="G528" s="7">
        <f>SUMPRODUCT((AHL!C$3:C$1175=A528)*(AHL!D$3:D$1175=B528)*AHL!Z$3:Z$1175)</f>
        <v>79</v>
      </c>
      <c r="H528" s="3" t="e">
        <f t="shared" si="17"/>
        <v>#VALUE!</v>
      </c>
    </row>
    <row r="529" spans="1:8" x14ac:dyDescent="0.2">
      <c r="A529">
        <v>1996</v>
      </c>
      <c r="B529" t="s">
        <v>344</v>
      </c>
      <c r="C529" s="7">
        <f>SUMPRODUCT((AHL!C$3:C$1175=A529)*(AHL!D$3:D$1175=B529)*AHL!F$3:F$1175)</f>
        <v>80</v>
      </c>
      <c r="D529" s="7">
        <f>SUMPRODUCT((AHL!C$3:C$1175=A529)*(AHL!D$3:D$1175=B529)*AHL!N$3:N$1175)</f>
        <v>69</v>
      </c>
      <c r="E529" s="3">
        <f t="shared" si="16"/>
        <v>0.43125000000000002</v>
      </c>
      <c r="F529" s="7" t="e">
        <f>SUMPRODUCT((AHL!C$3:C$1175=A529)*(AHL!D$3:D$1175=B529)*AHL!R$3:R$1175)</f>
        <v>#VALUE!</v>
      </c>
      <c r="G529" s="7">
        <f>SUMPRODUCT((AHL!C$3:C$1175=A529)*(AHL!D$3:D$1175=B529)*AHL!Z$3:Z$1175)</f>
        <v>73</v>
      </c>
      <c r="H529" s="3" t="e">
        <f t="shared" si="17"/>
        <v>#VALUE!</v>
      </c>
    </row>
    <row r="530" spans="1:8" x14ac:dyDescent="0.2">
      <c r="A530">
        <v>1996</v>
      </c>
      <c r="B530" t="s">
        <v>30</v>
      </c>
      <c r="C530" s="7">
        <f>SUMPRODUCT((AHL!C$3:C$1175=A530)*(AHL!D$3:D$1175=B530)*AHL!F$3:F$1175)</f>
        <v>80</v>
      </c>
      <c r="D530" s="7">
        <f>SUMPRODUCT((AHL!C$3:C$1175=A530)*(AHL!D$3:D$1175=B530)*AHL!N$3:N$1175)</f>
        <v>101</v>
      </c>
      <c r="E530" s="3">
        <f t="shared" si="16"/>
        <v>0.63124999999999998</v>
      </c>
      <c r="F530" s="7" t="e">
        <f>SUMPRODUCT((AHL!C$3:C$1175=A530)*(AHL!D$3:D$1175=B530)*AHL!R$3:R$1175)</f>
        <v>#VALUE!</v>
      </c>
      <c r="G530" s="7">
        <f>SUMPRODUCT((AHL!C$3:C$1175=A530)*(AHL!D$3:D$1175=B530)*AHL!Z$3:Z$1175)</f>
        <v>86</v>
      </c>
      <c r="H530" s="3" t="e">
        <f t="shared" si="17"/>
        <v>#VALUE!</v>
      </c>
    </row>
    <row r="531" spans="1:8" x14ac:dyDescent="0.2">
      <c r="A531">
        <v>1996</v>
      </c>
      <c r="B531" t="s">
        <v>319</v>
      </c>
      <c r="C531" s="7">
        <f>SUMPRODUCT((AHL!C$3:C$1175=A531)*(AHL!D$3:D$1175=B531)*AHL!F$3:F$1175)</f>
        <v>80</v>
      </c>
      <c r="D531" s="7">
        <f>SUMPRODUCT((AHL!C$3:C$1175=A531)*(AHL!D$3:D$1175=B531)*AHL!N$3:N$1175)</f>
        <v>91</v>
      </c>
      <c r="E531" s="3">
        <f t="shared" si="16"/>
        <v>0.56874999999999998</v>
      </c>
      <c r="F531" s="7" t="e">
        <f>SUMPRODUCT((AHL!C$3:C$1175=A531)*(AHL!D$3:D$1175=B531)*AHL!R$3:R$1175)</f>
        <v>#VALUE!</v>
      </c>
      <c r="G531" s="7">
        <f>SUMPRODUCT((AHL!C$3:C$1175=A531)*(AHL!D$3:D$1175=B531)*AHL!Z$3:Z$1175)</f>
        <v>78</v>
      </c>
      <c r="H531" s="3" t="e">
        <f t="shared" si="17"/>
        <v>#VALUE!</v>
      </c>
    </row>
    <row r="532" spans="1:8" x14ac:dyDescent="0.2">
      <c r="A532">
        <v>1996</v>
      </c>
      <c r="B532" t="s">
        <v>314</v>
      </c>
      <c r="C532" s="7">
        <f>SUMPRODUCT((AHL!C$3:C$1175=A532)*(AHL!D$3:D$1175=B532)*AHL!F$3:F$1175)</f>
        <v>80</v>
      </c>
      <c r="D532" s="7">
        <f>SUMPRODUCT((AHL!C$3:C$1175=A532)*(AHL!D$3:D$1175=B532)*AHL!N$3:N$1175)</f>
        <v>75</v>
      </c>
      <c r="E532" s="3">
        <f t="shared" si="16"/>
        <v>0.46875</v>
      </c>
      <c r="F532" s="7" t="e">
        <f>SUMPRODUCT((AHL!C$3:C$1175=A532)*(AHL!D$3:D$1175=B532)*AHL!R$3:R$1175)</f>
        <v>#VALUE!</v>
      </c>
      <c r="G532" s="7">
        <f>SUMPRODUCT((AHL!C$3:C$1175=A532)*(AHL!D$3:D$1175=B532)*AHL!Z$3:Z$1175)</f>
        <v>74</v>
      </c>
      <c r="H532" s="3" t="e">
        <f t="shared" si="17"/>
        <v>#VALUE!</v>
      </c>
    </row>
    <row r="533" spans="1:8" x14ac:dyDescent="0.2">
      <c r="A533">
        <v>1996</v>
      </c>
      <c r="B533" t="s">
        <v>97</v>
      </c>
      <c r="C533" s="7">
        <f>SUMPRODUCT((AHL!C$3:C$1175=A533)*(AHL!D$3:D$1175=B533)*AHL!F$3:F$1175)</f>
        <v>80</v>
      </c>
      <c r="D533" s="7">
        <f>SUMPRODUCT((AHL!C$3:C$1175=A533)*(AHL!D$3:D$1175=B533)*AHL!N$3:N$1175)</f>
        <v>90</v>
      </c>
      <c r="E533" s="3">
        <f t="shared" si="16"/>
        <v>0.5625</v>
      </c>
      <c r="F533" s="7" t="e">
        <f>SUMPRODUCT((AHL!C$3:C$1175=A533)*(AHL!D$3:D$1175=B533)*AHL!R$3:R$1175)</f>
        <v>#VALUE!</v>
      </c>
      <c r="G533" s="7">
        <f>SUMPRODUCT((AHL!C$3:C$1175=A533)*(AHL!D$3:D$1175=B533)*AHL!Z$3:Z$1175)</f>
        <v>83</v>
      </c>
      <c r="H533" s="3" t="e">
        <f t="shared" si="17"/>
        <v>#VALUE!</v>
      </c>
    </row>
    <row r="534" spans="1:8" x14ac:dyDescent="0.2">
      <c r="A534">
        <v>1996</v>
      </c>
      <c r="B534" t="s">
        <v>329</v>
      </c>
      <c r="C534" s="7">
        <f>SUMPRODUCT((AHL!C$3:C$1175=A534)*(AHL!D$3:D$1175=B534)*AHL!F$3:F$1175)</f>
        <v>80</v>
      </c>
      <c r="D534" s="7">
        <f>SUMPRODUCT((AHL!C$3:C$1175=A534)*(AHL!D$3:D$1175=B534)*AHL!N$3:N$1175)</f>
        <v>96</v>
      </c>
      <c r="E534" s="3">
        <f t="shared" si="16"/>
        <v>0.6</v>
      </c>
      <c r="F534" s="7" t="e">
        <f>SUMPRODUCT((AHL!C$3:C$1175=A534)*(AHL!D$3:D$1175=B534)*AHL!R$3:R$1175)</f>
        <v>#VALUE!</v>
      </c>
      <c r="G534" s="7">
        <f>SUMPRODUCT((AHL!C$3:C$1175=A534)*(AHL!D$3:D$1175=B534)*AHL!Z$3:Z$1175)</f>
        <v>100</v>
      </c>
      <c r="H534" s="3" t="e">
        <f t="shared" si="17"/>
        <v>#VALUE!</v>
      </c>
    </row>
    <row r="535" spans="1:8" x14ac:dyDescent="0.2">
      <c r="A535">
        <v>1996</v>
      </c>
      <c r="B535" t="s">
        <v>331</v>
      </c>
      <c r="C535" s="7">
        <f>SUMPRODUCT((AHL!C$3:C$1175=A535)*(AHL!D$3:D$1175=B535)*AHL!F$3:F$1175)</f>
        <v>80</v>
      </c>
      <c r="D535" s="7">
        <f>SUMPRODUCT((AHL!C$3:C$1175=A535)*(AHL!D$3:D$1175=B535)*AHL!N$3:N$1175)</f>
        <v>74</v>
      </c>
      <c r="E535" s="3">
        <f t="shared" si="16"/>
        <v>0.46250000000000002</v>
      </c>
      <c r="F535" s="7" t="e">
        <f>SUMPRODUCT((AHL!C$3:C$1175=A535)*(AHL!D$3:D$1175=B535)*AHL!R$3:R$1175)</f>
        <v>#VALUE!</v>
      </c>
      <c r="G535" s="7">
        <f>SUMPRODUCT((AHL!C$3:C$1175=A535)*(AHL!D$3:D$1175=B535)*AHL!Z$3:Z$1175)</f>
        <v>74</v>
      </c>
      <c r="H535" s="3" t="e">
        <f t="shared" si="17"/>
        <v>#VALUE!</v>
      </c>
    </row>
    <row r="536" spans="1:8" x14ac:dyDescent="0.2">
      <c r="A536">
        <v>1996</v>
      </c>
      <c r="B536" t="s">
        <v>332</v>
      </c>
      <c r="C536" s="7">
        <f>SUMPRODUCT((AHL!C$3:C$1175=A536)*(AHL!D$3:D$1175=B536)*AHL!F$3:F$1175)</f>
        <v>80</v>
      </c>
      <c r="D536" s="7">
        <f>SUMPRODUCT((AHL!C$3:C$1175=A536)*(AHL!D$3:D$1175=B536)*AHL!N$3:N$1175)</f>
        <v>100</v>
      </c>
      <c r="E536" s="3">
        <f t="shared" si="16"/>
        <v>0.625</v>
      </c>
      <c r="F536" s="7" t="e">
        <f>SUMPRODUCT((AHL!C$3:C$1175=A536)*(AHL!D$3:D$1175=B536)*AHL!R$3:R$1175)</f>
        <v>#VALUE!</v>
      </c>
      <c r="G536" s="7">
        <f>SUMPRODUCT((AHL!C$3:C$1175=A536)*(AHL!D$3:D$1175=B536)*AHL!Z$3:Z$1175)</f>
        <v>88</v>
      </c>
      <c r="H536" s="3" t="e">
        <f t="shared" si="17"/>
        <v>#VALUE!</v>
      </c>
    </row>
    <row r="537" spans="1:8" x14ac:dyDescent="0.2">
      <c r="A537">
        <v>1997</v>
      </c>
      <c r="B537" t="s">
        <v>200</v>
      </c>
      <c r="C537" s="7">
        <f>SUMPRODUCT((AHL!C$3:C$1175=A537)*(AHL!D$3:D$1175=B537)*AHL!F$3:F$1175)</f>
        <v>80</v>
      </c>
      <c r="D537" s="7">
        <f>SUMPRODUCT((AHL!C$3:C$1175=A537)*(AHL!D$3:D$1175=B537)*AHL!N$3:N$1175)</f>
        <v>74</v>
      </c>
      <c r="E537" s="3">
        <f t="shared" si="16"/>
        <v>0.46250000000000002</v>
      </c>
      <c r="F537" s="7" t="e">
        <f>SUMPRODUCT((AHL!C$3:C$1175=A537)*(AHL!D$3:D$1175=B537)*AHL!R$3:R$1175)</f>
        <v>#VALUE!</v>
      </c>
      <c r="G537" s="7">
        <f>SUMPRODUCT((AHL!C$3:C$1175=A537)*(AHL!D$3:D$1175=B537)*AHL!Z$3:Z$1175)</f>
        <v>90</v>
      </c>
      <c r="H537" s="3" t="e">
        <f t="shared" si="17"/>
        <v>#VALUE!</v>
      </c>
    </row>
    <row r="538" spans="1:8" x14ac:dyDescent="0.2">
      <c r="A538">
        <v>1997</v>
      </c>
      <c r="B538" t="s">
        <v>315</v>
      </c>
      <c r="C538" s="7">
        <f>SUMPRODUCT((AHL!C$3:C$1175=A538)*(AHL!D$3:D$1175=B538)*AHL!F$3:F$1175)</f>
        <v>80</v>
      </c>
      <c r="D538" s="7">
        <f>SUMPRODUCT((AHL!C$3:C$1175=A538)*(AHL!D$3:D$1175=B538)*AHL!N$3:N$1175)</f>
        <v>103</v>
      </c>
      <c r="E538" s="3">
        <f t="shared" si="16"/>
        <v>0.64375000000000004</v>
      </c>
      <c r="F538" s="7" t="e">
        <f>SUMPRODUCT((AHL!C$3:C$1175=A538)*(AHL!D$3:D$1175=B538)*AHL!R$3:R$1175)</f>
        <v>#VALUE!</v>
      </c>
      <c r="G538" s="7">
        <f>SUMPRODUCT((AHL!C$3:C$1175=A538)*(AHL!D$3:D$1175=B538)*AHL!Z$3:Z$1175)</f>
        <v>90</v>
      </c>
      <c r="H538" s="3" t="e">
        <f t="shared" si="17"/>
        <v>#VALUE!</v>
      </c>
    </row>
    <row r="539" spans="1:8" x14ac:dyDescent="0.2">
      <c r="A539">
        <v>1997</v>
      </c>
      <c r="B539" t="s">
        <v>351</v>
      </c>
      <c r="C539" s="7">
        <f>SUMPRODUCT((AHL!C$3:C$1175=A539)*(AHL!D$3:D$1175=B539)*AHL!F$3:F$1175)</f>
        <v>80</v>
      </c>
      <c r="D539" s="7">
        <f>SUMPRODUCT((AHL!C$3:C$1175=A539)*(AHL!D$3:D$1175=B539)*AHL!N$3:N$1175)</f>
        <v>85</v>
      </c>
      <c r="E539" s="3">
        <f t="shared" si="16"/>
        <v>0.53125</v>
      </c>
      <c r="F539" s="7" t="e">
        <f>SUMPRODUCT((AHL!C$3:C$1175=A539)*(AHL!D$3:D$1175=B539)*AHL!R$3:R$1175)</f>
        <v>#VALUE!</v>
      </c>
      <c r="G539" s="7">
        <f>SUMPRODUCT((AHL!C$3:C$1175=A539)*(AHL!D$3:D$1175=B539)*AHL!Z$3:Z$1175)</f>
        <v>65</v>
      </c>
      <c r="H539" s="3" t="e">
        <f t="shared" si="17"/>
        <v>#VALUE!</v>
      </c>
    </row>
    <row r="540" spans="1:8" x14ac:dyDescent="0.2">
      <c r="A540">
        <v>1997</v>
      </c>
      <c r="B540" t="s">
        <v>352</v>
      </c>
      <c r="C540" s="7">
        <f>SUMPRODUCT((AHL!C$3:C$1175=A540)*(AHL!D$3:D$1175=B540)*AHL!F$3:F$1175)</f>
        <v>80</v>
      </c>
      <c r="D540" s="7">
        <f>SUMPRODUCT((AHL!C$3:C$1175=A540)*(AHL!D$3:D$1175=B540)*AHL!N$3:N$1175)</f>
        <v>66</v>
      </c>
      <c r="E540" s="3">
        <f t="shared" si="16"/>
        <v>0.41249999999999998</v>
      </c>
      <c r="F540" s="7" t="e">
        <f>SUMPRODUCT((AHL!C$3:C$1175=A540)*(AHL!D$3:D$1175=B540)*AHL!R$3:R$1175)</f>
        <v>#VALUE!</v>
      </c>
      <c r="G540" s="7">
        <f>SUMPRODUCT((AHL!C$3:C$1175=A540)*(AHL!D$3:D$1175=B540)*AHL!Z$3:Z$1175)</f>
        <v>73</v>
      </c>
      <c r="H540" s="3" t="e">
        <f t="shared" si="17"/>
        <v>#VALUE!</v>
      </c>
    </row>
    <row r="541" spans="1:8" x14ac:dyDescent="0.2">
      <c r="A541">
        <v>1997</v>
      </c>
      <c r="B541" t="s">
        <v>294</v>
      </c>
      <c r="C541" s="7">
        <f>SUMPRODUCT((AHL!C$3:C$1175=A541)*(AHL!D$3:D$1175=B541)*AHL!F$3:F$1175)</f>
        <v>80</v>
      </c>
      <c r="D541" s="7">
        <f>SUMPRODUCT((AHL!C$3:C$1175=A541)*(AHL!D$3:D$1175=B541)*AHL!N$3:N$1175)</f>
        <v>81</v>
      </c>
      <c r="E541" s="3">
        <f t="shared" si="16"/>
        <v>0.50624999999999998</v>
      </c>
      <c r="F541" s="7" t="e">
        <f>SUMPRODUCT((AHL!C$3:C$1175=A541)*(AHL!D$3:D$1175=B541)*AHL!R$3:R$1175)</f>
        <v>#VALUE!</v>
      </c>
      <c r="G541" s="7">
        <f>SUMPRODUCT((AHL!C$3:C$1175=A541)*(AHL!D$3:D$1175=B541)*AHL!Z$3:Z$1175)</f>
        <v>62</v>
      </c>
      <c r="H541" s="3" t="e">
        <f t="shared" si="17"/>
        <v>#VALUE!</v>
      </c>
    </row>
    <row r="542" spans="1:8" x14ac:dyDescent="0.2">
      <c r="A542">
        <v>1997</v>
      </c>
      <c r="B542" t="s">
        <v>344</v>
      </c>
      <c r="C542" s="7">
        <f>SUMPRODUCT((AHL!C$3:C$1175=A542)*(AHL!D$3:D$1175=B542)*AHL!F$3:F$1175)</f>
        <v>80</v>
      </c>
      <c r="D542" s="7">
        <f>SUMPRODUCT((AHL!C$3:C$1175=A542)*(AHL!D$3:D$1175=B542)*AHL!N$3:N$1175)</f>
        <v>94</v>
      </c>
      <c r="E542" s="3">
        <f t="shared" si="16"/>
        <v>0.58750000000000002</v>
      </c>
      <c r="F542" s="7" t="e">
        <f>SUMPRODUCT((AHL!C$3:C$1175=A542)*(AHL!D$3:D$1175=B542)*AHL!R$3:R$1175)</f>
        <v>#VALUE!</v>
      </c>
      <c r="G542" s="7">
        <f>SUMPRODUCT((AHL!C$3:C$1175=A542)*(AHL!D$3:D$1175=B542)*AHL!Z$3:Z$1175)</f>
        <v>69</v>
      </c>
      <c r="H542" s="3" t="e">
        <f t="shared" si="17"/>
        <v>#VALUE!</v>
      </c>
    </row>
    <row r="543" spans="1:8" x14ac:dyDescent="0.2">
      <c r="A543">
        <v>1997</v>
      </c>
      <c r="B543" t="s">
        <v>354</v>
      </c>
      <c r="C543" s="7">
        <f>SUMPRODUCT((AHL!C$3:C$1175=A543)*(AHL!D$3:D$1175=B543)*AHL!F$3:F$1175)</f>
        <v>80</v>
      </c>
      <c r="D543" s="7">
        <f>SUMPRODUCT((AHL!C$3:C$1175=A543)*(AHL!D$3:D$1175=B543)*AHL!N$3:N$1175)</f>
        <v>99</v>
      </c>
      <c r="E543" s="3">
        <f t="shared" si="16"/>
        <v>0.61875000000000002</v>
      </c>
      <c r="F543" s="7" t="e">
        <f>SUMPRODUCT((AHL!C$3:C$1175=A543)*(AHL!D$3:D$1175=B543)*AHL!R$3:R$1175)</f>
        <v>#VALUE!</v>
      </c>
      <c r="G543" s="7">
        <f>SUMPRODUCT((AHL!C$3:C$1175=A543)*(AHL!D$3:D$1175=B543)*AHL!Z$3:Z$1175)</f>
        <v>69</v>
      </c>
      <c r="H543" s="3" t="e">
        <f t="shared" si="17"/>
        <v>#VALUE!</v>
      </c>
    </row>
    <row r="544" spans="1:8" x14ac:dyDescent="0.2">
      <c r="A544">
        <v>1997</v>
      </c>
      <c r="B544" t="s">
        <v>30</v>
      </c>
      <c r="C544" s="7">
        <f>SUMPRODUCT((AHL!C$3:C$1175=A544)*(AHL!D$3:D$1175=B544)*AHL!F$3:F$1175)</f>
        <v>80</v>
      </c>
      <c r="D544" s="7">
        <f>SUMPRODUCT((AHL!C$3:C$1175=A544)*(AHL!D$3:D$1175=B544)*AHL!N$3:N$1175)</f>
        <v>85</v>
      </c>
      <c r="E544" s="3">
        <f t="shared" si="16"/>
        <v>0.53125</v>
      </c>
      <c r="F544" s="7" t="e">
        <f>SUMPRODUCT((AHL!C$3:C$1175=A544)*(AHL!D$3:D$1175=B544)*AHL!R$3:R$1175)</f>
        <v>#VALUE!</v>
      </c>
      <c r="G544" s="7">
        <f>SUMPRODUCT((AHL!C$3:C$1175=A544)*(AHL!D$3:D$1175=B544)*AHL!Z$3:Z$1175)</f>
        <v>101</v>
      </c>
      <c r="H544" s="3" t="e">
        <f t="shared" si="17"/>
        <v>#VALUE!</v>
      </c>
    </row>
    <row r="545" spans="1:8" x14ac:dyDescent="0.2">
      <c r="A545">
        <v>1997</v>
      </c>
      <c r="B545" t="s">
        <v>346</v>
      </c>
      <c r="C545" s="7">
        <f>SUMPRODUCT((AHL!C$3:C$1175=A545)*(AHL!D$3:D$1175=B545)*AHL!F$3:F$1175)</f>
        <v>80</v>
      </c>
      <c r="D545" s="7">
        <f>SUMPRODUCT((AHL!C$3:C$1175=A545)*(AHL!D$3:D$1175=B545)*AHL!N$3:N$1175)</f>
        <v>70</v>
      </c>
      <c r="E545" s="3">
        <f t="shared" si="16"/>
        <v>0.4375</v>
      </c>
      <c r="F545" s="7" t="e">
        <f>SUMPRODUCT((AHL!C$3:C$1175=A545)*(AHL!D$3:D$1175=B545)*AHL!R$3:R$1175)</f>
        <v>#VALUE!</v>
      </c>
      <c r="G545" s="7">
        <f>SUMPRODUCT((AHL!C$3:C$1175=A545)*(AHL!D$3:D$1175=B545)*AHL!Z$3:Z$1175)</f>
        <v>81</v>
      </c>
      <c r="H545" s="3" t="e">
        <f t="shared" si="17"/>
        <v>#VALUE!</v>
      </c>
    </row>
    <row r="546" spans="1:8" x14ac:dyDescent="0.2">
      <c r="A546">
        <v>1997</v>
      </c>
      <c r="B546" t="s">
        <v>347</v>
      </c>
      <c r="C546" s="7">
        <f>SUMPRODUCT((AHL!C$3:C$1175=A546)*(AHL!D$3:D$1175=B546)*AHL!F$3:F$1175)</f>
        <v>80</v>
      </c>
      <c r="D546" s="7">
        <f>SUMPRODUCT((AHL!C$3:C$1175=A546)*(AHL!D$3:D$1175=B546)*AHL!N$3:N$1175)</f>
        <v>106</v>
      </c>
      <c r="E546" s="3">
        <f t="shared" si="16"/>
        <v>0.66249999999999998</v>
      </c>
      <c r="F546" s="7" t="e">
        <f>SUMPRODUCT((AHL!C$3:C$1175=A546)*(AHL!D$3:D$1175=B546)*AHL!R$3:R$1175)</f>
        <v>#VALUE!</v>
      </c>
      <c r="G546" s="7">
        <f>SUMPRODUCT((AHL!C$3:C$1175=A546)*(AHL!D$3:D$1175=B546)*AHL!Z$3:Z$1175)</f>
        <v>111</v>
      </c>
      <c r="H546" s="3" t="e">
        <f t="shared" si="17"/>
        <v>#VALUE!</v>
      </c>
    </row>
    <row r="547" spans="1:8" x14ac:dyDescent="0.2">
      <c r="A547">
        <v>1997</v>
      </c>
      <c r="B547" t="s">
        <v>319</v>
      </c>
      <c r="C547" s="7">
        <f>SUMPRODUCT((AHL!C$3:C$1175=A547)*(AHL!D$3:D$1175=B547)*AHL!F$3:F$1175)</f>
        <v>80</v>
      </c>
      <c r="D547" s="7">
        <f>SUMPRODUCT((AHL!C$3:C$1175=A547)*(AHL!D$3:D$1175=B547)*AHL!N$3:N$1175)</f>
        <v>80</v>
      </c>
      <c r="E547" s="3">
        <f t="shared" si="16"/>
        <v>0.5</v>
      </c>
      <c r="F547" s="7" t="e">
        <f>SUMPRODUCT((AHL!C$3:C$1175=A547)*(AHL!D$3:D$1175=B547)*AHL!R$3:R$1175)</f>
        <v>#VALUE!</v>
      </c>
      <c r="G547" s="7">
        <f>SUMPRODUCT((AHL!C$3:C$1175=A547)*(AHL!D$3:D$1175=B547)*AHL!Z$3:Z$1175)</f>
        <v>91</v>
      </c>
      <c r="H547" s="3" t="e">
        <f t="shared" si="17"/>
        <v>#VALUE!</v>
      </c>
    </row>
    <row r="548" spans="1:8" x14ac:dyDescent="0.2">
      <c r="A548">
        <v>1997</v>
      </c>
      <c r="B548" t="s">
        <v>314</v>
      </c>
      <c r="C548" s="7">
        <f>SUMPRODUCT((AHL!C$3:C$1175=A548)*(AHL!D$3:D$1175=B548)*AHL!F$3:F$1175)</f>
        <v>80</v>
      </c>
      <c r="D548" s="7">
        <f>SUMPRODUCT((AHL!C$3:C$1175=A548)*(AHL!D$3:D$1175=B548)*AHL!N$3:N$1175)</f>
        <v>50</v>
      </c>
      <c r="E548" s="3">
        <f t="shared" si="16"/>
        <v>0.3125</v>
      </c>
      <c r="F548" s="7" t="e">
        <f>SUMPRODUCT((AHL!C$3:C$1175=A548)*(AHL!D$3:D$1175=B548)*AHL!R$3:R$1175)</f>
        <v>#VALUE!</v>
      </c>
      <c r="G548" s="7">
        <f>SUMPRODUCT((AHL!C$3:C$1175=A548)*(AHL!D$3:D$1175=B548)*AHL!Z$3:Z$1175)</f>
        <v>75</v>
      </c>
      <c r="H548" s="3" t="e">
        <f t="shared" si="17"/>
        <v>#VALUE!</v>
      </c>
    </row>
    <row r="549" spans="1:8" x14ac:dyDescent="0.2">
      <c r="A549">
        <v>1997</v>
      </c>
      <c r="B549" t="s">
        <v>97</v>
      </c>
      <c r="C549" s="7">
        <f>SUMPRODUCT((AHL!C$3:C$1175=A549)*(AHL!D$3:D$1175=B549)*AHL!F$3:F$1175)</f>
        <v>80</v>
      </c>
      <c r="D549" s="7">
        <f>SUMPRODUCT((AHL!C$3:C$1175=A549)*(AHL!D$3:D$1175=B549)*AHL!N$3:N$1175)</f>
        <v>72</v>
      </c>
      <c r="E549" s="3">
        <f t="shared" si="16"/>
        <v>0.45</v>
      </c>
      <c r="F549" s="7" t="e">
        <f>SUMPRODUCT((AHL!C$3:C$1175=A549)*(AHL!D$3:D$1175=B549)*AHL!R$3:R$1175)</f>
        <v>#VALUE!</v>
      </c>
      <c r="G549" s="7">
        <f>SUMPRODUCT((AHL!C$3:C$1175=A549)*(AHL!D$3:D$1175=B549)*AHL!Z$3:Z$1175)</f>
        <v>90</v>
      </c>
      <c r="H549" s="3" t="e">
        <f t="shared" si="17"/>
        <v>#VALUE!</v>
      </c>
    </row>
    <row r="550" spans="1:8" x14ac:dyDescent="0.2">
      <c r="A550">
        <v>1997</v>
      </c>
      <c r="B550" t="s">
        <v>322</v>
      </c>
      <c r="C550" s="7">
        <f>SUMPRODUCT((AHL!C$3:C$1175=A550)*(AHL!D$3:D$1175=B550)*AHL!F$3:F$1175)</f>
        <v>80</v>
      </c>
      <c r="D550" s="7">
        <f>SUMPRODUCT((AHL!C$3:C$1175=A550)*(AHL!D$3:D$1175=B550)*AHL!N$3:N$1175)</f>
        <v>99</v>
      </c>
      <c r="E550" s="3">
        <f t="shared" si="16"/>
        <v>0.61875000000000002</v>
      </c>
      <c r="F550" s="7" t="e">
        <f>SUMPRODUCT((AHL!C$3:C$1175=A550)*(AHL!D$3:D$1175=B550)*AHL!R$3:R$1175)</f>
        <v>#VALUE!</v>
      </c>
      <c r="G550" s="7">
        <f>SUMPRODUCT((AHL!C$3:C$1175=A550)*(AHL!D$3:D$1175=B550)*AHL!Z$3:Z$1175)</f>
        <v>72</v>
      </c>
      <c r="H550" s="3" t="e">
        <f t="shared" si="17"/>
        <v>#VALUE!</v>
      </c>
    </row>
    <row r="551" spans="1:8" x14ac:dyDescent="0.2">
      <c r="A551">
        <v>1997</v>
      </c>
      <c r="B551" t="s">
        <v>329</v>
      </c>
      <c r="C551" s="7">
        <f>SUMPRODUCT((AHL!C$3:C$1175=A551)*(AHL!D$3:D$1175=B551)*AHL!F$3:F$1175)</f>
        <v>80</v>
      </c>
      <c r="D551" s="7">
        <f>SUMPRODUCT((AHL!C$3:C$1175=A551)*(AHL!D$3:D$1175=B551)*AHL!N$3:N$1175)</f>
        <v>99</v>
      </c>
      <c r="E551" s="3">
        <f t="shared" si="16"/>
        <v>0.61875000000000002</v>
      </c>
      <c r="F551" s="7" t="e">
        <f>SUMPRODUCT((AHL!C$3:C$1175=A551)*(AHL!D$3:D$1175=B551)*AHL!R$3:R$1175)</f>
        <v>#VALUE!</v>
      </c>
      <c r="G551" s="7">
        <f>SUMPRODUCT((AHL!C$3:C$1175=A551)*(AHL!D$3:D$1175=B551)*AHL!Z$3:Z$1175)</f>
        <v>96</v>
      </c>
      <c r="H551" s="3" t="e">
        <f t="shared" si="17"/>
        <v>#VALUE!</v>
      </c>
    </row>
    <row r="552" spans="1:8" x14ac:dyDescent="0.2">
      <c r="A552">
        <v>1997</v>
      </c>
      <c r="B552" t="s">
        <v>304</v>
      </c>
      <c r="C552" s="7">
        <f>SUMPRODUCT((AHL!C$3:C$1175=A552)*(AHL!D$3:D$1175=B552)*AHL!F$3:F$1175)</f>
        <v>80</v>
      </c>
      <c r="D552" s="7">
        <f>SUMPRODUCT((AHL!C$3:C$1175=A552)*(AHL!D$3:D$1175=B552)*AHL!N$3:N$1175)</f>
        <v>73</v>
      </c>
      <c r="E552" s="3">
        <f t="shared" si="16"/>
        <v>0.45624999999999999</v>
      </c>
      <c r="F552" s="7" t="e">
        <f>SUMPRODUCT((AHL!C$3:C$1175=A552)*(AHL!D$3:D$1175=B552)*AHL!R$3:R$1175)</f>
        <v>#VALUE!</v>
      </c>
      <c r="G552" s="7">
        <f>SUMPRODUCT((AHL!C$3:C$1175=A552)*(AHL!D$3:D$1175=B552)*AHL!Z$3:Z$1175)</f>
        <v>88</v>
      </c>
      <c r="H552" s="3" t="e">
        <f t="shared" si="17"/>
        <v>#VALUE!</v>
      </c>
    </row>
    <row r="553" spans="1:8" x14ac:dyDescent="0.2">
      <c r="A553">
        <v>1997</v>
      </c>
      <c r="B553" t="s">
        <v>331</v>
      </c>
      <c r="C553" s="7">
        <f>SUMPRODUCT((AHL!C$3:C$1175=A553)*(AHL!D$3:D$1175=B553)*AHL!F$3:F$1175)</f>
        <v>80</v>
      </c>
      <c r="D553" s="7">
        <f>SUMPRODUCT((AHL!C$3:C$1175=A553)*(AHL!D$3:D$1175=B553)*AHL!N$3:N$1175)</f>
        <v>83</v>
      </c>
      <c r="E553" s="3">
        <f t="shared" si="16"/>
        <v>0.51875000000000004</v>
      </c>
      <c r="F553" s="7" t="e">
        <f>SUMPRODUCT((AHL!C$3:C$1175=A553)*(AHL!D$3:D$1175=B553)*AHL!R$3:R$1175)</f>
        <v>#VALUE!</v>
      </c>
      <c r="G553" s="7">
        <f>SUMPRODUCT((AHL!C$3:C$1175=A553)*(AHL!D$3:D$1175=B553)*AHL!Z$3:Z$1175)</f>
        <v>74</v>
      </c>
      <c r="H553" s="3" t="e">
        <f t="shared" si="17"/>
        <v>#VALUE!</v>
      </c>
    </row>
    <row r="554" spans="1:8" x14ac:dyDescent="0.2">
      <c r="A554">
        <v>1997</v>
      </c>
      <c r="B554" t="s">
        <v>332</v>
      </c>
      <c r="C554" s="7">
        <f>SUMPRODUCT((AHL!C$3:C$1175=A554)*(AHL!D$3:D$1175=B554)*AHL!F$3:F$1175)</f>
        <v>80</v>
      </c>
      <c r="D554" s="7">
        <f>SUMPRODUCT((AHL!C$3:C$1175=A554)*(AHL!D$3:D$1175=B554)*AHL!N$3:N$1175)</f>
        <v>83</v>
      </c>
      <c r="E554" s="3">
        <f t="shared" si="16"/>
        <v>0.51875000000000004</v>
      </c>
      <c r="F554" s="7" t="e">
        <f>SUMPRODUCT((AHL!C$3:C$1175=A554)*(AHL!D$3:D$1175=B554)*AHL!R$3:R$1175)</f>
        <v>#VALUE!</v>
      </c>
      <c r="G554" s="7">
        <f>SUMPRODUCT((AHL!C$3:C$1175=A554)*(AHL!D$3:D$1175=B554)*AHL!Z$3:Z$1175)</f>
        <v>100</v>
      </c>
      <c r="H554" s="3" t="e">
        <f t="shared" si="17"/>
        <v>#VALUE!</v>
      </c>
    </row>
    <row r="555" spans="1:8" x14ac:dyDescent="0.2">
      <c r="A555">
        <v>1998</v>
      </c>
      <c r="B555" t="s">
        <v>322</v>
      </c>
      <c r="C555" s="7">
        <f>SUMPRODUCT((AHL!C$3:C$1175=A555)*(AHL!D$3:D$1175=B555)*AHL!F$3:F$1175)</f>
        <v>160</v>
      </c>
      <c r="D555" s="7">
        <f>SUMPRODUCT((AHL!C$3:C$1175=A555)*(AHL!D$3:D$1175=B555)*AHL!N$3:N$1175)</f>
        <v>142</v>
      </c>
      <c r="E555" s="3">
        <f t="shared" si="16"/>
        <v>0.44374999999999998</v>
      </c>
      <c r="F555" s="7" t="e">
        <f>SUMPRODUCT((AHL!C$3:C$1175=A555)*(AHL!D$3:D$1175=B555)*AHL!R$3:R$1175)</f>
        <v>#VALUE!</v>
      </c>
      <c r="G555" s="7">
        <f>SUMPRODUCT((AHL!C$3:C$1175=A555)*(AHL!D$3:D$1175=B555)*AHL!Z$3:Z$1175)</f>
        <v>198</v>
      </c>
      <c r="H555" s="3" t="e">
        <f t="shared" si="17"/>
        <v>#VALUE!</v>
      </c>
    </row>
    <row r="556" spans="1:8" x14ac:dyDescent="0.2">
      <c r="A556">
        <v>1998</v>
      </c>
      <c r="B556" t="s">
        <v>200</v>
      </c>
      <c r="C556" s="7">
        <f>SUMPRODUCT((AHL!C$3:C$1175=A556)*(AHL!D$3:D$1175=B556)*AHL!F$3:F$1175)</f>
        <v>80</v>
      </c>
      <c r="D556" s="7">
        <f>SUMPRODUCT((AHL!C$3:C$1175=A556)*(AHL!D$3:D$1175=B556)*AHL!N$3:N$1175)</f>
        <v>53</v>
      </c>
      <c r="E556" s="3">
        <f t="shared" si="16"/>
        <v>0.33124999999999999</v>
      </c>
      <c r="F556" s="7" t="e">
        <f>SUMPRODUCT((AHL!C$3:C$1175=A556)*(AHL!D$3:D$1175=B556)*AHL!R$3:R$1175)</f>
        <v>#VALUE!</v>
      </c>
      <c r="G556" s="7">
        <f>SUMPRODUCT((AHL!C$3:C$1175=A556)*(AHL!D$3:D$1175=B556)*AHL!Z$3:Z$1175)</f>
        <v>74</v>
      </c>
      <c r="H556" s="3" t="e">
        <f t="shared" si="17"/>
        <v>#VALUE!</v>
      </c>
    </row>
    <row r="557" spans="1:8" x14ac:dyDescent="0.2">
      <c r="A557">
        <v>1998</v>
      </c>
      <c r="B557" t="s">
        <v>315</v>
      </c>
      <c r="C557" s="7">
        <f>SUMPRODUCT((AHL!C$3:C$1175=A557)*(AHL!D$3:D$1175=B557)*AHL!F$3:F$1175)</f>
        <v>80</v>
      </c>
      <c r="D557" s="7">
        <f>SUMPRODUCT((AHL!C$3:C$1175=A557)*(AHL!D$3:D$1175=B557)*AHL!N$3:N$1175)</f>
        <v>100</v>
      </c>
      <c r="E557" s="3">
        <f t="shared" si="16"/>
        <v>0.625</v>
      </c>
      <c r="F557" s="7" t="e">
        <f>SUMPRODUCT((AHL!C$3:C$1175=A557)*(AHL!D$3:D$1175=B557)*AHL!R$3:R$1175)</f>
        <v>#VALUE!</v>
      </c>
      <c r="G557" s="7">
        <f>SUMPRODUCT((AHL!C$3:C$1175=A557)*(AHL!D$3:D$1175=B557)*AHL!Z$3:Z$1175)</f>
        <v>103</v>
      </c>
      <c r="H557" s="3" t="e">
        <f t="shared" si="17"/>
        <v>#VALUE!</v>
      </c>
    </row>
    <row r="558" spans="1:8" x14ac:dyDescent="0.2">
      <c r="A558">
        <v>1998</v>
      </c>
      <c r="B558" t="s">
        <v>351</v>
      </c>
      <c r="C558" s="7">
        <f>SUMPRODUCT((AHL!C$3:C$1175=A558)*(AHL!D$3:D$1175=B558)*AHL!F$3:F$1175)</f>
        <v>80</v>
      </c>
      <c r="D558" s="7">
        <f>SUMPRODUCT((AHL!C$3:C$1175=A558)*(AHL!D$3:D$1175=B558)*AHL!N$3:N$1175)</f>
        <v>78</v>
      </c>
      <c r="E558" s="3">
        <f t="shared" si="16"/>
        <v>0.48749999999999999</v>
      </c>
      <c r="F558" s="7" t="e">
        <f>SUMPRODUCT((AHL!C$3:C$1175=A558)*(AHL!D$3:D$1175=B558)*AHL!R$3:R$1175)</f>
        <v>#VALUE!</v>
      </c>
      <c r="G558" s="7">
        <f>SUMPRODUCT((AHL!C$3:C$1175=A558)*(AHL!D$3:D$1175=B558)*AHL!Z$3:Z$1175)</f>
        <v>85</v>
      </c>
      <c r="H558" s="3" t="e">
        <f t="shared" si="17"/>
        <v>#VALUE!</v>
      </c>
    </row>
    <row r="559" spans="1:8" x14ac:dyDescent="0.2">
      <c r="A559">
        <v>1998</v>
      </c>
      <c r="B559" t="s">
        <v>352</v>
      </c>
      <c r="C559" s="7">
        <f>SUMPRODUCT((AHL!C$3:C$1175=A559)*(AHL!D$3:D$1175=B559)*AHL!F$3:F$1175)</f>
        <v>80</v>
      </c>
      <c r="D559" s="7">
        <f>SUMPRODUCT((AHL!C$3:C$1175=A559)*(AHL!D$3:D$1175=B559)*AHL!N$3:N$1175)</f>
        <v>76</v>
      </c>
      <c r="E559" s="3">
        <f t="shared" si="16"/>
        <v>0.47499999999999998</v>
      </c>
      <c r="F559" s="7" t="e">
        <f>SUMPRODUCT((AHL!C$3:C$1175=A559)*(AHL!D$3:D$1175=B559)*AHL!R$3:R$1175)</f>
        <v>#VALUE!</v>
      </c>
      <c r="G559" s="7">
        <f>SUMPRODUCT((AHL!C$3:C$1175=A559)*(AHL!D$3:D$1175=B559)*AHL!Z$3:Z$1175)</f>
        <v>66</v>
      </c>
      <c r="H559" s="3" t="e">
        <f t="shared" si="17"/>
        <v>#VALUE!</v>
      </c>
    </row>
    <row r="560" spans="1:8" x14ac:dyDescent="0.2">
      <c r="A560">
        <v>1998</v>
      </c>
      <c r="B560" t="s">
        <v>294</v>
      </c>
      <c r="C560" s="7">
        <f>SUMPRODUCT((AHL!C$3:C$1175=A560)*(AHL!D$3:D$1175=B560)*AHL!F$3:F$1175)</f>
        <v>80</v>
      </c>
      <c r="D560" s="7">
        <f>SUMPRODUCT((AHL!C$3:C$1175=A560)*(AHL!D$3:D$1175=B560)*AHL!N$3:N$1175)</f>
        <v>77</v>
      </c>
      <c r="E560" s="3">
        <f t="shared" si="16"/>
        <v>0.48125000000000001</v>
      </c>
      <c r="F560" s="7" t="e">
        <f>SUMPRODUCT((AHL!C$3:C$1175=A560)*(AHL!D$3:D$1175=B560)*AHL!R$3:R$1175)</f>
        <v>#VALUE!</v>
      </c>
      <c r="G560" s="7">
        <f>SUMPRODUCT((AHL!C$3:C$1175=A560)*(AHL!D$3:D$1175=B560)*AHL!Z$3:Z$1175)</f>
        <v>81</v>
      </c>
      <c r="H560" s="3" t="e">
        <f t="shared" si="17"/>
        <v>#VALUE!</v>
      </c>
    </row>
    <row r="561" spans="1:8" x14ac:dyDescent="0.2">
      <c r="A561">
        <v>1998</v>
      </c>
      <c r="B561" t="s">
        <v>344</v>
      </c>
      <c r="C561" s="7">
        <f>SUMPRODUCT((AHL!C$3:C$1175=A561)*(AHL!D$3:D$1175=B561)*AHL!F$3:F$1175)</f>
        <v>80</v>
      </c>
      <c r="D561" s="7">
        <f>SUMPRODUCT((AHL!C$3:C$1175=A561)*(AHL!D$3:D$1175=B561)*AHL!N$3:N$1175)</f>
        <v>91</v>
      </c>
      <c r="E561" s="3">
        <f t="shared" si="16"/>
        <v>0.56874999999999998</v>
      </c>
      <c r="F561" s="7" t="e">
        <f>SUMPRODUCT((AHL!C$3:C$1175=A561)*(AHL!D$3:D$1175=B561)*AHL!R$3:R$1175)</f>
        <v>#VALUE!</v>
      </c>
      <c r="G561" s="7">
        <f>SUMPRODUCT((AHL!C$3:C$1175=A561)*(AHL!D$3:D$1175=B561)*AHL!Z$3:Z$1175)</f>
        <v>94</v>
      </c>
      <c r="H561" s="3" t="e">
        <f t="shared" si="17"/>
        <v>#VALUE!</v>
      </c>
    </row>
    <row r="562" spans="1:8" x14ac:dyDescent="0.2">
      <c r="A562">
        <v>1998</v>
      </c>
      <c r="B562" t="s">
        <v>354</v>
      </c>
      <c r="C562" s="7">
        <f>SUMPRODUCT((AHL!C$3:C$1175=A562)*(AHL!D$3:D$1175=B562)*AHL!F$3:F$1175)</f>
        <v>80</v>
      </c>
      <c r="D562" s="7">
        <f>SUMPRODUCT((AHL!C$3:C$1175=A562)*(AHL!D$3:D$1175=B562)*AHL!N$3:N$1175)</f>
        <v>87</v>
      </c>
      <c r="E562" s="3">
        <f t="shared" si="16"/>
        <v>0.54374999999999996</v>
      </c>
      <c r="F562" s="7" t="e">
        <f>SUMPRODUCT((AHL!C$3:C$1175=A562)*(AHL!D$3:D$1175=B562)*AHL!R$3:R$1175)</f>
        <v>#VALUE!</v>
      </c>
      <c r="G562" s="7">
        <f>SUMPRODUCT((AHL!C$3:C$1175=A562)*(AHL!D$3:D$1175=B562)*AHL!Z$3:Z$1175)</f>
        <v>99</v>
      </c>
      <c r="H562" s="3" t="e">
        <f t="shared" si="17"/>
        <v>#VALUE!</v>
      </c>
    </row>
    <row r="563" spans="1:8" x14ac:dyDescent="0.2">
      <c r="A563">
        <v>1998</v>
      </c>
      <c r="B563" t="s">
        <v>30</v>
      </c>
      <c r="C563" s="7">
        <f>SUMPRODUCT((AHL!C$3:C$1175=A563)*(AHL!D$3:D$1175=B563)*AHL!F$3:F$1175)</f>
        <v>80</v>
      </c>
      <c r="D563" s="7">
        <f>SUMPRODUCT((AHL!C$3:C$1175=A563)*(AHL!D$3:D$1175=B563)*AHL!N$3:N$1175)</f>
        <v>85</v>
      </c>
      <c r="E563" s="3">
        <f t="shared" si="16"/>
        <v>0.53125</v>
      </c>
      <c r="F563" s="7" t="e">
        <f>SUMPRODUCT((AHL!C$3:C$1175=A563)*(AHL!D$3:D$1175=B563)*AHL!R$3:R$1175)</f>
        <v>#VALUE!</v>
      </c>
      <c r="G563" s="7">
        <f>SUMPRODUCT((AHL!C$3:C$1175=A563)*(AHL!D$3:D$1175=B563)*AHL!Z$3:Z$1175)</f>
        <v>85</v>
      </c>
      <c r="H563" s="3" t="e">
        <f t="shared" si="17"/>
        <v>#VALUE!</v>
      </c>
    </row>
    <row r="564" spans="1:8" x14ac:dyDescent="0.2">
      <c r="A564">
        <v>1998</v>
      </c>
      <c r="B564" t="s">
        <v>346</v>
      </c>
      <c r="C564" s="7">
        <f>SUMPRODUCT((AHL!C$3:C$1175=A564)*(AHL!D$3:D$1175=B564)*AHL!F$3:F$1175)</f>
        <v>80</v>
      </c>
      <c r="D564" s="7">
        <f>SUMPRODUCT((AHL!C$3:C$1175=A564)*(AHL!D$3:D$1175=B564)*AHL!N$3:N$1175)</f>
        <v>98</v>
      </c>
      <c r="E564" s="3">
        <f t="shared" si="16"/>
        <v>0.61250000000000004</v>
      </c>
      <c r="F564" s="7" t="e">
        <f>SUMPRODUCT((AHL!C$3:C$1175=A564)*(AHL!D$3:D$1175=B564)*AHL!R$3:R$1175)</f>
        <v>#VALUE!</v>
      </c>
      <c r="G564" s="7">
        <f>SUMPRODUCT((AHL!C$3:C$1175=A564)*(AHL!D$3:D$1175=B564)*AHL!Z$3:Z$1175)</f>
        <v>70</v>
      </c>
      <c r="H564" s="3" t="e">
        <f t="shared" si="17"/>
        <v>#VALUE!</v>
      </c>
    </row>
    <row r="565" spans="1:8" x14ac:dyDescent="0.2">
      <c r="A565">
        <v>1998</v>
      </c>
      <c r="B565" t="s">
        <v>347</v>
      </c>
      <c r="C565" s="7">
        <f>SUMPRODUCT((AHL!C$3:C$1175=A565)*(AHL!D$3:D$1175=B565)*AHL!F$3:F$1175)</f>
        <v>80</v>
      </c>
      <c r="D565" s="7">
        <f>SUMPRODUCT((AHL!C$3:C$1175=A565)*(AHL!D$3:D$1175=B565)*AHL!N$3:N$1175)</f>
        <v>105</v>
      </c>
      <c r="E565" s="3">
        <f t="shared" si="16"/>
        <v>0.65625</v>
      </c>
      <c r="F565" s="7" t="e">
        <f>SUMPRODUCT((AHL!C$3:C$1175=A565)*(AHL!D$3:D$1175=B565)*AHL!R$3:R$1175)</f>
        <v>#VALUE!</v>
      </c>
      <c r="G565" s="7">
        <f>SUMPRODUCT((AHL!C$3:C$1175=A565)*(AHL!D$3:D$1175=B565)*AHL!Z$3:Z$1175)</f>
        <v>106</v>
      </c>
      <c r="H565" s="3" t="e">
        <f t="shared" si="17"/>
        <v>#VALUE!</v>
      </c>
    </row>
    <row r="566" spans="1:8" x14ac:dyDescent="0.2">
      <c r="A566">
        <v>1998</v>
      </c>
      <c r="B566" t="s">
        <v>319</v>
      </c>
      <c r="C566" s="7">
        <f>SUMPRODUCT((AHL!C$3:C$1175=A566)*(AHL!D$3:D$1175=B566)*AHL!F$3:F$1175)</f>
        <v>80</v>
      </c>
      <c r="D566" s="7">
        <f>SUMPRODUCT((AHL!C$3:C$1175=A566)*(AHL!D$3:D$1175=B566)*AHL!N$3:N$1175)</f>
        <v>55</v>
      </c>
      <c r="E566" s="3">
        <f t="shared" si="16"/>
        <v>0.34375</v>
      </c>
      <c r="F566" s="7" t="e">
        <f>SUMPRODUCT((AHL!C$3:C$1175=A566)*(AHL!D$3:D$1175=B566)*AHL!R$3:R$1175)</f>
        <v>#VALUE!</v>
      </c>
      <c r="G566" s="7">
        <f>SUMPRODUCT((AHL!C$3:C$1175=A566)*(AHL!D$3:D$1175=B566)*AHL!Z$3:Z$1175)</f>
        <v>80</v>
      </c>
      <c r="H566" s="3" t="e">
        <f t="shared" si="17"/>
        <v>#VALUE!</v>
      </c>
    </row>
    <row r="567" spans="1:8" x14ac:dyDescent="0.2">
      <c r="A567">
        <v>1998</v>
      </c>
      <c r="B567" t="s">
        <v>314</v>
      </c>
      <c r="C567" s="7">
        <f>SUMPRODUCT((AHL!C$3:C$1175=A567)*(AHL!D$3:D$1175=B567)*AHL!F$3:F$1175)</f>
        <v>80</v>
      </c>
      <c r="D567" s="7">
        <f>SUMPRODUCT((AHL!C$3:C$1175=A567)*(AHL!D$3:D$1175=B567)*AHL!N$3:N$1175)</f>
        <v>120</v>
      </c>
      <c r="E567" s="3">
        <f t="shared" si="16"/>
        <v>0.75</v>
      </c>
      <c r="F567" s="7" t="e">
        <f>SUMPRODUCT((AHL!C$3:C$1175=A567)*(AHL!D$3:D$1175=B567)*AHL!R$3:R$1175)</f>
        <v>#VALUE!</v>
      </c>
      <c r="G567" s="7">
        <f>SUMPRODUCT((AHL!C$3:C$1175=A567)*(AHL!D$3:D$1175=B567)*AHL!Z$3:Z$1175)</f>
        <v>50</v>
      </c>
      <c r="H567" s="3" t="e">
        <f t="shared" si="17"/>
        <v>#VALUE!</v>
      </c>
    </row>
    <row r="568" spans="1:8" x14ac:dyDescent="0.2">
      <c r="A568">
        <v>1998</v>
      </c>
      <c r="B568" t="s">
        <v>97</v>
      </c>
      <c r="C568" s="7">
        <f>SUMPRODUCT((AHL!C$3:C$1175=A568)*(AHL!D$3:D$1175=B568)*AHL!F$3:F$1175)</f>
        <v>80</v>
      </c>
      <c r="D568" s="7">
        <f>SUMPRODUCT((AHL!C$3:C$1175=A568)*(AHL!D$3:D$1175=B568)*AHL!N$3:N$1175)</f>
        <v>111</v>
      </c>
      <c r="E568" s="3">
        <f t="shared" si="16"/>
        <v>0.69374999999999998</v>
      </c>
      <c r="F568" s="7" t="e">
        <f>SUMPRODUCT((AHL!C$3:C$1175=A568)*(AHL!D$3:D$1175=B568)*AHL!R$3:R$1175)</f>
        <v>#VALUE!</v>
      </c>
      <c r="G568" s="7">
        <f>SUMPRODUCT((AHL!C$3:C$1175=A568)*(AHL!D$3:D$1175=B568)*AHL!Z$3:Z$1175)</f>
        <v>72</v>
      </c>
      <c r="H568" s="3" t="e">
        <f t="shared" si="17"/>
        <v>#VALUE!</v>
      </c>
    </row>
    <row r="569" spans="1:8" x14ac:dyDescent="0.2">
      <c r="A569">
        <v>1998</v>
      </c>
      <c r="B569" t="s">
        <v>329</v>
      </c>
      <c r="C569" s="7">
        <f>SUMPRODUCT((AHL!C$3:C$1175=A569)*(AHL!D$3:D$1175=B569)*AHL!F$3:F$1175)</f>
        <v>80</v>
      </c>
      <c r="D569" s="7">
        <f>SUMPRODUCT((AHL!C$3:C$1175=A569)*(AHL!D$3:D$1175=B569)*AHL!N$3:N$1175)</f>
        <v>80</v>
      </c>
      <c r="E569" s="3">
        <f t="shared" si="16"/>
        <v>0.5</v>
      </c>
      <c r="F569" s="7" t="e">
        <f>SUMPRODUCT((AHL!C$3:C$1175=A569)*(AHL!D$3:D$1175=B569)*AHL!R$3:R$1175)</f>
        <v>#VALUE!</v>
      </c>
      <c r="G569" s="7">
        <f>SUMPRODUCT((AHL!C$3:C$1175=A569)*(AHL!D$3:D$1175=B569)*AHL!Z$3:Z$1175)</f>
        <v>99</v>
      </c>
      <c r="H569" s="3" t="e">
        <f t="shared" si="17"/>
        <v>#VALUE!</v>
      </c>
    </row>
    <row r="570" spans="1:8" x14ac:dyDescent="0.2">
      <c r="A570">
        <v>1998</v>
      </c>
      <c r="B570" t="s">
        <v>304</v>
      </c>
      <c r="C570" s="7">
        <f>SUMPRODUCT((AHL!C$3:C$1175=A570)*(AHL!D$3:D$1175=B570)*AHL!F$3:F$1175)</f>
        <v>80</v>
      </c>
      <c r="D570" s="7">
        <f>SUMPRODUCT((AHL!C$3:C$1175=A570)*(AHL!D$3:D$1175=B570)*AHL!N$3:N$1175)</f>
        <v>79</v>
      </c>
      <c r="E570" s="3">
        <f t="shared" si="16"/>
        <v>0.49375000000000002</v>
      </c>
      <c r="F570" s="7" t="e">
        <f>SUMPRODUCT((AHL!C$3:C$1175=A570)*(AHL!D$3:D$1175=B570)*AHL!R$3:R$1175)</f>
        <v>#VALUE!</v>
      </c>
      <c r="G570" s="7">
        <f>SUMPRODUCT((AHL!C$3:C$1175=A570)*(AHL!D$3:D$1175=B570)*AHL!Z$3:Z$1175)</f>
        <v>73</v>
      </c>
      <c r="H570" s="3" t="e">
        <f t="shared" si="17"/>
        <v>#VALUE!</v>
      </c>
    </row>
    <row r="571" spans="1:8" x14ac:dyDescent="0.2">
      <c r="A571">
        <v>1998</v>
      </c>
      <c r="B571" t="s">
        <v>331</v>
      </c>
      <c r="C571" s="7">
        <f>SUMPRODUCT((AHL!C$3:C$1175=A571)*(AHL!D$3:D$1175=B571)*AHL!F$3:F$1175)</f>
        <v>80</v>
      </c>
      <c r="D571" s="7">
        <f>SUMPRODUCT((AHL!C$3:C$1175=A571)*(AHL!D$3:D$1175=B571)*AHL!N$3:N$1175)</f>
        <v>48</v>
      </c>
      <c r="E571" s="3">
        <f t="shared" si="16"/>
        <v>0.3</v>
      </c>
      <c r="F571" s="7" t="e">
        <f>SUMPRODUCT((AHL!C$3:C$1175=A571)*(AHL!D$3:D$1175=B571)*AHL!R$3:R$1175)</f>
        <v>#VALUE!</v>
      </c>
      <c r="G571" s="7">
        <f>SUMPRODUCT((AHL!C$3:C$1175=A571)*(AHL!D$3:D$1175=B571)*AHL!Z$3:Z$1175)</f>
        <v>83</v>
      </c>
      <c r="H571" s="3" t="e">
        <f t="shared" si="17"/>
        <v>#VALUE!</v>
      </c>
    </row>
    <row r="572" spans="1:8" x14ac:dyDescent="0.2">
      <c r="A572">
        <v>1998</v>
      </c>
      <c r="B572" t="s">
        <v>332</v>
      </c>
      <c r="C572" s="7">
        <f>SUMPRODUCT((AHL!C$3:C$1175=A572)*(AHL!D$3:D$1175=B572)*AHL!F$3:F$1175)</f>
        <v>80</v>
      </c>
      <c r="D572" s="7">
        <f>SUMPRODUCT((AHL!C$3:C$1175=A572)*(AHL!D$3:D$1175=B572)*AHL!N$3:N$1175)</f>
        <v>78</v>
      </c>
      <c r="E572" s="3">
        <f t="shared" si="16"/>
        <v>0.48749999999999999</v>
      </c>
      <c r="F572" s="7" t="e">
        <f>SUMPRODUCT((AHL!C$3:C$1175=A572)*(AHL!D$3:D$1175=B572)*AHL!R$3:R$1175)</f>
        <v>#VALUE!</v>
      </c>
      <c r="G572" s="7">
        <f>SUMPRODUCT((AHL!C$3:C$1175=A572)*(AHL!D$3:D$1175=B572)*AHL!Z$3:Z$1175)</f>
        <v>83</v>
      </c>
      <c r="H572" s="3" t="e">
        <f t="shared" si="17"/>
        <v>#VALUE!</v>
      </c>
    </row>
    <row r="573" spans="1:8" x14ac:dyDescent="0.2">
      <c r="A573">
        <v>1999</v>
      </c>
      <c r="B573" t="s">
        <v>322</v>
      </c>
      <c r="C573" s="7">
        <f>SUMPRODUCT((AHL!C$3:C$1175=A573)*(AHL!D$3:D$1175=B573)*AHL!F$3:F$1175)</f>
        <v>160</v>
      </c>
      <c r="D573" s="7">
        <f>SUMPRODUCT((AHL!C$3:C$1175=A573)*(AHL!D$3:D$1175=B573)*AHL!N$3:N$1175)</f>
        <v>160</v>
      </c>
      <c r="E573" s="3">
        <f t="shared" si="16"/>
        <v>0.5</v>
      </c>
      <c r="F573" s="7" t="e">
        <f>SUMPRODUCT((AHL!C$3:C$1175=A573)*(AHL!D$3:D$1175=B573)*AHL!R$3:R$1175)</f>
        <v>#VALUE!</v>
      </c>
      <c r="G573" s="7">
        <f>SUMPRODUCT((AHL!C$3:C$1175=A573)*(AHL!D$3:D$1175=B573)*AHL!Z$3:Z$1175)</f>
        <v>142</v>
      </c>
      <c r="H573" s="3" t="e">
        <f t="shared" si="17"/>
        <v>#VALUE!</v>
      </c>
    </row>
    <row r="574" spans="1:8" x14ac:dyDescent="0.2">
      <c r="A574">
        <v>1999</v>
      </c>
      <c r="B574" t="s">
        <v>315</v>
      </c>
      <c r="C574" s="7">
        <f>SUMPRODUCT((AHL!C$3:C$1175=A574)*(AHL!D$3:D$1175=B574)*AHL!F$3:F$1175)</f>
        <v>80</v>
      </c>
      <c r="D574" s="7">
        <f>SUMPRODUCT((AHL!C$3:C$1175=A574)*(AHL!D$3:D$1175=B574)*AHL!N$3:N$1175)</f>
        <v>70</v>
      </c>
      <c r="E574" s="3">
        <f t="shared" si="16"/>
        <v>0.4375</v>
      </c>
      <c r="F574" s="7" t="e">
        <f>SUMPRODUCT((AHL!C$3:C$1175=A574)*(AHL!D$3:D$1175=B574)*AHL!R$3:R$1175)</f>
        <v>#VALUE!</v>
      </c>
      <c r="G574" s="7">
        <f>SUMPRODUCT((AHL!C$3:C$1175=A574)*(AHL!D$3:D$1175=B574)*AHL!Z$3:Z$1175)</f>
        <v>100</v>
      </c>
      <c r="H574" s="3" t="e">
        <f t="shared" si="17"/>
        <v>#VALUE!</v>
      </c>
    </row>
    <row r="575" spans="1:8" x14ac:dyDescent="0.2">
      <c r="A575">
        <v>1999</v>
      </c>
      <c r="B575" t="s">
        <v>352</v>
      </c>
      <c r="C575" s="7">
        <f>SUMPRODUCT((AHL!C$3:C$1175=A575)*(AHL!D$3:D$1175=B575)*AHL!F$3:F$1175)</f>
        <v>80</v>
      </c>
      <c r="D575" s="7">
        <f>SUMPRODUCT((AHL!C$3:C$1175=A575)*(AHL!D$3:D$1175=B575)*AHL!N$3:N$1175)</f>
        <v>73</v>
      </c>
      <c r="E575" s="3">
        <f t="shared" si="16"/>
        <v>0.45624999999999999</v>
      </c>
      <c r="F575" s="7" t="e">
        <f>SUMPRODUCT((AHL!C$3:C$1175=A575)*(AHL!D$3:D$1175=B575)*AHL!R$3:R$1175)</f>
        <v>#VALUE!</v>
      </c>
      <c r="G575" s="7">
        <f>SUMPRODUCT((AHL!C$3:C$1175=A575)*(AHL!D$3:D$1175=B575)*AHL!Z$3:Z$1175)</f>
        <v>76</v>
      </c>
      <c r="H575" s="3" t="e">
        <f t="shared" si="17"/>
        <v>#VALUE!</v>
      </c>
    </row>
    <row r="576" spans="1:8" x14ac:dyDescent="0.2">
      <c r="A576">
        <v>1999</v>
      </c>
      <c r="B576" t="s">
        <v>344</v>
      </c>
      <c r="C576" s="7">
        <f>SUMPRODUCT((AHL!C$3:C$1175=A576)*(AHL!D$3:D$1175=B576)*AHL!F$3:F$1175)</f>
        <v>80</v>
      </c>
      <c r="D576" s="7">
        <f>SUMPRODUCT((AHL!C$3:C$1175=A576)*(AHL!D$3:D$1175=B576)*AHL!N$3:N$1175)</f>
        <v>73</v>
      </c>
      <c r="E576" s="3">
        <f t="shared" si="16"/>
        <v>0.45624999999999999</v>
      </c>
      <c r="F576" s="7" t="e">
        <f>SUMPRODUCT((AHL!C$3:C$1175=A576)*(AHL!D$3:D$1175=B576)*AHL!R$3:R$1175)</f>
        <v>#VALUE!</v>
      </c>
      <c r="G576" s="7">
        <f>SUMPRODUCT((AHL!C$3:C$1175=A576)*(AHL!D$3:D$1175=B576)*AHL!Z$3:Z$1175)</f>
        <v>91</v>
      </c>
      <c r="H576" s="3" t="e">
        <f t="shared" si="17"/>
        <v>#VALUE!</v>
      </c>
    </row>
    <row r="577" spans="1:8" x14ac:dyDescent="0.2">
      <c r="A577">
        <v>1999</v>
      </c>
      <c r="B577" t="s">
        <v>354</v>
      </c>
      <c r="C577" s="7">
        <f>SUMPRODUCT((AHL!C$3:C$1175=A577)*(AHL!D$3:D$1175=B577)*AHL!F$3:F$1175)</f>
        <v>80</v>
      </c>
      <c r="D577" s="7">
        <f>SUMPRODUCT((AHL!C$3:C$1175=A577)*(AHL!D$3:D$1175=B577)*AHL!N$3:N$1175)</f>
        <v>107</v>
      </c>
      <c r="E577" s="3">
        <f t="shared" si="16"/>
        <v>0.66874999999999996</v>
      </c>
      <c r="F577" s="7" t="e">
        <f>SUMPRODUCT((AHL!C$3:C$1175=A577)*(AHL!D$3:D$1175=B577)*AHL!R$3:R$1175)</f>
        <v>#VALUE!</v>
      </c>
      <c r="G577" s="7">
        <f>SUMPRODUCT((AHL!C$3:C$1175=A577)*(AHL!D$3:D$1175=B577)*AHL!Z$3:Z$1175)</f>
        <v>87</v>
      </c>
      <c r="H577" s="3" t="e">
        <f t="shared" si="17"/>
        <v>#VALUE!</v>
      </c>
    </row>
    <row r="578" spans="1:8" x14ac:dyDescent="0.2">
      <c r="A578">
        <v>1999</v>
      </c>
      <c r="B578" t="s">
        <v>30</v>
      </c>
      <c r="C578" s="7">
        <f>SUMPRODUCT((AHL!C$3:C$1175=A578)*(AHL!D$3:D$1175=B578)*AHL!F$3:F$1175)</f>
        <v>80</v>
      </c>
      <c r="D578" s="7">
        <f>SUMPRODUCT((AHL!C$3:C$1175=A578)*(AHL!D$3:D$1175=B578)*AHL!N$3:N$1175)</f>
        <v>94</v>
      </c>
      <c r="E578" s="3">
        <f t="shared" ref="E578:E641" si="18">D578/C578/2</f>
        <v>0.58750000000000002</v>
      </c>
      <c r="F578" s="7" t="e">
        <f>SUMPRODUCT((AHL!C$3:C$1175=A578)*(AHL!D$3:D$1175=B578)*AHL!R$3:R$1175)</f>
        <v>#VALUE!</v>
      </c>
      <c r="G578" s="7">
        <f>SUMPRODUCT((AHL!C$3:C$1175=A578)*(AHL!D$3:D$1175=B578)*AHL!Z$3:Z$1175)</f>
        <v>85</v>
      </c>
      <c r="H578" s="3" t="e">
        <f t="shared" ref="H578:H641" si="19">G578/F578/2</f>
        <v>#VALUE!</v>
      </c>
    </row>
    <row r="579" spans="1:8" x14ac:dyDescent="0.2">
      <c r="A579">
        <v>1999</v>
      </c>
      <c r="B579" t="s">
        <v>346</v>
      </c>
      <c r="C579" s="7">
        <f>SUMPRODUCT((AHL!C$3:C$1175=A579)*(AHL!D$3:D$1175=B579)*AHL!F$3:F$1175)</f>
        <v>80</v>
      </c>
      <c r="D579" s="7">
        <f>SUMPRODUCT((AHL!C$3:C$1175=A579)*(AHL!D$3:D$1175=B579)*AHL!N$3:N$1175)</f>
        <v>97</v>
      </c>
      <c r="E579" s="3">
        <f t="shared" si="18"/>
        <v>0.60624999999999996</v>
      </c>
      <c r="F579" s="7" t="e">
        <f>SUMPRODUCT((AHL!C$3:C$1175=A579)*(AHL!D$3:D$1175=B579)*AHL!R$3:R$1175)</f>
        <v>#VALUE!</v>
      </c>
      <c r="G579" s="7">
        <f>SUMPRODUCT((AHL!C$3:C$1175=A579)*(AHL!D$3:D$1175=B579)*AHL!Z$3:Z$1175)</f>
        <v>98</v>
      </c>
      <c r="H579" s="3" t="e">
        <f t="shared" si="19"/>
        <v>#VALUE!</v>
      </c>
    </row>
    <row r="580" spans="1:8" x14ac:dyDescent="0.2">
      <c r="A580">
        <v>1999</v>
      </c>
      <c r="B580" t="s">
        <v>360</v>
      </c>
      <c r="C580" s="7">
        <f>SUMPRODUCT((AHL!C$3:C$1175=A580)*(AHL!D$3:D$1175=B580)*AHL!F$3:F$1175)</f>
        <v>80</v>
      </c>
      <c r="D580" s="7">
        <f>SUMPRODUCT((AHL!C$3:C$1175=A580)*(AHL!D$3:D$1175=B580)*AHL!N$3:N$1175)</f>
        <v>77</v>
      </c>
      <c r="E580" s="3">
        <f t="shared" si="18"/>
        <v>0.48125000000000001</v>
      </c>
      <c r="F580" s="7" t="e">
        <f>SUMPRODUCT((AHL!C$3:C$1175=A580)*(AHL!D$3:D$1175=B580)*AHL!R$3:R$1175)</f>
        <v>#VALUE!</v>
      </c>
      <c r="G580" s="7">
        <f>SUMPRODUCT((AHL!C$3:C$1175=A580)*(AHL!D$3:D$1175=B580)*AHL!Z$3:Z$1175)</f>
        <v>81</v>
      </c>
      <c r="H580" s="3" t="e">
        <f t="shared" si="19"/>
        <v>#VALUE!</v>
      </c>
    </row>
    <row r="581" spans="1:8" x14ac:dyDescent="0.2">
      <c r="A581">
        <v>1999</v>
      </c>
      <c r="B581" t="s">
        <v>347</v>
      </c>
      <c r="C581" s="7">
        <f>SUMPRODUCT((AHL!C$3:C$1175=A581)*(AHL!D$3:D$1175=B581)*AHL!F$3:F$1175)</f>
        <v>80</v>
      </c>
      <c r="D581" s="7">
        <f>SUMPRODUCT((AHL!C$3:C$1175=A581)*(AHL!D$3:D$1175=B581)*AHL!N$3:N$1175)</f>
        <v>93</v>
      </c>
      <c r="E581" s="3">
        <f t="shared" si="18"/>
        <v>0.58125000000000004</v>
      </c>
      <c r="F581" s="7" t="e">
        <f>SUMPRODUCT((AHL!C$3:C$1175=A581)*(AHL!D$3:D$1175=B581)*AHL!R$3:R$1175)</f>
        <v>#VALUE!</v>
      </c>
      <c r="G581" s="7">
        <f>SUMPRODUCT((AHL!C$3:C$1175=A581)*(AHL!D$3:D$1175=B581)*AHL!Z$3:Z$1175)</f>
        <v>105</v>
      </c>
      <c r="H581" s="3" t="e">
        <f t="shared" si="19"/>
        <v>#VALUE!</v>
      </c>
    </row>
    <row r="582" spans="1:8" x14ac:dyDescent="0.2">
      <c r="A582">
        <v>1999</v>
      </c>
      <c r="B582" t="s">
        <v>319</v>
      </c>
      <c r="C582" s="7">
        <f>SUMPRODUCT((AHL!C$3:C$1175=A582)*(AHL!D$3:D$1175=B582)*AHL!F$3:F$1175)</f>
        <v>80</v>
      </c>
      <c r="D582" s="7">
        <f>SUMPRODUCT((AHL!C$3:C$1175=A582)*(AHL!D$3:D$1175=B582)*AHL!N$3:N$1175)</f>
        <v>103</v>
      </c>
      <c r="E582" s="3">
        <f t="shared" si="18"/>
        <v>0.64375000000000004</v>
      </c>
      <c r="F582" s="7" t="e">
        <f>SUMPRODUCT((AHL!C$3:C$1175=A582)*(AHL!D$3:D$1175=B582)*AHL!R$3:R$1175)</f>
        <v>#VALUE!</v>
      </c>
      <c r="G582" s="7">
        <f>SUMPRODUCT((AHL!C$3:C$1175=A582)*(AHL!D$3:D$1175=B582)*AHL!Z$3:Z$1175)</f>
        <v>55</v>
      </c>
      <c r="H582" s="3" t="e">
        <f t="shared" si="19"/>
        <v>#VALUE!</v>
      </c>
    </row>
    <row r="583" spans="1:8" x14ac:dyDescent="0.2">
      <c r="A583">
        <v>1999</v>
      </c>
      <c r="B583" t="s">
        <v>314</v>
      </c>
      <c r="C583" s="7">
        <f>SUMPRODUCT((AHL!C$3:C$1175=A583)*(AHL!D$3:D$1175=B583)*AHL!F$3:F$1175)</f>
        <v>80</v>
      </c>
      <c r="D583" s="7">
        <f>SUMPRODUCT((AHL!C$3:C$1175=A583)*(AHL!D$3:D$1175=B583)*AHL!N$3:N$1175)</f>
        <v>75</v>
      </c>
      <c r="E583" s="3">
        <f t="shared" si="18"/>
        <v>0.46875</v>
      </c>
      <c r="F583" s="7" t="e">
        <f>SUMPRODUCT((AHL!C$3:C$1175=A583)*(AHL!D$3:D$1175=B583)*AHL!R$3:R$1175)</f>
        <v>#VALUE!</v>
      </c>
      <c r="G583" s="7">
        <f>SUMPRODUCT((AHL!C$3:C$1175=A583)*(AHL!D$3:D$1175=B583)*AHL!Z$3:Z$1175)</f>
        <v>120</v>
      </c>
      <c r="H583" s="3" t="e">
        <f t="shared" si="19"/>
        <v>#VALUE!</v>
      </c>
    </row>
    <row r="584" spans="1:8" x14ac:dyDescent="0.2">
      <c r="A584">
        <v>1999</v>
      </c>
      <c r="B584" t="s">
        <v>369</v>
      </c>
      <c r="C584" s="7">
        <f>SUMPRODUCT((AHL!C$3:C$1175=A584)*(AHL!D$3:D$1175=B584)*AHL!F$3:F$1175)</f>
        <v>80</v>
      </c>
      <c r="D584" s="7">
        <f>SUMPRODUCT((AHL!C$3:C$1175=A584)*(AHL!D$3:D$1175=B584)*AHL!N$3:N$1175)</f>
        <v>83</v>
      </c>
      <c r="E584" s="3">
        <f t="shared" si="18"/>
        <v>0.51875000000000004</v>
      </c>
      <c r="F584" s="7" t="e">
        <f>SUMPRODUCT((AHL!C$3:C$1175=A584)*(AHL!D$3:D$1175=B584)*AHL!R$3:R$1175)</f>
        <v>#VALUE!</v>
      </c>
      <c r="G584" s="7">
        <f>SUMPRODUCT((AHL!C$3:C$1175=A584)*(AHL!D$3:D$1175=B584)*AHL!Z$3:Z$1175)</f>
        <v>77</v>
      </c>
      <c r="H584" s="3" t="e">
        <f t="shared" si="19"/>
        <v>#VALUE!</v>
      </c>
    </row>
    <row r="585" spans="1:8" x14ac:dyDescent="0.2">
      <c r="A585">
        <v>1999</v>
      </c>
      <c r="B585" t="s">
        <v>97</v>
      </c>
      <c r="C585" s="7">
        <f>SUMPRODUCT((AHL!C$3:C$1175=A585)*(AHL!D$3:D$1175=B585)*AHL!F$3:F$1175)</f>
        <v>80</v>
      </c>
      <c r="D585" s="7">
        <f>SUMPRODUCT((AHL!C$3:C$1175=A585)*(AHL!D$3:D$1175=B585)*AHL!N$3:N$1175)</f>
        <v>104</v>
      </c>
      <c r="E585" s="3">
        <f t="shared" si="18"/>
        <v>0.65</v>
      </c>
      <c r="F585" s="7" t="e">
        <f>SUMPRODUCT((AHL!C$3:C$1175=A585)*(AHL!D$3:D$1175=B585)*AHL!R$3:R$1175)</f>
        <v>#VALUE!</v>
      </c>
      <c r="G585" s="7">
        <f>SUMPRODUCT((AHL!C$3:C$1175=A585)*(AHL!D$3:D$1175=B585)*AHL!Z$3:Z$1175)</f>
        <v>111</v>
      </c>
      <c r="H585" s="3" t="e">
        <f t="shared" si="19"/>
        <v>#VALUE!</v>
      </c>
    </row>
    <row r="586" spans="1:8" x14ac:dyDescent="0.2">
      <c r="A586">
        <v>1999</v>
      </c>
      <c r="B586" t="s">
        <v>329</v>
      </c>
      <c r="C586" s="7">
        <f>SUMPRODUCT((AHL!C$3:C$1175=A586)*(AHL!D$3:D$1175=B586)*AHL!F$3:F$1175)</f>
        <v>80</v>
      </c>
      <c r="D586" s="7">
        <f>SUMPRODUCT((AHL!C$3:C$1175=A586)*(AHL!D$3:D$1175=B586)*AHL!N$3:N$1175)</f>
        <v>78</v>
      </c>
      <c r="E586" s="3">
        <f t="shared" si="18"/>
        <v>0.48749999999999999</v>
      </c>
      <c r="F586" s="7" t="e">
        <f>SUMPRODUCT((AHL!C$3:C$1175=A586)*(AHL!D$3:D$1175=B586)*AHL!R$3:R$1175)</f>
        <v>#VALUE!</v>
      </c>
      <c r="G586" s="7">
        <f>SUMPRODUCT((AHL!C$3:C$1175=A586)*(AHL!D$3:D$1175=B586)*AHL!Z$3:Z$1175)</f>
        <v>80</v>
      </c>
      <c r="H586" s="3" t="e">
        <f t="shared" si="19"/>
        <v>#VALUE!</v>
      </c>
    </row>
    <row r="587" spans="1:8" x14ac:dyDescent="0.2">
      <c r="A587">
        <v>1999</v>
      </c>
      <c r="B587" t="s">
        <v>304</v>
      </c>
      <c r="C587" s="7">
        <f>SUMPRODUCT((AHL!C$3:C$1175=A587)*(AHL!D$3:D$1175=B587)*AHL!F$3:F$1175)</f>
        <v>80</v>
      </c>
      <c r="D587" s="7">
        <f>SUMPRODUCT((AHL!C$3:C$1175=A587)*(AHL!D$3:D$1175=B587)*AHL!N$3:N$1175)</f>
        <v>58</v>
      </c>
      <c r="E587" s="3">
        <f t="shared" si="18"/>
        <v>0.36249999999999999</v>
      </c>
      <c r="F587" s="7" t="e">
        <f>SUMPRODUCT((AHL!C$3:C$1175=A587)*(AHL!D$3:D$1175=B587)*AHL!R$3:R$1175)</f>
        <v>#VALUE!</v>
      </c>
      <c r="G587" s="7">
        <f>SUMPRODUCT((AHL!C$3:C$1175=A587)*(AHL!D$3:D$1175=B587)*AHL!Z$3:Z$1175)</f>
        <v>79</v>
      </c>
      <c r="H587" s="3" t="e">
        <f t="shared" si="19"/>
        <v>#VALUE!</v>
      </c>
    </row>
    <row r="588" spans="1:8" x14ac:dyDescent="0.2">
      <c r="A588">
        <v>1999</v>
      </c>
      <c r="B588" t="s">
        <v>331</v>
      </c>
      <c r="C588" s="7">
        <f>SUMPRODUCT((AHL!C$3:C$1175=A588)*(AHL!D$3:D$1175=B588)*AHL!F$3:F$1175)</f>
        <v>80</v>
      </c>
      <c r="D588" s="7">
        <f>SUMPRODUCT((AHL!C$3:C$1175=A588)*(AHL!D$3:D$1175=B588)*AHL!N$3:N$1175)</f>
        <v>80</v>
      </c>
      <c r="E588" s="3">
        <f t="shared" si="18"/>
        <v>0.5</v>
      </c>
      <c r="F588" s="7" t="e">
        <f>SUMPRODUCT((AHL!C$3:C$1175=A588)*(AHL!D$3:D$1175=B588)*AHL!R$3:R$1175)</f>
        <v>#VALUE!</v>
      </c>
      <c r="G588" s="7">
        <f>SUMPRODUCT((AHL!C$3:C$1175=A588)*(AHL!D$3:D$1175=B588)*AHL!Z$3:Z$1175)</f>
        <v>48</v>
      </c>
      <c r="H588" s="3" t="e">
        <f t="shared" si="19"/>
        <v>#VALUE!</v>
      </c>
    </row>
    <row r="589" spans="1:8" x14ac:dyDescent="0.2">
      <c r="A589">
        <v>1999</v>
      </c>
      <c r="B589" t="s">
        <v>332</v>
      </c>
      <c r="C589" s="7">
        <f>SUMPRODUCT((AHL!C$3:C$1175=A589)*(AHL!D$3:D$1175=B589)*AHL!F$3:F$1175)</f>
        <v>80</v>
      </c>
      <c r="D589" s="7">
        <f>SUMPRODUCT((AHL!C$3:C$1175=A589)*(AHL!D$3:D$1175=B589)*AHL!N$3:N$1175)</f>
        <v>83</v>
      </c>
      <c r="E589" s="3">
        <f t="shared" si="18"/>
        <v>0.51875000000000004</v>
      </c>
      <c r="F589" s="7" t="e">
        <f>SUMPRODUCT((AHL!C$3:C$1175=A589)*(AHL!D$3:D$1175=B589)*AHL!R$3:R$1175)</f>
        <v>#VALUE!</v>
      </c>
      <c r="G589" s="7">
        <f>SUMPRODUCT((AHL!C$3:C$1175=A589)*(AHL!D$3:D$1175=B589)*AHL!Z$3:Z$1175)</f>
        <v>78</v>
      </c>
      <c r="H589" s="3" t="e">
        <f t="shared" si="19"/>
        <v>#VALUE!</v>
      </c>
    </row>
    <row r="590" spans="1:8" x14ac:dyDescent="0.2">
      <c r="A590">
        <v>2000</v>
      </c>
      <c r="B590" t="s">
        <v>369</v>
      </c>
      <c r="C590" s="7">
        <f>SUMPRODUCT((AHL!C$3:C$1175=A590)*(AHL!D$3:D$1175=B590)*AHL!F$3:F$1175)</f>
        <v>80</v>
      </c>
      <c r="D590" s="7">
        <f>SUMPRODUCT((AHL!C$3:C$1175=A590)*(AHL!D$3:D$1175=B590)*AHL!N$3:N$1175)</f>
        <v>89</v>
      </c>
      <c r="E590" s="3">
        <f t="shared" si="18"/>
        <v>0.55625000000000002</v>
      </c>
      <c r="F590" s="7" t="e">
        <f>SUMPRODUCT((AHL!C$3:C$1175=A590)*(AHL!D$3:D$1175=B590)*AHL!R$3:R$1175)</f>
        <v>#VALUE!</v>
      </c>
      <c r="G590" s="7">
        <f>SUMPRODUCT((AHL!C$3:C$1175=A590)*(AHL!D$3:D$1175=B590)*AHL!Z$3:Z$1175)</f>
        <v>166</v>
      </c>
      <c r="H590" s="3" t="e">
        <f t="shared" si="19"/>
        <v>#VALUE!</v>
      </c>
    </row>
    <row r="591" spans="1:8" x14ac:dyDescent="0.2">
      <c r="A591">
        <v>2000</v>
      </c>
      <c r="B591" t="s">
        <v>315</v>
      </c>
      <c r="C591" s="7">
        <f>SUMPRODUCT((AHL!C$3:C$1175=A591)*(AHL!D$3:D$1175=B591)*AHL!F$3:F$1175)</f>
        <v>80</v>
      </c>
      <c r="D591" s="7">
        <f>SUMPRODUCT((AHL!C$3:C$1175=A591)*(AHL!D$3:D$1175=B591)*AHL!N$3:N$1175)</f>
        <v>70</v>
      </c>
      <c r="E591" s="3">
        <f t="shared" si="18"/>
        <v>0.4375</v>
      </c>
      <c r="F591" s="7" t="e">
        <f>SUMPRODUCT((AHL!C$3:C$1175=A591)*(AHL!D$3:D$1175=B591)*AHL!R$3:R$1175)</f>
        <v>#VALUE!</v>
      </c>
      <c r="G591" s="7">
        <f>SUMPRODUCT((AHL!C$3:C$1175=A591)*(AHL!D$3:D$1175=B591)*AHL!Z$3:Z$1175)</f>
        <v>70</v>
      </c>
      <c r="H591" s="3" t="e">
        <f t="shared" si="19"/>
        <v>#VALUE!</v>
      </c>
    </row>
    <row r="592" spans="1:8" x14ac:dyDescent="0.2">
      <c r="A592">
        <v>2000</v>
      </c>
      <c r="B592" t="s">
        <v>352</v>
      </c>
      <c r="C592" s="7">
        <f>SUMPRODUCT((AHL!C$3:C$1175=A592)*(AHL!D$3:D$1175=B592)*AHL!F$3:F$1175)</f>
        <v>80</v>
      </c>
      <c r="D592" s="7">
        <f>SUMPRODUCT((AHL!C$3:C$1175=A592)*(AHL!D$3:D$1175=B592)*AHL!N$3:N$1175)</f>
        <v>95</v>
      </c>
      <c r="E592" s="3">
        <f t="shared" si="18"/>
        <v>0.59375</v>
      </c>
      <c r="F592" s="7" t="e">
        <f>SUMPRODUCT((AHL!C$3:C$1175=A592)*(AHL!D$3:D$1175=B592)*AHL!R$3:R$1175)</f>
        <v>#VALUE!</v>
      </c>
      <c r="G592" s="7">
        <f>SUMPRODUCT((AHL!C$3:C$1175=A592)*(AHL!D$3:D$1175=B592)*AHL!Z$3:Z$1175)</f>
        <v>73</v>
      </c>
      <c r="H592" s="3" t="e">
        <f t="shared" si="19"/>
        <v>#VALUE!</v>
      </c>
    </row>
    <row r="593" spans="1:8" x14ac:dyDescent="0.2">
      <c r="A593">
        <v>2000</v>
      </c>
      <c r="B593" t="s">
        <v>344</v>
      </c>
      <c r="C593" s="7">
        <f>SUMPRODUCT((AHL!C$3:C$1175=A593)*(AHL!D$3:D$1175=B593)*AHL!F$3:F$1175)</f>
        <v>80</v>
      </c>
      <c r="D593" s="7">
        <f>SUMPRODUCT((AHL!C$3:C$1175=A593)*(AHL!D$3:D$1175=B593)*AHL!N$3:N$1175)</f>
        <v>67</v>
      </c>
      <c r="E593" s="3">
        <f t="shared" si="18"/>
        <v>0.41875000000000001</v>
      </c>
      <c r="F593" s="7" t="e">
        <f>SUMPRODUCT((AHL!C$3:C$1175=A593)*(AHL!D$3:D$1175=B593)*AHL!R$3:R$1175)</f>
        <v>#VALUE!</v>
      </c>
      <c r="G593" s="7">
        <f>SUMPRODUCT((AHL!C$3:C$1175=A593)*(AHL!D$3:D$1175=B593)*AHL!Z$3:Z$1175)</f>
        <v>73</v>
      </c>
      <c r="H593" s="3" t="e">
        <f t="shared" si="19"/>
        <v>#VALUE!</v>
      </c>
    </row>
    <row r="594" spans="1:8" x14ac:dyDescent="0.2">
      <c r="A594">
        <v>2000</v>
      </c>
      <c r="B594" t="s">
        <v>354</v>
      </c>
      <c r="C594" s="7">
        <f>SUMPRODUCT((AHL!C$3:C$1175=A594)*(AHL!D$3:D$1175=B594)*AHL!F$3:F$1175)</f>
        <v>80</v>
      </c>
      <c r="D594" s="7">
        <f>SUMPRODUCT((AHL!C$3:C$1175=A594)*(AHL!D$3:D$1175=B594)*AHL!N$3:N$1175)</f>
        <v>94</v>
      </c>
      <c r="E594" s="3">
        <f t="shared" si="18"/>
        <v>0.58750000000000002</v>
      </c>
      <c r="F594" s="7" t="e">
        <f>SUMPRODUCT((AHL!C$3:C$1175=A594)*(AHL!D$3:D$1175=B594)*AHL!R$3:R$1175)</f>
        <v>#VALUE!</v>
      </c>
      <c r="G594" s="7">
        <f>SUMPRODUCT((AHL!C$3:C$1175=A594)*(AHL!D$3:D$1175=B594)*AHL!Z$3:Z$1175)</f>
        <v>107</v>
      </c>
      <c r="H594" s="3" t="e">
        <f t="shared" si="19"/>
        <v>#VALUE!</v>
      </c>
    </row>
    <row r="595" spans="1:8" x14ac:dyDescent="0.2">
      <c r="A595">
        <v>2000</v>
      </c>
      <c r="B595" t="s">
        <v>30</v>
      </c>
      <c r="C595" s="7">
        <f>SUMPRODUCT((AHL!C$3:C$1175=A595)*(AHL!D$3:D$1175=B595)*AHL!F$3:F$1175)</f>
        <v>80</v>
      </c>
      <c r="D595" s="7">
        <f>SUMPRODUCT((AHL!C$3:C$1175=A595)*(AHL!D$3:D$1175=B595)*AHL!N$3:N$1175)</f>
        <v>75</v>
      </c>
      <c r="E595" s="3">
        <f t="shared" si="18"/>
        <v>0.46875</v>
      </c>
      <c r="F595" s="7" t="e">
        <f>SUMPRODUCT((AHL!C$3:C$1175=A595)*(AHL!D$3:D$1175=B595)*AHL!R$3:R$1175)</f>
        <v>#VALUE!</v>
      </c>
      <c r="G595" s="7">
        <f>SUMPRODUCT((AHL!C$3:C$1175=A595)*(AHL!D$3:D$1175=B595)*AHL!Z$3:Z$1175)</f>
        <v>94</v>
      </c>
      <c r="H595" s="3" t="e">
        <f t="shared" si="19"/>
        <v>#VALUE!</v>
      </c>
    </row>
    <row r="596" spans="1:8" x14ac:dyDescent="0.2">
      <c r="A596">
        <v>2000</v>
      </c>
      <c r="B596" t="s">
        <v>346</v>
      </c>
      <c r="C596" s="7">
        <f>SUMPRODUCT((AHL!C$3:C$1175=A596)*(AHL!D$3:D$1175=B596)*AHL!F$3:F$1175)</f>
        <v>80</v>
      </c>
      <c r="D596" s="7">
        <f>SUMPRODUCT((AHL!C$3:C$1175=A596)*(AHL!D$3:D$1175=B596)*AHL!N$3:N$1175)</f>
        <v>97</v>
      </c>
      <c r="E596" s="3">
        <f t="shared" si="18"/>
        <v>0.60624999999999996</v>
      </c>
      <c r="F596" s="7" t="e">
        <f>SUMPRODUCT((AHL!C$3:C$1175=A596)*(AHL!D$3:D$1175=B596)*AHL!R$3:R$1175)</f>
        <v>#VALUE!</v>
      </c>
      <c r="G596" s="7">
        <f>SUMPRODUCT((AHL!C$3:C$1175=A596)*(AHL!D$3:D$1175=B596)*AHL!Z$3:Z$1175)</f>
        <v>97</v>
      </c>
      <c r="H596" s="3" t="e">
        <f t="shared" si="19"/>
        <v>#VALUE!</v>
      </c>
    </row>
    <row r="597" spans="1:8" x14ac:dyDescent="0.2">
      <c r="A597">
        <v>2000</v>
      </c>
      <c r="B597" t="s">
        <v>366</v>
      </c>
      <c r="C597" s="7">
        <f>SUMPRODUCT((AHL!C$3:C$1175=A597)*(AHL!D$3:D$1175=B597)*AHL!F$3:F$1175)</f>
        <v>80</v>
      </c>
      <c r="D597" s="7">
        <f>SUMPRODUCT((AHL!C$3:C$1175=A597)*(AHL!D$3:D$1175=B597)*AHL!N$3:N$1175)</f>
        <v>50</v>
      </c>
      <c r="E597" s="3">
        <f t="shared" si="18"/>
        <v>0.3125</v>
      </c>
      <c r="F597" s="7" t="e">
        <f>SUMPRODUCT((AHL!C$3:C$1175=A597)*(AHL!D$3:D$1175=B597)*AHL!R$3:R$1175)</f>
        <v>#VALUE!</v>
      </c>
      <c r="G597" s="7">
        <f>SUMPRODUCT((AHL!C$3:C$1175=A597)*(AHL!D$3:D$1175=B597)*AHL!Z$3:Z$1175)</f>
        <v>92</v>
      </c>
      <c r="H597" s="3" t="e">
        <f t="shared" si="19"/>
        <v>#VALUE!</v>
      </c>
    </row>
    <row r="598" spans="1:8" x14ac:dyDescent="0.2">
      <c r="A598">
        <v>2000</v>
      </c>
      <c r="B598" t="s">
        <v>360</v>
      </c>
      <c r="C598" s="7">
        <f>SUMPRODUCT((AHL!C$3:C$1175=A598)*(AHL!D$3:D$1175=B598)*AHL!F$3:F$1175)</f>
        <v>80</v>
      </c>
      <c r="D598" s="7">
        <f>SUMPRODUCT((AHL!C$3:C$1175=A598)*(AHL!D$3:D$1175=B598)*AHL!N$3:N$1175)</f>
        <v>80</v>
      </c>
      <c r="E598" s="3">
        <f t="shared" si="18"/>
        <v>0.5</v>
      </c>
      <c r="F598" s="7" t="e">
        <f>SUMPRODUCT((AHL!C$3:C$1175=A598)*(AHL!D$3:D$1175=B598)*AHL!R$3:R$1175)</f>
        <v>#VALUE!</v>
      </c>
      <c r="G598" s="7">
        <f>SUMPRODUCT((AHL!C$3:C$1175=A598)*(AHL!D$3:D$1175=B598)*AHL!Z$3:Z$1175)</f>
        <v>77</v>
      </c>
      <c r="H598" s="3" t="e">
        <f t="shared" si="19"/>
        <v>#VALUE!</v>
      </c>
    </row>
    <row r="599" spans="1:8" x14ac:dyDescent="0.2">
      <c r="A599">
        <v>2000</v>
      </c>
      <c r="B599" t="s">
        <v>347</v>
      </c>
      <c r="C599" s="7">
        <f>SUMPRODUCT((AHL!C$3:C$1175=A599)*(AHL!D$3:D$1175=B599)*AHL!F$3:F$1175)</f>
        <v>80</v>
      </c>
      <c r="D599" s="7">
        <f>SUMPRODUCT((AHL!C$3:C$1175=A599)*(AHL!D$3:D$1175=B599)*AHL!N$3:N$1175)</f>
        <v>82</v>
      </c>
      <c r="E599" s="3">
        <f t="shared" si="18"/>
        <v>0.51249999999999996</v>
      </c>
      <c r="F599" s="7" t="e">
        <f>SUMPRODUCT((AHL!C$3:C$1175=A599)*(AHL!D$3:D$1175=B599)*AHL!R$3:R$1175)</f>
        <v>#VALUE!</v>
      </c>
      <c r="G599" s="7">
        <f>SUMPRODUCT((AHL!C$3:C$1175=A599)*(AHL!D$3:D$1175=B599)*AHL!Z$3:Z$1175)</f>
        <v>93</v>
      </c>
      <c r="H599" s="3" t="e">
        <f t="shared" si="19"/>
        <v>#VALUE!</v>
      </c>
    </row>
    <row r="600" spans="1:8" x14ac:dyDescent="0.2">
      <c r="A600">
        <v>2000</v>
      </c>
      <c r="B600" t="s">
        <v>319</v>
      </c>
      <c r="C600" s="7">
        <f>SUMPRODUCT((AHL!C$3:C$1175=A600)*(AHL!D$3:D$1175=B600)*AHL!F$3:F$1175)</f>
        <v>80</v>
      </c>
      <c r="D600" s="7">
        <f>SUMPRODUCT((AHL!C$3:C$1175=A600)*(AHL!D$3:D$1175=B600)*AHL!N$3:N$1175)</f>
        <v>74</v>
      </c>
      <c r="E600" s="3">
        <f t="shared" si="18"/>
        <v>0.46250000000000002</v>
      </c>
      <c r="F600" s="7" t="e">
        <f>SUMPRODUCT((AHL!C$3:C$1175=A600)*(AHL!D$3:D$1175=B600)*AHL!R$3:R$1175)</f>
        <v>#VALUE!</v>
      </c>
      <c r="G600" s="7">
        <f>SUMPRODUCT((AHL!C$3:C$1175=A600)*(AHL!D$3:D$1175=B600)*AHL!Z$3:Z$1175)</f>
        <v>103</v>
      </c>
      <c r="H600" s="3" t="e">
        <f t="shared" si="19"/>
        <v>#VALUE!</v>
      </c>
    </row>
    <row r="601" spans="1:8" x14ac:dyDescent="0.2">
      <c r="A601">
        <v>2000</v>
      </c>
      <c r="B601" t="s">
        <v>314</v>
      </c>
      <c r="C601" s="7">
        <f>SUMPRODUCT((AHL!C$3:C$1175=A601)*(AHL!D$3:D$1175=B601)*AHL!F$3:F$1175)</f>
        <v>80</v>
      </c>
      <c r="D601" s="7">
        <f>SUMPRODUCT((AHL!C$3:C$1175=A601)*(AHL!D$3:D$1175=B601)*AHL!N$3:N$1175)</f>
        <v>84</v>
      </c>
      <c r="E601" s="3">
        <f t="shared" si="18"/>
        <v>0.52500000000000002</v>
      </c>
      <c r="F601" s="7" t="e">
        <f>SUMPRODUCT((AHL!C$3:C$1175=A601)*(AHL!D$3:D$1175=B601)*AHL!R$3:R$1175)</f>
        <v>#VALUE!</v>
      </c>
      <c r="G601" s="7">
        <f>SUMPRODUCT((AHL!C$3:C$1175=A601)*(AHL!D$3:D$1175=B601)*AHL!Z$3:Z$1175)</f>
        <v>75</v>
      </c>
      <c r="H601" s="3" t="e">
        <f t="shared" si="19"/>
        <v>#VALUE!</v>
      </c>
    </row>
    <row r="602" spans="1:8" x14ac:dyDescent="0.2">
      <c r="A602">
        <v>2000</v>
      </c>
      <c r="B602" t="s">
        <v>97</v>
      </c>
      <c r="C602" s="7">
        <f>SUMPRODUCT((AHL!C$3:C$1175=A602)*(AHL!D$3:D$1175=B602)*AHL!F$3:F$1175)</f>
        <v>80</v>
      </c>
      <c r="D602" s="7">
        <f>SUMPRODUCT((AHL!C$3:C$1175=A602)*(AHL!D$3:D$1175=B602)*AHL!N$3:N$1175)</f>
        <v>104</v>
      </c>
      <c r="E602" s="3">
        <f t="shared" si="18"/>
        <v>0.65</v>
      </c>
      <c r="F602" s="7" t="e">
        <f>SUMPRODUCT((AHL!C$3:C$1175=A602)*(AHL!D$3:D$1175=B602)*AHL!R$3:R$1175)</f>
        <v>#VALUE!</v>
      </c>
      <c r="G602" s="7">
        <f>SUMPRODUCT((AHL!C$3:C$1175=A602)*(AHL!D$3:D$1175=B602)*AHL!Z$3:Z$1175)</f>
        <v>104</v>
      </c>
      <c r="H602" s="3" t="e">
        <f t="shared" si="19"/>
        <v>#VALUE!</v>
      </c>
    </row>
    <row r="603" spans="1:8" x14ac:dyDescent="0.2">
      <c r="A603">
        <v>2000</v>
      </c>
      <c r="B603" t="s">
        <v>322</v>
      </c>
      <c r="C603" s="7">
        <f>SUMPRODUCT((AHL!C$3:C$1175=A603)*(AHL!D$3:D$1175=B603)*AHL!F$3:F$1175)</f>
        <v>80</v>
      </c>
      <c r="D603" s="7">
        <f>SUMPRODUCT((AHL!C$3:C$1175=A603)*(AHL!D$3:D$1175=B603)*AHL!N$3:N$1175)</f>
        <v>100</v>
      </c>
      <c r="E603" s="3">
        <f t="shared" si="18"/>
        <v>0.625</v>
      </c>
      <c r="F603" s="7" t="e">
        <f>SUMPRODUCT((AHL!C$3:C$1175=A603)*(AHL!D$3:D$1175=B603)*AHL!R$3:R$1175)</f>
        <v>#VALUE!</v>
      </c>
      <c r="G603" s="7">
        <f>SUMPRODUCT((AHL!C$3:C$1175=A603)*(AHL!D$3:D$1175=B603)*AHL!Z$3:Z$1175)</f>
        <v>80</v>
      </c>
      <c r="H603" s="3" t="e">
        <f t="shared" si="19"/>
        <v>#VALUE!</v>
      </c>
    </row>
    <row r="604" spans="1:8" x14ac:dyDescent="0.2">
      <c r="A604">
        <v>2000</v>
      </c>
      <c r="B604" t="s">
        <v>329</v>
      </c>
      <c r="C604" s="7">
        <f>SUMPRODUCT((AHL!C$3:C$1175=A604)*(AHL!D$3:D$1175=B604)*AHL!F$3:F$1175)</f>
        <v>80</v>
      </c>
      <c r="D604" s="7">
        <f>SUMPRODUCT((AHL!C$3:C$1175=A604)*(AHL!D$3:D$1175=B604)*AHL!N$3:N$1175)</f>
        <v>72</v>
      </c>
      <c r="E604" s="3">
        <f t="shared" si="18"/>
        <v>0.45</v>
      </c>
      <c r="F604" s="7" t="e">
        <f>SUMPRODUCT((AHL!C$3:C$1175=A604)*(AHL!D$3:D$1175=B604)*AHL!R$3:R$1175)</f>
        <v>#VALUE!</v>
      </c>
      <c r="G604" s="7">
        <f>SUMPRODUCT((AHL!C$3:C$1175=A604)*(AHL!D$3:D$1175=B604)*AHL!Z$3:Z$1175)</f>
        <v>78</v>
      </c>
      <c r="H604" s="3" t="e">
        <f t="shared" si="19"/>
        <v>#VALUE!</v>
      </c>
    </row>
    <row r="605" spans="1:8" x14ac:dyDescent="0.2">
      <c r="A605">
        <v>2000</v>
      </c>
      <c r="B605" t="s">
        <v>304</v>
      </c>
      <c r="C605" s="7">
        <f>SUMPRODUCT((AHL!C$3:C$1175=A605)*(AHL!D$3:D$1175=B605)*AHL!F$3:F$1175)</f>
        <v>80</v>
      </c>
      <c r="D605" s="7">
        <f>SUMPRODUCT((AHL!C$3:C$1175=A605)*(AHL!D$3:D$1175=B605)*AHL!N$3:N$1175)</f>
        <v>80</v>
      </c>
      <c r="E605" s="3">
        <f t="shared" si="18"/>
        <v>0.5</v>
      </c>
      <c r="F605" s="7" t="e">
        <f>SUMPRODUCT((AHL!C$3:C$1175=A605)*(AHL!D$3:D$1175=B605)*AHL!R$3:R$1175)</f>
        <v>#VALUE!</v>
      </c>
      <c r="G605" s="7">
        <f>SUMPRODUCT((AHL!C$3:C$1175=A605)*(AHL!D$3:D$1175=B605)*AHL!Z$3:Z$1175)</f>
        <v>58</v>
      </c>
      <c r="H605" s="3" t="e">
        <f t="shared" si="19"/>
        <v>#VALUE!</v>
      </c>
    </row>
    <row r="606" spans="1:8" x14ac:dyDescent="0.2">
      <c r="A606">
        <v>2000</v>
      </c>
      <c r="B606" t="s">
        <v>331</v>
      </c>
      <c r="C606" s="7">
        <f>SUMPRODUCT((AHL!C$3:C$1175=A606)*(AHL!D$3:D$1175=B606)*AHL!F$3:F$1175)</f>
        <v>80</v>
      </c>
      <c r="D606" s="7">
        <f>SUMPRODUCT((AHL!C$3:C$1175=A606)*(AHL!D$3:D$1175=B606)*AHL!N$3:N$1175)</f>
        <v>83</v>
      </c>
      <c r="E606" s="3">
        <f t="shared" si="18"/>
        <v>0.51875000000000004</v>
      </c>
      <c r="F606" s="7" t="e">
        <f>SUMPRODUCT((AHL!C$3:C$1175=A606)*(AHL!D$3:D$1175=B606)*AHL!R$3:R$1175)</f>
        <v>#VALUE!</v>
      </c>
      <c r="G606" s="7">
        <f>SUMPRODUCT((AHL!C$3:C$1175=A606)*(AHL!D$3:D$1175=B606)*AHL!Z$3:Z$1175)</f>
        <v>80</v>
      </c>
      <c r="H606" s="3" t="e">
        <f t="shared" si="19"/>
        <v>#VALUE!</v>
      </c>
    </row>
    <row r="607" spans="1:8" x14ac:dyDescent="0.2">
      <c r="A607">
        <v>2000</v>
      </c>
      <c r="B607" t="s">
        <v>372</v>
      </c>
      <c r="C607" s="7">
        <f>SUMPRODUCT((AHL!C$3:C$1175=A607)*(AHL!D$3:D$1175=B607)*AHL!F$3:F$1175)</f>
        <v>80</v>
      </c>
      <c r="D607" s="7">
        <f>SUMPRODUCT((AHL!C$3:C$1175=A607)*(AHL!D$3:D$1175=B607)*AHL!N$3:N$1175)</f>
        <v>83</v>
      </c>
      <c r="E607" s="3">
        <f t="shared" si="18"/>
        <v>0.51875000000000004</v>
      </c>
      <c r="F607" s="7" t="e">
        <f>SUMPRODUCT((AHL!C$3:C$1175=A607)*(AHL!D$3:D$1175=B607)*AHL!R$3:R$1175)</f>
        <v>#VALUE!</v>
      </c>
      <c r="G607" s="7">
        <f>SUMPRODUCT((AHL!C$3:C$1175=A607)*(AHL!D$3:D$1175=B607)*AHL!Z$3:Z$1175)</f>
        <v>60</v>
      </c>
      <c r="H607" s="3" t="e">
        <f t="shared" si="19"/>
        <v>#VALUE!</v>
      </c>
    </row>
    <row r="608" spans="1:8" x14ac:dyDescent="0.2">
      <c r="A608">
        <v>2000</v>
      </c>
      <c r="B608" t="s">
        <v>332</v>
      </c>
      <c r="C608" s="7">
        <f>SUMPRODUCT((AHL!C$3:C$1175=A608)*(AHL!D$3:D$1175=B608)*AHL!F$3:F$1175)</f>
        <v>80</v>
      </c>
      <c r="D608" s="7">
        <f>SUMPRODUCT((AHL!C$3:C$1175=A608)*(AHL!D$3:D$1175=B608)*AHL!N$3:N$1175)</f>
        <v>108</v>
      </c>
      <c r="E608" s="3">
        <f t="shared" si="18"/>
        <v>0.67500000000000004</v>
      </c>
      <c r="F608" s="7" t="e">
        <f>SUMPRODUCT((AHL!C$3:C$1175=A608)*(AHL!D$3:D$1175=B608)*AHL!R$3:R$1175)</f>
        <v>#VALUE!</v>
      </c>
      <c r="G608" s="7">
        <f>SUMPRODUCT((AHL!C$3:C$1175=A608)*(AHL!D$3:D$1175=B608)*AHL!Z$3:Z$1175)</f>
        <v>83</v>
      </c>
      <c r="H608" s="3" t="e">
        <f t="shared" si="19"/>
        <v>#VALUE!</v>
      </c>
    </row>
    <row r="609" spans="1:8" x14ac:dyDescent="0.2">
      <c r="A609">
        <v>2001</v>
      </c>
      <c r="B609" t="s">
        <v>354</v>
      </c>
      <c r="C609" s="7">
        <f>SUMPRODUCT((AHL!C$3:C$1175=A609)*(AHL!D$3:D$1175=B609)*AHL!F$3:F$1175)</f>
        <v>160</v>
      </c>
      <c r="D609" s="7">
        <f>SUMPRODUCT((AHL!C$3:C$1175=A609)*(AHL!D$3:D$1175=B609)*AHL!N$3:N$1175)</f>
        <v>190</v>
      </c>
      <c r="E609" s="3">
        <f t="shared" si="18"/>
        <v>0.59375</v>
      </c>
      <c r="F609" s="7" t="e">
        <f>SUMPRODUCT((AHL!C$3:C$1175=A609)*(AHL!D$3:D$1175=B609)*AHL!R$3:R$1175)</f>
        <v>#VALUE!</v>
      </c>
      <c r="G609" s="7">
        <f>SUMPRODUCT((AHL!C$3:C$1175=A609)*(AHL!D$3:D$1175=B609)*AHL!Z$3:Z$1175)</f>
        <v>188</v>
      </c>
      <c r="H609" s="3" t="e">
        <f t="shared" si="19"/>
        <v>#VALUE!</v>
      </c>
    </row>
    <row r="610" spans="1:8" x14ac:dyDescent="0.2">
      <c r="A610">
        <v>2001</v>
      </c>
      <c r="B610" t="s">
        <v>315</v>
      </c>
      <c r="C610" s="7">
        <f>SUMPRODUCT((AHL!C$3:C$1175=A610)*(AHL!D$3:D$1175=B610)*AHL!F$3:F$1175)</f>
        <v>80</v>
      </c>
      <c r="D610" s="7">
        <f>SUMPRODUCT((AHL!C$3:C$1175=A610)*(AHL!D$3:D$1175=B610)*AHL!N$3:N$1175)</f>
        <v>52</v>
      </c>
      <c r="E610" s="3">
        <f t="shared" si="18"/>
        <v>0.32500000000000001</v>
      </c>
      <c r="F610" s="7" t="e">
        <f>SUMPRODUCT((AHL!C$3:C$1175=A610)*(AHL!D$3:D$1175=B610)*AHL!R$3:R$1175)</f>
        <v>#VALUE!</v>
      </c>
      <c r="G610" s="7">
        <f>SUMPRODUCT((AHL!C$3:C$1175=A610)*(AHL!D$3:D$1175=B610)*AHL!Z$3:Z$1175)</f>
        <v>70</v>
      </c>
      <c r="H610" s="3" t="e">
        <f t="shared" si="19"/>
        <v>#VALUE!</v>
      </c>
    </row>
    <row r="611" spans="1:8" x14ac:dyDescent="0.2">
      <c r="A611">
        <v>2001</v>
      </c>
      <c r="B611" t="s">
        <v>352</v>
      </c>
      <c r="C611" s="7">
        <f>SUMPRODUCT((AHL!C$3:C$1175=A611)*(AHL!D$3:D$1175=B611)*AHL!F$3:F$1175)</f>
        <v>80</v>
      </c>
      <c r="D611" s="7">
        <f>SUMPRODUCT((AHL!C$3:C$1175=A611)*(AHL!D$3:D$1175=B611)*AHL!N$3:N$1175)</f>
        <v>80</v>
      </c>
      <c r="E611" s="3">
        <f t="shared" si="18"/>
        <v>0.5</v>
      </c>
      <c r="F611" s="7" t="e">
        <f>SUMPRODUCT((AHL!C$3:C$1175=A611)*(AHL!D$3:D$1175=B611)*AHL!R$3:R$1175)</f>
        <v>#VALUE!</v>
      </c>
      <c r="G611" s="7">
        <f>SUMPRODUCT((AHL!C$3:C$1175=A611)*(AHL!D$3:D$1175=B611)*AHL!Z$3:Z$1175)</f>
        <v>95</v>
      </c>
      <c r="H611" s="3" t="e">
        <f t="shared" si="19"/>
        <v>#VALUE!</v>
      </c>
    </row>
    <row r="612" spans="1:8" x14ac:dyDescent="0.2">
      <c r="A612">
        <v>2001</v>
      </c>
      <c r="B612" t="s">
        <v>28</v>
      </c>
      <c r="C612" s="7">
        <f>SUMPRODUCT((AHL!C$3:C$1175=A612)*(AHL!D$3:D$1175=B612)*AHL!F$3:F$1175)</f>
        <v>80</v>
      </c>
      <c r="D612" s="7">
        <f>SUMPRODUCT((AHL!C$3:C$1175=A612)*(AHL!D$3:D$1175=B612)*AHL!N$3:N$1175)</f>
        <v>69</v>
      </c>
      <c r="E612" s="3">
        <f t="shared" si="18"/>
        <v>0.43125000000000002</v>
      </c>
      <c r="F612" s="7" t="e">
        <f>SUMPRODUCT((AHL!C$3:C$1175=A612)*(AHL!D$3:D$1175=B612)*AHL!R$3:R$1175)</f>
        <v>#VALUE!</v>
      </c>
      <c r="G612" s="7">
        <f>SUMPRODUCT((AHL!C$3:C$1175=A612)*(AHL!D$3:D$1175=B612)*AHL!Z$3:Z$1175)</f>
        <v>97</v>
      </c>
      <c r="H612" s="3" t="e">
        <f t="shared" si="19"/>
        <v>#VALUE!</v>
      </c>
    </row>
    <row r="613" spans="1:8" x14ac:dyDescent="0.2">
      <c r="A613">
        <v>2001</v>
      </c>
      <c r="B613" t="s">
        <v>344</v>
      </c>
      <c r="C613" s="7">
        <f>SUMPRODUCT((AHL!C$3:C$1175=A613)*(AHL!D$3:D$1175=B613)*AHL!F$3:F$1175)</f>
        <v>80</v>
      </c>
      <c r="D613" s="7">
        <f>SUMPRODUCT((AHL!C$3:C$1175=A613)*(AHL!D$3:D$1175=B613)*AHL!N$3:N$1175)</f>
        <v>87</v>
      </c>
      <c r="E613" s="3">
        <f t="shared" si="18"/>
        <v>0.54374999999999996</v>
      </c>
      <c r="F613" s="7" t="e">
        <f>SUMPRODUCT((AHL!C$3:C$1175=A613)*(AHL!D$3:D$1175=B613)*AHL!R$3:R$1175)</f>
        <v>#VALUE!</v>
      </c>
      <c r="G613" s="7">
        <f>SUMPRODUCT((AHL!C$3:C$1175=A613)*(AHL!D$3:D$1175=B613)*AHL!Z$3:Z$1175)</f>
        <v>67</v>
      </c>
      <c r="H613" s="3" t="e">
        <f t="shared" si="19"/>
        <v>#VALUE!</v>
      </c>
    </row>
    <row r="614" spans="1:8" x14ac:dyDescent="0.2">
      <c r="A614">
        <v>2001</v>
      </c>
      <c r="B614" t="s">
        <v>30</v>
      </c>
      <c r="C614" s="7">
        <f>SUMPRODUCT((AHL!C$3:C$1175=A614)*(AHL!D$3:D$1175=B614)*AHL!F$3:F$1175)</f>
        <v>80</v>
      </c>
      <c r="D614" s="7">
        <f>SUMPRODUCT((AHL!C$3:C$1175=A614)*(AHL!D$3:D$1175=B614)*AHL!N$3:N$1175)</f>
        <v>89</v>
      </c>
      <c r="E614" s="3">
        <f t="shared" si="18"/>
        <v>0.55625000000000002</v>
      </c>
      <c r="F614" s="7" t="e">
        <f>SUMPRODUCT((AHL!C$3:C$1175=A614)*(AHL!D$3:D$1175=B614)*AHL!R$3:R$1175)</f>
        <v>#VALUE!</v>
      </c>
      <c r="G614" s="7">
        <f>SUMPRODUCT((AHL!C$3:C$1175=A614)*(AHL!D$3:D$1175=B614)*AHL!Z$3:Z$1175)</f>
        <v>75</v>
      </c>
      <c r="H614" s="3" t="e">
        <f t="shared" si="19"/>
        <v>#VALUE!</v>
      </c>
    </row>
    <row r="615" spans="1:8" x14ac:dyDescent="0.2">
      <c r="A615">
        <v>2001</v>
      </c>
      <c r="B615" t="s">
        <v>360</v>
      </c>
      <c r="C615" s="7">
        <f>SUMPRODUCT((AHL!C$3:C$1175=A615)*(AHL!D$3:D$1175=B615)*AHL!F$3:F$1175)</f>
        <v>80</v>
      </c>
      <c r="D615" s="7">
        <f>SUMPRODUCT((AHL!C$3:C$1175=A615)*(AHL!D$3:D$1175=B615)*AHL!N$3:N$1175)</f>
        <v>96</v>
      </c>
      <c r="E615" s="3">
        <f t="shared" si="18"/>
        <v>0.6</v>
      </c>
      <c r="F615" s="7" t="e">
        <f>SUMPRODUCT((AHL!C$3:C$1175=A615)*(AHL!D$3:D$1175=B615)*AHL!R$3:R$1175)</f>
        <v>#VALUE!</v>
      </c>
      <c r="G615" s="7">
        <f>SUMPRODUCT((AHL!C$3:C$1175=A615)*(AHL!D$3:D$1175=B615)*AHL!Z$3:Z$1175)</f>
        <v>80</v>
      </c>
      <c r="H615" s="3" t="e">
        <f t="shared" si="19"/>
        <v>#VALUE!</v>
      </c>
    </row>
    <row r="616" spans="1:8" x14ac:dyDescent="0.2">
      <c r="A616">
        <v>2001</v>
      </c>
      <c r="B616" t="s">
        <v>376</v>
      </c>
      <c r="C616" s="7">
        <f>SUMPRODUCT((AHL!C$3:C$1175=A616)*(AHL!D$3:D$1175=B616)*AHL!F$3:F$1175)</f>
        <v>80</v>
      </c>
      <c r="D616" s="7">
        <f>SUMPRODUCT((AHL!C$3:C$1175=A616)*(AHL!D$3:D$1175=B616)*AHL!N$3:N$1175)</f>
        <v>92</v>
      </c>
      <c r="E616" s="3">
        <f t="shared" si="18"/>
        <v>0.57499999999999996</v>
      </c>
      <c r="F616" s="7" t="e">
        <f>SUMPRODUCT((AHL!C$3:C$1175=A616)*(AHL!D$3:D$1175=B616)*AHL!R$3:R$1175)</f>
        <v>#VALUE!</v>
      </c>
      <c r="G616" s="7">
        <f>SUMPRODUCT((AHL!C$3:C$1175=A616)*(AHL!D$3:D$1175=B616)*AHL!Z$3:Z$1175)</f>
        <v>90</v>
      </c>
      <c r="H616" s="3" t="e">
        <f t="shared" si="19"/>
        <v>#VALUE!</v>
      </c>
    </row>
    <row r="617" spans="1:8" x14ac:dyDescent="0.2">
      <c r="A617">
        <v>2001</v>
      </c>
      <c r="B617" t="s">
        <v>347</v>
      </c>
      <c r="C617" s="7">
        <f>SUMPRODUCT((AHL!C$3:C$1175=A617)*(AHL!D$3:D$1175=B617)*AHL!F$3:F$1175)</f>
        <v>80</v>
      </c>
      <c r="D617" s="7">
        <f>SUMPRODUCT((AHL!C$3:C$1175=A617)*(AHL!D$3:D$1175=B617)*AHL!N$3:N$1175)</f>
        <v>86</v>
      </c>
      <c r="E617" s="3">
        <f t="shared" si="18"/>
        <v>0.53749999999999998</v>
      </c>
      <c r="F617" s="7" t="e">
        <f>SUMPRODUCT((AHL!C$3:C$1175=A617)*(AHL!D$3:D$1175=B617)*AHL!R$3:R$1175)</f>
        <v>#VALUE!</v>
      </c>
      <c r="G617" s="7">
        <f>SUMPRODUCT((AHL!C$3:C$1175=A617)*(AHL!D$3:D$1175=B617)*AHL!Z$3:Z$1175)</f>
        <v>82</v>
      </c>
      <c r="H617" s="3" t="e">
        <f t="shared" si="19"/>
        <v>#VALUE!</v>
      </c>
    </row>
    <row r="618" spans="1:8" x14ac:dyDescent="0.2">
      <c r="A618">
        <v>2001</v>
      </c>
      <c r="B618" t="s">
        <v>319</v>
      </c>
      <c r="C618" s="7">
        <f>SUMPRODUCT((AHL!C$3:C$1175=A618)*(AHL!D$3:D$1175=B618)*AHL!F$3:F$1175)</f>
        <v>80</v>
      </c>
      <c r="D618" s="7">
        <f>SUMPRODUCT((AHL!C$3:C$1175=A618)*(AHL!D$3:D$1175=B618)*AHL!N$3:N$1175)</f>
        <v>79</v>
      </c>
      <c r="E618" s="3">
        <f t="shared" si="18"/>
        <v>0.49375000000000002</v>
      </c>
      <c r="F618" s="7" t="e">
        <f>SUMPRODUCT((AHL!C$3:C$1175=A618)*(AHL!D$3:D$1175=B618)*AHL!R$3:R$1175)</f>
        <v>#VALUE!</v>
      </c>
      <c r="G618" s="7">
        <f>SUMPRODUCT((AHL!C$3:C$1175=A618)*(AHL!D$3:D$1175=B618)*AHL!Z$3:Z$1175)</f>
        <v>74</v>
      </c>
      <c r="H618" s="3" t="e">
        <f t="shared" si="19"/>
        <v>#VALUE!</v>
      </c>
    </row>
    <row r="619" spans="1:8" x14ac:dyDescent="0.2">
      <c r="A619">
        <v>2001</v>
      </c>
      <c r="B619" t="s">
        <v>314</v>
      </c>
      <c r="C619" s="7">
        <f>SUMPRODUCT((AHL!C$3:C$1175=A619)*(AHL!D$3:D$1175=B619)*AHL!F$3:F$1175)</f>
        <v>80</v>
      </c>
      <c r="D619" s="7">
        <f>SUMPRODUCT((AHL!C$3:C$1175=A619)*(AHL!D$3:D$1175=B619)*AHL!N$3:N$1175)</f>
        <v>82</v>
      </c>
      <c r="E619" s="3">
        <f t="shared" si="18"/>
        <v>0.51249999999999996</v>
      </c>
      <c r="F619" s="7" t="e">
        <f>SUMPRODUCT((AHL!C$3:C$1175=A619)*(AHL!D$3:D$1175=B619)*AHL!R$3:R$1175)</f>
        <v>#VALUE!</v>
      </c>
      <c r="G619" s="7">
        <f>SUMPRODUCT((AHL!C$3:C$1175=A619)*(AHL!D$3:D$1175=B619)*AHL!Z$3:Z$1175)</f>
        <v>84</v>
      </c>
      <c r="H619" s="3" t="e">
        <f t="shared" si="19"/>
        <v>#VALUE!</v>
      </c>
    </row>
    <row r="620" spans="1:8" x14ac:dyDescent="0.2">
      <c r="A620">
        <v>2001</v>
      </c>
      <c r="B620" t="s">
        <v>369</v>
      </c>
      <c r="C620" s="7">
        <f>SUMPRODUCT((AHL!C$3:C$1175=A620)*(AHL!D$3:D$1175=B620)*AHL!F$3:F$1175)</f>
        <v>80</v>
      </c>
      <c r="D620" s="7">
        <f>SUMPRODUCT((AHL!C$3:C$1175=A620)*(AHL!D$3:D$1175=B620)*AHL!N$3:N$1175)</f>
        <v>88</v>
      </c>
      <c r="E620" s="3">
        <f t="shared" si="18"/>
        <v>0.55000000000000004</v>
      </c>
      <c r="F620" s="7" t="e">
        <f>SUMPRODUCT((AHL!C$3:C$1175=A620)*(AHL!D$3:D$1175=B620)*AHL!R$3:R$1175)</f>
        <v>#VALUE!</v>
      </c>
      <c r="G620" s="7">
        <f>SUMPRODUCT((AHL!C$3:C$1175=A620)*(AHL!D$3:D$1175=B620)*AHL!Z$3:Z$1175)</f>
        <v>89</v>
      </c>
      <c r="H620" s="3" t="e">
        <f t="shared" si="19"/>
        <v>#VALUE!</v>
      </c>
    </row>
    <row r="621" spans="1:8" x14ac:dyDescent="0.2">
      <c r="A621">
        <v>2001</v>
      </c>
      <c r="B621" t="s">
        <v>97</v>
      </c>
      <c r="C621" s="7">
        <f>SUMPRODUCT((AHL!C$3:C$1175=A621)*(AHL!D$3:D$1175=B621)*AHL!F$3:F$1175)</f>
        <v>80</v>
      </c>
      <c r="D621" s="7">
        <f>SUMPRODUCT((AHL!C$3:C$1175=A621)*(AHL!D$3:D$1175=B621)*AHL!N$3:N$1175)</f>
        <v>82</v>
      </c>
      <c r="E621" s="3">
        <f t="shared" si="18"/>
        <v>0.51249999999999996</v>
      </c>
      <c r="F621" s="7" t="e">
        <f>SUMPRODUCT((AHL!C$3:C$1175=A621)*(AHL!D$3:D$1175=B621)*AHL!R$3:R$1175)</f>
        <v>#VALUE!</v>
      </c>
      <c r="G621" s="7">
        <f>SUMPRODUCT((AHL!C$3:C$1175=A621)*(AHL!D$3:D$1175=B621)*AHL!Z$3:Z$1175)</f>
        <v>104</v>
      </c>
      <c r="H621" s="3" t="e">
        <f t="shared" si="19"/>
        <v>#VALUE!</v>
      </c>
    </row>
    <row r="622" spans="1:8" x14ac:dyDescent="0.2">
      <c r="A622">
        <v>2001</v>
      </c>
      <c r="B622" t="s">
        <v>322</v>
      </c>
      <c r="C622" s="7">
        <f>SUMPRODUCT((AHL!C$3:C$1175=A622)*(AHL!D$3:D$1175=B622)*AHL!F$3:F$1175)</f>
        <v>80</v>
      </c>
      <c r="D622" s="7">
        <f>SUMPRODUCT((AHL!C$3:C$1175=A622)*(AHL!D$3:D$1175=B622)*AHL!N$3:N$1175)</f>
        <v>75</v>
      </c>
      <c r="E622" s="3">
        <f t="shared" si="18"/>
        <v>0.46875</v>
      </c>
      <c r="F622" s="7" t="e">
        <f>SUMPRODUCT((AHL!C$3:C$1175=A622)*(AHL!D$3:D$1175=B622)*AHL!R$3:R$1175)</f>
        <v>#VALUE!</v>
      </c>
      <c r="G622" s="7">
        <f>SUMPRODUCT((AHL!C$3:C$1175=A622)*(AHL!D$3:D$1175=B622)*AHL!Z$3:Z$1175)</f>
        <v>100</v>
      </c>
      <c r="H622" s="3" t="e">
        <f t="shared" si="19"/>
        <v>#VALUE!</v>
      </c>
    </row>
    <row r="623" spans="1:8" x14ac:dyDescent="0.2">
      <c r="A623">
        <v>2001</v>
      </c>
      <c r="B623" t="s">
        <v>329</v>
      </c>
      <c r="C623" s="7">
        <f>SUMPRODUCT((AHL!C$3:C$1175=A623)*(AHL!D$3:D$1175=B623)*AHL!F$3:F$1175)</f>
        <v>80</v>
      </c>
      <c r="D623" s="7">
        <f>SUMPRODUCT((AHL!C$3:C$1175=A623)*(AHL!D$3:D$1175=B623)*AHL!N$3:N$1175)</f>
        <v>74</v>
      </c>
      <c r="E623" s="3">
        <f t="shared" si="18"/>
        <v>0.46250000000000002</v>
      </c>
      <c r="F623" s="7" t="e">
        <f>SUMPRODUCT((AHL!C$3:C$1175=A623)*(AHL!D$3:D$1175=B623)*AHL!R$3:R$1175)</f>
        <v>#VALUE!</v>
      </c>
      <c r="G623" s="7">
        <f>SUMPRODUCT((AHL!C$3:C$1175=A623)*(AHL!D$3:D$1175=B623)*AHL!Z$3:Z$1175)</f>
        <v>72</v>
      </c>
      <c r="H623" s="3" t="e">
        <f t="shared" si="19"/>
        <v>#VALUE!</v>
      </c>
    </row>
    <row r="624" spans="1:8" x14ac:dyDescent="0.2">
      <c r="A624">
        <v>2001</v>
      </c>
      <c r="B624" t="s">
        <v>304</v>
      </c>
      <c r="C624" s="7">
        <f>SUMPRODUCT((AHL!C$3:C$1175=A624)*(AHL!D$3:D$1175=B624)*AHL!F$3:F$1175)</f>
        <v>80</v>
      </c>
      <c r="D624" s="7">
        <f>SUMPRODUCT((AHL!C$3:C$1175=A624)*(AHL!D$3:D$1175=B624)*AHL!N$3:N$1175)</f>
        <v>87</v>
      </c>
      <c r="E624" s="3">
        <f t="shared" si="18"/>
        <v>0.54374999999999996</v>
      </c>
      <c r="F624" s="7" t="e">
        <f>SUMPRODUCT((AHL!C$3:C$1175=A624)*(AHL!D$3:D$1175=B624)*AHL!R$3:R$1175)</f>
        <v>#VALUE!</v>
      </c>
      <c r="G624" s="7">
        <f>SUMPRODUCT((AHL!C$3:C$1175=A624)*(AHL!D$3:D$1175=B624)*AHL!Z$3:Z$1175)</f>
        <v>80</v>
      </c>
      <c r="H624" s="3" t="e">
        <f t="shared" si="19"/>
        <v>#VALUE!</v>
      </c>
    </row>
    <row r="625" spans="1:8" x14ac:dyDescent="0.2">
      <c r="A625">
        <v>2001</v>
      </c>
      <c r="B625" t="s">
        <v>331</v>
      </c>
      <c r="C625" s="7">
        <f>SUMPRODUCT((AHL!C$3:C$1175=A625)*(AHL!D$3:D$1175=B625)*AHL!F$3:F$1175)</f>
        <v>80</v>
      </c>
      <c r="D625" s="7">
        <f>SUMPRODUCT((AHL!C$3:C$1175=A625)*(AHL!D$3:D$1175=B625)*AHL!N$3:N$1175)</f>
        <v>96</v>
      </c>
      <c r="E625" s="3">
        <f t="shared" si="18"/>
        <v>0.6</v>
      </c>
      <c r="F625" s="7" t="e">
        <f>SUMPRODUCT((AHL!C$3:C$1175=A625)*(AHL!D$3:D$1175=B625)*AHL!R$3:R$1175)</f>
        <v>#VALUE!</v>
      </c>
      <c r="G625" s="7">
        <f>SUMPRODUCT((AHL!C$3:C$1175=A625)*(AHL!D$3:D$1175=B625)*AHL!Z$3:Z$1175)</f>
        <v>83</v>
      </c>
      <c r="H625" s="3" t="e">
        <f t="shared" si="19"/>
        <v>#VALUE!</v>
      </c>
    </row>
    <row r="626" spans="1:8" x14ac:dyDescent="0.2">
      <c r="A626">
        <v>2001</v>
      </c>
      <c r="B626" t="s">
        <v>372</v>
      </c>
      <c r="C626" s="7">
        <f>SUMPRODUCT((AHL!C$3:C$1175=A626)*(AHL!D$3:D$1175=B626)*AHL!F$3:F$1175)</f>
        <v>80</v>
      </c>
      <c r="D626" s="7">
        <f>SUMPRODUCT((AHL!C$3:C$1175=A626)*(AHL!D$3:D$1175=B626)*AHL!N$3:N$1175)</f>
        <v>56</v>
      </c>
      <c r="E626" s="3">
        <f t="shared" si="18"/>
        <v>0.35</v>
      </c>
      <c r="F626" s="7" t="e">
        <f>SUMPRODUCT((AHL!C$3:C$1175=A626)*(AHL!D$3:D$1175=B626)*AHL!R$3:R$1175)</f>
        <v>#VALUE!</v>
      </c>
      <c r="G626" s="7">
        <f>SUMPRODUCT((AHL!C$3:C$1175=A626)*(AHL!D$3:D$1175=B626)*AHL!Z$3:Z$1175)</f>
        <v>83</v>
      </c>
      <c r="H626" s="3" t="e">
        <f t="shared" si="19"/>
        <v>#VALUE!</v>
      </c>
    </row>
    <row r="627" spans="1:8" x14ac:dyDescent="0.2">
      <c r="A627">
        <v>2001</v>
      </c>
      <c r="B627" t="s">
        <v>332</v>
      </c>
      <c r="C627" s="7">
        <f>SUMPRODUCT((AHL!C$3:C$1175=A627)*(AHL!D$3:D$1175=B627)*AHL!F$3:F$1175)</f>
        <v>80</v>
      </c>
      <c r="D627" s="7">
        <f>SUMPRODUCT((AHL!C$3:C$1175=A627)*(AHL!D$3:D$1175=B627)*AHL!N$3:N$1175)</f>
        <v>86</v>
      </c>
      <c r="E627" s="3">
        <f t="shared" si="18"/>
        <v>0.53749999999999998</v>
      </c>
      <c r="F627" s="7" t="e">
        <f>SUMPRODUCT((AHL!C$3:C$1175=A627)*(AHL!D$3:D$1175=B627)*AHL!R$3:R$1175)</f>
        <v>#VALUE!</v>
      </c>
      <c r="G627" s="7">
        <f>SUMPRODUCT((AHL!C$3:C$1175=A627)*(AHL!D$3:D$1175=B627)*AHL!Z$3:Z$1175)</f>
        <v>108</v>
      </c>
      <c r="H627" s="3" t="e">
        <f t="shared" si="19"/>
        <v>#VALUE!</v>
      </c>
    </row>
    <row r="628" spans="1:8" x14ac:dyDescent="0.2">
      <c r="A628">
        <v>2002</v>
      </c>
      <c r="B628" t="s">
        <v>344</v>
      </c>
      <c r="C628" s="7">
        <f>SUMPRODUCT((AHL!C$3:C$1175=A628)*(AHL!D$3:D$1175=B628)*AHL!F$3:F$1175)</f>
        <v>80</v>
      </c>
      <c r="D628" s="7">
        <f>SUMPRODUCT((AHL!C$3:C$1175=A628)*(AHL!D$3:D$1175=B628)*AHL!N$3:N$1175)</f>
        <v>110</v>
      </c>
      <c r="E628" s="3">
        <f t="shared" si="18"/>
        <v>0.6875</v>
      </c>
      <c r="F628" s="7" t="e">
        <f>SUMPRODUCT((AHL!C$3:C$1175=A628)*(AHL!D$3:D$1175=B628)*AHL!R$3:R$1175)</f>
        <v>#VALUE!</v>
      </c>
      <c r="G628" s="7">
        <f>SUMPRODUCT((AHL!C$3:C$1175=A628)*(AHL!D$3:D$1175=B628)*AHL!Z$3:Z$1175)</f>
        <v>174</v>
      </c>
      <c r="H628" s="3" t="e">
        <f t="shared" si="19"/>
        <v>#VALUE!</v>
      </c>
    </row>
    <row r="629" spans="1:8" x14ac:dyDescent="0.2">
      <c r="A629">
        <v>2002</v>
      </c>
      <c r="B629" t="s">
        <v>398</v>
      </c>
      <c r="C629" s="7">
        <f>SUMPRODUCT((AHL!C$3:C$1175=A629)*(AHL!D$3:D$1175=B629)*AHL!F$3:F$1175)</f>
        <v>160</v>
      </c>
      <c r="D629" s="7">
        <f>SUMPRODUCT((AHL!C$3:C$1175=A629)*(AHL!D$3:D$1175=B629)*AHL!N$3:N$1175)</f>
        <v>170</v>
      </c>
      <c r="E629" s="3">
        <f t="shared" si="18"/>
        <v>0.53125</v>
      </c>
      <c r="F629" s="7" t="e">
        <f>SUMPRODUCT((AHL!C$3:C$1175=A629)*(AHL!D$3:D$1175=B629)*AHL!R$3:R$1175)</f>
        <v>#VALUE!</v>
      </c>
      <c r="G629" s="7">
        <f>SUMPRODUCT((AHL!C$3:C$1175=A629)*(AHL!D$3:D$1175=B629)*AHL!Z$3:Z$1175)</f>
        <v>150</v>
      </c>
      <c r="H629" s="3" t="e">
        <f t="shared" si="19"/>
        <v>#VALUE!</v>
      </c>
    </row>
    <row r="630" spans="1:8" x14ac:dyDescent="0.2">
      <c r="A630">
        <v>2002</v>
      </c>
      <c r="B630" t="s">
        <v>314</v>
      </c>
      <c r="C630" s="7">
        <f>SUMPRODUCT((AHL!C$3:C$1175=A630)*(AHL!D$3:D$1175=B630)*AHL!F$3:F$1175)</f>
        <v>80</v>
      </c>
      <c r="D630" s="7">
        <f>SUMPRODUCT((AHL!C$3:C$1175=A630)*(AHL!D$3:D$1175=B630)*AHL!N$3:N$1175)</f>
        <v>104</v>
      </c>
      <c r="E630" s="3">
        <f t="shared" si="18"/>
        <v>0.65</v>
      </c>
      <c r="F630" s="7" t="e">
        <f>SUMPRODUCT((AHL!C$3:C$1175=A630)*(AHL!D$3:D$1175=B630)*AHL!R$3:R$1175)</f>
        <v>#VALUE!</v>
      </c>
      <c r="G630" s="7">
        <f>SUMPRODUCT((AHL!C$3:C$1175=A630)*(AHL!D$3:D$1175=B630)*AHL!Z$3:Z$1175)</f>
        <v>164</v>
      </c>
      <c r="H630" s="3" t="e">
        <f t="shared" si="19"/>
        <v>#VALUE!</v>
      </c>
    </row>
    <row r="631" spans="1:8" x14ac:dyDescent="0.2">
      <c r="A631">
        <v>2002</v>
      </c>
      <c r="B631" t="s">
        <v>322</v>
      </c>
      <c r="C631" s="7">
        <f>SUMPRODUCT((AHL!C$3:C$1175=A631)*(AHL!D$3:D$1175=B631)*AHL!F$3:F$1175)</f>
        <v>80</v>
      </c>
      <c r="D631" s="7">
        <f>SUMPRODUCT((AHL!C$3:C$1175=A631)*(AHL!D$3:D$1175=B631)*AHL!N$3:N$1175)</f>
        <v>71</v>
      </c>
      <c r="E631" s="3">
        <f t="shared" si="18"/>
        <v>0.44374999999999998</v>
      </c>
      <c r="F631" s="7" t="e">
        <f>SUMPRODUCT((AHL!C$3:C$1175=A631)*(AHL!D$3:D$1175=B631)*AHL!R$3:R$1175)</f>
        <v>#VALUE!</v>
      </c>
      <c r="G631" s="7">
        <f>SUMPRODUCT((AHL!C$3:C$1175=A631)*(AHL!D$3:D$1175=B631)*AHL!Z$3:Z$1175)</f>
        <v>150</v>
      </c>
      <c r="H631" s="3" t="e">
        <f t="shared" si="19"/>
        <v>#VALUE!</v>
      </c>
    </row>
    <row r="632" spans="1:8" x14ac:dyDescent="0.2">
      <c r="A632">
        <v>2002</v>
      </c>
      <c r="B632" t="s">
        <v>315</v>
      </c>
      <c r="C632" s="7">
        <f>SUMPRODUCT((AHL!C$3:C$1175=A632)*(AHL!D$3:D$1175=B632)*AHL!F$3:F$1175)</f>
        <v>80</v>
      </c>
      <c r="D632" s="7">
        <f>SUMPRODUCT((AHL!C$3:C$1175=A632)*(AHL!D$3:D$1175=B632)*AHL!N$3:N$1175)</f>
        <v>68</v>
      </c>
      <c r="E632" s="3">
        <f t="shared" si="18"/>
        <v>0.42499999999999999</v>
      </c>
      <c r="F632" s="7" t="e">
        <f>SUMPRODUCT((AHL!C$3:C$1175=A632)*(AHL!D$3:D$1175=B632)*AHL!R$3:R$1175)</f>
        <v>#VALUE!</v>
      </c>
      <c r="G632" s="7">
        <f>SUMPRODUCT((AHL!C$3:C$1175=A632)*(AHL!D$3:D$1175=B632)*AHL!Z$3:Z$1175)</f>
        <v>52</v>
      </c>
      <c r="H632" s="3" t="e">
        <f t="shared" si="19"/>
        <v>#VALUE!</v>
      </c>
    </row>
    <row r="633" spans="1:8" x14ac:dyDescent="0.2">
      <c r="A633">
        <v>2002</v>
      </c>
      <c r="B633" t="s">
        <v>388</v>
      </c>
      <c r="C633" s="7">
        <f>SUMPRODUCT((AHL!C$3:C$1175=A633)*(AHL!D$3:D$1175=B633)*AHL!F$3:F$1175)</f>
        <v>80</v>
      </c>
      <c r="D633" s="7">
        <f>SUMPRODUCT((AHL!C$3:C$1175=A633)*(AHL!D$3:D$1175=B633)*AHL!N$3:N$1175)</f>
        <v>94</v>
      </c>
      <c r="E633" s="3">
        <f t="shared" si="18"/>
        <v>0.58750000000000002</v>
      </c>
      <c r="F633" s="7" t="e">
        <f>SUMPRODUCT((AHL!C$3:C$1175=A633)*(AHL!D$3:D$1175=B633)*AHL!R$3:R$1175)</f>
        <v>#VALUE!</v>
      </c>
      <c r="G633" s="7">
        <f>SUMPRODUCT((AHL!C$3:C$1175=A633)*(AHL!D$3:D$1175=B633)*AHL!Z$3:Z$1175)</f>
        <v>98</v>
      </c>
      <c r="H633" s="3" t="e">
        <f t="shared" si="19"/>
        <v>#VALUE!</v>
      </c>
    </row>
    <row r="634" spans="1:8" x14ac:dyDescent="0.2">
      <c r="A634">
        <v>2002</v>
      </c>
      <c r="B634" t="s">
        <v>390</v>
      </c>
      <c r="C634" s="7">
        <f>SUMPRODUCT((AHL!C$3:C$1175=A634)*(AHL!D$3:D$1175=B634)*AHL!F$3:F$1175)</f>
        <v>80</v>
      </c>
      <c r="D634" s="7">
        <f>SUMPRODUCT((AHL!C$3:C$1175=A634)*(AHL!D$3:D$1175=B634)*AHL!N$3:N$1175)</f>
        <v>98</v>
      </c>
      <c r="E634" s="3">
        <f t="shared" si="18"/>
        <v>0.61250000000000004</v>
      </c>
      <c r="F634" s="7" t="e">
        <f>SUMPRODUCT((AHL!C$3:C$1175=A634)*(AHL!D$3:D$1175=B634)*AHL!R$3:R$1175)</f>
        <v>#VALUE!</v>
      </c>
      <c r="G634" s="7">
        <f>SUMPRODUCT((AHL!C$3:C$1175=A634)*(AHL!D$3:D$1175=B634)*AHL!Z$3:Z$1175)</f>
        <v>86</v>
      </c>
      <c r="H634" s="3" t="e">
        <f t="shared" si="19"/>
        <v>#VALUE!</v>
      </c>
    </row>
    <row r="635" spans="1:8" x14ac:dyDescent="0.2">
      <c r="A635">
        <v>2002</v>
      </c>
      <c r="B635" t="s">
        <v>352</v>
      </c>
      <c r="C635" s="7">
        <f>SUMPRODUCT((AHL!C$3:C$1175=A635)*(AHL!D$3:D$1175=B635)*AHL!F$3:F$1175)</f>
        <v>80</v>
      </c>
      <c r="D635" s="7">
        <f>SUMPRODUCT((AHL!C$3:C$1175=A635)*(AHL!D$3:D$1175=B635)*AHL!N$3:N$1175)</f>
        <v>71</v>
      </c>
      <c r="E635" s="3">
        <f t="shared" si="18"/>
        <v>0.44374999999999998</v>
      </c>
      <c r="F635" s="7" t="e">
        <f>SUMPRODUCT((AHL!C$3:C$1175=A635)*(AHL!D$3:D$1175=B635)*AHL!R$3:R$1175)</f>
        <v>#VALUE!</v>
      </c>
      <c r="G635" s="7">
        <f>SUMPRODUCT((AHL!C$3:C$1175=A635)*(AHL!D$3:D$1175=B635)*AHL!Z$3:Z$1175)</f>
        <v>80</v>
      </c>
      <c r="H635" s="3" t="e">
        <f t="shared" si="19"/>
        <v>#VALUE!</v>
      </c>
    </row>
    <row r="636" spans="1:8" x14ac:dyDescent="0.2">
      <c r="A636">
        <v>2002</v>
      </c>
      <c r="B636" t="s">
        <v>28</v>
      </c>
      <c r="C636" s="7">
        <f>SUMPRODUCT((AHL!C$3:C$1175=A636)*(AHL!D$3:D$1175=B636)*AHL!F$3:F$1175)</f>
        <v>80</v>
      </c>
      <c r="D636" s="7">
        <f>SUMPRODUCT((AHL!C$3:C$1175=A636)*(AHL!D$3:D$1175=B636)*AHL!N$3:N$1175)</f>
        <v>54</v>
      </c>
      <c r="E636" s="3">
        <f t="shared" si="18"/>
        <v>0.33750000000000002</v>
      </c>
      <c r="F636" s="7" t="e">
        <f>SUMPRODUCT((AHL!C$3:C$1175=A636)*(AHL!D$3:D$1175=B636)*AHL!R$3:R$1175)</f>
        <v>#VALUE!</v>
      </c>
      <c r="G636" s="7">
        <f>SUMPRODUCT((AHL!C$3:C$1175=A636)*(AHL!D$3:D$1175=B636)*AHL!Z$3:Z$1175)</f>
        <v>69</v>
      </c>
      <c r="H636" s="3" t="e">
        <f t="shared" si="19"/>
        <v>#VALUE!</v>
      </c>
    </row>
    <row r="637" spans="1:8" x14ac:dyDescent="0.2">
      <c r="A637">
        <v>2002</v>
      </c>
      <c r="B637" t="s">
        <v>392</v>
      </c>
      <c r="C637" s="7">
        <f>SUMPRODUCT((AHL!C$3:C$1175=A637)*(AHL!D$3:D$1175=B637)*AHL!F$3:F$1175)</f>
        <v>80</v>
      </c>
      <c r="D637" s="7">
        <f>SUMPRODUCT((AHL!C$3:C$1175=A637)*(AHL!D$3:D$1175=B637)*AHL!N$3:N$1175)</f>
        <v>106</v>
      </c>
      <c r="E637" s="3">
        <f t="shared" si="18"/>
        <v>0.66249999999999998</v>
      </c>
      <c r="F637" s="7" t="e">
        <f>SUMPRODUCT((AHL!C$3:C$1175=A637)*(AHL!D$3:D$1175=B637)*AHL!R$3:R$1175)</f>
        <v>#VALUE!</v>
      </c>
      <c r="G637" s="7">
        <f>SUMPRODUCT((AHL!C$3:C$1175=A637)*(AHL!D$3:D$1175=B637)*AHL!Z$3:Z$1175)</f>
        <v>95</v>
      </c>
      <c r="H637" s="3" t="e">
        <f t="shared" si="19"/>
        <v>#VALUE!</v>
      </c>
    </row>
    <row r="638" spans="1:8" x14ac:dyDescent="0.2">
      <c r="A638">
        <v>2002</v>
      </c>
      <c r="B638" t="s">
        <v>354</v>
      </c>
      <c r="C638" s="7">
        <f>SUMPRODUCT((AHL!C$3:C$1175=A638)*(AHL!D$3:D$1175=B638)*AHL!F$3:F$1175)</f>
        <v>80</v>
      </c>
      <c r="D638" s="7">
        <f>SUMPRODUCT((AHL!C$3:C$1175=A638)*(AHL!D$3:D$1175=B638)*AHL!N$3:N$1175)</f>
        <v>86</v>
      </c>
      <c r="E638" s="3">
        <f t="shared" si="18"/>
        <v>0.53749999999999998</v>
      </c>
      <c r="F638" s="7" t="e">
        <f>SUMPRODUCT((AHL!C$3:C$1175=A638)*(AHL!D$3:D$1175=B638)*AHL!R$3:R$1175)</f>
        <v>#VALUE!</v>
      </c>
      <c r="G638" s="7">
        <f>SUMPRODUCT((AHL!C$3:C$1175=A638)*(AHL!D$3:D$1175=B638)*AHL!Z$3:Z$1175)</f>
        <v>95</v>
      </c>
      <c r="H638" s="3" t="e">
        <f t="shared" si="19"/>
        <v>#VALUE!</v>
      </c>
    </row>
    <row r="639" spans="1:8" x14ac:dyDescent="0.2">
      <c r="A639">
        <v>2002</v>
      </c>
      <c r="B639" t="s">
        <v>30</v>
      </c>
      <c r="C639" s="7">
        <f>SUMPRODUCT((AHL!C$3:C$1175=A639)*(AHL!D$3:D$1175=B639)*AHL!F$3:F$1175)</f>
        <v>80</v>
      </c>
      <c r="D639" s="7">
        <f>SUMPRODUCT((AHL!C$3:C$1175=A639)*(AHL!D$3:D$1175=B639)*AHL!N$3:N$1175)</f>
        <v>89</v>
      </c>
      <c r="E639" s="3">
        <f t="shared" si="18"/>
        <v>0.55625000000000002</v>
      </c>
      <c r="F639" s="7" t="e">
        <f>SUMPRODUCT((AHL!C$3:C$1175=A639)*(AHL!D$3:D$1175=B639)*AHL!R$3:R$1175)</f>
        <v>#VALUE!</v>
      </c>
      <c r="G639" s="7">
        <f>SUMPRODUCT((AHL!C$3:C$1175=A639)*(AHL!D$3:D$1175=B639)*AHL!Z$3:Z$1175)</f>
        <v>89</v>
      </c>
      <c r="H639" s="3" t="e">
        <f t="shared" si="19"/>
        <v>#VALUE!</v>
      </c>
    </row>
    <row r="640" spans="1:8" x14ac:dyDescent="0.2">
      <c r="A640">
        <v>2002</v>
      </c>
      <c r="B640" t="s">
        <v>395</v>
      </c>
      <c r="C640" s="7">
        <f>SUMPRODUCT((AHL!C$3:C$1175=A640)*(AHL!D$3:D$1175=B640)*AHL!F$3:F$1175)</f>
        <v>80</v>
      </c>
      <c r="D640" s="7">
        <f>SUMPRODUCT((AHL!C$3:C$1175=A640)*(AHL!D$3:D$1175=B640)*AHL!N$3:N$1175)</f>
        <v>104</v>
      </c>
      <c r="E640" s="3">
        <f t="shared" si="18"/>
        <v>0.65</v>
      </c>
      <c r="F640" s="7" t="e">
        <f>SUMPRODUCT((AHL!C$3:C$1175=A640)*(AHL!D$3:D$1175=B640)*AHL!R$3:R$1175)</f>
        <v>#VALUE!</v>
      </c>
      <c r="G640" s="7">
        <f>SUMPRODUCT((AHL!C$3:C$1175=A640)*(AHL!D$3:D$1175=B640)*AHL!Z$3:Z$1175)</f>
        <v>93</v>
      </c>
      <c r="H640" s="3" t="e">
        <f t="shared" si="19"/>
        <v>#VALUE!</v>
      </c>
    </row>
    <row r="641" spans="1:8" x14ac:dyDescent="0.2">
      <c r="A641">
        <v>2002</v>
      </c>
      <c r="B641" t="s">
        <v>360</v>
      </c>
      <c r="C641" s="7">
        <f>SUMPRODUCT((AHL!C$3:C$1175=A641)*(AHL!D$3:D$1175=B641)*AHL!F$3:F$1175)</f>
        <v>80</v>
      </c>
      <c r="D641" s="7">
        <f>SUMPRODUCT((AHL!C$3:C$1175=A641)*(AHL!D$3:D$1175=B641)*AHL!N$3:N$1175)</f>
        <v>48</v>
      </c>
      <c r="E641" s="3">
        <f t="shared" si="18"/>
        <v>0.3</v>
      </c>
      <c r="F641" s="7" t="e">
        <f>SUMPRODUCT((AHL!C$3:C$1175=A641)*(AHL!D$3:D$1175=B641)*AHL!R$3:R$1175)</f>
        <v>#VALUE!</v>
      </c>
      <c r="G641" s="7">
        <f>SUMPRODUCT((AHL!C$3:C$1175=A641)*(AHL!D$3:D$1175=B641)*AHL!Z$3:Z$1175)</f>
        <v>96</v>
      </c>
      <c r="H641" s="3" t="e">
        <f t="shared" si="19"/>
        <v>#VALUE!</v>
      </c>
    </row>
    <row r="642" spans="1:8" x14ac:dyDescent="0.2">
      <c r="A642">
        <v>2002</v>
      </c>
      <c r="B642" t="s">
        <v>396</v>
      </c>
      <c r="C642" s="7">
        <f>SUMPRODUCT((AHL!C$3:C$1175=A642)*(AHL!D$3:D$1175=B642)*AHL!F$3:F$1175)</f>
        <v>80</v>
      </c>
      <c r="D642" s="7">
        <f>SUMPRODUCT((AHL!C$3:C$1175=A642)*(AHL!D$3:D$1175=B642)*AHL!N$3:N$1175)</f>
        <v>97</v>
      </c>
      <c r="E642" s="3">
        <f t="shared" ref="E642:E705" si="20">D642/C642/2</f>
        <v>0.60624999999999996</v>
      </c>
      <c r="F642" s="7" t="e">
        <f>SUMPRODUCT((AHL!C$3:C$1175=A642)*(AHL!D$3:D$1175=B642)*AHL!R$3:R$1175)</f>
        <v>#VALUE!</v>
      </c>
      <c r="G642" s="7">
        <f>SUMPRODUCT((AHL!C$3:C$1175=A642)*(AHL!D$3:D$1175=B642)*AHL!Z$3:Z$1175)</f>
        <v>90</v>
      </c>
      <c r="H642" s="3" t="e">
        <f t="shared" ref="H642:H705" si="21">G642/F642/2</f>
        <v>#VALUE!</v>
      </c>
    </row>
    <row r="643" spans="1:8" x14ac:dyDescent="0.2">
      <c r="A643">
        <v>2002</v>
      </c>
      <c r="B643" t="s">
        <v>397</v>
      </c>
      <c r="C643" s="7">
        <f>SUMPRODUCT((AHL!C$3:C$1175=A643)*(AHL!D$3:D$1175=B643)*AHL!F$3:F$1175)</f>
        <v>80</v>
      </c>
      <c r="D643" s="7">
        <f>SUMPRODUCT((AHL!C$3:C$1175=A643)*(AHL!D$3:D$1175=B643)*AHL!N$3:N$1175)</f>
        <v>84</v>
      </c>
      <c r="E643" s="3">
        <f t="shared" si="20"/>
        <v>0.52500000000000002</v>
      </c>
      <c r="F643" s="7" t="e">
        <f>SUMPRODUCT((AHL!C$3:C$1175=A643)*(AHL!D$3:D$1175=B643)*AHL!R$3:R$1175)</f>
        <v>#VALUE!</v>
      </c>
      <c r="G643" s="7">
        <f>SUMPRODUCT((AHL!C$3:C$1175=A643)*(AHL!D$3:D$1175=B643)*AHL!Z$3:Z$1175)</f>
        <v>86</v>
      </c>
      <c r="H643" s="3" t="e">
        <f t="shared" si="21"/>
        <v>#VALUE!</v>
      </c>
    </row>
    <row r="644" spans="1:8" x14ac:dyDescent="0.2">
      <c r="A644">
        <v>2002</v>
      </c>
      <c r="B644" t="s">
        <v>376</v>
      </c>
      <c r="C644" s="7">
        <f>SUMPRODUCT((AHL!C$3:C$1175=A644)*(AHL!D$3:D$1175=B644)*AHL!F$3:F$1175)</f>
        <v>80</v>
      </c>
      <c r="D644" s="7">
        <f>SUMPRODUCT((AHL!C$3:C$1175=A644)*(AHL!D$3:D$1175=B644)*AHL!N$3:N$1175)</f>
        <v>91</v>
      </c>
      <c r="E644" s="3">
        <f t="shared" si="20"/>
        <v>0.56874999999999998</v>
      </c>
      <c r="F644" s="7" t="e">
        <f>SUMPRODUCT((AHL!C$3:C$1175=A644)*(AHL!D$3:D$1175=B644)*AHL!R$3:R$1175)</f>
        <v>#VALUE!</v>
      </c>
      <c r="G644" s="7">
        <f>SUMPRODUCT((AHL!C$3:C$1175=A644)*(AHL!D$3:D$1175=B644)*AHL!Z$3:Z$1175)</f>
        <v>92</v>
      </c>
      <c r="H644" s="3" t="e">
        <f t="shared" si="21"/>
        <v>#VALUE!</v>
      </c>
    </row>
    <row r="645" spans="1:8" x14ac:dyDescent="0.2">
      <c r="A645">
        <v>2002</v>
      </c>
      <c r="B645" t="s">
        <v>347</v>
      </c>
      <c r="C645" s="7">
        <f>SUMPRODUCT((AHL!C$3:C$1175=A645)*(AHL!D$3:D$1175=B645)*AHL!F$3:F$1175)</f>
        <v>80</v>
      </c>
      <c r="D645" s="7">
        <f>SUMPRODUCT((AHL!C$3:C$1175=A645)*(AHL!D$3:D$1175=B645)*AHL!N$3:N$1175)</f>
        <v>80</v>
      </c>
      <c r="E645" s="3">
        <f t="shared" si="20"/>
        <v>0.5</v>
      </c>
      <c r="F645" s="7" t="e">
        <f>SUMPRODUCT((AHL!C$3:C$1175=A645)*(AHL!D$3:D$1175=B645)*AHL!R$3:R$1175)</f>
        <v>#VALUE!</v>
      </c>
      <c r="G645" s="7">
        <f>SUMPRODUCT((AHL!C$3:C$1175=A645)*(AHL!D$3:D$1175=B645)*AHL!Z$3:Z$1175)</f>
        <v>86</v>
      </c>
      <c r="H645" s="3" t="e">
        <f t="shared" si="21"/>
        <v>#VALUE!</v>
      </c>
    </row>
    <row r="646" spans="1:8" x14ac:dyDescent="0.2">
      <c r="A646">
        <v>2002</v>
      </c>
      <c r="B646" t="s">
        <v>319</v>
      </c>
      <c r="C646" s="7">
        <f>SUMPRODUCT((AHL!C$3:C$1175=A646)*(AHL!D$3:D$1175=B646)*AHL!F$3:F$1175)</f>
        <v>80</v>
      </c>
      <c r="D646" s="7">
        <f>SUMPRODUCT((AHL!C$3:C$1175=A646)*(AHL!D$3:D$1175=B646)*AHL!N$3:N$1175)</f>
        <v>85</v>
      </c>
      <c r="E646" s="3">
        <f t="shared" si="20"/>
        <v>0.53125</v>
      </c>
      <c r="F646" s="7" t="e">
        <f>SUMPRODUCT((AHL!C$3:C$1175=A646)*(AHL!D$3:D$1175=B646)*AHL!R$3:R$1175)</f>
        <v>#VALUE!</v>
      </c>
      <c r="G646" s="7">
        <f>SUMPRODUCT((AHL!C$3:C$1175=A646)*(AHL!D$3:D$1175=B646)*AHL!Z$3:Z$1175)</f>
        <v>79</v>
      </c>
      <c r="H646" s="3" t="e">
        <f t="shared" si="21"/>
        <v>#VALUE!</v>
      </c>
    </row>
    <row r="647" spans="1:8" x14ac:dyDescent="0.2">
      <c r="A647">
        <v>2002</v>
      </c>
      <c r="B647" t="s">
        <v>97</v>
      </c>
      <c r="C647" s="7">
        <f>SUMPRODUCT((AHL!C$3:C$1175=A647)*(AHL!D$3:D$1175=B647)*AHL!F$3:F$1175)</f>
        <v>80</v>
      </c>
      <c r="D647" s="7">
        <f>SUMPRODUCT((AHL!C$3:C$1175=A647)*(AHL!D$3:D$1175=B647)*AHL!N$3:N$1175)</f>
        <v>81</v>
      </c>
      <c r="E647" s="3">
        <f t="shared" si="20"/>
        <v>0.50624999999999998</v>
      </c>
      <c r="F647" s="7" t="e">
        <f>SUMPRODUCT((AHL!C$3:C$1175=A647)*(AHL!D$3:D$1175=B647)*AHL!R$3:R$1175)</f>
        <v>#VALUE!</v>
      </c>
      <c r="G647" s="7">
        <f>SUMPRODUCT((AHL!C$3:C$1175=A647)*(AHL!D$3:D$1175=B647)*AHL!Z$3:Z$1175)</f>
        <v>82</v>
      </c>
      <c r="H647" s="3" t="e">
        <f t="shared" si="21"/>
        <v>#VALUE!</v>
      </c>
    </row>
    <row r="648" spans="1:8" x14ac:dyDescent="0.2">
      <c r="A648">
        <v>2002</v>
      </c>
      <c r="B648" t="s">
        <v>329</v>
      </c>
      <c r="C648" s="7">
        <f>SUMPRODUCT((AHL!C$3:C$1175=A648)*(AHL!D$3:D$1175=B648)*AHL!F$3:F$1175)</f>
        <v>80</v>
      </c>
      <c r="D648" s="7">
        <f>SUMPRODUCT((AHL!C$3:C$1175=A648)*(AHL!D$3:D$1175=B648)*AHL!N$3:N$1175)</f>
        <v>76</v>
      </c>
      <c r="E648" s="3">
        <f t="shared" si="20"/>
        <v>0.47499999999999998</v>
      </c>
      <c r="F648" s="7" t="e">
        <f>SUMPRODUCT((AHL!C$3:C$1175=A648)*(AHL!D$3:D$1175=B648)*AHL!R$3:R$1175)</f>
        <v>#VALUE!</v>
      </c>
      <c r="G648" s="7">
        <f>SUMPRODUCT((AHL!C$3:C$1175=A648)*(AHL!D$3:D$1175=B648)*AHL!Z$3:Z$1175)</f>
        <v>74</v>
      </c>
      <c r="H648" s="3" t="e">
        <f t="shared" si="21"/>
        <v>#VALUE!</v>
      </c>
    </row>
    <row r="649" spans="1:8" x14ac:dyDescent="0.2">
      <c r="A649">
        <v>2002</v>
      </c>
      <c r="B649" t="s">
        <v>304</v>
      </c>
      <c r="C649" s="7">
        <f>SUMPRODUCT((AHL!C$3:C$1175=A649)*(AHL!D$3:D$1175=B649)*AHL!F$3:F$1175)</f>
        <v>80</v>
      </c>
      <c r="D649" s="7">
        <f>SUMPRODUCT((AHL!C$3:C$1175=A649)*(AHL!D$3:D$1175=B649)*AHL!N$3:N$1175)</f>
        <v>72</v>
      </c>
      <c r="E649" s="3">
        <f t="shared" si="20"/>
        <v>0.45</v>
      </c>
      <c r="F649" s="7" t="e">
        <f>SUMPRODUCT((AHL!C$3:C$1175=A649)*(AHL!D$3:D$1175=B649)*AHL!R$3:R$1175)</f>
        <v>#VALUE!</v>
      </c>
      <c r="G649" s="7">
        <f>SUMPRODUCT((AHL!C$3:C$1175=A649)*(AHL!D$3:D$1175=B649)*AHL!Z$3:Z$1175)</f>
        <v>87</v>
      </c>
      <c r="H649" s="3" t="e">
        <f t="shared" si="21"/>
        <v>#VALUE!</v>
      </c>
    </row>
    <row r="650" spans="1:8" x14ac:dyDescent="0.2">
      <c r="A650">
        <v>2002</v>
      </c>
      <c r="B650" t="s">
        <v>331</v>
      </c>
      <c r="C650" s="7">
        <f>SUMPRODUCT((AHL!C$3:C$1175=A650)*(AHL!D$3:D$1175=B650)*AHL!F$3:F$1175)</f>
        <v>80</v>
      </c>
      <c r="D650" s="7">
        <f>SUMPRODUCT((AHL!C$3:C$1175=A650)*(AHL!D$3:D$1175=B650)*AHL!N$3:N$1175)</f>
        <v>66</v>
      </c>
      <c r="E650" s="3">
        <f t="shared" si="20"/>
        <v>0.41249999999999998</v>
      </c>
      <c r="F650" s="7" t="e">
        <f>SUMPRODUCT((AHL!C$3:C$1175=A650)*(AHL!D$3:D$1175=B650)*AHL!R$3:R$1175)</f>
        <v>#VALUE!</v>
      </c>
      <c r="G650" s="7">
        <f>SUMPRODUCT((AHL!C$3:C$1175=A650)*(AHL!D$3:D$1175=B650)*AHL!Z$3:Z$1175)</f>
        <v>96</v>
      </c>
      <c r="H650" s="3" t="e">
        <f t="shared" si="21"/>
        <v>#VALUE!</v>
      </c>
    </row>
    <row r="651" spans="1:8" x14ac:dyDescent="0.2">
      <c r="A651">
        <v>2002</v>
      </c>
      <c r="B651" t="s">
        <v>400</v>
      </c>
      <c r="C651" s="7">
        <f>SUMPRODUCT((AHL!C$3:C$1175=A651)*(AHL!D$3:D$1175=B651)*AHL!F$3:F$1175)</f>
        <v>80</v>
      </c>
      <c r="D651" s="7">
        <f>SUMPRODUCT((AHL!C$3:C$1175=A651)*(AHL!D$3:D$1175=B651)*AHL!N$3:N$1175)</f>
        <v>83</v>
      </c>
      <c r="E651" s="3">
        <f t="shared" si="20"/>
        <v>0.51875000000000004</v>
      </c>
      <c r="F651" s="7" t="e">
        <f>SUMPRODUCT((AHL!C$3:C$1175=A651)*(AHL!D$3:D$1175=B651)*AHL!R$3:R$1175)</f>
        <v>#VALUE!</v>
      </c>
      <c r="G651" s="7">
        <f>SUMPRODUCT((AHL!C$3:C$1175=A651)*(AHL!D$3:D$1175=B651)*AHL!Z$3:Z$1175)</f>
        <v>91</v>
      </c>
      <c r="H651" s="3" t="e">
        <f t="shared" si="21"/>
        <v>#VALUE!</v>
      </c>
    </row>
    <row r="652" spans="1:8" x14ac:dyDescent="0.2">
      <c r="A652">
        <v>2002</v>
      </c>
      <c r="B652" t="s">
        <v>372</v>
      </c>
      <c r="C652" s="7">
        <f>SUMPRODUCT((AHL!C$3:C$1175=A652)*(AHL!D$3:D$1175=B652)*AHL!F$3:F$1175)</f>
        <v>80</v>
      </c>
      <c r="D652" s="7">
        <f>SUMPRODUCT((AHL!C$3:C$1175=A652)*(AHL!D$3:D$1175=B652)*AHL!N$3:N$1175)</f>
        <v>84</v>
      </c>
      <c r="E652" s="3">
        <f t="shared" si="20"/>
        <v>0.52500000000000002</v>
      </c>
      <c r="F652" s="7" t="e">
        <f>SUMPRODUCT((AHL!C$3:C$1175=A652)*(AHL!D$3:D$1175=B652)*AHL!R$3:R$1175)</f>
        <v>#VALUE!</v>
      </c>
      <c r="G652" s="7">
        <f>SUMPRODUCT((AHL!C$3:C$1175=A652)*(AHL!D$3:D$1175=B652)*AHL!Z$3:Z$1175)</f>
        <v>56</v>
      </c>
      <c r="H652" s="3" t="e">
        <f t="shared" si="21"/>
        <v>#VALUE!</v>
      </c>
    </row>
    <row r="653" spans="1:8" x14ac:dyDescent="0.2">
      <c r="A653">
        <v>2002</v>
      </c>
      <c r="B653" t="s">
        <v>332</v>
      </c>
      <c r="C653" s="7">
        <f>SUMPRODUCT((AHL!C$3:C$1175=A653)*(AHL!D$3:D$1175=B653)*AHL!F$3:F$1175)</f>
        <v>80</v>
      </c>
      <c r="D653" s="7">
        <f>SUMPRODUCT((AHL!C$3:C$1175=A653)*(AHL!D$3:D$1175=B653)*AHL!N$3:N$1175)</f>
        <v>88</v>
      </c>
      <c r="E653" s="3">
        <f t="shared" si="20"/>
        <v>0.55000000000000004</v>
      </c>
      <c r="F653" s="7" t="e">
        <f>SUMPRODUCT((AHL!C$3:C$1175=A653)*(AHL!D$3:D$1175=B653)*AHL!R$3:R$1175)</f>
        <v>#VALUE!</v>
      </c>
      <c r="G653" s="7">
        <f>SUMPRODUCT((AHL!C$3:C$1175=A653)*(AHL!D$3:D$1175=B653)*AHL!Z$3:Z$1175)</f>
        <v>86</v>
      </c>
      <c r="H653" s="3" t="e">
        <f t="shared" si="21"/>
        <v>#VALUE!</v>
      </c>
    </row>
    <row r="654" spans="1:8" x14ac:dyDescent="0.2">
      <c r="A654">
        <v>2003</v>
      </c>
      <c r="B654" t="s">
        <v>315</v>
      </c>
      <c r="C654" s="7">
        <f>SUMPRODUCT((AHL!C$3:C$1175=A654)*(AHL!D$3:D$1175=B654)*AHL!F$3:F$1175)</f>
        <v>80</v>
      </c>
      <c r="D654" s="7">
        <f>SUMPRODUCT((AHL!C$3:C$1175=A654)*(AHL!D$3:D$1175=B654)*AHL!N$3:N$1175)</f>
        <v>62</v>
      </c>
      <c r="E654" s="3">
        <f t="shared" si="20"/>
        <v>0.38750000000000001</v>
      </c>
      <c r="F654" s="7" t="e">
        <f>SUMPRODUCT((AHL!C$3:C$1175=A654)*(AHL!D$3:D$1175=B654)*AHL!R$3:R$1175)</f>
        <v>#VALUE!</v>
      </c>
      <c r="G654" s="7">
        <f>SUMPRODUCT((AHL!C$3:C$1175=A654)*(AHL!D$3:D$1175=B654)*AHL!Z$3:Z$1175)</f>
        <v>136</v>
      </c>
      <c r="H654" s="3" t="e">
        <f t="shared" si="21"/>
        <v>#VALUE!</v>
      </c>
    </row>
    <row r="655" spans="1:8" x14ac:dyDescent="0.2">
      <c r="A655">
        <v>2003</v>
      </c>
      <c r="B655" t="s">
        <v>414</v>
      </c>
      <c r="C655" s="7">
        <f>SUMPRODUCT((AHL!C$3:C$1175=A655)*(AHL!D$3:D$1175=B655)*AHL!F$3:F$1175)</f>
        <v>80</v>
      </c>
      <c r="D655" s="7">
        <f>SUMPRODUCT((AHL!C$3:C$1175=A655)*(AHL!D$3:D$1175=B655)*AHL!N$3:N$1175)</f>
        <v>68</v>
      </c>
      <c r="E655" s="3">
        <f t="shared" si="20"/>
        <v>0.42499999999999999</v>
      </c>
      <c r="F655" s="7" t="e">
        <f>SUMPRODUCT((AHL!C$3:C$1175=A655)*(AHL!D$3:D$1175=B655)*AHL!R$3:R$1175)</f>
        <v>#VALUE!</v>
      </c>
      <c r="G655" s="7">
        <f>SUMPRODUCT((AHL!C$3:C$1175=A655)*(AHL!D$3:D$1175=B655)*AHL!Z$3:Z$1175)</f>
        <v>174</v>
      </c>
      <c r="H655" s="3" t="e">
        <f t="shared" si="21"/>
        <v>#VALUE!</v>
      </c>
    </row>
    <row r="656" spans="1:8" x14ac:dyDescent="0.2">
      <c r="A656">
        <v>2003</v>
      </c>
      <c r="B656" t="s">
        <v>402</v>
      </c>
      <c r="C656" s="7">
        <f>SUMPRODUCT((AHL!C$3:C$1175=A656)*(AHL!D$3:D$1175=B656)*AHL!F$3:F$1175)</f>
        <v>80</v>
      </c>
      <c r="D656" s="7">
        <f>SUMPRODUCT((AHL!C$3:C$1175=A656)*(AHL!D$3:D$1175=B656)*AHL!N$3:N$1175)</f>
        <v>80</v>
      </c>
      <c r="E656" s="3">
        <f t="shared" si="20"/>
        <v>0.5</v>
      </c>
      <c r="F656" s="7" t="e">
        <f>SUMPRODUCT((AHL!C$3:C$1175=A656)*(AHL!D$3:D$1175=B656)*AHL!R$3:R$1175)</f>
        <v>#VALUE!</v>
      </c>
      <c r="G656" s="7">
        <f>SUMPRODUCT((AHL!C$3:C$1175=A656)*(AHL!D$3:D$1175=B656)*AHL!Z$3:Z$1175)</f>
        <v>97</v>
      </c>
      <c r="H656" s="3" t="e">
        <f t="shared" si="21"/>
        <v>#VALUE!</v>
      </c>
    </row>
    <row r="657" spans="1:8" x14ac:dyDescent="0.2">
      <c r="A657">
        <v>2003</v>
      </c>
      <c r="B657" t="s">
        <v>388</v>
      </c>
      <c r="C657" s="7">
        <f>SUMPRODUCT((AHL!C$3:C$1175=A657)*(AHL!D$3:D$1175=B657)*AHL!F$3:F$1175)</f>
        <v>80</v>
      </c>
      <c r="D657" s="7">
        <f>SUMPRODUCT((AHL!C$3:C$1175=A657)*(AHL!D$3:D$1175=B657)*AHL!N$3:N$1175)</f>
        <v>98</v>
      </c>
      <c r="E657" s="3">
        <f t="shared" si="20"/>
        <v>0.61250000000000004</v>
      </c>
      <c r="F657" s="7" t="e">
        <f>SUMPRODUCT((AHL!C$3:C$1175=A657)*(AHL!D$3:D$1175=B657)*AHL!R$3:R$1175)</f>
        <v>#VALUE!</v>
      </c>
      <c r="G657" s="7">
        <f>SUMPRODUCT((AHL!C$3:C$1175=A657)*(AHL!D$3:D$1175=B657)*AHL!Z$3:Z$1175)</f>
        <v>94</v>
      </c>
      <c r="H657" s="3" t="e">
        <f t="shared" si="21"/>
        <v>#VALUE!</v>
      </c>
    </row>
    <row r="658" spans="1:8" x14ac:dyDescent="0.2">
      <c r="A658">
        <v>2003</v>
      </c>
      <c r="B658" t="s">
        <v>390</v>
      </c>
      <c r="C658" s="7">
        <f>SUMPRODUCT((AHL!C$3:C$1175=A658)*(AHL!D$3:D$1175=B658)*AHL!F$3:F$1175)</f>
        <v>80</v>
      </c>
      <c r="D658" s="7">
        <f>SUMPRODUCT((AHL!C$3:C$1175=A658)*(AHL!D$3:D$1175=B658)*AHL!N$3:N$1175)</f>
        <v>96</v>
      </c>
      <c r="E658" s="3">
        <f t="shared" si="20"/>
        <v>0.6</v>
      </c>
      <c r="F658" s="7" t="e">
        <f>SUMPRODUCT((AHL!C$3:C$1175=A658)*(AHL!D$3:D$1175=B658)*AHL!R$3:R$1175)</f>
        <v>#VALUE!</v>
      </c>
      <c r="G658" s="7">
        <f>SUMPRODUCT((AHL!C$3:C$1175=A658)*(AHL!D$3:D$1175=B658)*AHL!Z$3:Z$1175)</f>
        <v>98</v>
      </c>
      <c r="H658" s="3" t="e">
        <f t="shared" si="21"/>
        <v>#VALUE!</v>
      </c>
    </row>
    <row r="659" spans="1:8" x14ac:dyDescent="0.2">
      <c r="A659">
        <v>2003</v>
      </c>
      <c r="B659" t="s">
        <v>352</v>
      </c>
      <c r="C659" s="7">
        <f>SUMPRODUCT((AHL!C$3:C$1175=A659)*(AHL!D$3:D$1175=B659)*AHL!F$3:F$1175)</f>
        <v>80</v>
      </c>
      <c r="D659" s="7">
        <f>SUMPRODUCT((AHL!C$3:C$1175=A659)*(AHL!D$3:D$1175=B659)*AHL!N$3:N$1175)</f>
        <v>72</v>
      </c>
      <c r="E659" s="3">
        <f t="shared" si="20"/>
        <v>0.45</v>
      </c>
      <c r="F659" s="7" t="e">
        <f>SUMPRODUCT((AHL!C$3:C$1175=A659)*(AHL!D$3:D$1175=B659)*AHL!R$3:R$1175)</f>
        <v>#VALUE!</v>
      </c>
      <c r="G659" s="7">
        <f>SUMPRODUCT((AHL!C$3:C$1175=A659)*(AHL!D$3:D$1175=B659)*AHL!Z$3:Z$1175)</f>
        <v>71</v>
      </c>
      <c r="H659" s="3" t="e">
        <f t="shared" si="21"/>
        <v>#VALUE!</v>
      </c>
    </row>
    <row r="660" spans="1:8" x14ac:dyDescent="0.2">
      <c r="A660">
        <v>2003</v>
      </c>
      <c r="B660" t="s">
        <v>28</v>
      </c>
      <c r="C660" s="7">
        <f>SUMPRODUCT((AHL!C$3:C$1175=A660)*(AHL!D$3:D$1175=B660)*AHL!F$3:F$1175)</f>
        <v>80</v>
      </c>
      <c r="D660" s="7">
        <f>SUMPRODUCT((AHL!C$3:C$1175=A660)*(AHL!D$3:D$1175=B660)*AHL!N$3:N$1175)</f>
        <v>89</v>
      </c>
      <c r="E660" s="3">
        <f t="shared" si="20"/>
        <v>0.55625000000000002</v>
      </c>
      <c r="F660" s="7" t="e">
        <f>SUMPRODUCT((AHL!C$3:C$1175=A660)*(AHL!D$3:D$1175=B660)*AHL!R$3:R$1175)</f>
        <v>#VALUE!</v>
      </c>
      <c r="G660" s="7">
        <f>SUMPRODUCT((AHL!C$3:C$1175=A660)*(AHL!D$3:D$1175=B660)*AHL!Z$3:Z$1175)</f>
        <v>54</v>
      </c>
      <c r="H660" s="3" t="e">
        <f t="shared" si="21"/>
        <v>#VALUE!</v>
      </c>
    </row>
    <row r="661" spans="1:8" x14ac:dyDescent="0.2">
      <c r="A661">
        <v>2003</v>
      </c>
      <c r="B661" t="s">
        <v>392</v>
      </c>
      <c r="C661" s="7">
        <f>SUMPRODUCT((AHL!C$3:C$1175=A661)*(AHL!D$3:D$1175=B661)*AHL!F$3:F$1175)</f>
        <v>80</v>
      </c>
      <c r="D661" s="7">
        <f>SUMPRODUCT((AHL!C$3:C$1175=A661)*(AHL!D$3:D$1175=B661)*AHL!N$3:N$1175)</f>
        <v>96</v>
      </c>
      <c r="E661" s="3">
        <f t="shared" si="20"/>
        <v>0.6</v>
      </c>
      <c r="F661" s="7" t="e">
        <f>SUMPRODUCT((AHL!C$3:C$1175=A661)*(AHL!D$3:D$1175=B661)*AHL!R$3:R$1175)</f>
        <v>#VALUE!</v>
      </c>
      <c r="G661" s="7">
        <f>SUMPRODUCT((AHL!C$3:C$1175=A661)*(AHL!D$3:D$1175=B661)*AHL!Z$3:Z$1175)</f>
        <v>106</v>
      </c>
      <c r="H661" s="3" t="e">
        <f t="shared" si="21"/>
        <v>#VALUE!</v>
      </c>
    </row>
    <row r="662" spans="1:8" x14ac:dyDescent="0.2">
      <c r="A662">
        <v>2003</v>
      </c>
      <c r="B662" t="s">
        <v>344</v>
      </c>
      <c r="C662" s="7">
        <f>SUMPRODUCT((AHL!C$3:C$1175=A662)*(AHL!D$3:D$1175=B662)*AHL!F$3:F$1175)</f>
        <v>80</v>
      </c>
      <c r="D662" s="7">
        <f>SUMPRODUCT((AHL!C$3:C$1175=A662)*(AHL!D$3:D$1175=B662)*AHL!N$3:N$1175)</f>
        <v>96</v>
      </c>
      <c r="E662" s="3">
        <f t="shared" si="20"/>
        <v>0.6</v>
      </c>
      <c r="F662" s="7" t="e">
        <f>SUMPRODUCT((AHL!C$3:C$1175=A662)*(AHL!D$3:D$1175=B662)*AHL!R$3:R$1175)</f>
        <v>#VALUE!</v>
      </c>
      <c r="G662" s="7">
        <f>SUMPRODUCT((AHL!C$3:C$1175=A662)*(AHL!D$3:D$1175=B662)*AHL!Z$3:Z$1175)</f>
        <v>110</v>
      </c>
      <c r="H662" s="3" t="e">
        <f t="shared" si="21"/>
        <v>#VALUE!</v>
      </c>
    </row>
    <row r="663" spans="1:8" x14ac:dyDescent="0.2">
      <c r="A663">
        <v>2003</v>
      </c>
      <c r="B663" t="s">
        <v>354</v>
      </c>
      <c r="C663" s="7">
        <f>SUMPRODUCT((AHL!C$3:C$1175=A663)*(AHL!D$3:D$1175=B663)*AHL!F$3:F$1175)</f>
        <v>80</v>
      </c>
      <c r="D663" s="7">
        <f>SUMPRODUCT((AHL!C$3:C$1175=A663)*(AHL!D$3:D$1175=B663)*AHL!N$3:N$1175)</f>
        <v>102</v>
      </c>
      <c r="E663" s="3">
        <f t="shared" si="20"/>
        <v>0.63749999999999996</v>
      </c>
      <c r="F663" s="7" t="e">
        <f>SUMPRODUCT((AHL!C$3:C$1175=A663)*(AHL!D$3:D$1175=B663)*AHL!R$3:R$1175)</f>
        <v>#VALUE!</v>
      </c>
      <c r="G663" s="7">
        <f>SUMPRODUCT((AHL!C$3:C$1175=A663)*(AHL!D$3:D$1175=B663)*AHL!Z$3:Z$1175)</f>
        <v>86</v>
      </c>
      <c r="H663" s="3" t="e">
        <f t="shared" si="21"/>
        <v>#VALUE!</v>
      </c>
    </row>
    <row r="664" spans="1:8" x14ac:dyDescent="0.2">
      <c r="A664">
        <v>2003</v>
      </c>
      <c r="B664" t="s">
        <v>30</v>
      </c>
      <c r="C664" s="7">
        <f>SUMPRODUCT((AHL!C$3:C$1175=A664)*(AHL!D$3:D$1175=B664)*AHL!F$3:F$1175)</f>
        <v>80</v>
      </c>
      <c r="D664" s="7">
        <f>SUMPRODUCT((AHL!C$3:C$1175=A664)*(AHL!D$3:D$1175=B664)*AHL!N$3:N$1175)</f>
        <v>78</v>
      </c>
      <c r="E664" s="3">
        <f t="shared" si="20"/>
        <v>0.48749999999999999</v>
      </c>
      <c r="F664" s="7" t="e">
        <f>SUMPRODUCT((AHL!C$3:C$1175=A664)*(AHL!D$3:D$1175=B664)*AHL!R$3:R$1175)</f>
        <v>#VALUE!</v>
      </c>
      <c r="G664" s="7">
        <f>SUMPRODUCT((AHL!C$3:C$1175=A664)*(AHL!D$3:D$1175=B664)*AHL!Z$3:Z$1175)</f>
        <v>89</v>
      </c>
      <c r="H664" s="3" t="e">
        <f t="shared" si="21"/>
        <v>#VALUE!</v>
      </c>
    </row>
    <row r="665" spans="1:8" x14ac:dyDescent="0.2">
      <c r="A665">
        <v>2003</v>
      </c>
      <c r="B665" t="s">
        <v>395</v>
      </c>
      <c r="C665" s="7">
        <f>SUMPRODUCT((AHL!C$3:C$1175=A665)*(AHL!D$3:D$1175=B665)*AHL!F$3:F$1175)</f>
        <v>80</v>
      </c>
      <c r="D665" s="7">
        <f>SUMPRODUCT((AHL!C$3:C$1175=A665)*(AHL!D$3:D$1175=B665)*AHL!N$3:N$1175)</f>
        <v>74</v>
      </c>
      <c r="E665" s="3">
        <f t="shared" si="20"/>
        <v>0.46250000000000002</v>
      </c>
      <c r="F665" s="7" t="e">
        <f>SUMPRODUCT((AHL!C$3:C$1175=A665)*(AHL!D$3:D$1175=B665)*AHL!R$3:R$1175)</f>
        <v>#VALUE!</v>
      </c>
      <c r="G665" s="7">
        <f>SUMPRODUCT((AHL!C$3:C$1175=A665)*(AHL!D$3:D$1175=B665)*AHL!Z$3:Z$1175)</f>
        <v>104</v>
      </c>
      <c r="H665" s="3" t="e">
        <f t="shared" si="21"/>
        <v>#VALUE!</v>
      </c>
    </row>
    <row r="666" spans="1:8" x14ac:dyDescent="0.2">
      <c r="A666">
        <v>2003</v>
      </c>
      <c r="B666" t="s">
        <v>360</v>
      </c>
      <c r="C666" s="7">
        <f>SUMPRODUCT((AHL!C$3:C$1175=A666)*(AHL!D$3:D$1175=B666)*AHL!F$3:F$1175)</f>
        <v>80</v>
      </c>
      <c r="D666" s="7">
        <f>SUMPRODUCT((AHL!C$3:C$1175=A666)*(AHL!D$3:D$1175=B666)*AHL!N$3:N$1175)</f>
        <v>76</v>
      </c>
      <c r="E666" s="3">
        <f t="shared" si="20"/>
        <v>0.47499999999999998</v>
      </c>
      <c r="F666" s="7" t="e">
        <f>SUMPRODUCT((AHL!C$3:C$1175=A666)*(AHL!D$3:D$1175=B666)*AHL!R$3:R$1175)</f>
        <v>#VALUE!</v>
      </c>
      <c r="G666" s="7">
        <f>SUMPRODUCT((AHL!C$3:C$1175=A666)*(AHL!D$3:D$1175=B666)*AHL!Z$3:Z$1175)</f>
        <v>48</v>
      </c>
      <c r="H666" s="3" t="e">
        <f t="shared" si="21"/>
        <v>#VALUE!</v>
      </c>
    </row>
    <row r="667" spans="1:8" x14ac:dyDescent="0.2">
      <c r="A667">
        <v>2003</v>
      </c>
      <c r="B667" t="s">
        <v>396</v>
      </c>
      <c r="C667" s="7">
        <f>SUMPRODUCT((AHL!C$3:C$1175=A667)*(AHL!D$3:D$1175=B667)*AHL!F$3:F$1175)</f>
        <v>80</v>
      </c>
      <c r="D667" s="7">
        <f>SUMPRODUCT((AHL!C$3:C$1175=A667)*(AHL!D$3:D$1175=B667)*AHL!N$3:N$1175)</f>
        <v>92</v>
      </c>
      <c r="E667" s="3">
        <f t="shared" si="20"/>
        <v>0.57499999999999996</v>
      </c>
      <c r="F667" s="7" t="e">
        <f>SUMPRODUCT((AHL!C$3:C$1175=A667)*(AHL!D$3:D$1175=B667)*AHL!R$3:R$1175)</f>
        <v>#VALUE!</v>
      </c>
      <c r="G667" s="7">
        <f>SUMPRODUCT((AHL!C$3:C$1175=A667)*(AHL!D$3:D$1175=B667)*AHL!Z$3:Z$1175)</f>
        <v>97</v>
      </c>
      <c r="H667" s="3" t="e">
        <f t="shared" si="21"/>
        <v>#VALUE!</v>
      </c>
    </row>
    <row r="668" spans="1:8" x14ac:dyDescent="0.2">
      <c r="A668">
        <v>2003</v>
      </c>
      <c r="B668" t="s">
        <v>397</v>
      </c>
      <c r="C668" s="7">
        <f>SUMPRODUCT((AHL!C$3:C$1175=A668)*(AHL!D$3:D$1175=B668)*AHL!F$3:F$1175)</f>
        <v>80</v>
      </c>
      <c r="D668" s="7">
        <f>SUMPRODUCT((AHL!C$3:C$1175=A668)*(AHL!D$3:D$1175=B668)*AHL!N$3:N$1175)</f>
        <v>77</v>
      </c>
      <c r="E668" s="3">
        <f t="shared" si="20"/>
        <v>0.48125000000000001</v>
      </c>
      <c r="F668" s="7" t="e">
        <f>SUMPRODUCT((AHL!C$3:C$1175=A668)*(AHL!D$3:D$1175=B668)*AHL!R$3:R$1175)</f>
        <v>#VALUE!</v>
      </c>
      <c r="G668" s="7">
        <f>SUMPRODUCT((AHL!C$3:C$1175=A668)*(AHL!D$3:D$1175=B668)*AHL!Z$3:Z$1175)</f>
        <v>84</v>
      </c>
      <c r="H668" s="3" t="e">
        <f t="shared" si="21"/>
        <v>#VALUE!</v>
      </c>
    </row>
    <row r="669" spans="1:8" x14ac:dyDescent="0.2">
      <c r="A669">
        <v>2003</v>
      </c>
      <c r="B669" t="s">
        <v>398</v>
      </c>
      <c r="C669" s="7">
        <f>SUMPRODUCT((AHL!C$3:C$1175=A669)*(AHL!D$3:D$1175=B669)*AHL!F$3:F$1175)</f>
        <v>80</v>
      </c>
      <c r="D669" s="7">
        <f>SUMPRODUCT((AHL!C$3:C$1175=A669)*(AHL!D$3:D$1175=B669)*AHL!N$3:N$1175)</f>
        <v>102</v>
      </c>
      <c r="E669" s="3">
        <f t="shared" si="20"/>
        <v>0.63749999999999996</v>
      </c>
      <c r="F669" s="7" t="e">
        <f>SUMPRODUCT((AHL!C$3:C$1175=A669)*(AHL!D$3:D$1175=B669)*AHL!R$3:R$1175)</f>
        <v>#VALUE!</v>
      </c>
      <c r="G669" s="7">
        <f>SUMPRODUCT((AHL!C$3:C$1175=A669)*(AHL!D$3:D$1175=B669)*AHL!Z$3:Z$1175)</f>
        <v>85</v>
      </c>
      <c r="H669" s="3" t="e">
        <f t="shared" si="21"/>
        <v>#VALUE!</v>
      </c>
    </row>
    <row r="670" spans="1:8" x14ac:dyDescent="0.2">
      <c r="A670">
        <v>2003</v>
      </c>
      <c r="B670" t="s">
        <v>376</v>
      </c>
      <c r="C670" s="7">
        <f>SUMPRODUCT((AHL!C$3:C$1175=A670)*(AHL!D$3:D$1175=B670)*AHL!F$3:F$1175)</f>
        <v>80</v>
      </c>
      <c r="D670" s="7">
        <f>SUMPRODUCT((AHL!C$3:C$1175=A670)*(AHL!D$3:D$1175=B670)*AHL!N$3:N$1175)</f>
        <v>79</v>
      </c>
      <c r="E670" s="3">
        <f t="shared" si="20"/>
        <v>0.49375000000000002</v>
      </c>
      <c r="F670" s="7" t="e">
        <f>SUMPRODUCT((AHL!C$3:C$1175=A670)*(AHL!D$3:D$1175=B670)*AHL!R$3:R$1175)</f>
        <v>#VALUE!</v>
      </c>
      <c r="G670" s="7">
        <f>SUMPRODUCT((AHL!C$3:C$1175=A670)*(AHL!D$3:D$1175=B670)*AHL!Z$3:Z$1175)</f>
        <v>91</v>
      </c>
      <c r="H670" s="3" t="e">
        <f t="shared" si="21"/>
        <v>#VALUE!</v>
      </c>
    </row>
    <row r="671" spans="1:8" x14ac:dyDescent="0.2">
      <c r="A671">
        <v>2003</v>
      </c>
      <c r="B671" t="s">
        <v>347</v>
      </c>
      <c r="C671" s="7">
        <f>SUMPRODUCT((AHL!C$3:C$1175=A671)*(AHL!D$3:D$1175=B671)*AHL!F$3:F$1175)</f>
        <v>80</v>
      </c>
      <c r="D671" s="7">
        <f>SUMPRODUCT((AHL!C$3:C$1175=A671)*(AHL!D$3:D$1175=B671)*AHL!N$3:N$1175)</f>
        <v>101</v>
      </c>
      <c r="E671" s="3">
        <f t="shared" si="20"/>
        <v>0.63124999999999998</v>
      </c>
      <c r="F671" s="7" t="e">
        <f>SUMPRODUCT((AHL!C$3:C$1175=A671)*(AHL!D$3:D$1175=B671)*AHL!R$3:R$1175)</f>
        <v>#VALUE!</v>
      </c>
      <c r="G671" s="7">
        <f>SUMPRODUCT((AHL!C$3:C$1175=A671)*(AHL!D$3:D$1175=B671)*AHL!Z$3:Z$1175)</f>
        <v>80</v>
      </c>
      <c r="H671" s="3" t="e">
        <f t="shared" si="21"/>
        <v>#VALUE!</v>
      </c>
    </row>
    <row r="672" spans="1:8" x14ac:dyDescent="0.2">
      <c r="A672">
        <v>2003</v>
      </c>
      <c r="B672" t="s">
        <v>319</v>
      </c>
      <c r="C672" s="7">
        <f>SUMPRODUCT((AHL!C$3:C$1175=A672)*(AHL!D$3:D$1175=B672)*AHL!F$3:F$1175)</f>
        <v>80</v>
      </c>
      <c r="D672" s="7">
        <f>SUMPRODUCT((AHL!C$3:C$1175=A672)*(AHL!D$3:D$1175=B672)*AHL!N$3:N$1175)</f>
        <v>85</v>
      </c>
      <c r="E672" s="3">
        <f t="shared" si="20"/>
        <v>0.53125</v>
      </c>
      <c r="F672" s="7" t="e">
        <f>SUMPRODUCT((AHL!C$3:C$1175=A672)*(AHL!D$3:D$1175=B672)*AHL!R$3:R$1175)</f>
        <v>#VALUE!</v>
      </c>
      <c r="G672" s="7">
        <f>SUMPRODUCT((AHL!C$3:C$1175=A672)*(AHL!D$3:D$1175=B672)*AHL!Z$3:Z$1175)</f>
        <v>85</v>
      </c>
      <c r="H672" s="3" t="e">
        <f t="shared" si="21"/>
        <v>#VALUE!</v>
      </c>
    </row>
    <row r="673" spans="1:8" x14ac:dyDescent="0.2">
      <c r="A673">
        <v>2003</v>
      </c>
      <c r="B673" t="s">
        <v>314</v>
      </c>
      <c r="C673" s="7">
        <f>SUMPRODUCT((AHL!C$3:C$1175=A673)*(AHL!D$3:D$1175=B673)*AHL!F$3:F$1175)</f>
        <v>80</v>
      </c>
      <c r="D673" s="7">
        <f>SUMPRODUCT((AHL!C$3:C$1175=A673)*(AHL!D$3:D$1175=B673)*AHL!N$3:N$1175)</f>
        <v>87</v>
      </c>
      <c r="E673" s="3">
        <f t="shared" si="20"/>
        <v>0.54374999999999996</v>
      </c>
      <c r="F673" s="7" t="e">
        <f>SUMPRODUCT((AHL!C$3:C$1175=A673)*(AHL!D$3:D$1175=B673)*AHL!R$3:R$1175)</f>
        <v>#VALUE!</v>
      </c>
      <c r="G673" s="7">
        <f>SUMPRODUCT((AHL!C$3:C$1175=A673)*(AHL!D$3:D$1175=B673)*AHL!Z$3:Z$1175)</f>
        <v>104</v>
      </c>
      <c r="H673" s="3" t="e">
        <f t="shared" si="21"/>
        <v>#VALUE!</v>
      </c>
    </row>
    <row r="674" spans="1:8" x14ac:dyDescent="0.2">
      <c r="A674">
        <v>2003</v>
      </c>
      <c r="B674" t="s">
        <v>97</v>
      </c>
      <c r="C674" s="7">
        <f>SUMPRODUCT((AHL!C$3:C$1175=A674)*(AHL!D$3:D$1175=B674)*AHL!F$3:F$1175)</f>
        <v>80</v>
      </c>
      <c r="D674" s="7">
        <f>SUMPRODUCT((AHL!C$3:C$1175=A674)*(AHL!D$3:D$1175=B674)*AHL!N$3:N$1175)</f>
        <v>89</v>
      </c>
      <c r="E674" s="3">
        <f t="shared" si="20"/>
        <v>0.55625000000000002</v>
      </c>
      <c r="F674" s="7" t="e">
        <f>SUMPRODUCT((AHL!C$3:C$1175=A674)*(AHL!D$3:D$1175=B674)*AHL!R$3:R$1175)</f>
        <v>#VALUE!</v>
      </c>
      <c r="G674" s="7">
        <f>SUMPRODUCT((AHL!C$3:C$1175=A674)*(AHL!D$3:D$1175=B674)*AHL!Z$3:Z$1175)</f>
        <v>81</v>
      </c>
      <c r="H674" s="3" t="e">
        <f t="shared" si="21"/>
        <v>#VALUE!</v>
      </c>
    </row>
    <row r="675" spans="1:8" x14ac:dyDescent="0.2">
      <c r="A675">
        <v>2003</v>
      </c>
      <c r="B675" t="s">
        <v>329</v>
      </c>
      <c r="C675" s="7">
        <f>SUMPRODUCT((AHL!C$3:C$1175=A675)*(AHL!D$3:D$1175=B675)*AHL!F$3:F$1175)</f>
        <v>80</v>
      </c>
      <c r="D675" s="7">
        <f>SUMPRODUCT((AHL!C$3:C$1175=A675)*(AHL!D$3:D$1175=B675)*AHL!N$3:N$1175)</f>
        <v>63</v>
      </c>
      <c r="E675" s="3">
        <f t="shared" si="20"/>
        <v>0.39374999999999999</v>
      </c>
      <c r="F675" s="7" t="e">
        <f>SUMPRODUCT((AHL!C$3:C$1175=A675)*(AHL!D$3:D$1175=B675)*AHL!R$3:R$1175)</f>
        <v>#VALUE!</v>
      </c>
      <c r="G675" s="7">
        <f>SUMPRODUCT((AHL!C$3:C$1175=A675)*(AHL!D$3:D$1175=B675)*AHL!Z$3:Z$1175)</f>
        <v>76</v>
      </c>
      <c r="H675" s="3" t="e">
        <f t="shared" si="21"/>
        <v>#VALUE!</v>
      </c>
    </row>
    <row r="676" spans="1:8" x14ac:dyDescent="0.2">
      <c r="A676">
        <v>2003</v>
      </c>
      <c r="B676" t="s">
        <v>304</v>
      </c>
      <c r="C676" s="7">
        <f>SUMPRODUCT((AHL!C$3:C$1175=A676)*(AHL!D$3:D$1175=B676)*AHL!F$3:F$1175)</f>
        <v>80</v>
      </c>
      <c r="D676" s="7">
        <f>SUMPRODUCT((AHL!C$3:C$1175=A676)*(AHL!D$3:D$1175=B676)*AHL!N$3:N$1175)</f>
        <v>76</v>
      </c>
      <c r="E676" s="3">
        <f t="shared" si="20"/>
        <v>0.47499999999999998</v>
      </c>
      <c r="F676" s="7" t="e">
        <f>SUMPRODUCT((AHL!C$3:C$1175=A676)*(AHL!D$3:D$1175=B676)*AHL!R$3:R$1175)</f>
        <v>#VALUE!</v>
      </c>
      <c r="G676" s="7">
        <f>SUMPRODUCT((AHL!C$3:C$1175=A676)*(AHL!D$3:D$1175=B676)*AHL!Z$3:Z$1175)</f>
        <v>72</v>
      </c>
      <c r="H676" s="3" t="e">
        <f t="shared" si="21"/>
        <v>#VALUE!</v>
      </c>
    </row>
    <row r="677" spans="1:8" x14ac:dyDescent="0.2">
      <c r="A677">
        <v>2003</v>
      </c>
      <c r="B677" t="s">
        <v>331</v>
      </c>
      <c r="C677" s="7">
        <f>SUMPRODUCT((AHL!C$3:C$1175=A677)*(AHL!D$3:D$1175=B677)*AHL!F$3:F$1175)</f>
        <v>80</v>
      </c>
      <c r="D677" s="7">
        <f>SUMPRODUCT((AHL!C$3:C$1175=A677)*(AHL!D$3:D$1175=B677)*AHL!N$3:N$1175)</f>
        <v>93</v>
      </c>
      <c r="E677" s="3">
        <f t="shared" si="20"/>
        <v>0.58125000000000004</v>
      </c>
      <c r="F677" s="7" t="e">
        <f>SUMPRODUCT((AHL!C$3:C$1175=A677)*(AHL!D$3:D$1175=B677)*AHL!R$3:R$1175)</f>
        <v>#VALUE!</v>
      </c>
      <c r="G677" s="7">
        <f>SUMPRODUCT((AHL!C$3:C$1175=A677)*(AHL!D$3:D$1175=B677)*AHL!Z$3:Z$1175)</f>
        <v>66</v>
      </c>
      <c r="H677" s="3" t="e">
        <f t="shared" si="21"/>
        <v>#VALUE!</v>
      </c>
    </row>
    <row r="678" spans="1:8" x14ac:dyDescent="0.2">
      <c r="A678">
        <v>2003</v>
      </c>
      <c r="B678" t="s">
        <v>400</v>
      </c>
      <c r="C678" s="7">
        <f>SUMPRODUCT((AHL!C$3:C$1175=A678)*(AHL!D$3:D$1175=B678)*AHL!F$3:F$1175)</f>
        <v>80</v>
      </c>
      <c r="D678" s="7">
        <f>SUMPRODUCT((AHL!C$3:C$1175=A678)*(AHL!D$3:D$1175=B678)*AHL!N$3:N$1175)</f>
        <v>65</v>
      </c>
      <c r="E678" s="3">
        <f t="shared" si="20"/>
        <v>0.40625</v>
      </c>
      <c r="F678" s="7" t="e">
        <f>SUMPRODUCT((AHL!C$3:C$1175=A678)*(AHL!D$3:D$1175=B678)*AHL!R$3:R$1175)</f>
        <v>#VALUE!</v>
      </c>
      <c r="G678" s="7">
        <f>SUMPRODUCT((AHL!C$3:C$1175=A678)*(AHL!D$3:D$1175=B678)*AHL!Z$3:Z$1175)</f>
        <v>83</v>
      </c>
      <c r="H678" s="3" t="e">
        <f t="shared" si="21"/>
        <v>#VALUE!</v>
      </c>
    </row>
    <row r="679" spans="1:8" x14ac:dyDescent="0.2">
      <c r="A679">
        <v>2003</v>
      </c>
      <c r="B679" t="s">
        <v>372</v>
      </c>
      <c r="C679" s="7">
        <f>SUMPRODUCT((AHL!C$3:C$1175=A679)*(AHL!D$3:D$1175=B679)*AHL!F$3:F$1175)</f>
        <v>80</v>
      </c>
      <c r="D679" s="7">
        <f>SUMPRODUCT((AHL!C$3:C$1175=A679)*(AHL!D$3:D$1175=B679)*AHL!N$3:N$1175)</f>
        <v>86</v>
      </c>
      <c r="E679" s="3">
        <f t="shared" si="20"/>
        <v>0.53749999999999998</v>
      </c>
      <c r="F679" s="7" t="e">
        <f>SUMPRODUCT((AHL!C$3:C$1175=A679)*(AHL!D$3:D$1175=B679)*AHL!R$3:R$1175)</f>
        <v>#VALUE!</v>
      </c>
      <c r="G679" s="7">
        <f>SUMPRODUCT((AHL!C$3:C$1175=A679)*(AHL!D$3:D$1175=B679)*AHL!Z$3:Z$1175)</f>
        <v>84</v>
      </c>
      <c r="H679" s="3" t="e">
        <f t="shared" si="21"/>
        <v>#VALUE!</v>
      </c>
    </row>
    <row r="680" spans="1:8" x14ac:dyDescent="0.2">
      <c r="A680">
        <v>2003</v>
      </c>
      <c r="B680" t="s">
        <v>332</v>
      </c>
      <c r="C680" s="7">
        <f>SUMPRODUCT((AHL!C$3:C$1175=A680)*(AHL!D$3:D$1175=B680)*AHL!F$3:F$1175)</f>
        <v>80</v>
      </c>
      <c r="D680" s="7">
        <f>SUMPRODUCT((AHL!C$3:C$1175=A680)*(AHL!D$3:D$1175=B680)*AHL!N$3:N$1175)</f>
        <v>90</v>
      </c>
      <c r="E680" s="3">
        <f t="shared" si="20"/>
        <v>0.5625</v>
      </c>
      <c r="F680" s="7" t="e">
        <f>SUMPRODUCT((AHL!C$3:C$1175=A680)*(AHL!D$3:D$1175=B680)*AHL!R$3:R$1175)</f>
        <v>#VALUE!</v>
      </c>
      <c r="G680" s="7">
        <f>SUMPRODUCT((AHL!C$3:C$1175=A680)*(AHL!D$3:D$1175=B680)*AHL!Z$3:Z$1175)</f>
        <v>88</v>
      </c>
      <c r="H680" s="3" t="e">
        <f t="shared" si="21"/>
        <v>#VALUE!</v>
      </c>
    </row>
    <row r="681" spans="1:8" x14ac:dyDescent="0.2">
      <c r="A681">
        <v>2004</v>
      </c>
      <c r="B681" t="s">
        <v>392</v>
      </c>
      <c r="C681" s="7">
        <f>SUMPRODUCT((AHL!C$3:C$1175=A681)*(AHL!D$3:D$1175=B681)*AHL!F$3:F$1175)</f>
        <v>80</v>
      </c>
      <c r="D681" s="7">
        <f>SUMPRODUCT((AHL!C$3:C$1175=A681)*(AHL!D$3:D$1175=B681)*AHL!N$3:N$1175)</f>
        <v>86</v>
      </c>
      <c r="E681" s="3">
        <f t="shared" si="20"/>
        <v>0.53749999999999998</v>
      </c>
      <c r="F681" s="7" t="e">
        <f>SUMPRODUCT((AHL!C$3:C$1175=A681)*(AHL!D$3:D$1175=B681)*AHL!R$3:R$1175)</f>
        <v>#VALUE!</v>
      </c>
      <c r="G681" s="7">
        <f>SUMPRODUCT((AHL!C$3:C$1175=A681)*(AHL!D$3:D$1175=B681)*AHL!Z$3:Z$1175)</f>
        <v>192</v>
      </c>
      <c r="H681" s="3" t="e">
        <f t="shared" si="21"/>
        <v>#VALUE!</v>
      </c>
    </row>
    <row r="682" spans="1:8" x14ac:dyDescent="0.2">
      <c r="A682">
        <v>2004</v>
      </c>
      <c r="B682" t="s">
        <v>315</v>
      </c>
      <c r="C682" s="7">
        <f>SUMPRODUCT((AHL!C$3:C$1175=A682)*(AHL!D$3:D$1175=B682)*AHL!F$3:F$1175)</f>
        <v>80</v>
      </c>
      <c r="D682" s="7">
        <f>SUMPRODUCT((AHL!C$3:C$1175=A682)*(AHL!D$3:D$1175=B682)*AHL!N$3:N$1175)</f>
        <v>71</v>
      </c>
      <c r="E682" s="3">
        <f t="shared" si="20"/>
        <v>0.44374999999999998</v>
      </c>
      <c r="F682" s="7" t="e">
        <f>SUMPRODUCT((AHL!C$3:C$1175=A682)*(AHL!D$3:D$1175=B682)*AHL!R$3:R$1175)</f>
        <v>#VALUE!</v>
      </c>
      <c r="G682" s="7">
        <f>SUMPRODUCT((AHL!C$3:C$1175=A682)*(AHL!D$3:D$1175=B682)*AHL!Z$3:Z$1175)</f>
        <v>62</v>
      </c>
      <c r="H682" s="3" t="e">
        <f t="shared" si="21"/>
        <v>#VALUE!</v>
      </c>
    </row>
    <row r="683" spans="1:8" x14ac:dyDescent="0.2">
      <c r="A683">
        <v>2004</v>
      </c>
      <c r="B683" t="s">
        <v>402</v>
      </c>
      <c r="C683" s="7">
        <f>SUMPRODUCT((AHL!C$3:C$1175=A683)*(AHL!D$3:D$1175=B683)*AHL!F$3:F$1175)</f>
        <v>80</v>
      </c>
      <c r="D683" s="7">
        <f>SUMPRODUCT((AHL!C$3:C$1175=A683)*(AHL!D$3:D$1175=B683)*AHL!N$3:N$1175)</f>
        <v>106</v>
      </c>
      <c r="E683" s="3">
        <f t="shared" si="20"/>
        <v>0.66249999999999998</v>
      </c>
      <c r="F683" s="7" t="e">
        <f>SUMPRODUCT((AHL!C$3:C$1175=A683)*(AHL!D$3:D$1175=B683)*AHL!R$3:R$1175)</f>
        <v>#VALUE!</v>
      </c>
      <c r="G683" s="7">
        <f>SUMPRODUCT((AHL!C$3:C$1175=A683)*(AHL!D$3:D$1175=B683)*AHL!Z$3:Z$1175)</f>
        <v>80</v>
      </c>
      <c r="H683" s="3" t="e">
        <f t="shared" si="21"/>
        <v>#VALUE!</v>
      </c>
    </row>
    <row r="684" spans="1:8" x14ac:dyDescent="0.2">
      <c r="A684">
        <v>2004</v>
      </c>
      <c r="B684" t="s">
        <v>388</v>
      </c>
      <c r="C684" s="7">
        <f>SUMPRODUCT((AHL!C$3:C$1175=A684)*(AHL!D$3:D$1175=B684)*AHL!F$3:F$1175)</f>
        <v>80</v>
      </c>
      <c r="D684" s="7">
        <f>SUMPRODUCT((AHL!C$3:C$1175=A684)*(AHL!D$3:D$1175=B684)*AHL!N$3:N$1175)</f>
        <v>79</v>
      </c>
      <c r="E684" s="3">
        <f t="shared" si="20"/>
        <v>0.49375000000000002</v>
      </c>
      <c r="F684" s="7" t="e">
        <f>SUMPRODUCT((AHL!C$3:C$1175=A684)*(AHL!D$3:D$1175=B684)*AHL!R$3:R$1175)</f>
        <v>#VALUE!</v>
      </c>
      <c r="G684" s="7">
        <f>SUMPRODUCT((AHL!C$3:C$1175=A684)*(AHL!D$3:D$1175=B684)*AHL!Z$3:Z$1175)</f>
        <v>98</v>
      </c>
      <c r="H684" s="3" t="e">
        <f t="shared" si="21"/>
        <v>#VALUE!</v>
      </c>
    </row>
    <row r="685" spans="1:8" x14ac:dyDescent="0.2">
      <c r="A685">
        <v>2004</v>
      </c>
      <c r="B685" t="s">
        <v>390</v>
      </c>
      <c r="C685" s="7">
        <f>SUMPRODUCT((AHL!C$3:C$1175=A685)*(AHL!D$3:D$1175=B685)*AHL!F$3:F$1175)</f>
        <v>80</v>
      </c>
      <c r="D685" s="7">
        <f>SUMPRODUCT((AHL!C$3:C$1175=A685)*(AHL!D$3:D$1175=B685)*AHL!N$3:N$1175)</f>
        <v>105</v>
      </c>
      <c r="E685" s="3">
        <f t="shared" si="20"/>
        <v>0.65625</v>
      </c>
      <c r="F685" s="7" t="e">
        <f>SUMPRODUCT((AHL!C$3:C$1175=A685)*(AHL!D$3:D$1175=B685)*AHL!R$3:R$1175)</f>
        <v>#VALUE!</v>
      </c>
      <c r="G685" s="7">
        <f>SUMPRODUCT((AHL!C$3:C$1175=A685)*(AHL!D$3:D$1175=B685)*AHL!Z$3:Z$1175)</f>
        <v>96</v>
      </c>
      <c r="H685" s="3" t="e">
        <f t="shared" si="21"/>
        <v>#VALUE!</v>
      </c>
    </row>
    <row r="686" spans="1:8" x14ac:dyDescent="0.2">
      <c r="A686">
        <v>2004</v>
      </c>
      <c r="B686" t="s">
        <v>352</v>
      </c>
      <c r="C686" s="7">
        <f>SUMPRODUCT((AHL!C$3:C$1175=A686)*(AHL!D$3:D$1175=B686)*AHL!F$3:F$1175)</f>
        <v>80</v>
      </c>
      <c r="D686" s="7">
        <f>SUMPRODUCT((AHL!C$3:C$1175=A686)*(AHL!D$3:D$1175=B686)*AHL!N$3:N$1175)</f>
        <v>93</v>
      </c>
      <c r="E686" s="3">
        <f t="shared" si="20"/>
        <v>0.58125000000000004</v>
      </c>
      <c r="F686" s="7" t="e">
        <f>SUMPRODUCT((AHL!C$3:C$1175=A686)*(AHL!D$3:D$1175=B686)*AHL!R$3:R$1175)</f>
        <v>#VALUE!</v>
      </c>
      <c r="G686" s="7">
        <f>SUMPRODUCT((AHL!C$3:C$1175=A686)*(AHL!D$3:D$1175=B686)*AHL!Z$3:Z$1175)</f>
        <v>72</v>
      </c>
      <c r="H686" s="3" t="e">
        <f t="shared" si="21"/>
        <v>#VALUE!</v>
      </c>
    </row>
    <row r="687" spans="1:8" x14ac:dyDescent="0.2">
      <c r="A687">
        <v>2004</v>
      </c>
      <c r="B687" t="s">
        <v>28</v>
      </c>
      <c r="C687" s="7">
        <f>SUMPRODUCT((AHL!C$3:C$1175=A687)*(AHL!D$3:D$1175=B687)*AHL!F$3:F$1175)</f>
        <v>80</v>
      </c>
      <c r="D687" s="7">
        <f>SUMPRODUCT((AHL!C$3:C$1175=A687)*(AHL!D$3:D$1175=B687)*AHL!N$3:N$1175)</f>
        <v>78</v>
      </c>
      <c r="E687" s="3">
        <f t="shared" si="20"/>
        <v>0.48749999999999999</v>
      </c>
      <c r="F687" s="7" t="e">
        <f>SUMPRODUCT((AHL!C$3:C$1175=A687)*(AHL!D$3:D$1175=B687)*AHL!R$3:R$1175)</f>
        <v>#VALUE!</v>
      </c>
      <c r="G687" s="7">
        <f>SUMPRODUCT((AHL!C$3:C$1175=A687)*(AHL!D$3:D$1175=B687)*AHL!Z$3:Z$1175)</f>
        <v>89</v>
      </c>
      <c r="H687" s="3" t="e">
        <f t="shared" si="21"/>
        <v>#VALUE!</v>
      </c>
    </row>
    <row r="688" spans="1:8" x14ac:dyDescent="0.2">
      <c r="A688">
        <v>2004</v>
      </c>
      <c r="B688" t="s">
        <v>425</v>
      </c>
      <c r="C688" s="7">
        <f>SUMPRODUCT((AHL!C$3:C$1175=A688)*(AHL!D$3:D$1175=B688)*AHL!F$3:F$1175)</f>
        <v>80</v>
      </c>
      <c r="D688" s="7">
        <f>SUMPRODUCT((AHL!C$3:C$1175=A688)*(AHL!D$3:D$1175=B688)*AHL!N$3:N$1175)</f>
        <v>79</v>
      </c>
      <c r="E688" s="3">
        <f t="shared" si="20"/>
        <v>0.49375000000000002</v>
      </c>
      <c r="F688" s="7" t="e">
        <f>SUMPRODUCT((AHL!C$3:C$1175=A688)*(AHL!D$3:D$1175=B688)*AHL!R$3:R$1175)</f>
        <v>#VALUE!</v>
      </c>
      <c r="G688" s="7">
        <f>SUMPRODUCT((AHL!C$3:C$1175=A688)*(AHL!D$3:D$1175=B688)*AHL!Z$3:Z$1175)</f>
        <v>81</v>
      </c>
      <c r="H688" s="3" t="e">
        <f t="shared" si="21"/>
        <v>#VALUE!</v>
      </c>
    </row>
    <row r="689" spans="1:8" x14ac:dyDescent="0.2">
      <c r="A689">
        <v>2004</v>
      </c>
      <c r="B689" t="s">
        <v>344</v>
      </c>
      <c r="C689" s="7">
        <f>SUMPRODUCT((AHL!C$3:C$1175=A689)*(AHL!D$3:D$1175=B689)*AHL!F$3:F$1175)</f>
        <v>80</v>
      </c>
      <c r="D689" s="7">
        <f>SUMPRODUCT((AHL!C$3:C$1175=A689)*(AHL!D$3:D$1175=B689)*AHL!N$3:N$1175)</f>
        <v>89</v>
      </c>
      <c r="E689" s="3">
        <f t="shared" si="20"/>
        <v>0.55625000000000002</v>
      </c>
      <c r="F689" s="7" t="e">
        <f>SUMPRODUCT((AHL!C$3:C$1175=A689)*(AHL!D$3:D$1175=B689)*AHL!R$3:R$1175)</f>
        <v>#VALUE!</v>
      </c>
      <c r="G689" s="7">
        <f>SUMPRODUCT((AHL!C$3:C$1175=A689)*(AHL!D$3:D$1175=B689)*AHL!Z$3:Z$1175)</f>
        <v>96</v>
      </c>
      <c r="H689" s="3" t="e">
        <f t="shared" si="21"/>
        <v>#VALUE!</v>
      </c>
    </row>
    <row r="690" spans="1:8" x14ac:dyDescent="0.2">
      <c r="A690">
        <v>2004</v>
      </c>
      <c r="B690" t="s">
        <v>354</v>
      </c>
      <c r="C690" s="7">
        <f>SUMPRODUCT((AHL!C$3:C$1175=A690)*(AHL!D$3:D$1175=B690)*AHL!F$3:F$1175)</f>
        <v>80</v>
      </c>
      <c r="D690" s="7">
        <f>SUMPRODUCT((AHL!C$3:C$1175=A690)*(AHL!D$3:D$1175=B690)*AHL!N$3:N$1175)</f>
        <v>106</v>
      </c>
      <c r="E690" s="3">
        <f t="shared" si="20"/>
        <v>0.66249999999999998</v>
      </c>
      <c r="F690" s="7" t="e">
        <f>SUMPRODUCT((AHL!C$3:C$1175=A690)*(AHL!D$3:D$1175=B690)*AHL!R$3:R$1175)</f>
        <v>#VALUE!</v>
      </c>
      <c r="G690" s="7">
        <f>SUMPRODUCT((AHL!C$3:C$1175=A690)*(AHL!D$3:D$1175=B690)*AHL!Z$3:Z$1175)</f>
        <v>102</v>
      </c>
      <c r="H690" s="3" t="e">
        <f t="shared" si="21"/>
        <v>#VALUE!</v>
      </c>
    </row>
    <row r="691" spans="1:8" x14ac:dyDescent="0.2">
      <c r="A691">
        <v>2004</v>
      </c>
      <c r="B691" t="s">
        <v>30</v>
      </c>
      <c r="C691" s="7">
        <f>SUMPRODUCT((AHL!C$3:C$1175=A691)*(AHL!D$3:D$1175=B691)*AHL!F$3:F$1175)</f>
        <v>80</v>
      </c>
      <c r="D691" s="7">
        <f>SUMPRODUCT((AHL!C$3:C$1175=A691)*(AHL!D$3:D$1175=B691)*AHL!N$3:N$1175)</f>
        <v>82</v>
      </c>
      <c r="E691" s="3">
        <f t="shared" si="20"/>
        <v>0.51249999999999996</v>
      </c>
      <c r="F691" s="7" t="e">
        <f>SUMPRODUCT((AHL!C$3:C$1175=A691)*(AHL!D$3:D$1175=B691)*AHL!R$3:R$1175)</f>
        <v>#VALUE!</v>
      </c>
      <c r="G691" s="7">
        <f>SUMPRODUCT((AHL!C$3:C$1175=A691)*(AHL!D$3:D$1175=B691)*AHL!Z$3:Z$1175)</f>
        <v>78</v>
      </c>
      <c r="H691" s="3" t="e">
        <f t="shared" si="21"/>
        <v>#VALUE!</v>
      </c>
    </row>
    <row r="692" spans="1:8" x14ac:dyDescent="0.2">
      <c r="A692">
        <v>2004</v>
      </c>
      <c r="B692" t="s">
        <v>395</v>
      </c>
      <c r="C692" s="7">
        <f>SUMPRODUCT((AHL!C$3:C$1175=A692)*(AHL!D$3:D$1175=B692)*AHL!F$3:F$1175)</f>
        <v>80</v>
      </c>
      <c r="D692" s="7">
        <f>SUMPRODUCT((AHL!C$3:C$1175=A692)*(AHL!D$3:D$1175=B692)*AHL!N$3:N$1175)</f>
        <v>92</v>
      </c>
      <c r="E692" s="3">
        <f t="shared" si="20"/>
        <v>0.57499999999999996</v>
      </c>
      <c r="F692" s="7" t="e">
        <f>SUMPRODUCT((AHL!C$3:C$1175=A692)*(AHL!D$3:D$1175=B692)*AHL!R$3:R$1175)</f>
        <v>#VALUE!</v>
      </c>
      <c r="G692" s="7">
        <f>SUMPRODUCT((AHL!C$3:C$1175=A692)*(AHL!D$3:D$1175=B692)*AHL!Z$3:Z$1175)</f>
        <v>74</v>
      </c>
      <c r="H692" s="3" t="e">
        <f t="shared" si="21"/>
        <v>#VALUE!</v>
      </c>
    </row>
    <row r="693" spans="1:8" x14ac:dyDescent="0.2">
      <c r="A693">
        <v>2004</v>
      </c>
      <c r="B693" t="s">
        <v>360</v>
      </c>
      <c r="C693" s="7">
        <f>SUMPRODUCT((AHL!C$3:C$1175=A693)*(AHL!D$3:D$1175=B693)*AHL!F$3:F$1175)</f>
        <v>80</v>
      </c>
      <c r="D693" s="7">
        <f>SUMPRODUCT((AHL!C$3:C$1175=A693)*(AHL!D$3:D$1175=B693)*AHL!N$3:N$1175)</f>
        <v>100</v>
      </c>
      <c r="E693" s="3">
        <f t="shared" si="20"/>
        <v>0.625</v>
      </c>
      <c r="F693" s="7" t="e">
        <f>SUMPRODUCT((AHL!C$3:C$1175=A693)*(AHL!D$3:D$1175=B693)*AHL!R$3:R$1175)</f>
        <v>#VALUE!</v>
      </c>
      <c r="G693" s="7">
        <f>SUMPRODUCT((AHL!C$3:C$1175=A693)*(AHL!D$3:D$1175=B693)*AHL!Z$3:Z$1175)</f>
        <v>76</v>
      </c>
      <c r="H693" s="3" t="e">
        <f t="shared" si="21"/>
        <v>#VALUE!</v>
      </c>
    </row>
    <row r="694" spans="1:8" x14ac:dyDescent="0.2">
      <c r="A694">
        <v>2004</v>
      </c>
      <c r="B694" t="s">
        <v>396</v>
      </c>
      <c r="C694" s="7">
        <f>SUMPRODUCT((AHL!C$3:C$1175=A694)*(AHL!D$3:D$1175=B694)*AHL!F$3:F$1175)</f>
        <v>80</v>
      </c>
      <c r="D694" s="7">
        <f>SUMPRODUCT((AHL!C$3:C$1175=A694)*(AHL!D$3:D$1175=B694)*AHL!N$3:N$1175)</f>
        <v>110</v>
      </c>
      <c r="E694" s="3">
        <f t="shared" si="20"/>
        <v>0.6875</v>
      </c>
      <c r="F694" s="7" t="e">
        <f>SUMPRODUCT((AHL!C$3:C$1175=A694)*(AHL!D$3:D$1175=B694)*AHL!R$3:R$1175)</f>
        <v>#VALUE!</v>
      </c>
      <c r="G694" s="7">
        <f>SUMPRODUCT((AHL!C$3:C$1175=A694)*(AHL!D$3:D$1175=B694)*AHL!Z$3:Z$1175)</f>
        <v>92</v>
      </c>
      <c r="H694" s="3" t="e">
        <f t="shared" si="21"/>
        <v>#VALUE!</v>
      </c>
    </row>
    <row r="695" spans="1:8" x14ac:dyDescent="0.2">
      <c r="A695">
        <v>2004</v>
      </c>
      <c r="B695" t="s">
        <v>397</v>
      </c>
      <c r="C695" s="7">
        <f>SUMPRODUCT((AHL!C$3:C$1175=A695)*(AHL!D$3:D$1175=B695)*AHL!F$3:F$1175)</f>
        <v>80</v>
      </c>
      <c r="D695" s="7">
        <f>SUMPRODUCT((AHL!C$3:C$1175=A695)*(AHL!D$3:D$1175=B695)*AHL!N$3:N$1175)</f>
        <v>98</v>
      </c>
      <c r="E695" s="3">
        <f t="shared" si="20"/>
        <v>0.61250000000000004</v>
      </c>
      <c r="F695" s="7" t="e">
        <f>SUMPRODUCT((AHL!C$3:C$1175=A695)*(AHL!D$3:D$1175=B695)*AHL!R$3:R$1175)</f>
        <v>#VALUE!</v>
      </c>
      <c r="G695" s="7">
        <f>SUMPRODUCT((AHL!C$3:C$1175=A695)*(AHL!D$3:D$1175=B695)*AHL!Z$3:Z$1175)</f>
        <v>77</v>
      </c>
      <c r="H695" s="3" t="e">
        <f t="shared" si="21"/>
        <v>#VALUE!</v>
      </c>
    </row>
    <row r="696" spans="1:8" x14ac:dyDescent="0.2">
      <c r="A696">
        <v>2004</v>
      </c>
      <c r="B696" t="s">
        <v>398</v>
      </c>
      <c r="C696" s="7">
        <f>SUMPRODUCT((AHL!C$3:C$1175=A696)*(AHL!D$3:D$1175=B696)*AHL!F$3:F$1175)</f>
        <v>80</v>
      </c>
      <c r="D696" s="7">
        <f>SUMPRODUCT((AHL!C$3:C$1175=A696)*(AHL!D$3:D$1175=B696)*AHL!N$3:N$1175)</f>
        <v>103</v>
      </c>
      <c r="E696" s="3">
        <f t="shared" si="20"/>
        <v>0.64375000000000004</v>
      </c>
      <c r="F696" s="7" t="e">
        <f>SUMPRODUCT((AHL!C$3:C$1175=A696)*(AHL!D$3:D$1175=B696)*AHL!R$3:R$1175)</f>
        <v>#VALUE!</v>
      </c>
      <c r="G696" s="7">
        <f>SUMPRODUCT((AHL!C$3:C$1175=A696)*(AHL!D$3:D$1175=B696)*AHL!Z$3:Z$1175)</f>
        <v>102</v>
      </c>
      <c r="H696" s="3" t="e">
        <f t="shared" si="21"/>
        <v>#VALUE!</v>
      </c>
    </row>
    <row r="697" spans="1:8" x14ac:dyDescent="0.2">
      <c r="A697">
        <v>2004</v>
      </c>
      <c r="B697" t="s">
        <v>376</v>
      </c>
      <c r="C697" s="7">
        <f>SUMPRODUCT((AHL!C$3:C$1175=A697)*(AHL!D$3:D$1175=B697)*AHL!F$3:F$1175)</f>
        <v>80</v>
      </c>
      <c r="D697" s="7">
        <f>SUMPRODUCT((AHL!C$3:C$1175=A697)*(AHL!D$3:D$1175=B697)*AHL!N$3:N$1175)</f>
        <v>93</v>
      </c>
      <c r="E697" s="3">
        <f t="shared" si="20"/>
        <v>0.58125000000000004</v>
      </c>
      <c r="F697" s="7" t="e">
        <f>SUMPRODUCT((AHL!C$3:C$1175=A697)*(AHL!D$3:D$1175=B697)*AHL!R$3:R$1175)</f>
        <v>#VALUE!</v>
      </c>
      <c r="G697" s="7">
        <f>SUMPRODUCT((AHL!C$3:C$1175=A697)*(AHL!D$3:D$1175=B697)*AHL!Z$3:Z$1175)</f>
        <v>79</v>
      </c>
      <c r="H697" s="3" t="e">
        <f t="shared" si="21"/>
        <v>#VALUE!</v>
      </c>
    </row>
    <row r="698" spans="1:8" x14ac:dyDescent="0.2">
      <c r="A698">
        <v>2004</v>
      </c>
      <c r="B698" t="s">
        <v>347</v>
      </c>
      <c r="C698" s="7">
        <f>SUMPRODUCT((AHL!C$3:C$1175=A698)*(AHL!D$3:D$1175=B698)*AHL!F$3:F$1175)</f>
        <v>80</v>
      </c>
      <c r="D698" s="7">
        <f>SUMPRODUCT((AHL!C$3:C$1175=A698)*(AHL!D$3:D$1175=B698)*AHL!N$3:N$1175)</f>
        <v>103</v>
      </c>
      <c r="E698" s="3">
        <f t="shared" si="20"/>
        <v>0.64375000000000004</v>
      </c>
      <c r="F698" s="7" t="e">
        <f>SUMPRODUCT((AHL!C$3:C$1175=A698)*(AHL!D$3:D$1175=B698)*AHL!R$3:R$1175)</f>
        <v>#VALUE!</v>
      </c>
      <c r="G698" s="7">
        <f>SUMPRODUCT((AHL!C$3:C$1175=A698)*(AHL!D$3:D$1175=B698)*AHL!Z$3:Z$1175)</f>
        <v>101</v>
      </c>
      <c r="H698" s="3" t="e">
        <f t="shared" si="21"/>
        <v>#VALUE!</v>
      </c>
    </row>
    <row r="699" spans="1:8" x14ac:dyDescent="0.2">
      <c r="A699">
        <v>2004</v>
      </c>
      <c r="B699" t="s">
        <v>319</v>
      </c>
      <c r="C699" s="7">
        <f>SUMPRODUCT((AHL!C$3:C$1175=A699)*(AHL!D$3:D$1175=B699)*AHL!F$3:F$1175)</f>
        <v>80</v>
      </c>
      <c r="D699" s="7">
        <f>SUMPRODUCT((AHL!C$3:C$1175=A699)*(AHL!D$3:D$1175=B699)*AHL!N$3:N$1175)</f>
        <v>80</v>
      </c>
      <c r="E699" s="3">
        <f t="shared" si="20"/>
        <v>0.5</v>
      </c>
      <c r="F699" s="7" t="e">
        <f>SUMPRODUCT((AHL!C$3:C$1175=A699)*(AHL!D$3:D$1175=B699)*AHL!R$3:R$1175)</f>
        <v>#VALUE!</v>
      </c>
      <c r="G699" s="7">
        <f>SUMPRODUCT((AHL!C$3:C$1175=A699)*(AHL!D$3:D$1175=B699)*AHL!Z$3:Z$1175)</f>
        <v>85</v>
      </c>
      <c r="H699" s="3" t="e">
        <f t="shared" si="21"/>
        <v>#VALUE!</v>
      </c>
    </row>
    <row r="700" spans="1:8" x14ac:dyDescent="0.2">
      <c r="A700">
        <v>2004</v>
      </c>
      <c r="B700" t="s">
        <v>314</v>
      </c>
      <c r="C700" s="7">
        <f>SUMPRODUCT((AHL!C$3:C$1175=A700)*(AHL!D$3:D$1175=B700)*AHL!F$3:F$1175)</f>
        <v>80</v>
      </c>
      <c r="D700" s="7">
        <f>SUMPRODUCT((AHL!C$3:C$1175=A700)*(AHL!D$3:D$1175=B700)*AHL!N$3:N$1175)</f>
        <v>90</v>
      </c>
      <c r="E700" s="3">
        <f t="shared" si="20"/>
        <v>0.5625</v>
      </c>
      <c r="F700" s="7" t="e">
        <f>SUMPRODUCT((AHL!C$3:C$1175=A700)*(AHL!D$3:D$1175=B700)*AHL!R$3:R$1175)</f>
        <v>#VALUE!</v>
      </c>
      <c r="G700" s="7">
        <f>SUMPRODUCT((AHL!C$3:C$1175=A700)*(AHL!D$3:D$1175=B700)*AHL!Z$3:Z$1175)</f>
        <v>87</v>
      </c>
      <c r="H700" s="3" t="e">
        <f t="shared" si="21"/>
        <v>#VALUE!</v>
      </c>
    </row>
    <row r="701" spans="1:8" x14ac:dyDescent="0.2">
      <c r="A701">
        <v>2004</v>
      </c>
      <c r="B701" t="s">
        <v>97</v>
      </c>
      <c r="C701" s="7">
        <f>SUMPRODUCT((AHL!C$3:C$1175=A701)*(AHL!D$3:D$1175=B701)*AHL!F$3:F$1175)</f>
        <v>80</v>
      </c>
      <c r="D701" s="7">
        <f>SUMPRODUCT((AHL!C$3:C$1175=A701)*(AHL!D$3:D$1175=B701)*AHL!N$3:N$1175)</f>
        <v>112</v>
      </c>
      <c r="E701" s="3">
        <f t="shared" si="20"/>
        <v>0.7</v>
      </c>
      <c r="F701" s="7" t="e">
        <f>SUMPRODUCT((AHL!C$3:C$1175=A701)*(AHL!D$3:D$1175=B701)*AHL!R$3:R$1175)</f>
        <v>#VALUE!</v>
      </c>
      <c r="G701" s="7">
        <f>SUMPRODUCT((AHL!C$3:C$1175=A701)*(AHL!D$3:D$1175=B701)*AHL!Z$3:Z$1175)</f>
        <v>89</v>
      </c>
      <c r="H701" s="3" t="e">
        <f t="shared" si="21"/>
        <v>#VALUE!</v>
      </c>
    </row>
    <row r="702" spans="1:8" x14ac:dyDescent="0.2">
      <c r="A702">
        <v>2004</v>
      </c>
      <c r="B702" t="s">
        <v>414</v>
      </c>
      <c r="C702" s="7">
        <f>SUMPRODUCT((AHL!C$3:C$1175=A702)*(AHL!D$3:D$1175=B702)*AHL!F$3:F$1175)</f>
        <v>80</v>
      </c>
      <c r="D702" s="7">
        <f>SUMPRODUCT((AHL!C$3:C$1175=A702)*(AHL!D$3:D$1175=B702)*AHL!N$3:N$1175)</f>
        <v>62</v>
      </c>
      <c r="E702" s="3">
        <f t="shared" si="20"/>
        <v>0.38750000000000001</v>
      </c>
      <c r="F702" s="7" t="e">
        <f>SUMPRODUCT((AHL!C$3:C$1175=A702)*(AHL!D$3:D$1175=B702)*AHL!R$3:R$1175)</f>
        <v>#VALUE!</v>
      </c>
      <c r="G702" s="7">
        <f>SUMPRODUCT((AHL!C$3:C$1175=A702)*(AHL!D$3:D$1175=B702)*AHL!Z$3:Z$1175)</f>
        <v>68</v>
      </c>
      <c r="H702" s="3" t="e">
        <f t="shared" si="21"/>
        <v>#VALUE!</v>
      </c>
    </row>
    <row r="703" spans="1:8" x14ac:dyDescent="0.2">
      <c r="A703">
        <v>2004</v>
      </c>
      <c r="B703" t="s">
        <v>329</v>
      </c>
      <c r="C703" s="7">
        <f>SUMPRODUCT((AHL!C$3:C$1175=A703)*(AHL!D$3:D$1175=B703)*AHL!F$3:F$1175)</f>
        <v>80</v>
      </c>
      <c r="D703" s="7">
        <f>SUMPRODUCT((AHL!C$3:C$1175=A703)*(AHL!D$3:D$1175=B703)*AHL!N$3:N$1175)</f>
        <v>57</v>
      </c>
      <c r="E703" s="3">
        <f t="shared" si="20"/>
        <v>0.35625000000000001</v>
      </c>
      <c r="F703" s="7" t="e">
        <f>SUMPRODUCT((AHL!C$3:C$1175=A703)*(AHL!D$3:D$1175=B703)*AHL!R$3:R$1175)</f>
        <v>#VALUE!</v>
      </c>
      <c r="G703" s="7">
        <f>SUMPRODUCT((AHL!C$3:C$1175=A703)*(AHL!D$3:D$1175=B703)*AHL!Z$3:Z$1175)</f>
        <v>63</v>
      </c>
      <c r="H703" s="3" t="e">
        <f t="shared" si="21"/>
        <v>#VALUE!</v>
      </c>
    </row>
    <row r="704" spans="1:8" x14ac:dyDescent="0.2">
      <c r="A704">
        <v>2004</v>
      </c>
      <c r="B704" t="s">
        <v>304</v>
      </c>
      <c r="C704" s="7">
        <f>SUMPRODUCT((AHL!C$3:C$1175=A704)*(AHL!D$3:D$1175=B704)*AHL!F$3:F$1175)</f>
        <v>80</v>
      </c>
      <c r="D704" s="7">
        <f>SUMPRODUCT((AHL!C$3:C$1175=A704)*(AHL!D$3:D$1175=B704)*AHL!N$3:N$1175)</f>
        <v>98</v>
      </c>
      <c r="E704" s="3">
        <f t="shared" si="20"/>
        <v>0.61250000000000004</v>
      </c>
      <c r="F704" s="7" t="e">
        <f>SUMPRODUCT((AHL!C$3:C$1175=A704)*(AHL!D$3:D$1175=B704)*AHL!R$3:R$1175)</f>
        <v>#VALUE!</v>
      </c>
      <c r="G704" s="7">
        <f>SUMPRODUCT((AHL!C$3:C$1175=A704)*(AHL!D$3:D$1175=B704)*AHL!Z$3:Z$1175)</f>
        <v>76</v>
      </c>
      <c r="H704" s="3" t="e">
        <f t="shared" si="21"/>
        <v>#VALUE!</v>
      </c>
    </row>
    <row r="705" spans="1:8" x14ac:dyDescent="0.2">
      <c r="A705">
        <v>2004</v>
      </c>
      <c r="B705" t="s">
        <v>331</v>
      </c>
      <c r="C705" s="7">
        <f>SUMPRODUCT((AHL!C$3:C$1175=A705)*(AHL!D$3:D$1175=B705)*AHL!F$3:F$1175)</f>
        <v>80</v>
      </c>
      <c r="D705" s="7">
        <f>SUMPRODUCT((AHL!C$3:C$1175=A705)*(AHL!D$3:D$1175=B705)*AHL!N$3:N$1175)</f>
        <v>83</v>
      </c>
      <c r="E705" s="3">
        <f t="shared" si="20"/>
        <v>0.51875000000000004</v>
      </c>
      <c r="F705" s="7" t="e">
        <f>SUMPRODUCT((AHL!C$3:C$1175=A705)*(AHL!D$3:D$1175=B705)*AHL!R$3:R$1175)</f>
        <v>#VALUE!</v>
      </c>
      <c r="G705" s="7">
        <f>SUMPRODUCT((AHL!C$3:C$1175=A705)*(AHL!D$3:D$1175=B705)*AHL!Z$3:Z$1175)</f>
        <v>93</v>
      </c>
      <c r="H705" s="3" t="e">
        <f t="shared" si="21"/>
        <v>#VALUE!</v>
      </c>
    </row>
    <row r="706" spans="1:8" x14ac:dyDescent="0.2">
      <c r="A706">
        <v>2004</v>
      </c>
      <c r="B706" t="s">
        <v>400</v>
      </c>
      <c r="C706" s="7">
        <f>SUMPRODUCT((AHL!C$3:C$1175=A706)*(AHL!D$3:D$1175=B706)*AHL!F$3:F$1175)</f>
        <v>80</v>
      </c>
      <c r="D706" s="7">
        <f>SUMPRODUCT((AHL!C$3:C$1175=A706)*(AHL!D$3:D$1175=B706)*AHL!N$3:N$1175)</f>
        <v>53</v>
      </c>
      <c r="E706" s="3">
        <f t="shared" ref="E706:E769" si="22">D706/C706/2</f>
        <v>0.33124999999999999</v>
      </c>
      <c r="F706" s="7" t="e">
        <f>SUMPRODUCT((AHL!C$3:C$1175=A706)*(AHL!D$3:D$1175=B706)*AHL!R$3:R$1175)</f>
        <v>#VALUE!</v>
      </c>
      <c r="G706" s="7">
        <f>SUMPRODUCT((AHL!C$3:C$1175=A706)*(AHL!D$3:D$1175=B706)*AHL!Z$3:Z$1175)</f>
        <v>65</v>
      </c>
      <c r="H706" s="3" t="e">
        <f t="shared" ref="H706:H769" si="23">G706/F706/2</f>
        <v>#VALUE!</v>
      </c>
    </row>
    <row r="707" spans="1:8" x14ac:dyDescent="0.2">
      <c r="A707">
        <v>2004</v>
      </c>
      <c r="B707" t="s">
        <v>372</v>
      </c>
      <c r="C707" s="7">
        <f>SUMPRODUCT((AHL!C$3:C$1175=A707)*(AHL!D$3:D$1175=B707)*AHL!F$3:F$1175)</f>
        <v>80</v>
      </c>
      <c r="D707" s="7">
        <f>SUMPRODUCT((AHL!C$3:C$1175=A707)*(AHL!D$3:D$1175=B707)*AHL!N$3:N$1175)</f>
        <v>92</v>
      </c>
      <c r="E707" s="3">
        <f t="shared" si="22"/>
        <v>0.57499999999999996</v>
      </c>
      <c r="F707" s="7" t="e">
        <f>SUMPRODUCT((AHL!C$3:C$1175=A707)*(AHL!D$3:D$1175=B707)*AHL!R$3:R$1175)</f>
        <v>#VALUE!</v>
      </c>
      <c r="G707" s="7">
        <f>SUMPRODUCT((AHL!C$3:C$1175=A707)*(AHL!D$3:D$1175=B707)*AHL!Z$3:Z$1175)</f>
        <v>86</v>
      </c>
      <c r="H707" s="3" t="e">
        <f t="shared" si="23"/>
        <v>#VALUE!</v>
      </c>
    </row>
    <row r="708" spans="1:8" x14ac:dyDescent="0.2">
      <c r="A708">
        <v>2004</v>
      </c>
      <c r="B708" t="s">
        <v>332</v>
      </c>
      <c r="C708" s="7">
        <f>SUMPRODUCT((AHL!C$3:C$1175=A708)*(AHL!D$3:D$1175=B708)*AHL!F$3:F$1175)</f>
        <v>80</v>
      </c>
      <c r="D708" s="7">
        <f>SUMPRODUCT((AHL!C$3:C$1175=A708)*(AHL!D$3:D$1175=B708)*AHL!N$3:N$1175)</f>
        <v>85</v>
      </c>
      <c r="E708" s="3">
        <f t="shared" si="22"/>
        <v>0.53125</v>
      </c>
      <c r="F708" s="7" t="e">
        <f>SUMPRODUCT((AHL!C$3:C$1175=A708)*(AHL!D$3:D$1175=B708)*AHL!R$3:R$1175)</f>
        <v>#VALUE!</v>
      </c>
      <c r="G708" s="7">
        <f>SUMPRODUCT((AHL!C$3:C$1175=A708)*(AHL!D$3:D$1175=B708)*AHL!Z$3:Z$1175)</f>
        <v>90</v>
      </c>
      <c r="H708" s="3" t="e">
        <f t="shared" si="23"/>
        <v>#VALUE!</v>
      </c>
    </row>
    <row r="709" spans="1:8" x14ac:dyDescent="0.2">
      <c r="A709">
        <v>2005</v>
      </c>
      <c r="B709" t="s">
        <v>372</v>
      </c>
      <c r="C709" s="7">
        <f>SUMPRODUCT((AHL!C$3:C$1175=A709)*(AHL!D$3:D$1175=B709)*AHL!F$3:F$1175)</f>
        <v>80</v>
      </c>
      <c r="D709" s="7">
        <f>SUMPRODUCT((AHL!C$3:C$1175=A709)*(AHL!D$3:D$1175=B709)*AHL!N$3:N$1175)</f>
        <v>113</v>
      </c>
      <c r="E709" s="3">
        <f t="shared" si="22"/>
        <v>0.70625000000000004</v>
      </c>
      <c r="F709" s="7" t="e">
        <f>SUMPRODUCT((AHL!C$3:C$1175=A709)*(AHL!D$3:D$1175=B709)*AHL!R$3:R$1175)</f>
        <v>#VALUE!</v>
      </c>
      <c r="G709" s="7">
        <f>SUMPRODUCT((AHL!C$3:C$1175=A709)*(AHL!D$3:D$1175=B709)*AHL!Z$3:Z$1175)</f>
        <v>276</v>
      </c>
      <c r="H709" s="3" t="e">
        <f t="shared" si="23"/>
        <v>#VALUE!</v>
      </c>
    </row>
    <row r="710" spans="1:8" x14ac:dyDescent="0.2">
      <c r="A710">
        <v>2005</v>
      </c>
      <c r="B710" t="s">
        <v>315</v>
      </c>
      <c r="C710" s="7">
        <f>SUMPRODUCT((AHL!C$3:C$1175=A710)*(AHL!D$3:D$1175=B710)*AHL!F$3:F$1175)</f>
        <v>80</v>
      </c>
      <c r="D710" s="7">
        <f>SUMPRODUCT((AHL!C$3:C$1175=A710)*(AHL!D$3:D$1175=B710)*AHL!N$3:N$1175)</f>
        <v>57</v>
      </c>
      <c r="E710" s="3">
        <f t="shared" si="22"/>
        <v>0.35625000000000001</v>
      </c>
      <c r="F710" s="7" t="e">
        <f>SUMPRODUCT((AHL!C$3:C$1175=A710)*(AHL!D$3:D$1175=B710)*AHL!R$3:R$1175)</f>
        <v>#VALUE!</v>
      </c>
      <c r="G710" s="7">
        <f>SUMPRODUCT((AHL!C$3:C$1175=A710)*(AHL!D$3:D$1175=B710)*AHL!Z$3:Z$1175)</f>
        <v>71</v>
      </c>
      <c r="H710" s="3" t="e">
        <f t="shared" si="23"/>
        <v>#VALUE!</v>
      </c>
    </row>
    <row r="711" spans="1:8" x14ac:dyDescent="0.2">
      <c r="A711">
        <v>2005</v>
      </c>
      <c r="B711" t="s">
        <v>402</v>
      </c>
      <c r="C711" s="7">
        <f>SUMPRODUCT((AHL!C$3:C$1175=A711)*(AHL!D$3:D$1175=B711)*AHL!F$3:F$1175)</f>
        <v>80</v>
      </c>
      <c r="D711" s="7">
        <f>SUMPRODUCT((AHL!C$3:C$1175=A711)*(AHL!D$3:D$1175=B711)*AHL!N$3:N$1175)</f>
        <v>78</v>
      </c>
      <c r="E711" s="3">
        <f t="shared" si="22"/>
        <v>0.48749999999999999</v>
      </c>
      <c r="F711" s="7" t="e">
        <f>SUMPRODUCT((AHL!C$3:C$1175=A711)*(AHL!D$3:D$1175=B711)*AHL!R$3:R$1175)</f>
        <v>#VALUE!</v>
      </c>
      <c r="G711" s="7">
        <f>SUMPRODUCT((AHL!C$3:C$1175=A711)*(AHL!D$3:D$1175=B711)*AHL!Z$3:Z$1175)</f>
        <v>106</v>
      </c>
      <c r="H711" s="3" t="e">
        <f t="shared" si="23"/>
        <v>#VALUE!</v>
      </c>
    </row>
    <row r="712" spans="1:8" x14ac:dyDescent="0.2">
      <c r="A712">
        <v>2005</v>
      </c>
      <c r="B712" t="s">
        <v>388</v>
      </c>
      <c r="C712" s="7">
        <f>SUMPRODUCT((AHL!C$3:C$1175=A712)*(AHL!D$3:D$1175=B712)*AHL!F$3:F$1175)</f>
        <v>80</v>
      </c>
      <c r="D712" s="7">
        <f>SUMPRODUCT((AHL!C$3:C$1175=A712)*(AHL!D$3:D$1175=B712)*AHL!N$3:N$1175)</f>
        <v>85</v>
      </c>
      <c r="E712" s="3">
        <f t="shared" si="22"/>
        <v>0.53125</v>
      </c>
      <c r="F712" s="7" t="e">
        <f>SUMPRODUCT((AHL!C$3:C$1175=A712)*(AHL!D$3:D$1175=B712)*AHL!R$3:R$1175)</f>
        <v>#VALUE!</v>
      </c>
      <c r="G712" s="7">
        <f>SUMPRODUCT((AHL!C$3:C$1175=A712)*(AHL!D$3:D$1175=B712)*AHL!Z$3:Z$1175)</f>
        <v>79</v>
      </c>
      <c r="H712" s="3" t="e">
        <f t="shared" si="23"/>
        <v>#VALUE!</v>
      </c>
    </row>
    <row r="713" spans="1:8" x14ac:dyDescent="0.2">
      <c r="A713">
        <v>2005</v>
      </c>
      <c r="B713" t="s">
        <v>390</v>
      </c>
      <c r="C713" s="7">
        <f>SUMPRODUCT((AHL!C$3:C$1175=A713)*(AHL!D$3:D$1175=B713)*AHL!F$3:F$1175)</f>
        <v>80</v>
      </c>
      <c r="D713" s="7">
        <f>SUMPRODUCT((AHL!C$3:C$1175=A713)*(AHL!D$3:D$1175=B713)*AHL!N$3:N$1175)</f>
        <v>84</v>
      </c>
      <c r="E713" s="3">
        <f t="shared" si="22"/>
        <v>0.52500000000000002</v>
      </c>
      <c r="F713" s="7" t="e">
        <f>SUMPRODUCT((AHL!C$3:C$1175=A713)*(AHL!D$3:D$1175=B713)*AHL!R$3:R$1175)</f>
        <v>#VALUE!</v>
      </c>
      <c r="G713" s="7">
        <f>SUMPRODUCT((AHL!C$3:C$1175=A713)*(AHL!D$3:D$1175=B713)*AHL!Z$3:Z$1175)</f>
        <v>105</v>
      </c>
      <c r="H713" s="3" t="e">
        <f t="shared" si="23"/>
        <v>#VALUE!</v>
      </c>
    </row>
    <row r="714" spans="1:8" x14ac:dyDescent="0.2">
      <c r="A714">
        <v>2005</v>
      </c>
      <c r="B714" t="s">
        <v>28</v>
      </c>
      <c r="C714" s="7">
        <f>SUMPRODUCT((AHL!C$3:C$1175=A714)*(AHL!D$3:D$1175=B714)*AHL!F$3:F$1175)</f>
        <v>80</v>
      </c>
      <c r="D714" s="7">
        <f>SUMPRODUCT((AHL!C$3:C$1175=A714)*(AHL!D$3:D$1175=B714)*AHL!N$3:N$1175)</f>
        <v>59</v>
      </c>
      <c r="E714" s="3">
        <f t="shared" si="22"/>
        <v>0.36875000000000002</v>
      </c>
      <c r="F714" s="7" t="e">
        <f>SUMPRODUCT((AHL!C$3:C$1175=A714)*(AHL!D$3:D$1175=B714)*AHL!R$3:R$1175)</f>
        <v>#VALUE!</v>
      </c>
      <c r="G714" s="7">
        <f>SUMPRODUCT((AHL!C$3:C$1175=A714)*(AHL!D$3:D$1175=B714)*AHL!Z$3:Z$1175)</f>
        <v>78</v>
      </c>
      <c r="H714" s="3" t="e">
        <f t="shared" si="23"/>
        <v>#VALUE!</v>
      </c>
    </row>
    <row r="715" spans="1:8" x14ac:dyDescent="0.2">
      <c r="A715">
        <v>2005</v>
      </c>
      <c r="B715" t="s">
        <v>392</v>
      </c>
      <c r="C715" s="7">
        <f>SUMPRODUCT((AHL!C$3:C$1175=A715)*(AHL!D$3:D$1175=B715)*AHL!F$3:F$1175)</f>
        <v>80</v>
      </c>
      <c r="D715" s="7">
        <f>SUMPRODUCT((AHL!C$3:C$1175=A715)*(AHL!D$3:D$1175=B715)*AHL!N$3:N$1175)</f>
        <v>115</v>
      </c>
      <c r="E715" s="3">
        <f t="shared" si="22"/>
        <v>0.71875</v>
      </c>
      <c r="F715" s="7" t="e">
        <f>SUMPRODUCT((AHL!C$3:C$1175=A715)*(AHL!D$3:D$1175=B715)*AHL!R$3:R$1175)</f>
        <v>#VALUE!</v>
      </c>
      <c r="G715" s="7">
        <f>SUMPRODUCT((AHL!C$3:C$1175=A715)*(AHL!D$3:D$1175=B715)*AHL!Z$3:Z$1175)</f>
        <v>86</v>
      </c>
      <c r="H715" s="3" t="e">
        <f t="shared" si="23"/>
        <v>#VALUE!</v>
      </c>
    </row>
    <row r="716" spans="1:8" x14ac:dyDescent="0.2">
      <c r="A716">
        <v>2005</v>
      </c>
      <c r="B716" t="s">
        <v>344</v>
      </c>
      <c r="C716" s="7">
        <f>SUMPRODUCT((AHL!C$3:C$1175=A716)*(AHL!D$3:D$1175=B716)*AHL!F$3:F$1175)</f>
        <v>80</v>
      </c>
      <c r="D716" s="7">
        <f>SUMPRODUCT((AHL!C$3:C$1175=A716)*(AHL!D$3:D$1175=B716)*AHL!N$3:N$1175)</f>
        <v>74</v>
      </c>
      <c r="E716" s="3">
        <f t="shared" si="22"/>
        <v>0.46250000000000002</v>
      </c>
      <c r="F716" s="7" t="e">
        <f>SUMPRODUCT((AHL!C$3:C$1175=A716)*(AHL!D$3:D$1175=B716)*AHL!R$3:R$1175)</f>
        <v>#VALUE!</v>
      </c>
      <c r="G716" s="7">
        <f>SUMPRODUCT((AHL!C$3:C$1175=A716)*(AHL!D$3:D$1175=B716)*AHL!Z$3:Z$1175)</f>
        <v>89</v>
      </c>
      <c r="H716" s="3" t="e">
        <f t="shared" si="23"/>
        <v>#VALUE!</v>
      </c>
    </row>
    <row r="717" spans="1:8" x14ac:dyDescent="0.2">
      <c r="A717">
        <v>2005</v>
      </c>
      <c r="B717" t="s">
        <v>354</v>
      </c>
      <c r="C717" s="7">
        <f>SUMPRODUCT((AHL!C$3:C$1175=A717)*(AHL!D$3:D$1175=B717)*AHL!F$3:F$1175)</f>
        <v>80</v>
      </c>
      <c r="D717" s="7">
        <f>SUMPRODUCT((AHL!C$3:C$1175=A717)*(AHL!D$3:D$1175=B717)*AHL!N$3:N$1175)</f>
        <v>104</v>
      </c>
      <c r="E717" s="3">
        <f t="shared" si="22"/>
        <v>0.65</v>
      </c>
      <c r="F717" s="7" t="e">
        <f>SUMPRODUCT((AHL!C$3:C$1175=A717)*(AHL!D$3:D$1175=B717)*AHL!R$3:R$1175)</f>
        <v>#VALUE!</v>
      </c>
      <c r="G717" s="7">
        <f>SUMPRODUCT((AHL!C$3:C$1175=A717)*(AHL!D$3:D$1175=B717)*AHL!Z$3:Z$1175)</f>
        <v>106</v>
      </c>
      <c r="H717" s="3" t="e">
        <f t="shared" si="23"/>
        <v>#VALUE!</v>
      </c>
    </row>
    <row r="718" spans="1:8" x14ac:dyDescent="0.2">
      <c r="A718">
        <v>2005</v>
      </c>
      <c r="B718" t="s">
        <v>30</v>
      </c>
      <c r="C718" s="7">
        <f>SUMPRODUCT((AHL!C$3:C$1175=A718)*(AHL!D$3:D$1175=B718)*AHL!F$3:F$1175)</f>
        <v>80</v>
      </c>
      <c r="D718" s="7">
        <f>SUMPRODUCT((AHL!C$3:C$1175=A718)*(AHL!D$3:D$1175=B718)*AHL!N$3:N$1175)</f>
        <v>103</v>
      </c>
      <c r="E718" s="3">
        <f t="shared" si="22"/>
        <v>0.64375000000000004</v>
      </c>
      <c r="F718" s="7" t="e">
        <f>SUMPRODUCT((AHL!C$3:C$1175=A718)*(AHL!D$3:D$1175=B718)*AHL!R$3:R$1175)</f>
        <v>#VALUE!</v>
      </c>
      <c r="G718" s="7">
        <f>SUMPRODUCT((AHL!C$3:C$1175=A718)*(AHL!D$3:D$1175=B718)*AHL!Z$3:Z$1175)</f>
        <v>82</v>
      </c>
      <c r="H718" s="3" t="e">
        <f t="shared" si="23"/>
        <v>#VALUE!</v>
      </c>
    </row>
    <row r="719" spans="1:8" x14ac:dyDescent="0.2">
      <c r="A719">
        <v>2005</v>
      </c>
      <c r="B719" t="s">
        <v>395</v>
      </c>
      <c r="C719" s="7">
        <f>SUMPRODUCT((AHL!C$3:C$1175=A719)*(AHL!D$3:D$1175=B719)*AHL!F$3:F$1175)</f>
        <v>80</v>
      </c>
      <c r="D719" s="7">
        <f>SUMPRODUCT((AHL!C$3:C$1175=A719)*(AHL!D$3:D$1175=B719)*AHL!N$3:N$1175)</f>
        <v>106</v>
      </c>
      <c r="E719" s="3">
        <f t="shared" si="22"/>
        <v>0.66249999999999998</v>
      </c>
      <c r="F719" s="7" t="e">
        <f>SUMPRODUCT((AHL!C$3:C$1175=A719)*(AHL!D$3:D$1175=B719)*AHL!R$3:R$1175)</f>
        <v>#VALUE!</v>
      </c>
      <c r="G719" s="7">
        <f>SUMPRODUCT((AHL!C$3:C$1175=A719)*(AHL!D$3:D$1175=B719)*AHL!Z$3:Z$1175)</f>
        <v>92</v>
      </c>
      <c r="H719" s="3" t="e">
        <f t="shared" si="23"/>
        <v>#VALUE!</v>
      </c>
    </row>
    <row r="720" spans="1:8" x14ac:dyDescent="0.2">
      <c r="A720">
        <v>2005</v>
      </c>
      <c r="B720" t="s">
        <v>360</v>
      </c>
      <c r="C720" s="7">
        <f>SUMPRODUCT((AHL!C$3:C$1175=A720)*(AHL!D$3:D$1175=B720)*AHL!F$3:F$1175)</f>
        <v>80</v>
      </c>
      <c r="D720" s="7">
        <f>SUMPRODUCT((AHL!C$3:C$1175=A720)*(AHL!D$3:D$1175=B720)*AHL!N$3:N$1175)</f>
        <v>72</v>
      </c>
      <c r="E720" s="3">
        <f t="shared" si="22"/>
        <v>0.45</v>
      </c>
      <c r="F720" s="7" t="e">
        <f>SUMPRODUCT((AHL!C$3:C$1175=A720)*(AHL!D$3:D$1175=B720)*AHL!R$3:R$1175)</f>
        <v>#VALUE!</v>
      </c>
      <c r="G720" s="7">
        <f>SUMPRODUCT((AHL!C$3:C$1175=A720)*(AHL!D$3:D$1175=B720)*AHL!Z$3:Z$1175)</f>
        <v>100</v>
      </c>
      <c r="H720" s="3" t="e">
        <f t="shared" si="23"/>
        <v>#VALUE!</v>
      </c>
    </row>
    <row r="721" spans="1:8" x14ac:dyDescent="0.2">
      <c r="A721">
        <v>2005</v>
      </c>
      <c r="B721" t="s">
        <v>396</v>
      </c>
      <c r="C721" s="7">
        <f>SUMPRODUCT((AHL!C$3:C$1175=A721)*(AHL!D$3:D$1175=B721)*AHL!F$3:F$1175)</f>
        <v>80</v>
      </c>
      <c r="D721" s="7">
        <f>SUMPRODUCT((AHL!C$3:C$1175=A721)*(AHL!D$3:D$1175=B721)*AHL!N$3:N$1175)</f>
        <v>93</v>
      </c>
      <c r="E721" s="3">
        <f t="shared" si="22"/>
        <v>0.58125000000000004</v>
      </c>
      <c r="F721" s="7" t="e">
        <f>SUMPRODUCT((AHL!C$3:C$1175=A721)*(AHL!D$3:D$1175=B721)*AHL!R$3:R$1175)</f>
        <v>#VALUE!</v>
      </c>
      <c r="G721" s="7">
        <f>SUMPRODUCT((AHL!C$3:C$1175=A721)*(AHL!D$3:D$1175=B721)*AHL!Z$3:Z$1175)</f>
        <v>110</v>
      </c>
      <c r="H721" s="3" t="e">
        <f t="shared" si="23"/>
        <v>#VALUE!</v>
      </c>
    </row>
    <row r="722" spans="1:8" x14ac:dyDescent="0.2">
      <c r="A722">
        <v>2005</v>
      </c>
      <c r="B722" t="s">
        <v>397</v>
      </c>
      <c r="C722" s="7">
        <f>SUMPRODUCT((AHL!C$3:C$1175=A722)*(AHL!D$3:D$1175=B722)*AHL!F$3:F$1175)</f>
        <v>80</v>
      </c>
      <c r="D722" s="7">
        <f>SUMPRODUCT((AHL!C$3:C$1175=A722)*(AHL!D$3:D$1175=B722)*AHL!N$3:N$1175)</f>
        <v>100</v>
      </c>
      <c r="E722" s="3">
        <f t="shared" si="22"/>
        <v>0.625</v>
      </c>
      <c r="F722" s="7" t="e">
        <f>SUMPRODUCT((AHL!C$3:C$1175=A722)*(AHL!D$3:D$1175=B722)*AHL!R$3:R$1175)</f>
        <v>#VALUE!</v>
      </c>
      <c r="G722" s="7">
        <f>SUMPRODUCT((AHL!C$3:C$1175=A722)*(AHL!D$3:D$1175=B722)*AHL!Z$3:Z$1175)</f>
        <v>98</v>
      </c>
      <c r="H722" s="3" t="e">
        <f t="shared" si="23"/>
        <v>#VALUE!</v>
      </c>
    </row>
    <row r="723" spans="1:8" x14ac:dyDescent="0.2">
      <c r="A723">
        <v>2005</v>
      </c>
      <c r="B723" t="s">
        <v>398</v>
      </c>
      <c r="C723" s="7">
        <f>SUMPRODUCT((AHL!C$3:C$1175=A723)*(AHL!D$3:D$1175=B723)*AHL!F$3:F$1175)</f>
        <v>80</v>
      </c>
      <c r="D723" s="7">
        <f>SUMPRODUCT((AHL!C$3:C$1175=A723)*(AHL!D$3:D$1175=B723)*AHL!N$3:N$1175)</f>
        <v>108</v>
      </c>
      <c r="E723" s="3">
        <f t="shared" si="22"/>
        <v>0.67500000000000004</v>
      </c>
      <c r="F723" s="7" t="e">
        <f>SUMPRODUCT((AHL!C$3:C$1175=A723)*(AHL!D$3:D$1175=B723)*AHL!R$3:R$1175)</f>
        <v>#VALUE!</v>
      </c>
      <c r="G723" s="7">
        <f>SUMPRODUCT((AHL!C$3:C$1175=A723)*(AHL!D$3:D$1175=B723)*AHL!Z$3:Z$1175)</f>
        <v>103</v>
      </c>
      <c r="H723" s="3" t="e">
        <f t="shared" si="23"/>
        <v>#VALUE!</v>
      </c>
    </row>
    <row r="724" spans="1:8" x14ac:dyDescent="0.2">
      <c r="A724">
        <v>2005</v>
      </c>
      <c r="B724" t="s">
        <v>376</v>
      </c>
      <c r="C724" s="7">
        <f>SUMPRODUCT((AHL!C$3:C$1175=A724)*(AHL!D$3:D$1175=B724)*AHL!F$3:F$1175)</f>
        <v>80</v>
      </c>
      <c r="D724" s="7">
        <f>SUMPRODUCT((AHL!C$3:C$1175=A724)*(AHL!D$3:D$1175=B724)*AHL!N$3:N$1175)</f>
        <v>94</v>
      </c>
      <c r="E724" s="3">
        <f t="shared" si="22"/>
        <v>0.58750000000000002</v>
      </c>
      <c r="F724" s="7" t="e">
        <f>SUMPRODUCT((AHL!C$3:C$1175=A724)*(AHL!D$3:D$1175=B724)*AHL!R$3:R$1175)</f>
        <v>#VALUE!</v>
      </c>
      <c r="G724" s="7">
        <f>SUMPRODUCT((AHL!C$3:C$1175=A724)*(AHL!D$3:D$1175=B724)*AHL!Z$3:Z$1175)</f>
        <v>93</v>
      </c>
      <c r="H724" s="3" t="e">
        <f t="shared" si="23"/>
        <v>#VALUE!</v>
      </c>
    </row>
    <row r="725" spans="1:8" x14ac:dyDescent="0.2">
      <c r="A725">
        <v>2005</v>
      </c>
      <c r="B725" t="s">
        <v>439</v>
      </c>
      <c r="C725" s="7">
        <f>SUMPRODUCT((AHL!C$3:C$1175=A725)*(AHL!D$3:D$1175=B725)*AHL!F$3:F$1175)</f>
        <v>80</v>
      </c>
      <c r="D725" s="7">
        <f>SUMPRODUCT((AHL!C$3:C$1175=A725)*(AHL!D$3:D$1175=B725)*AHL!N$3:N$1175)</f>
        <v>100</v>
      </c>
      <c r="E725" s="3">
        <f t="shared" si="22"/>
        <v>0.625</v>
      </c>
      <c r="F725" s="7" t="e">
        <f>SUMPRODUCT((AHL!C$3:C$1175=A725)*(AHL!D$3:D$1175=B725)*AHL!R$3:R$1175)</f>
        <v>#VALUE!</v>
      </c>
      <c r="G725" s="7">
        <f>SUMPRODUCT((AHL!C$3:C$1175=A725)*(AHL!D$3:D$1175=B725)*AHL!Z$3:Z$1175)</f>
        <v>85</v>
      </c>
      <c r="H725" s="3" t="e">
        <f t="shared" si="23"/>
        <v>#VALUE!</v>
      </c>
    </row>
    <row r="726" spans="1:8" x14ac:dyDescent="0.2">
      <c r="A726">
        <v>2005</v>
      </c>
      <c r="B726" t="s">
        <v>347</v>
      </c>
      <c r="C726" s="7">
        <f>SUMPRODUCT((AHL!C$3:C$1175=A726)*(AHL!D$3:D$1175=B726)*AHL!F$3:F$1175)</f>
        <v>80</v>
      </c>
      <c r="D726" s="7">
        <f>SUMPRODUCT((AHL!C$3:C$1175=A726)*(AHL!D$3:D$1175=B726)*AHL!N$3:N$1175)</f>
        <v>76</v>
      </c>
      <c r="E726" s="3">
        <f t="shared" si="22"/>
        <v>0.47499999999999998</v>
      </c>
      <c r="F726" s="7" t="e">
        <f>SUMPRODUCT((AHL!C$3:C$1175=A726)*(AHL!D$3:D$1175=B726)*AHL!R$3:R$1175)</f>
        <v>#VALUE!</v>
      </c>
      <c r="G726" s="7">
        <f>SUMPRODUCT((AHL!C$3:C$1175=A726)*(AHL!D$3:D$1175=B726)*AHL!Z$3:Z$1175)</f>
        <v>103</v>
      </c>
      <c r="H726" s="3" t="e">
        <f t="shared" si="23"/>
        <v>#VALUE!</v>
      </c>
    </row>
    <row r="727" spans="1:8" x14ac:dyDescent="0.2">
      <c r="A727">
        <v>2005</v>
      </c>
      <c r="B727" t="s">
        <v>319</v>
      </c>
      <c r="C727" s="7">
        <f>SUMPRODUCT((AHL!C$3:C$1175=A727)*(AHL!D$3:D$1175=B727)*AHL!F$3:F$1175)</f>
        <v>80</v>
      </c>
      <c r="D727" s="7">
        <f>SUMPRODUCT((AHL!C$3:C$1175=A727)*(AHL!D$3:D$1175=B727)*AHL!N$3:N$1175)</f>
        <v>114</v>
      </c>
      <c r="E727" s="3">
        <f t="shared" si="22"/>
        <v>0.71250000000000002</v>
      </c>
      <c r="F727" s="7" t="e">
        <f>SUMPRODUCT((AHL!C$3:C$1175=A727)*(AHL!D$3:D$1175=B727)*AHL!R$3:R$1175)</f>
        <v>#VALUE!</v>
      </c>
      <c r="G727" s="7">
        <f>SUMPRODUCT((AHL!C$3:C$1175=A727)*(AHL!D$3:D$1175=B727)*AHL!Z$3:Z$1175)</f>
        <v>80</v>
      </c>
      <c r="H727" s="3" t="e">
        <f t="shared" si="23"/>
        <v>#VALUE!</v>
      </c>
    </row>
    <row r="728" spans="1:8" x14ac:dyDescent="0.2">
      <c r="A728">
        <v>2005</v>
      </c>
      <c r="B728" t="s">
        <v>314</v>
      </c>
      <c r="C728" s="7">
        <f>SUMPRODUCT((AHL!C$3:C$1175=A728)*(AHL!D$3:D$1175=B728)*AHL!F$3:F$1175)</f>
        <v>80</v>
      </c>
      <c r="D728" s="7">
        <f>SUMPRODUCT((AHL!C$3:C$1175=A728)*(AHL!D$3:D$1175=B728)*AHL!N$3:N$1175)</f>
        <v>92</v>
      </c>
      <c r="E728" s="3">
        <f t="shared" si="22"/>
        <v>0.57499999999999996</v>
      </c>
      <c r="F728" s="7" t="e">
        <f>SUMPRODUCT((AHL!C$3:C$1175=A728)*(AHL!D$3:D$1175=B728)*AHL!R$3:R$1175)</f>
        <v>#VALUE!</v>
      </c>
      <c r="G728" s="7">
        <f>SUMPRODUCT((AHL!C$3:C$1175=A728)*(AHL!D$3:D$1175=B728)*AHL!Z$3:Z$1175)</f>
        <v>90</v>
      </c>
      <c r="H728" s="3" t="e">
        <f t="shared" si="23"/>
        <v>#VALUE!</v>
      </c>
    </row>
    <row r="729" spans="1:8" x14ac:dyDescent="0.2">
      <c r="A729">
        <v>2005</v>
      </c>
      <c r="B729" t="s">
        <v>97</v>
      </c>
      <c r="C729" s="7">
        <f>SUMPRODUCT((AHL!C$3:C$1175=A729)*(AHL!D$3:D$1175=B729)*AHL!F$3:F$1175)</f>
        <v>80</v>
      </c>
      <c r="D729" s="7">
        <f>SUMPRODUCT((AHL!C$3:C$1175=A729)*(AHL!D$3:D$1175=B729)*AHL!N$3:N$1175)</f>
        <v>78</v>
      </c>
      <c r="E729" s="3">
        <f t="shared" si="22"/>
        <v>0.48749999999999999</v>
      </c>
      <c r="F729" s="7" t="e">
        <f>SUMPRODUCT((AHL!C$3:C$1175=A729)*(AHL!D$3:D$1175=B729)*AHL!R$3:R$1175)</f>
        <v>#VALUE!</v>
      </c>
      <c r="G729" s="7">
        <f>SUMPRODUCT((AHL!C$3:C$1175=A729)*(AHL!D$3:D$1175=B729)*AHL!Z$3:Z$1175)</f>
        <v>112</v>
      </c>
      <c r="H729" s="3" t="e">
        <f t="shared" si="23"/>
        <v>#VALUE!</v>
      </c>
    </row>
    <row r="730" spans="1:8" x14ac:dyDescent="0.2">
      <c r="A730">
        <v>2005</v>
      </c>
      <c r="B730" t="s">
        <v>414</v>
      </c>
      <c r="C730" s="7">
        <f>SUMPRODUCT((AHL!C$3:C$1175=A730)*(AHL!D$3:D$1175=B730)*AHL!F$3:F$1175)</f>
        <v>80</v>
      </c>
      <c r="D730" s="7">
        <f>SUMPRODUCT((AHL!C$3:C$1175=A730)*(AHL!D$3:D$1175=B730)*AHL!N$3:N$1175)</f>
        <v>53</v>
      </c>
      <c r="E730" s="3">
        <f t="shared" si="22"/>
        <v>0.33124999999999999</v>
      </c>
      <c r="F730" s="7" t="e">
        <f>SUMPRODUCT((AHL!C$3:C$1175=A730)*(AHL!D$3:D$1175=B730)*AHL!R$3:R$1175)</f>
        <v>#VALUE!</v>
      </c>
      <c r="G730" s="7">
        <f>SUMPRODUCT((AHL!C$3:C$1175=A730)*(AHL!D$3:D$1175=B730)*AHL!Z$3:Z$1175)</f>
        <v>62</v>
      </c>
      <c r="H730" s="3" t="e">
        <f t="shared" si="23"/>
        <v>#VALUE!</v>
      </c>
    </row>
    <row r="731" spans="1:8" x14ac:dyDescent="0.2">
      <c r="A731">
        <v>2005</v>
      </c>
      <c r="B731" t="s">
        <v>329</v>
      </c>
      <c r="C731" s="7">
        <f>SUMPRODUCT((AHL!C$3:C$1175=A731)*(AHL!D$3:D$1175=B731)*AHL!F$3:F$1175)</f>
        <v>80</v>
      </c>
      <c r="D731" s="7">
        <f>SUMPRODUCT((AHL!C$3:C$1175=A731)*(AHL!D$3:D$1175=B731)*AHL!N$3:N$1175)</f>
        <v>65</v>
      </c>
      <c r="E731" s="3">
        <f t="shared" si="22"/>
        <v>0.40625</v>
      </c>
      <c r="F731" s="7" t="e">
        <f>SUMPRODUCT((AHL!C$3:C$1175=A731)*(AHL!D$3:D$1175=B731)*AHL!R$3:R$1175)</f>
        <v>#VALUE!</v>
      </c>
      <c r="G731" s="7">
        <f>SUMPRODUCT((AHL!C$3:C$1175=A731)*(AHL!D$3:D$1175=B731)*AHL!Z$3:Z$1175)</f>
        <v>57</v>
      </c>
      <c r="H731" s="3" t="e">
        <f t="shared" si="23"/>
        <v>#VALUE!</v>
      </c>
    </row>
    <row r="732" spans="1:8" x14ac:dyDescent="0.2">
      <c r="A732">
        <v>2005</v>
      </c>
      <c r="B732" t="s">
        <v>331</v>
      </c>
      <c r="C732" s="7">
        <f>SUMPRODUCT((AHL!C$3:C$1175=A732)*(AHL!D$3:D$1175=B732)*AHL!F$3:F$1175)</f>
        <v>80</v>
      </c>
      <c r="D732" s="7">
        <f>SUMPRODUCT((AHL!C$3:C$1175=A732)*(AHL!D$3:D$1175=B732)*AHL!N$3:N$1175)</f>
        <v>102</v>
      </c>
      <c r="E732" s="3">
        <f t="shared" si="22"/>
        <v>0.63749999999999996</v>
      </c>
      <c r="F732" s="7" t="e">
        <f>SUMPRODUCT((AHL!C$3:C$1175=A732)*(AHL!D$3:D$1175=B732)*AHL!R$3:R$1175)</f>
        <v>#VALUE!</v>
      </c>
      <c r="G732" s="7">
        <f>SUMPRODUCT((AHL!C$3:C$1175=A732)*(AHL!D$3:D$1175=B732)*AHL!Z$3:Z$1175)</f>
        <v>83</v>
      </c>
      <c r="H732" s="3" t="e">
        <f t="shared" si="23"/>
        <v>#VALUE!</v>
      </c>
    </row>
    <row r="733" spans="1:8" x14ac:dyDescent="0.2">
      <c r="A733">
        <v>2005</v>
      </c>
      <c r="B733" t="s">
        <v>442</v>
      </c>
      <c r="C733" s="7">
        <f>SUMPRODUCT((AHL!C$3:C$1175=A733)*(AHL!D$3:D$1175=B733)*AHL!F$3:F$1175)</f>
        <v>80</v>
      </c>
      <c r="D733" s="7">
        <f>SUMPRODUCT((AHL!C$3:C$1175=A733)*(AHL!D$3:D$1175=B733)*AHL!N$3:N$1175)</f>
        <v>92</v>
      </c>
      <c r="E733" s="3">
        <f t="shared" si="22"/>
        <v>0.57499999999999996</v>
      </c>
      <c r="F733" s="7" t="e">
        <f>SUMPRODUCT((AHL!C$3:C$1175=A733)*(AHL!D$3:D$1175=B733)*AHL!R$3:R$1175)</f>
        <v>#VALUE!</v>
      </c>
      <c r="G733" s="7">
        <f>SUMPRODUCT((AHL!C$3:C$1175=A733)*(AHL!D$3:D$1175=B733)*AHL!Z$3:Z$1175)</f>
        <v>98</v>
      </c>
      <c r="H733" s="3" t="e">
        <f t="shared" si="23"/>
        <v>#VALUE!</v>
      </c>
    </row>
    <row r="734" spans="1:8" x14ac:dyDescent="0.2">
      <c r="A734">
        <v>2006</v>
      </c>
      <c r="B734" t="s">
        <v>388</v>
      </c>
      <c r="C734" s="7">
        <f>SUMPRODUCT((AHL!C$3:C$1175=A734)*(AHL!D$3:D$1175=B734)*AHL!F$3:F$1175)</f>
        <v>80</v>
      </c>
      <c r="D734" s="7">
        <f>SUMPRODUCT((AHL!C$3:C$1175=A734)*(AHL!D$3:D$1175=B734)*AHL!N$3:N$1175)</f>
        <v>79</v>
      </c>
      <c r="E734" s="3">
        <f t="shared" si="22"/>
        <v>0.49375000000000002</v>
      </c>
      <c r="F734" s="7" t="e">
        <f>SUMPRODUCT((AHL!C$3:C$1175=A734)*(AHL!D$3:D$1175=B734)*AHL!R$3:R$1175)</f>
        <v>#VALUE!</v>
      </c>
      <c r="G734" s="7">
        <f>SUMPRODUCT((AHL!C$3:C$1175=A734)*(AHL!D$3:D$1175=B734)*AHL!Z$3:Z$1175)</f>
        <v>85</v>
      </c>
      <c r="H734" s="3" t="e">
        <f t="shared" si="23"/>
        <v>#VALUE!</v>
      </c>
    </row>
    <row r="735" spans="1:8" x14ac:dyDescent="0.2">
      <c r="A735">
        <v>2006</v>
      </c>
      <c r="B735" t="s">
        <v>347</v>
      </c>
      <c r="C735" s="7">
        <f>SUMPRODUCT((AHL!C$3:C$1175=A735)*(AHL!D$3:D$1175=B735)*AHL!F$3:F$1175)</f>
        <v>80</v>
      </c>
      <c r="D735" s="7">
        <f>SUMPRODUCT((AHL!C$3:C$1175=A735)*(AHL!D$3:D$1175=B735)*AHL!N$3:N$1175)</f>
        <v>70</v>
      </c>
      <c r="E735" s="3">
        <f t="shared" si="22"/>
        <v>0.4375</v>
      </c>
      <c r="F735" s="7" t="e">
        <f>SUMPRODUCT((AHL!C$3:C$1175=A735)*(AHL!D$3:D$1175=B735)*AHL!R$3:R$1175)</f>
        <v>#VALUE!</v>
      </c>
      <c r="G735" s="7">
        <f>SUMPRODUCT((AHL!C$3:C$1175=A735)*(AHL!D$3:D$1175=B735)*AHL!Z$3:Z$1175)</f>
        <v>152</v>
      </c>
      <c r="H735" s="3" t="e">
        <f t="shared" si="23"/>
        <v>#VALUE!</v>
      </c>
    </row>
    <row r="736" spans="1:8" x14ac:dyDescent="0.2">
      <c r="A736">
        <v>2006</v>
      </c>
      <c r="B736" t="s">
        <v>414</v>
      </c>
      <c r="C736" s="7">
        <f>SUMPRODUCT((AHL!C$3:C$1175=A736)*(AHL!D$3:D$1175=B736)*AHL!F$3:F$1175)</f>
        <v>80</v>
      </c>
      <c r="D736" s="7">
        <f>SUMPRODUCT((AHL!C$3:C$1175=A736)*(AHL!D$3:D$1175=B736)*AHL!N$3:N$1175)</f>
        <v>70</v>
      </c>
      <c r="E736" s="3">
        <f t="shared" si="22"/>
        <v>0.4375</v>
      </c>
      <c r="F736" s="7" t="e">
        <f>SUMPRODUCT((AHL!C$3:C$1175=A736)*(AHL!D$3:D$1175=B736)*AHL!R$3:R$1175)</f>
        <v>#VALUE!</v>
      </c>
      <c r="G736" s="7">
        <f>SUMPRODUCT((AHL!C$3:C$1175=A736)*(AHL!D$3:D$1175=B736)*AHL!Z$3:Z$1175)</f>
        <v>53</v>
      </c>
      <c r="H736" s="3" t="e">
        <f t="shared" si="23"/>
        <v>#VALUE!</v>
      </c>
    </row>
    <row r="737" spans="1:8" x14ac:dyDescent="0.2">
      <c r="A737">
        <v>2006</v>
      </c>
      <c r="B737" t="s">
        <v>442</v>
      </c>
      <c r="C737" s="7">
        <f>SUMPRODUCT((AHL!C$3:C$1175=A737)*(AHL!D$3:D$1175=B737)*AHL!F$3:F$1175)</f>
        <v>80</v>
      </c>
      <c r="D737" s="7">
        <f>SUMPRODUCT((AHL!C$3:C$1175=A737)*(AHL!D$3:D$1175=B737)*AHL!N$3:N$1175)</f>
        <v>75</v>
      </c>
      <c r="E737" s="3">
        <f t="shared" si="22"/>
        <v>0.46875</v>
      </c>
      <c r="F737" s="7" t="e">
        <f>SUMPRODUCT((AHL!C$3:C$1175=A737)*(AHL!D$3:D$1175=B737)*AHL!R$3:R$1175)</f>
        <v>#VALUE!</v>
      </c>
      <c r="G737" s="7">
        <f>SUMPRODUCT((AHL!C$3:C$1175=A737)*(AHL!D$3:D$1175=B737)*AHL!Z$3:Z$1175)</f>
        <v>92</v>
      </c>
      <c r="H737" s="3" t="e">
        <f t="shared" si="23"/>
        <v>#VALUE!</v>
      </c>
    </row>
    <row r="738" spans="1:8" x14ac:dyDescent="0.2">
      <c r="A738">
        <v>2006</v>
      </c>
      <c r="B738" t="s">
        <v>315</v>
      </c>
      <c r="C738" s="7">
        <f>SUMPRODUCT((AHL!C$3:C$1175=A738)*(AHL!D$3:D$1175=B738)*AHL!F$3:F$1175)</f>
        <v>80</v>
      </c>
      <c r="D738" s="7">
        <f>SUMPRODUCT((AHL!C$3:C$1175=A738)*(AHL!D$3:D$1175=B738)*AHL!N$3:N$1175)</f>
        <v>81</v>
      </c>
      <c r="E738" s="3">
        <f t="shared" si="22"/>
        <v>0.50624999999999998</v>
      </c>
      <c r="F738" s="7" t="e">
        <f>SUMPRODUCT((AHL!C$3:C$1175=A738)*(AHL!D$3:D$1175=B738)*AHL!R$3:R$1175)</f>
        <v>#VALUE!</v>
      </c>
      <c r="G738" s="7">
        <f>SUMPRODUCT((AHL!C$3:C$1175=A738)*(AHL!D$3:D$1175=B738)*AHL!Z$3:Z$1175)</f>
        <v>57</v>
      </c>
      <c r="H738" s="3" t="e">
        <f t="shared" si="23"/>
        <v>#VALUE!</v>
      </c>
    </row>
    <row r="739" spans="1:8" x14ac:dyDescent="0.2">
      <c r="A739">
        <v>2006</v>
      </c>
      <c r="B739" t="s">
        <v>402</v>
      </c>
      <c r="C739" s="7">
        <f>SUMPRODUCT((AHL!C$3:C$1175=A739)*(AHL!D$3:D$1175=B739)*AHL!F$3:F$1175)</f>
        <v>80</v>
      </c>
      <c r="D739" s="7">
        <f>SUMPRODUCT((AHL!C$3:C$1175=A739)*(AHL!D$3:D$1175=B739)*AHL!N$3:N$1175)</f>
        <v>55</v>
      </c>
      <c r="E739" s="3">
        <f t="shared" si="22"/>
        <v>0.34375</v>
      </c>
      <c r="F739" s="7" t="e">
        <f>SUMPRODUCT((AHL!C$3:C$1175=A739)*(AHL!D$3:D$1175=B739)*AHL!R$3:R$1175)</f>
        <v>#VALUE!</v>
      </c>
      <c r="G739" s="7">
        <f>SUMPRODUCT((AHL!C$3:C$1175=A739)*(AHL!D$3:D$1175=B739)*AHL!Z$3:Z$1175)</f>
        <v>78</v>
      </c>
      <c r="H739" s="3" t="e">
        <f t="shared" si="23"/>
        <v>#VALUE!</v>
      </c>
    </row>
    <row r="740" spans="1:8" x14ac:dyDescent="0.2">
      <c r="A740">
        <v>2006</v>
      </c>
      <c r="B740" t="s">
        <v>390</v>
      </c>
      <c r="C740" s="7">
        <f>SUMPRODUCT((AHL!C$3:C$1175=A740)*(AHL!D$3:D$1175=B740)*AHL!F$3:F$1175)</f>
        <v>80</v>
      </c>
      <c r="D740" s="7">
        <f>SUMPRODUCT((AHL!C$3:C$1175=A740)*(AHL!D$3:D$1175=B740)*AHL!N$3:N$1175)</f>
        <v>101</v>
      </c>
      <c r="E740" s="3">
        <f t="shared" si="22"/>
        <v>0.63124999999999998</v>
      </c>
      <c r="F740" s="7" t="e">
        <f>SUMPRODUCT((AHL!C$3:C$1175=A740)*(AHL!D$3:D$1175=B740)*AHL!R$3:R$1175)</f>
        <v>#VALUE!</v>
      </c>
      <c r="G740" s="7">
        <f>SUMPRODUCT((AHL!C$3:C$1175=A740)*(AHL!D$3:D$1175=B740)*AHL!Z$3:Z$1175)</f>
        <v>84</v>
      </c>
      <c r="H740" s="3" t="e">
        <f t="shared" si="23"/>
        <v>#VALUE!</v>
      </c>
    </row>
    <row r="741" spans="1:8" x14ac:dyDescent="0.2">
      <c r="A741">
        <v>2006</v>
      </c>
      <c r="B741" t="s">
        <v>392</v>
      </c>
      <c r="C741" s="7">
        <f>SUMPRODUCT((AHL!C$3:C$1175=A741)*(AHL!D$3:D$1175=B741)*AHL!F$3:F$1175)</f>
        <v>80</v>
      </c>
      <c r="D741" s="7">
        <f>SUMPRODUCT((AHL!C$3:C$1175=A741)*(AHL!D$3:D$1175=B741)*AHL!N$3:N$1175)</f>
        <v>85</v>
      </c>
      <c r="E741" s="3">
        <f t="shared" si="22"/>
        <v>0.53125</v>
      </c>
      <c r="F741" s="7" t="e">
        <f>SUMPRODUCT((AHL!C$3:C$1175=A741)*(AHL!D$3:D$1175=B741)*AHL!R$3:R$1175)</f>
        <v>#VALUE!</v>
      </c>
      <c r="G741" s="7">
        <f>SUMPRODUCT((AHL!C$3:C$1175=A741)*(AHL!D$3:D$1175=B741)*AHL!Z$3:Z$1175)</f>
        <v>115</v>
      </c>
      <c r="H741" s="3" t="e">
        <f t="shared" si="23"/>
        <v>#VALUE!</v>
      </c>
    </row>
    <row r="742" spans="1:8" x14ac:dyDescent="0.2">
      <c r="A742">
        <v>2006</v>
      </c>
      <c r="B742" t="s">
        <v>344</v>
      </c>
      <c r="C742" s="7">
        <f>SUMPRODUCT((AHL!C$3:C$1175=A742)*(AHL!D$3:D$1175=B742)*AHL!F$3:F$1175)</f>
        <v>80</v>
      </c>
      <c r="D742" s="7">
        <f>SUMPRODUCT((AHL!C$3:C$1175=A742)*(AHL!D$3:D$1175=B742)*AHL!N$3:N$1175)</f>
        <v>95</v>
      </c>
      <c r="E742" s="3">
        <f t="shared" si="22"/>
        <v>0.59375</v>
      </c>
      <c r="F742" s="7" t="e">
        <f>SUMPRODUCT((AHL!C$3:C$1175=A742)*(AHL!D$3:D$1175=B742)*AHL!R$3:R$1175)</f>
        <v>#VALUE!</v>
      </c>
      <c r="G742" s="7">
        <f>SUMPRODUCT((AHL!C$3:C$1175=A742)*(AHL!D$3:D$1175=B742)*AHL!Z$3:Z$1175)</f>
        <v>74</v>
      </c>
      <c r="H742" s="3" t="e">
        <f t="shared" si="23"/>
        <v>#VALUE!</v>
      </c>
    </row>
    <row r="743" spans="1:8" x14ac:dyDescent="0.2">
      <c r="A743">
        <v>2006</v>
      </c>
      <c r="B743" t="s">
        <v>354</v>
      </c>
      <c r="C743" s="7">
        <f>SUMPRODUCT((AHL!C$3:C$1175=A743)*(AHL!D$3:D$1175=B743)*AHL!F$3:F$1175)</f>
        <v>80</v>
      </c>
      <c r="D743" s="7">
        <f>SUMPRODUCT((AHL!C$3:C$1175=A743)*(AHL!D$3:D$1175=B743)*AHL!N$3:N$1175)</f>
        <v>98</v>
      </c>
      <c r="E743" s="3">
        <f t="shared" si="22"/>
        <v>0.61250000000000004</v>
      </c>
      <c r="F743" s="7" t="e">
        <f>SUMPRODUCT((AHL!C$3:C$1175=A743)*(AHL!D$3:D$1175=B743)*AHL!R$3:R$1175)</f>
        <v>#VALUE!</v>
      </c>
      <c r="G743" s="7">
        <f>SUMPRODUCT((AHL!C$3:C$1175=A743)*(AHL!D$3:D$1175=B743)*AHL!Z$3:Z$1175)</f>
        <v>104</v>
      </c>
      <c r="H743" s="3" t="e">
        <f t="shared" si="23"/>
        <v>#VALUE!</v>
      </c>
    </row>
    <row r="744" spans="1:8" x14ac:dyDescent="0.2">
      <c r="A744">
        <v>2006</v>
      </c>
      <c r="B744" t="s">
        <v>30</v>
      </c>
      <c r="C744" s="7">
        <f>SUMPRODUCT((AHL!C$3:C$1175=A744)*(AHL!D$3:D$1175=B744)*AHL!F$3:F$1175)</f>
        <v>80</v>
      </c>
      <c r="D744" s="7">
        <f>SUMPRODUCT((AHL!C$3:C$1175=A744)*(AHL!D$3:D$1175=B744)*AHL!N$3:N$1175)</f>
        <v>114</v>
      </c>
      <c r="E744" s="3">
        <f t="shared" si="22"/>
        <v>0.71250000000000002</v>
      </c>
      <c r="F744" s="7" t="e">
        <f>SUMPRODUCT((AHL!C$3:C$1175=A744)*(AHL!D$3:D$1175=B744)*AHL!R$3:R$1175)</f>
        <v>#VALUE!</v>
      </c>
      <c r="G744" s="7">
        <f>SUMPRODUCT((AHL!C$3:C$1175=A744)*(AHL!D$3:D$1175=B744)*AHL!Z$3:Z$1175)</f>
        <v>103</v>
      </c>
      <c r="H744" s="3" t="e">
        <f t="shared" si="23"/>
        <v>#VALUE!</v>
      </c>
    </row>
    <row r="745" spans="1:8" x14ac:dyDescent="0.2">
      <c r="A745">
        <v>2006</v>
      </c>
      <c r="B745" t="s">
        <v>395</v>
      </c>
      <c r="C745" s="7">
        <f>SUMPRODUCT((AHL!C$3:C$1175=A745)*(AHL!D$3:D$1175=B745)*AHL!F$3:F$1175)</f>
        <v>80</v>
      </c>
      <c r="D745" s="7">
        <f>SUMPRODUCT((AHL!C$3:C$1175=A745)*(AHL!D$3:D$1175=B745)*AHL!N$3:N$1175)</f>
        <v>64</v>
      </c>
      <c r="E745" s="3">
        <f t="shared" si="22"/>
        <v>0.4</v>
      </c>
      <c r="F745" s="7" t="e">
        <f>SUMPRODUCT((AHL!C$3:C$1175=A745)*(AHL!D$3:D$1175=B745)*AHL!R$3:R$1175)</f>
        <v>#VALUE!</v>
      </c>
      <c r="G745" s="7">
        <f>SUMPRODUCT((AHL!C$3:C$1175=A745)*(AHL!D$3:D$1175=B745)*AHL!Z$3:Z$1175)</f>
        <v>106</v>
      </c>
      <c r="H745" s="3" t="e">
        <f t="shared" si="23"/>
        <v>#VALUE!</v>
      </c>
    </row>
    <row r="746" spans="1:8" x14ac:dyDescent="0.2">
      <c r="A746">
        <v>2006</v>
      </c>
      <c r="B746" t="s">
        <v>433</v>
      </c>
      <c r="C746" s="7">
        <f>SUMPRODUCT((AHL!C$3:C$1175=A746)*(AHL!D$3:D$1175=B746)*AHL!F$3:F$1175)</f>
        <v>80</v>
      </c>
      <c r="D746" s="7">
        <f>SUMPRODUCT((AHL!C$3:C$1175=A746)*(AHL!D$3:D$1175=B746)*AHL!N$3:N$1175)</f>
        <v>88</v>
      </c>
      <c r="E746" s="3">
        <f t="shared" si="22"/>
        <v>0.55000000000000004</v>
      </c>
      <c r="F746" s="7" t="e">
        <f>SUMPRODUCT((AHL!C$3:C$1175=A746)*(AHL!D$3:D$1175=B746)*AHL!R$3:R$1175)</f>
        <v>#VALUE!</v>
      </c>
      <c r="G746" s="7">
        <f>SUMPRODUCT((AHL!C$3:C$1175=A746)*(AHL!D$3:D$1175=B746)*AHL!Z$3:Z$1175)</f>
        <v>90</v>
      </c>
      <c r="H746" s="3" t="e">
        <f t="shared" si="23"/>
        <v>#VALUE!</v>
      </c>
    </row>
    <row r="747" spans="1:8" x14ac:dyDescent="0.2">
      <c r="A747">
        <v>2006</v>
      </c>
      <c r="B747" t="s">
        <v>447</v>
      </c>
      <c r="C747" s="7">
        <f>SUMPRODUCT((AHL!C$3:C$1175=A747)*(AHL!D$3:D$1175=B747)*AHL!F$3:F$1175)</f>
        <v>80</v>
      </c>
      <c r="D747" s="7">
        <f>SUMPRODUCT((AHL!C$3:C$1175=A747)*(AHL!D$3:D$1175=B747)*AHL!N$3:N$1175)</f>
        <v>88</v>
      </c>
      <c r="E747" s="3">
        <f t="shared" si="22"/>
        <v>0.55000000000000004</v>
      </c>
      <c r="F747" s="7" t="e">
        <f>SUMPRODUCT((AHL!C$3:C$1175=A747)*(AHL!D$3:D$1175=B747)*AHL!R$3:R$1175)</f>
        <v>#VALUE!</v>
      </c>
      <c r="G747" s="7">
        <f>SUMPRODUCT((AHL!C$3:C$1175=A747)*(AHL!D$3:D$1175=B747)*AHL!Z$3:Z$1175)</f>
        <v>72</v>
      </c>
      <c r="H747" s="3" t="e">
        <f t="shared" si="23"/>
        <v>#VALUE!</v>
      </c>
    </row>
    <row r="748" spans="1:8" x14ac:dyDescent="0.2">
      <c r="A748">
        <v>2006</v>
      </c>
      <c r="B748" t="s">
        <v>396</v>
      </c>
      <c r="C748" s="7">
        <f>SUMPRODUCT((AHL!C$3:C$1175=A748)*(AHL!D$3:D$1175=B748)*AHL!F$3:F$1175)</f>
        <v>80</v>
      </c>
      <c r="D748" s="7">
        <f>SUMPRODUCT((AHL!C$3:C$1175=A748)*(AHL!D$3:D$1175=B748)*AHL!N$3:N$1175)</f>
        <v>110</v>
      </c>
      <c r="E748" s="3">
        <f t="shared" si="22"/>
        <v>0.6875</v>
      </c>
      <c r="F748" s="7" t="e">
        <f>SUMPRODUCT((AHL!C$3:C$1175=A748)*(AHL!D$3:D$1175=B748)*AHL!R$3:R$1175)</f>
        <v>#VALUE!</v>
      </c>
      <c r="G748" s="7">
        <f>SUMPRODUCT((AHL!C$3:C$1175=A748)*(AHL!D$3:D$1175=B748)*AHL!Z$3:Z$1175)</f>
        <v>93</v>
      </c>
      <c r="H748" s="3" t="e">
        <f t="shared" si="23"/>
        <v>#VALUE!</v>
      </c>
    </row>
    <row r="749" spans="1:8" x14ac:dyDescent="0.2">
      <c r="A749">
        <v>2006</v>
      </c>
      <c r="B749" t="s">
        <v>397</v>
      </c>
      <c r="C749" s="7">
        <f>SUMPRODUCT((AHL!C$3:C$1175=A749)*(AHL!D$3:D$1175=B749)*AHL!F$3:F$1175)</f>
        <v>80</v>
      </c>
      <c r="D749" s="7">
        <f>SUMPRODUCT((AHL!C$3:C$1175=A749)*(AHL!D$3:D$1175=B749)*AHL!N$3:N$1175)</f>
        <v>102</v>
      </c>
      <c r="E749" s="3">
        <f t="shared" si="22"/>
        <v>0.63749999999999996</v>
      </c>
      <c r="F749" s="7" t="e">
        <f>SUMPRODUCT((AHL!C$3:C$1175=A749)*(AHL!D$3:D$1175=B749)*AHL!R$3:R$1175)</f>
        <v>#VALUE!</v>
      </c>
      <c r="G749" s="7">
        <f>SUMPRODUCT((AHL!C$3:C$1175=A749)*(AHL!D$3:D$1175=B749)*AHL!Z$3:Z$1175)</f>
        <v>100</v>
      </c>
      <c r="H749" s="3" t="e">
        <f t="shared" si="23"/>
        <v>#VALUE!</v>
      </c>
    </row>
    <row r="750" spans="1:8" x14ac:dyDescent="0.2">
      <c r="A750">
        <v>2006</v>
      </c>
      <c r="B750" t="s">
        <v>398</v>
      </c>
      <c r="C750" s="7">
        <f>SUMPRODUCT((AHL!C$3:C$1175=A750)*(AHL!D$3:D$1175=B750)*AHL!F$3:F$1175)</f>
        <v>80</v>
      </c>
      <c r="D750" s="7">
        <f>SUMPRODUCT((AHL!C$3:C$1175=A750)*(AHL!D$3:D$1175=B750)*AHL!N$3:N$1175)</f>
        <v>96</v>
      </c>
      <c r="E750" s="3">
        <f t="shared" si="22"/>
        <v>0.6</v>
      </c>
      <c r="F750" s="7" t="e">
        <f>SUMPRODUCT((AHL!C$3:C$1175=A750)*(AHL!D$3:D$1175=B750)*AHL!R$3:R$1175)</f>
        <v>#VALUE!</v>
      </c>
      <c r="G750" s="7">
        <f>SUMPRODUCT((AHL!C$3:C$1175=A750)*(AHL!D$3:D$1175=B750)*AHL!Z$3:Z$1175)</f>
        <v>108</v>
      </c>
      <c r="H750" s="3" t="e">
        <f t="shared" si="23"/>
        <v>#VALUE!</v>
      </c>
    </row>
    <row r="751" spans="1:8" x14ac:dyDescent="0.2">
      <c r="A751">
        <v>2006</v>
      </c>
      <c r="B751" t="s">
        <v>376</v>
      </c>
      <c r="C751" s="7">
        <f>SUMPRODUCT((AHL!C$3:C$1175=A751)*(AHL!D$3:D$1175=B751)*AHL!F$3:F$1175)</f>
        <v>80</v>
      </c>
      <c r="D751" s="7">
        <f>SUMPRODUCT((AHL!C$3:C$1175=A751)*(AHL!D$3:D$1175=B751)*AHL!N$3:N$1175)</f>
        <v>108</v>
      </c>
      <c r="E751" s="3">
        <f t="shared" si="22"/>
        <v>0.67500000000000004</v>
      </c>
      <c r="F751" s="7" t="e">
        <f>SUMPRODUCT((AHL!C$3:C$1175=A751)*(AHL!D$3:D$1175=B751)*AHL!R$3:R$1175)</f>
        <v>#VALUE!</v>
      </c>
      <c r="G751" s="7">
        <f>SUMPRODUCT((AHL!C$3:C$1175=A751)*(AHL!D$3:D$1175=B751)*AHL!Z$3:Z$1175)</f>
        <v>94</v>
      </c>
      <c r="H751" s="3" t="e">
        <f t="shared" si="23"/>
        <v>#VALUE!</v>
      </c>
    </row>
    <row r="752" spans="1:8" x14ac:dyDescent="0.2">
      <c r="A752">
        <v>2006</v>
      </c>
      <c r="B752" t="s">
        <v>437</v>
      </c>
      <c r="C752" s="7">
        <f>SUMPRODUCT((AHL!C$3:C$1175=A752)*(AHL!D$3:D$1175=B752)*AHL!F$3:F$1175)</f>
        <v>80</v>
      </c>
      <c r="D752" s="7">
        <f>SUMPRODUCT((AHL!C$3:C$1175=A752)*(AHL!D$3:D$1175=B752)*AHL!N$3:N$1175)</f>
        <v>104</v>
      </c>
      <c r="E752" s="3">
        <f t="shared" si="22"/>
        <v>0.65</v>
      </c>
      <c r="F752" s="7" t="e">
        <f>SUMPRODUCT((AHL!C$3:C$1175=A752)*(AHL!D$3:D$1175=B752)*AHL!R$3:R$1175)</f>
        <v>#VALUE!</v>
      </c>
      <c r="G752" s="7">
        <f>SUMPRODUCT((AHL!C$3:C$1175=A752)*(AHL!D$3:D$1175=B752)*AHL!Z$3:Z$1175)</f>
        <v>84</v>
      </c>
      <c r="H752" s="3" t="e">
        <f t="shared" si="23"/>
        <v>#VALUE!</v>
      </c>
    </row>
    <row r="753" spans="1:8" x14ac:dyDescent="0.2">
      <c r="A753">
        <v>2006</v>
      </c>
      <c r="B753" t="s">
        <v>439</v>
      </c>
      <c r="C753" s="7">
        <f>SUMPRODUCT((AHL!C$3:C$1175=A753)*(AHL!D$3:D$1175=B753)*AHL!F$3:F$1175)</f>
        <v>80</v>
      </c>
      <c r="D753" s="7">
        <f>SUMPRODUCT((AHL!C$3:C$1175=A753)*(AHL!D$3:D$1175=B753)*AHL!N$3:N$1175)</f>
        <v>84</v>
      </c>
      <c r="E753" s="3">
        <f t="shared" si="22"/>
        <v>0.52500000000000002</v>
      </c>
      <c r="F753" s="7" t="e">
        <f>SUMPRODUCT((AHL!C$3:C$1175=A753)*(AHL!D$3:D$1175=B753)*AHL!R$3:R$1175)</f>
        <v>#VALUE!</v>
      </c>
      <c r="G753" s="7">
        <f>SUMPRODUCT((AHL!C$3:C$1175=A753)*(AHL!D$3:D$1175=B753)*AHL!Z$3:Z$1175)</f>
        <v>100</v>
      </c>
      <c r="H753" s="3" t="e">
        <f t="shared" si="23"/>
        <v>#VALUE!</v>
      </c>
    </row>
    <row r="754" spans="1:8" x14ac:dyDescent="0.2">
      <c r="A754">
        <v>2006</v>
      </c>
      <c r="B754" t="s">
        <v>319</v>
      </c>
      <c r="C754" s="7">
        <f>SUMPRODUCT((AHL!C$3:C$1175=A754)*(AHL!D$3:D$1175=B754)*AHL!F$3:F$1175)</f>
        <v>80</v>
      </c>
      <c r="D754" s="7">
        <f>SUMPRODUCT((AHL!C$3:C$1175=A754)*(AHL!D$3:D$1175=B754)*AHL!N$3:N$1175)</f>
        <v>86</v>
      </c>
      <c r="E754" s="3">
        <f t="shared" si="22"/>
        <v>0.53749999999999998</v>
      </c>
      <c r="F754" s="7" t="e">
        <f>SUMPRODUCT((AHL!C$3:C$1175=A754)*(AHL!D$3:D$1175=B754)*AHL!R$3:R$1175)</f>
        <v>#VALUE!</v>
      </c>
      <c r="G754" s="7">
        <f>SUMPRODUCT((AHL!C$3:C$1175=A754)*(AHL!D$3:D$1175=B754)*AHL!Z$3:Z$1175)</f>
        <v>114</v>
      </c>
      <c r="H754" s="3" t="e">
        <f t="shared" si="23"/>
        <v>#VALUE!</v>
      </c>
    </row>
    <row r="755" spans="1:8" x14ac:dyDescent="0.2">
      <c r="A755">
        <v>2006</v>
      </c>
      <c r="B755" t="s">
        <v>314</v>
      </c>
      <c r="C755" s="7">
        <f>SUMPRODUCT((AHL!C$3:C$1175=A755)*(AHL!D$3:D$1175=B755)*AHL!F$3:F$1175)</f>
        <v>80</v>
      </c>
      <c r="D755" s="7">
        <f>SUMPRODUCT((AHL!C$3:C$1175=A755)*(AHL!D$3:D$1175=B755)*AHL!N$3:N$1175)</f>
        <v>94</v>
      </c>
      <c r="E755" s="3">
        <f t="shared" si="22"/>
        <v>0.58750000000000002</v>
      </c>
      <c r="F755" s="7" t="e">
        <f>SUMPRODUCT((AHL!C$3:C$1175=A755)*(AHL!D$3:D$1175=B755)*AHL!R$3:R$1175)</f>
        <v>#VALUE!</v>
      </c>
      <c r="G755" s="7">
        <f>SUMPRODUCT((AHL!C$3:C$1175=A755)*(AHL!D$3:D$1175=B755)*AHL!Z$3:Z$1175)</f>
        <v>92</v>
      </c>
      <c r="H755" s="3" t="e">
        <f t="shared" si="23"/>
        <v>#VALUE!</v>
      </c>
    </row>
    <row r="756" spans="1:8" x14ac:dyDescent="0.2">
      <c r="A756">
        <v>2006</v>
      </c>
      <c r="B756" t="s">
        <v>97</v>
      </c>
      <c r="C756" s="7">
        <f>SUMPRODUCT((AHL!C$3:C$1175=A756)*(AHL!D$3:D$1175=B756)*AHL!F$3:F$1175)</f>
        <v>80</v>
      </c>
      <c r="D756" s="7">
        <f>SUMPRODUCT((AHL!C$3:C$1175=A756)*(AHL!D$3:D$1175=B756)*AHL!N$3:N$1175)</f>
        <v>98</v>
      </c>
      <c r="E756" s="3">
        <f t="shared" si="22"/>
        <v>0.61250000000000004</v>
      </c>
      <c r="F756" s="7" t="e">
        <f>SUMPRODUCT((AHL!C$3:C$1175=A756)*(AHL!D$3:D$1175=B756)*AHL!R$3:R$1175)</f>
        <v>#VALUE!</v>
      </c>
      <c r="G756" s="7">
        <f>SUMPRODUCT((AHL!C$3:C$1175=A756)*(AHL!D$3:D$1175=B756)*AHL!Z$3:Z$1175)</f>
        <v>78</v>
      </c>
      <c r="H756" s="3" t="e">
        <f t="shared" si="23"/>
        <v>#VALUE!</v>
      </c>
    </row>
    <row r="757" spans="1:8" x14ac:dyDescent="0.2">
      <c r="A757">
        <v>2006</v>
      </c>
      <c r="B757" t="s">
        <v>329</v>
      </c>
      <c r="C757" s="7">
        <f>SUMPRODUCT((AHL!C$3:C$1175=A757)*(AHL!D$3:D$1175=B757)*AHL!F$3:F$1175)</f>
        <v>80</v>
      </c>
      <c r="D757" s="7">
        <f>SUMPRODUCT((AHL!C$3:C$1175=A757)*(AHL!D$3:D$1175=B757)*AHL!N$3:N$1175)</f>
        <v>59</v>
      </c>
      <c r="E757" s="3">
        <f t="shared" si="22"/>
        <v>0.36875000000000002</v>
      </c>
      <c r="F757" s="7" t="e">
        <f>SUMPRODUCT((AHL!C$3:C$1175=A757)*(AHL!D$3:D$1175=B757)*AHL!R$3:R$1175)</f>
        <v>#VALUE!</v>
      </c>
      <c r="G757" s="7">
        <f>SUMPRODUCT((AHL!C$3:C$1175=A757)*(AHL!D$3:D$1175=B757)*AHL!Z$3:Z$1175)</f>
        <v>65</v>
      </c>
      <c r="H757" s="3" t="e">
        <f t="shared" si="23"/>
        <v>#VALUE!</v>
      </c>
    </row>
    <row r="758" spans="1:8" x14ac:dyDescent="0.2">
      <c r="A758">
        <v>2006</v>
      </c>
      <c r="B758" t="s">
        <v>331</v>
      </c>
      <c r="C758" s="7">
        <f>SUMPRODUCT((AHL!C$3:C$1175=A758)*(AHL!D$3:D$1175=B758)*AHL!F$3:F$1175)</f>
        <v>80</v>
      </c>
      <c r="D758" s="7">
        <f>SUMPRODUCT((AHL!C$3:C$1175=A758)*(AHL!D$3:D$1175=B758)*AHL!N$3:N$1175)</f>
        <v>80</v>
      </c>
      <c r="E758" s="3">
        <f t="shared" si="22"/>
        <v>0.5</v>
      </c>
      <c r="F758" s="7" t="e">
        <f>SUMPRODUCT((AHL!C$3:C$1175=A758)*(AHL!D$3:D$1175=B758)*AHL!R$3:R$1175)</f>
        <v>#VALUE!</v>
      </c>
      <c r="G758" s="7">
        <f>SUMPRODUCT((AHL!C$3:C$1175=A758)*(AHL!D$3:D$1175=B758)*AHL!Z$3:Z$1175)</f>
        <v>102</v>
      </c>
      <c r="H758" s="3" t="e">
        <f t="shared" si="23"/>
        <v>#VALUE!</v>
      </c>
    </row>
    <row r="759" spans="1:8" x14ac:dyDescent="0.2">
      <c r="A759">
        <v>2006</v>
      </c>
      <c r="B759" t="s">
        <v>372</v>
      </c>
      <c r="C759" s="7">
        <f>SUMPRODUCT((AHL!C$3:C$1175=A759)*(AHL!D$3:D$1175=B759)*AHL!F$3:F$1175)</f>
        <v>80</v>
      </c>
      <c r="D759" s="7">
        <f>SUMPRODUCT((AHL!C$3:C$1175=A759)*(AHL!D$3:D$1175=B759)*AHL!N$3:N$1175)</f>
        <v>108</v>
      </c>
      <c r="E759" s="3">
        <f t="shared" si="22"/>
        <v>0.67500000000000004</v>
      </c>
      <c r="F759" s="7" t="e">
        <f>SUMPRODUCT((AHL!C$3:C$1175=A759)*(AHL!D$3:D$1175=B759)*AHL!R$3:R$1175)</f>
        <v>#VALUE!</v>
      </c>
      <c r="G759" s="7">
        <f>SUMPRODUCT((AHL!C$3:C$1175=A759)*(AHL!D$3:D$1175=B759)*AHL!Z$3:Z$1175)</f>
        <v>113</v>
      </c>
      <c r="H759" s="3" t="e">
        <f t="shared" si="23"/>
        <v>#VALUE!</v>
      </c>
    </row>
    <row r="760" spans="1:8" x14ac:dyDescent="0.2">
      <c r="A760">
        <v>2006</v>
      </c>
      <c r="B760" t="s">
        <v>453</v>
      </c>
      <c r="C760" s="7">
        <f>SUMPRODUCT((AHL!C$3:C$1175=A760)*(AHL!D$3:D$1175=B760)*AHL!F$3:F$1175)</f>
        <v>80</v>
      </c>
      <c r="D760" s="7">
        <f>SUMPRODUCT((AHL!C$3:C$1175=A760)*(AHL!D$3:D$1175=B760)*AHL!N$3:N$1175)</f>
        <v>93</v>
      </c>
      <c r="E760" s="3">
        <f t="shared" si="22"/>
        <v>0.58125000000000004</v>
      </c>
      <c r="F760" s="7" t="e">
        <f>SUMPRODUCT((AHL!C$3:C$1175=A760)*(AHL!D$3:D$1175=B760)*AHL!R$3:R$1175)</f>
        <v>#VALUE!</v>
      </c>
      <c r="G760" s="7">
        <f>SUMPRODUCT((AHL!C$3:C$1175=A760)*(AHL!D$3:D$1175=B760)*AHL!Z$3:Z$1175)</f>
        <v>59</v>
      </c>
      <c r="H760" s="3" t="e">
        <f t="shared" si="23"/>
        <v>#VALUE!</v>
      </c>
    </row>
    <row r="761" spans="1:8" x14ac:dyDescent="0.2">
      <c r="A761">
        <v>2007</v>
      </c>
      <c r="B761" t="s">
        <v>30</v>
      </c>
      <c r="C761" s="7">
        <f>SUMPRODUCT((AHL!C$3:C$1175=A761)*(AHL!D$3:D$1175=B761)*AHL!F$3:F$1175)</f>
        <v>80</v>
      </c>
      <c r="D761" s="7">
        <f>SUMPRODUCT((AHL!C$3:C$1175=A761)*(AHL!D$3:D$1175=B761)*AHL!N$3:N$1175)</f>
        <v>92</v>
      </c>
      <c r="E761" s="3">
        <f t="shared" si="22"/>
        <v>0.57499999999999996</v>
      </c>
      <c r="F761" s="7" t="e">
        <f>SUMPRODUCT((AHL!C$3:C$1175=A761)*(AHL!D$3:D$1175=B761)*AHL!R$3:R$1175)</f>
        <v>#VALUE!</v>
      </c>
      <c r="G761" s="7">
        <f>SUMPRODUCT((AHL!C$3:C$1175=A761)*(AHL!D$3:D$1175=B761)*AHL!Z$3:Z$1175)</f>
        <v>228</v>
      </c>
      <c r="H761" s="3" t="e">
        <f t="shared" si="23"/>
        <v>#VALUE!</v>
      </c>
    </row>
    <row r="762" spans="1:8" x14ac:dyDescent="0.2">
      <c r="A762">
        <v>2007</v>
      </c>
      <c r="B762" t="s">
        <v>315</v>
      </c>
      <c r="C762" s="7">
        <f>SUMPRODUCT((AHL!C$3:C$1175=A762)*(AHL!D$3:D$1175=B762)*AHL!F$3:F$1175)</f>
        <v>80</v>
      </c>
      <c r="D762" s="7">
        <f>SUMPRODUCT((AHL!C$3:C$1175=A762)*(AHL!D$3:D$1175=B762)*AHL!N$3:N$1175)</f>
        <v>93</v>
      </c>
      <c r="E762" s="3">
        <f t="shared" si="22"/>
        <v>0.58125000000000004</v>
      </c>
      <c r="F762" s="7" t="e">
        <f>SUMPRODUCT((AHL!C$3:C$1175=A762)*(AHL!D$3:D$1175=B762)*AHL!R$3:R$1175)</f>
        <v>#VALUE!</v>
      </c>
      <c r="G762" s="7">
        <f>SUMPRODUCT((AHL!C$3:C$1175=A762)*(AHL!D$3:D$1175=B762)*AHL!Z$3:Z$1175)</f>
        <v>81</v>
      </c>
      <c r="H762" s="3" t="e">
        <f t="shared" si="23"/>
        <v>#VALUE!</v>
      </c>
    </row>
    <row r="763" spans="1:8" x14ac:dyDescent="0.2">
      <c r="A763">
        <v>2007</v>
      </c>
      <c r="B763" t="s">
        <v>402</v>
      </c>
      <c r="C763" s="7">
        <f>SUMPRODUCT((AHL!C$3:C$1175=A763)*(AHL!D$3:D$1175=B763)*AHL!F$3:F$1175)</f>
        <v>80</v>
      </c>
      <c r="D763" s="7">
        <f>SUMPRODUCT((AHL!C$3:C$1175=A763)*(AHL!D$3:D$1175=B763)*AHL!N$3:N$1175)</f>
        <v>82</v>
      </c>
      <c r="E763" s="3">
        <f t="shared" si="22"/>
        <v>0.51249999999999996</v>
      </c>
      <c r="F763" s="7" t="e">
        <f>SUMPRODUCT((AHL!C$3:C$1175=A763)*(AHL!D$3:D$1175=B763)*AHL!R$3:R$1175)</f>
        <v>#VALUE!</v>
      </c>
      <c r="G763" s="7">
        <f>SUMPRODUCT((AHL!C$3:C$1175=A763)*(AHL!D$3:D$1175=B763)*AHL!Z$3:Z$1175)</f>
        <v>55</v>
      </c>
      <c r="H763" s="3" t="e">
        <f t="shared" si="23"/>
        <v>#VALUE!</v>
      </c>
    </row>
    <row r="764" spans="1:8" x14ac:dyDescent="0.2">
      <c r="A764">
        <v>2007</v>
      </c>
      <c r="B764" t="s">
        <v>388</v>
      </c>
      <c r="C764" s="7">
        <f>SUMPRODUCT((AHL!C$3:C$1175=A764)*(AHL!D$3:D$1175=B764)*AHL!F$3:F$1175)</f>
        <v>80</v>
      </c>
      <c r="D764" s="7">
        <f>SUMPRODUCT((AHL!C$3:C$1175=A764)*(AHL!D$3:D$1175=B764)*AHL!N$3:N$1175)</f>
        <v>84</v>
      </c>
      <c r="E764" s="3">
        <f t="shared" si="22"/>
        <v>0.52500000000000002</v>
      </c>
      <c r="F764" s="7" t="e">
        <f>SUMPRODUCT((AHL!C$3:C$1175=A764)*(AHL!D$3:D$1175=B764)*AHL!R$3:R$1175)</f>
        <v>#VALUE!</v>
      </c>
      <c r="G764" s="7">
        <f>SUMPRODUCT((AHL!C$3:C$1175=A764)*(AHL!D$3:D$1175=B764)*AHL!Z$3:Z$1175)</f>
        <v>79</v>
      </c>
      <c r="H764" s="3" t="e">
        <f t="shared" si="23"/>
        <v>#VALUE!</v>
      </c>
    </row>
    <row r="765" spans="1:8" x14ac:dyDescent="0.2">
      <c r="A765">
        <v>2007</v>
      </c>
      <c r="B765" t="s">
        <v>390</v>
      </c>
      <c r="C765" s="7">
        <f>SUMPRODUCT((AHL!C$3:C$1175=A765)*(AHL!D$3:D$1175=B765)*AHL!F$3:F$1175)</f>
        <v>80</v>
      </c>
      <c r="D765" s="7">
        <f>SUMPRODUCT((AHL!C$3:C$1175=A765)*(AHL!D$3:D$1175=B765)*AHL!N$3:N$1175)</f>
        <v>111</v>
      </c>
      <c r="E765" s="3">
        <f t="shared" si="22"/>
        <v>0.69374999999999998</v>
      </c>
      <c r="F765" s="7" t="e">
        <f>SUMPRODUCT((AHL!C$3:C$1175=A765)*(AHL!D$3:D$1175=B765)*AHL!R$3:R$1175)</f>
        <v>#VALUE!</v>
      </c>
      <c r="G765" s="7">
        <f>SUMPRODUCT((AHL!C$3:C$1175=A765)*(AHL!D$3:D$1175=B765)*AHL!Z$3:Z$1175)</f>
        <v>101</v>
      </c>
      <c r="H765" s="3" t="e">
        <f t="shared" si="23"/>
        <v>#VALUE!</v>
      </c>
    </row>
    <row r="766" spans="1:8" x14ac:dyDescent="0.2">
      <c r="A766">
        <v>2007</v>
      </c>
      <c r="B766" t="s">
        <v>392</v>
      </c>
      <c r="C766" s="7">
        <f>SUMPRODUCT((AHL!C$3:C$1175=A766)*(AHL!D$3:D$1175=B766)*AHL!F$3:F$1175)</f>
        <v>80</v>
      </c>
      <c r="D766" s="7">
        <f>SUMPRODUCT((AHL!C$3:C$1175=A766)*(AHL!D$3:D$1175=B766)*AHL!N$3:N$1175)</f>
        <v>70</v>
      </c>
      <c r="E766" s="3">
        <f t="shared" si="22"/>
        <v>0.4375</v>
      </c>
      <c r="F766" s="7" t="e">
        <f>SUMPRODUCT((AHL!C$3:C$1175=A766)*(AHL!D$3:D$1175=B766)*AHL!R$3:R$1175)</f>
        <v>#VALUE!</v>
      </c>
      <c r="G766" s="7">
        <f>SUMPRODUCT((AHL!C$3:C$1175=A766)*(AHL!D$3:D$1175=B766)*AHL!Z$3:Z$1175)</f>
        <v>85</v>
      </c>
      <c r="H766" s="3" t="e">
        <f t="shared" si="23"/>
        <v>#VALUE!</v>
      </c>
    </row>
    <row r="767" spans="1:8" x14ac:dyDescent="0.2">
      <c r="A767">
        <v>2007</v>
      </c>
      <c r="B767" t="s">
        <v>344</v>
      </c>
      <c r="C767" s="7">
        <f>SUMPRODUCT((AHL!C$3:C$1175=A767)*(AHL!D$3:D$1175=B767)*AHL!F$3:F$1175)</f>
        <v>80</v>
      </c>
      <c r="D767" s="7">
        <f>SUMPRODUCT((AHL!C$3:C$1175=A767)*(AHL!D$3:D$1175=B767)*AHL!N$3:N$1175)</f>
        <v>82</v>
      </c>
      <c r="E767" s="3">
        <f t="shared" si="22"/>
        <v>0.51249999999999996</v>
      </c>
      <c r="F767" s="7" t="e">
        <f>SUMPRODUCT((AHL!C$3:C$1175=A767)*(AHL!D$3:D$1175=B767)*AHL!R$3:R$1175)</f>
        <v>#VALUE!</v>
      </c>
      <c r="G767" s="7">
        <f>SUMPRODUCT((AHL!C$3:C$1175=A767)*(AHL!D$3:D$1175=B767)*AHL!Z$3:Z$1175)</f>
        <v>95</v>
      </c>
      <c r="H767" s="3" t="e">
        <f t="shared" si="23"/>
        <v>#VALUE!</v>
      </c>
    </row>
    <row r="768" spans="1:8" x14ac:dyDescent="0.2">
      <c r="A768">
        <v>2007</v>
      </c>
      <c r="B768" t="s">
        <v>354</v>
      </c>
      <c r="C768" s="7">
        <f>SUMPRODUCT((AHL!C$3:C$1175=A768)*(AHL!D$3:D$1175=B768)*AHL!F$3:F$1175)</f>
        <v>80</v>
      </c>
      <c r="D768" s="7">
        <f>SUMPRODUCT((AHL!C$3:C$1175=A768)*(AHL!D$3:D$1175=B768)*AHL!N$3:N$1175)</f>
        <v>110</v>
      </c>
      <c r="E768" s="3">
        <f t="shared" si="22"/>
        <v>0.6875</v>
      </c>
      <c r="F768" s="7" t="e">
        <f>SUMPRODUCT((AHL!C$3:C$1175=A768)*(AHL!D$3:D$1175=B768)*AHL!R$3:R$1175)</f>
        <v>#VALUE!</v>
      </c>
      <c r="G768" s="7">
        <f>SUMPRODUCT((AHL!C$3:C$1175=A768)*(AHL!D$3:D$1175=B768)*AHL!Z$3:Z$1175)</f>
        <v>98</v>
      </c>
      <c r="H768" s="3" t="e">
        <f t="shared" si="23"/>
        <v>#VALUE!</v>
      </c>
    </row>
    <row r="769" spans="1:8" x14ac:dyDescent="0.2">
      <c r="A769">
        <v>2007</v>
      </c>
      <c r="B769" t="s">
        <v>395</v>
      </c>
      <c r="C769" s="7">
        <f>SUMPRODUCT((AHL!C$3:C$1175=A769)*(AHL!D$3:D$1175=B769)*AHL!F$3:F$1175)</f>
        <v>80</v>
      </c>
      <c r="D769" s="7">
        <f>SUMPRODUCT((AHL!C$3:C$1175=A769)*(AHL!D$3:D$1175=B769)*AHL!N$3:N$1175)</f>
        <v>96</v>
      </c>
      <c r="E769" s="3">
        <f t="shared" si="22"/>
        <v>0.6</v>
      </c>
      <c r="F769" s="7" t="e">
        <f>SUMPRODUCT((AHL!C$3:C$1175=A769)*(AHL!D$3:D$1175=B769)*AHL!R$3:R$1175)</f>
        <v>#VALUE!</v>
      </c>
      <c r="G769" s="7">
        <f>SUMPRODUCT((AHL!C$3:C$1175=A769)*(AHL!D$3:D$1175=B769)*AHL!Z$3:Z$1175)</f>
        <v>64</v>
      </c>
      <c r="H769" s="3" t="e">
        <f t="shared" si="23"/>
        <v>#VALUE!</v>
      </c>
    </row>
    <row r="770" spans="1:8" x14ac:dyDescent="0.2">
      <c r="A770">
        <v>2007</v>
      </c>
      <c r="B770" t="s">
        <v>433</v>
      </c>
      <c r="C770" s="7">
        <f>SUMPRODUCT((AHL!C$3:C$1175=A770)*(AHL!D$3:D$1175=B770)*AHL!F$3:F$1175)</f>
        <v>80</v>
      </c>
      <c r="D770" s="7">
        <f>SUMPRODUCT((AHL!C$3:C$1175=A770)*(AHL!D$3:D$1175=B770)*AHL!N$3:N$1175)</f>
        <v>78</v>
      </c>
      <c r="E770" s="3">
        <f t="shared" ref="E770:E833" si="24">D770/C770/2</f>
        <v>0.48749999999999999</v>
      </c>
      <c r="F770" s="7" t="e">
        <f>SUMPRODUCT((AHL!C$3:C$1175=A770)*(AHL!D$3:D$1175=B770)*AHL!R$3:R$1175)</f>
        <v>#VALUE!</v>
      </c>
      <c r="G770" s="7">
        <f>SUMPRODUCT((AHL!C$3:C$1175=A770)*(AHL!D$3:D$1175=B770)*AHL!Z$3:Z$1175)</f>
        <v>88</v>
      </c>
      <c r="H770" s="3" t="e">
        <f t="shared" ref="H770:H833" si="25">G770/F770/2</f>
        <v>#VALUE!</v>
      </c>
    </row>
    <row r="771" spans="1:8" x14ac:dyDescent="0.2">
      <c r="A771">
        <v>2007</v>
      </c>
      <c r="B771" t="s">
        <v>447</v>
      </c>
      <c r="C771" s="7">
        <f>SUMPRODUCT((AHL!C$3:C$1175=A771)*(AHL!D$3:D$1175=B771)*AHL!F$3:F$1175)</f>
        <v>80</v>
      </c>
      <c r="D771" s="7">
        <f>SUMPRODUCT((AHL!C$3:C$1175=A771)*(AHL!D$3:D$1175=B771)*AHL!N$3:N$1175)</f>
        <v>62</v>
      </c>
      <c r="E771" s="3">
        <f t="shared" si="24"/>
        <v>0.38750000000000001</v>
      </c>
      <c r="F771" s="7" t="e">
        <f>SUMPRODUCT((AHL!C$3:C$1175=A771)*(AHL!D$3:D$1175=B771)*AHL!R$3:R$1175)</f>
        <v>#VALUE!</v>
      </c>
      <c r="G771" s="7">
        <f>SUMPRODUCT((AHL!C$3:C$1175=A771)*(AHL!D$3:D$1175=B771)*AHL!Z$3:Z$1175)</f>
        <v>88</v>
      </c>
      <c r="H771" s="3" t="e">
        <f t="shared" si="25"/>
        <v>#VALUE!</v>
      </c>
    </row>
    <row r="772" spans="1:8" x14ac:dyDescent="0.2">
      <c r="A772">
        <v>2007</v>
      </c>
      <c r="B772" t="s">
        <v>396</v>
      </c>
      <c r="C772" s="7">
        <f>SUMPRODUCT((AHL!C$3:C$1175=A772)*(AHL!D$3:D$1175=B772)*AHL!F$3:F$1175)</f>
        <v>80</v>
      </c>
      <c r="D772" s="7">
        <f>SUMPRODUCT((AHL!C$3:C$1175=A772)*(AHL!D$3:D$1175=B772)*AHL!N$3:N$1175)</f>
        <v>88</v>
      </c>
      <c r="E772" s="3">
        <f t="shared" si="24"/>
        <v>0.55000000000000004</v>
      </c>
      <c r="F772" s="7" t="e">
        <f>SUMPRODUCT((AHL!C$3:C$1175=A772)*(AHL!D$3:D$1175=B772)*AHL!R$3:R$1175)</f>
        <v>#VALUE!</v>
      </c>
      <c r="G772" s="7">
        <f>SUMPRODUCT((AHL!C$3:C$1175=A772)*(AHL!D$3:D$1175=B772)*AHL!Z$3:Z$1175)</f>
        <v>110</v>
      </c>
      <c r="H772" s="3" t="e">
        <f t="shared" si="25"/>
        <v>#VALUE!</v>
      </c>
    </row>
    <row r="773" spans="1:8" x14ac:dyDescent="0.2">
      <c r="A773">
        <v>2007</v>
      </c>
      <c r="B773" t="s">
        <v>397</v>
      </c>
      <c r="C773" s="7">
        <f>SUMPRODUCT((AHL!C$3:C$1175=A773)*(AHL!D$3:D$1175=B773)*AHL!F$3:F$1175)</f>
        <v>80</v>
      </c>
      <c r="D773" s="7">
        <f>SUMPRODUCT((AHL!C$3:C$1175=A773)*(AHL!D$3:D$1175=B773)*AHL!N$3:N$1175)</f>
        <v>99</v>
      </c>
      <c r="E773" s="3">
        <f t="shared" si="24"/>
        <v>0.61875000000000002</v>
      </c>
      <c r="F773" s="7" t="e">
        <f>SUMPRODUCT((AHL!C$3:C$1175=A773)*(AHL!D$3:D$1175=B773)*AHL!R$3:R$1175)</f>
        <v>#VALUE!</v>
      </c>
      <c r="G773" s="7">
        <f>SUMPRODUCT((AHL!C$3:C$1175=A773)*(AHL!D$3:D$1175=B773)*AHL!Z$3:Z$1175)</f>
        <v>102</v>
      </c>
      <c r="H773" s="3" t="e">
        <f t="shared" si="25"/>
        <v>#VALUE!</v>
      </c>
    </row>
    <row r="774" spans="1:8" x14ac:dyDescent="0.2">
      <c r="A774">
        <v>2007</v>
      </c>
      <c r="B774" t="s">
        <v>398</v>
      </c>
      <c r="C774" s="7">
        <f>SUMPRODUCT((AHL!C$3:C$1175=A774)*(AHL!D$3:D$1175=B774)*AHL!F$3:F$1175)</f>
        <v>80</v>
      </c>
      <c r="D774" s="7">
        <f>SUMPRODUCT((AHL!C$3:C$1175=A774)*(AHL!D$3:D$1175=B774)*AHL!N$3:N$1175)</f>
        <v>95</v>
      </c>
      <c r="E774" s="3">
        <f t="shared" si="24"/>
        <v>0.59375</v>
      </c>
      <c r="F774" s="7" t="e">
        <f>SUMPRODUCT((AHL!C$3:C$1175=A774)*(AHL!D$3:D$1175=B774)*AHL!R$3:R$1175)</f>
        <v>#VALUE!</v>
      </c>
      <c r="G774" s="7">
        <f>SUMPRODUCT((AHL!C$3:C$1175=A774)*(AHL!D$3:D$1175=B774)*AHL!Z$3:Z$1175)</f>
        <v>96</v>
      </c>
      <c r="H774" s="3" t="e">
        <f t="shared" si="25"/>
        <v>#VALUE!</v>
      </c>
    </row>
    <row r="775" spans="1:8" x14ac:dyDescent="0.2">
      <c r="A775">
        <v>2007</v>
      </c>
      <c r="B775" t="s">
        <v>376</v>
      </c>
      <c r="C775" s="7">
        <f>SUMPRODUCT((AHL!C$3:C$1175=A775)*(AHL!D$3:D$1175=B775)*AHL!F$3:F$1175)</f>
        <v>80</v>
      </c>
      <c r="D775" s="7">
        <f>SUMPRODUCT((AHL!C$3:C$1175=A775)*(AHL!D$3:D$1175=B775)*AHL!N$3:N$1175)</f>
        <v>65</v>
      </c>
      <c r="E775" s="3">
        <f t="shared" si="24"/>
        <v>0.40625</v>
      </c>
      <c r="F775" s="7" t="e">
        <f>SUMPRODUCT((AHL!C$3:C$1175=A775)*(AHL!D$3:D$1175=B775)*AHL!R$3:R$1175)</f>
        <v>#VALUE!</v>
      </c>
      <c r="G775" s="7">
        <f>SUMPRODUCT((AHL!C$3:C$1175=A775)*(AHL!D$3:D$1175=B775)*AHL!Z$3:Z$1175)</f>
        <v>108</v>
      </c>
      <c r="H775" s="3" t="e">
        <f t="shared" si="25"/>
        <v>#VALUE!</v>
      </c>
    </row>
    <row r="776" spans="1:8" x14ac:dyDescent="0.2">
      <c r="A776">
        <v>2007</v>
      </c>
      <c r="B776" t="s">
        <v>439</v>
      </c>
      <c r="C776" s="7">
        <f>SUMPRODUCT((AHL!C$3:C$1175=A776)*(AHL!D$3:D$1175=B776)*AHL!F$3:F$1175)</f>
        <v>80</v>
      </c>
      <c r="D776" s="7">
        <f>SUMPRODUCT((AHL!C$3:C$1175=A776)*(AHL!D$3:D$1175=B776)*AHL!N$3:N$1175)</f>
        <v>85</v>
      </c>
      <c r="E776" s="3">
        <f t="shared" si="24"/>
        <v>0.53125</v>
      </c>
      <c r="F776" s="7" t="e">
        <f>SUMPRODUCT((AHL!C$3:C$1175=A776)*(AHL!D$3:D$1175=B776)*AHL!R$3:R$1175)</f>
        <v>#VALUE!</v>
      </c>
      <c r="G776" s="7">
        <f>SUMPRODUCT((AHL!C$3:C$1175=A776)*(AHL!D$3:D$1175=B776)*AHL!Z$3:Z$1175)</f>
        <v>84</v>
      </c>
      <c r="H776" s="3" t="e">
        <f t="shared" si="25"/>
        <v>#VALUE!</v>
      </c>
    </row>
    <row r="777" spans="1:8" x14ac:dyDescent="0.2">
      <c r="A777">
        <v>2007</v>
      </c>
      <c r="B777" t="s">
        <v>347</v>
      </c>
      <c r="C777" s="7">
        <f>SUMPRODUCT((AHL!C$3:C$1175=A777)*(AHL!D$3:D$1175=B777)*AHL!F$3:F$1175)</f>
        <v>80</v>
      </c>
      <c r="D777" s="7">
        <f>SUMPRODUCT((AHL!C$3:C$1175=A777)*(AHL!D$3:D$1175=B777)*AHL!N$3:N$1175)</f>
        <v>99</v>
      </c>
      <c r="E777" s="3">
        <f t="shared" si="24"/>
        <v>0.61875000000000002</v>
      </c>
      <c r="F777" s="7" t="e">
        <f>SUMPRODUCT((AHL!C$3:C$1175=A777)*(AHL!D$3:D$1175=B777)*AHL!R$3:R$1175)</f>
        <v>#VALUE!</v>
      </c>
      <c r="G777" s="7">
        <f>SUMPRODUCT((AHL!C$3:C$1175=A777)*(AHL!D$3:D$1175=B777)*AHL!Z$3:Z$1175)</f>
        <v>70</v>
      </c>
      <c r="H777" s="3" t="e">
        <f t="shared" si="25"/>
        <v>#VALUE!</v>
      </c>
    </row>
    <row r="778" spans="1:8" x14ac:dyDescent="0.2">
      <c r="A778">
        <v>2007</v>
      </c>
      <c r="B778" t="s">
        <v>319</v>
      </c>
      <c r="C778" s="7">
        <f>SUMPRODUCT((AHL!C$3:C$1175=A778)*(AHL!D$3:D$1175=B778)*AHL!F$3:F$1175)</f>
        <v>80</v>
      </c>
      <c r="D778" s="7">
        <f>SUMPRODUCT((AHL!C$3:C$1175=A778)*(AHL!D$3:D$1175=B778)*AHL!N$3:N$1175)</f>
        <v>99</v>
      </c>
      <c r="E778" s="3">
        <f t="shared" si="24"/>
        <v>0.61875000000000002</v>
      </c>
      <c r="F778" s="7" t="e">
        <f>SUMPRODUCT((AHL!C$3:C$1175=A778)*(AHL!D$3:D$1175=B778)*AHL!R$3:R$1175)</f>
        <v>#VALUE!</v>
      </c>
      <c r="G778" s="7">
        <f>SUMPRODUCT((AHL!C$3:C$1175=A778)*(AHL!D$3:D$1175=B778)*AHL!Z$3:Z$1175)</f>
        <v>86</v>
      </c>
      <c r="H778" s="3" t="e">
        <f t="shared" si="25"/>
        <v>#VALUE!</v>
      </c>
    </row>
    <row r="779" spans="1:8" x14ac:dyDescent="0.2">
      <c r="A779">
        <v>2007</v>
      </c>
      <c r="B779" t="s">
        <v>314</v>
      </c>
      <c r="C779" s="7">
        <f>SUMPRODUCT((AHL!C$3:C$1175=A779)*(AHL!D$3:D$1175=B779)*AHL!F$3:F$1175)</f>
        <v>80</v>
      </c>
      <c r="D779" s="7">
        <f>SUMPRODUCT((AHL!C$3:C$1175=A779)*(AHL!D$3:D$1175=B779)*AHL!N$3:N$1175)</f>
        <v>117</v>
      </c>
      <c r="E779" s="3">
        <f t="shared" si="24"/>
        <v>0.73124999999999996</v>
      </c>
      <c r="F779" s="7" t="e">
        <f>SUMPRODUCT((AHL!C$3:C$1175=A779)*(AHL!D$3:D$1175=B779)*AHL!R$3:R$1175)</f>
        <v>#VALUE!</v>
      </c>
      <c r="G779" s="7">
        <f>SUMPRODUCT((AHL!C$3:C$1175=A779)*(AHL!D$3:D$1175=B779)*AHL!Z$3:Z$1175)</f>
        <v>94</v>
      </c>
      <c r="H779" s="3" t="e">
        <f t="shared" si="25"/>
        <v>#VALUE!</v>
      </c>
    </row>
    <row r="780" spans="1:8" x14ac:dyDescent="0.2">
      <c r="A780">
        <v>2007</v>
      </c>
      <c r="B780" t="s">
        <v>463</v>
      </c>
      <c r="C780" s="7">
        <f>SUMPRODUCT((AHL!C$3:C$1175=A780)*(AHL!D$3:D$1175=B780)*AHL!F$3:F$1175)</f>
        <v>80</v>
      </c>
      <c r="D780" s="7">
        <f>SUMPRODUCT((AHL!C$3:C$1175=A780)*(AHL!D$3:D$1175=B780)*AHL!N$3:N$1175)</f>
        <v>86</v>
      </c>
      <c r="E780" s="3">
        <f t="shared" si="24"/>
        <v>0.53749999999999998</v>
      </c>
      <c r="F780" s="7" t="e">
        <f>SUMPRODUCT((AHL!C$3:C$1175=A780)*(AHL!D$3:D$1175=B780)*AHL!R$3:R$1175)</f>
        <v>#VALUE!</v>
      </c>
      <c r="G780" s="7">
        <f>SUMPRODUCT((AHL!C$3:C$1175=A780)*(AHL!D$3:D$1175=B780)*AHL!Z$3:Z$1175)</f>
        <v>104</v>
      </c>
      <c r="H780" s="3" t="e">
        <f t="shared" si="25"/>
        <v>#VALUE!</v>
      </c>
    </row>
    <row r="781" spans="1:8" x14ac:dyDescent="0.2">
      <c r="A781">
        <v>2007</v>
      </c>
      <c r="B781" t="s">
        <v>97</v>
      </c>
      <c r="C781" s="7">
        <f>SUMPRODUCT((AHL!C$3:C$1175=A781)*(AHL!D$3:D$1175=B781)*AHL!F$3:F$1175)</f>
        <v>80</v>
      </c>
      <c r="D781" s="7">
        <f>SUMPRODUCT((AHL!C$3:C$1175=A781)*(AHL!D$3:D$1175=B781)*AHL!N$3:N$1175)</f>
        <v>58</v>
      </c>
      <c r="E781" s="3">
        <f t="shared" si="24"/>
        <v>0.36249999999999999</v>
      </c>
      <c r="F781" s="7" t="e">
        <f>SUMPRODUCT((AHL!C$3:C$1175=A781)*(AHL!D$3:D$1175=B781)*AHL!R$3:R$1175)</f>
        <v>#VALUE!</v>
      </c>
      <c r="G781" s="7">
        <f>SUMPRODUCT((AHL!C$3:C$1175=A781)*(AHL!D$3:D$1175=B781)*AHL!Z$3:Z$1175)</f>
        <v>98</v>
      </c>
      <c r="H781" s="3" t="e">
        <f t="shared" si="25"/>
        <v>#VALUE!</v>
      </c>
    </row>
    <row r="782" spans="1:8" x14ac:dyDescent="0.2">
      <c r="A782">
        <v>2007</v>
      </c>
      <c r="B782" t="s">
        <v>414</v>
      </c>
      <c r="C782" s="7">
        <f>SUMPRODUCT((AHL!C$3:C$1175=A782)*(AHL!D$3:D$1175=B782)*AHL!F$3:F$1175)</f>
        <v>80</v>
      </c>
      <c r="D782" s="7">
        <f>SUMPRODUCT((AHL!C$3:C$1175=A782)*(AHL!D$3:D$1175=B782)*AHL!N$3:N$1175)</f>
        <v>94</v>
      </c>
      <c r="E782" s="3">
        <f t="shared" si="24"/>
        <v>0.58750000000000002</v>
      </c>
      <c r="F782" s="7" t="e">
        <f>SUMPRODUCT((AHL!C$3:C$1175=A782)*(AHL!D$3:D$1175=B782)*AHL!R$3:R$1175)</f>
        <v>#VALUE!</v>
      </c>
      <c r="G782" s="7">
        <f>SUMPRODUCT((AHL!C$3:C$1175=A782)*(AHL!D$3:D$1175=B782)*AHL!Z$3:Z$1175)</f>
        <v>70</v>
      </c>
      <c r="H782" s="3" t="e">
        <f t="shared" si="25"/>
        <v>#VALUE!</v>
      </c>
    </row>
    <row r="783" spans="1:8" x14ac:dyDescent="0.2">
      <c r="A783">
        <v>2007</v>
      </c>
      <c r="B783" t="s">
        <v>329</v>
      </c>
      <c r="C783" s="7">
        <f>SUMPRODUCT((AHL!C$3:C$1175=A783)*(AHL!D$3:D$1175=B783)*AHL!F$3:F$1175)</f>
        <v>80</v>
      </c>
      <c r="D783" s="7">
        <f>SUMPRODUCT((AHL!C$3:C$1175=A783)*(AHL!D$3:D$1175=B783)*AHL!N$3:N$1175)</f>
        <v>80</v>
      </c>
      <c r="E783" s="3">
        <f t="shared" si="24"/>
        <v>0.5</v>
      </c>
      <c r="F783" s="7" t="e">
        <f>SUMPRODUCT((AHL!C$3:C$1175=A783)*(AHL!D$3:D$1175=B783)*AHL!R$3:R$1175)</f>
        <v>#VALUE!</v>
      </c>
      <c r="G783" s="7">
        <f>SUMPRODUCT((AHL!C$3:C$1175=A783)*(AHL!D$3:D$1175=B783)*AHL!Z$3:Z$1175)</f>
        <v>59</v>
      </c>
      <c r="H783" s="3" t="e">
        <f t="shared" si="25"/>
        <v>#VALUE!</v>
      </c>
    </row>
    <row r="784" spans="1:8" x14ac:dyDescent="0.2">
      <c r="A784">
        <v>2007</v>
      </c>
      <c r="B784" t="s">
        <v>331</v>
      </c>
      <c r="C784" s="7">
        <f>SUMPRODUCT((AHL!C$3:C$1175=A784)*(AHL!D$3:D$1175=B784)*AHL!F$3:F$1175)</f>
        <v>80</v>
      </c>
      <c r="D784" s="7">
        <f>SUMPRODUCT((AHL!C$3:C$1175=A784)*(AHL!D$3:D$1175=B784)*AHL!N$3:N$1175)</f>
        <v>100</v>
      </c>
      <c r="E784" s="3">
        <f t="shared" si="24"/>
        <v>0.625</v>
      </c>
      <c r="F784" s="7" t="e">
        <f>SUMPRODUCT((AHL!C$3:C$1175=A784)*(AHL!D$3:D$1175=B784)*AHL!R$3:R$1175)</f>
        <v>#VALUE!</v>
      </c>
      <c r="G784" s="7">
        <f>SUMPRODUCT((AHL!C$3:C$1175=A784)*(AHL!D$3:D$1175=B784)*AHL!Z$3:Z$1175)</f>
        <v>80</v>
      </c>
      <c r="H784" s="3" t="e">
        <f t="shared" si="25"/>
        <v>#VALUE!</v>
      </c>
    </row>
    <row r="785" spans="1:8" x14ac:dyDescent="0.2">
      <c r="A785">
        <v>2007</v>
      </c>
      <c r="B785" t="s">
        <v>442</v>
      </c>
      <c r="C785" s="7">
        <f>SUMPRODUCT((AHL!C$3:C$1175=A785)*(AHL!D$3:D$1175=B785)*AHL!F$3:F$1175)</f>
        <v>80</v>
      </c>
      <c r="D785" s="7">
        <f>SUMPRODUCT((AHL!C$3:C$1175=A785)*(AHL!D$3:D$1175=B785)*AHL!N$3:N$1175)</f>
        <v>109</v>
      </c>
      <c r="E785" s="3">
        <f t="shared" si="24"/>
        <v>0.68125000000000002</v>
      </c>
      <c r="F785" s="7" t="e">
        <f>SUMPRODUCT((AHL!C$3:C$1175=A785)*(AHL!D$3:D$1175=B785)*AHL!R$3:R$1175)</f>
        <v>#VALUE!</v>
      </c>
      <c r="G785" s="7">
        <f>SUMPRODUCT((AHL!C$3:C$1175=A785)*(AHL!D$3:D$1175=B785)*AHL!Z$3:Z$1175)</f>
        <v>75</v>
      </c>
      <c r="H785" s="3" t="e">
        <f t="shared" si="25"/>
        <v>#VALUE!</v>
      </c>
    </row>
    <row r="786" spans="1:8" x14ac:dyDescent="0.2">
      <c r="A786">
        <v>2007</v>
      </c>
      <c r="B786" t="s">
        <v>372</v>
      </c>
      <c r="C786" s="7">
        <f>SUMPRODUCT((AHL!C$3:C$1175=A786)*(AHL!D$3:D$1175=B786)*AHL!F$3:F$1175)</f>
        <v>80</v>
      </c>
      <c r="D786" s="7">
        <f>SUMPRODUCT((AHL!C$3:C$1175=A786)*(AHL!D$3:D$1175=B786)*AHL!N$3:N$1175)</f>
        <v>101</v>
      </c>
      <c r="E786" s="3">
        <f t="shared" si="24"/>
        <v>0.63124999999999998</v>
      </c>
      <c r="F786" s="7" t="e">
        <f>SUMPRODUCT((AHL!C$3:C$1175=A786)*(AHL!D$3:D$1175=B786)*AHL!R$3:R$1175)</f>
        <v>#VALUE!</v>
      </c>
      <c r="G786" s="7">
        <f>SUMPRODUCT((AHL!C$3:C$1175=A786)*(AHL!D$3:D$1175=B786)*AHL!Z$3:Z$1175)</f>
        <v>108</v>
      </c>
      <c r="H786" s="3" t="e">
        <f t="shared" si="25"/>
        <v>#VALUE!</v>
      </c>
    </row>
    <row r="787" spans="1:8" x14ac:dyDescent="0.2">
      <c r="A787">
        <v>2007</v>
      </c>
      <c r="B787" t="s">
        <v>453</v>
      </c>
      <c r="C787" s="7">
        <f>SUMPRODUCT((AHL!C$3:C$1175=A787)*(AHL!D$3:D$1175=B787)*AHL!F$3:F$1175)</f>
        <v>80</v>
      </c>
      <c r="D787" s="7">
        <f>SUMPRODUCT((AHL!C$3:C$1175=A787)*(AHL!D$3:D$1175=B787)*AHL!N$3:N$1175)</f>
        <v>75</v>
      </c>
      <c r="E787" s="3">
        <f t="shared" si="24"/>
        <v>0.46875</v>
      </c>
      <c r="F787" s="7" t="e">
        <f>SUMPRODUCT((AHL!C$3:C$1175=A787)*(AHL!D$3:D$1175=B787)*AHL!R$3:R$1175)</f>
        <v>#VALUE!</v>
      </c>
      <c r="G787" s="7">
        <f>SUMPRODUCT((AHL!C$3:C$1175=A787)*(AHL!D$3:D$1175=B787)*AHL!Z$3:Z$1175)</f>
        <v>93</v>
      </c>
      <c r="H787" s="3" t="e">
        <f t="shared" si="25"/>
        <v>#VALUE!</v>
      </c>
    </row>
    <row r="788" spans="1:8" x14ac:dyDescent="0.2">
      <c r="A788">
        <v>2008</v>
      </c>
      <c r="B788" t="s">
        <v>402</v>
      </c>
      <c r="C788" s="7">
        <f>SUMPRODUCT((AHL!C$3:C$1175=A788)*(AHL!D$3:D$1175=B788)*AHL!F$3:F$1175)</f>
        <v>160</v>
      </c>
      <c r="D788" s="7">
        <f>SUMPRODUCT((AHL!C$3:C$1175=A788)*(AHL!D$3:D$1175=B788)*AHL!N$3:N$1175)</f>
        <v>182</v>
      </c>
      <c r="E788" s="3">
        <f t="shared" si="24"/>
        <v>0.56874999999999998</v>
      </c>
      <c r="F788" s="7" t="e">
        <f>SUMPRODUCT((AHL!C$3:C$1175=A788)*(AHL!D$3:D$1175=B788)*AHL!R$3:R$1175)</f>
        <v>#VALUE!</v>
      </c>
      <c r="G788" s="7">
        <f>SUMPRODUCT((AHL!C$3:C$1175=A788)*(AHL!D$3:D$1175=B788)*AHL!Z$3:Z$1175)</f>
        <v>164</v>
      </c>
      <c r="H788" s="3" t="e">
        <f t="shared" si="25"/>
        <v>#VALUE!</v>
      </c>
    </row>
    <row r="789" spans="1:8" x14ac:dyDescent="0.2">
      <c r="A789">
        <v>2008</v>
      </c>
      <c r="B789" t="s">
        <v>390</v>
      </c>
      <c r="C789" s="7">
        <f>SUMPRODUCT((AHL!C$3:C$1175=A789)*(AHL!D$3:D$1175=B789)*AHL!F$3:F$1175)</f>
        <v>80</v>
      </c>
      <c r="D789" s="7">
        <f>SUMPRODUCT((AHL!C$3:C$1175=A789)*(AHL!D$3:D$1175=B789)*AHL!N$3:N$1175)</f>
        <v>81</v>
      </c>
      <c r="E789" s="3">
        <f t="shared" si="24"/>
        <v>0.50624999999999998</v>
      </c>
      <c r="F789" s="7" t="e">
        <f>SUMPRODUCT((AHL!C$3:C$1175=A789)*(AHL!D$3:D$1175=B789)*AHL!R$3:R$1175)</f>
        <v>#VALUE!</v>
      </c>
      <c r="G789" s="7">
        <f>SUMPRODUCT((AHL!C$3:C$1175=A789)*(AHL!D$3:D$1175=B789)*AHL!Z$3:Z$1175)</f>
        <v>111</v>
      </c>
      <c r="H789" s="3" t="e">
        <f t="shared" si="25"/>
        <v>#VALUE!</v>
      </c>
    </row>
    <row r="790" spans="1:8" x14ac:dyDescent="0.2">
      <c r="A790">
        <v>2008</v>
      </c>
      <c r="B790" t="s">
        <v>344</v>
      </c>
      <c r="C790" s="7">
        <f>SUMPRODUCT((AHL!C$3:C$1175=A790)*(AHL!D$3:D$1175=B790)*AHL!F$3:F$1175)</f>
        <v>80</v>
      </c>
      <c r="D790" s="7">
        <f>SUMPRODUCT((AHL!C$3:C$1175=A790)*(AHL!D$3:D$1175=B790)*AHL!N$3:N$1175)</f>
        <v>102</v>
      </c>
      <c r="E790" s="3">
        <f t="shared" si="24"/>
        <v>0.63749999999999996</v>
      </c>
      <c r="F790" s="7" t="e">
        <f>SUMPRODUCT((AHL!C$3:C$1175=A790)*(AHL!D$3:D$1175=B790)*AHL!R$3:R$1175)</f>
        <v>#VALUE!</v>
      </c>
      <c r="G790" s="7">
        <f>SUMPRODUCT((AHL!C$3:C$1175=A790)*(AHL!D$3:D$1175=B790)*AHL!Z$3:Z$1175)</f>
        <v>164</v>
      </c>
      <c r="H790" s="3" t="e">
        <f t="shared" si="25"/>
        <v>#VALUE!</v>
      </c>
    </row>
    <row r="791" spans="1:8" x14ac:dyDescent="0.2">
      <c r="A791">
        <v>2008</v>
      </c>
      <c r="B791" t="s">
        <v>329</v>
      </c>
      <c r="C791" s="7">
        <f>SUMPRODUCT((AHL!C$3:C$1175=A791)*(AHL!D$3:D$1175=B791)*AHL!F$3:F$1175)</f>
        <v>80</v>
      </c>
      <c r="D791" s="7">
        <f>SUMPRODUCT((AHL!C$3:C$1175=A791)*(AHL!D$3:D$1175=B791)*AHL!N$3:N$1175)</f>
        <v>60</v>
      </c>
      <c r="E791" s="3">
        <f t="shared" si="24"/>
        <v>0.375</v>
      </c>
      <c r="F791" s="7" t="e">
        <f>SUMPRODUCT((AHL!C$3:C$1175=A791)*(AHL!D$3:D$1175=B791)*AHL!R$3:R$1175)</f>
        <v>#VALUE!</v>
      </c>
      <c r="G791" s="7">
        <f>SUMPRODUCT((AHL!C$3:C$1175=A791)*(AHL!D$3:D$1175=B791)*AHL!Z$3:Z$1175)</f>
        <v>160</v>
      </c>
      <c r="H791" s="3" t="e">
        <f t="shared" si="25"/>
        <v>#VALUE!</v>
      </c>
    </row>
    <row r="792" spans="1:8" x14ac:dyDescent="0.2">
      <c r="A792">
        <v>2008</v>
      </c>
      <c r="B792" t="s">
        <v>372</v>
      </c>
      <c r="C792" s="7">
        <f>SUMPRODUCT((AHL!C$3:C$1175=A792)*(AHL!D$3:D$1175=B792)*AHL!F$3:F$1175)</f>
        <v>80</v>
      </c>
      <c r="D792" s="7">
        <f>SUMPRODUCT((AHL!C$3:C$1175=A792)*(AHL!D$3:D$1175=B792)*AHL!N$3:N$1175)</f>
        <v>104</v>
      </c>
      <c r="E792" s="3">
        <f t="shared" si="24"/>
        <v>0.65</v>
      </c>
      <c r="F792" s="7" t="e">
        <f>SUMPRODUCT((AHL!C$3:C$1175=A792)*(AHL!D$3:D$1175=B792)*AHL!R$3:R$1175)</f>
        <v>#VALUE!</v>
      </c>
      <c r="G792" s="7">
        <f>SUMPRODUCT((AHL!C$3:C$1175=A792)*(AHL!D$3:D$1175=B792)*AHL!Z$3:Z$1175)</f>
        <v>202</v>
      </c>
      <c r="H792" s="3" t="e">
        <f t="shared" si="25"/>
        <v>#VALUE!</v>
      </c>
    </row>
    <row r="793" spans="1:8" x14ac:dyDescent="0.2">
      <c r="A793">
        <v>2008</v>
      </c>
      <c r="B793" t="s">
        <v>315</v>
      </c>
      <c r="C793" s="7">
        <f>SUMPRODUCT((AHL!C$3:C$1175=A793)*(AHL!D$3:D$1175=B793)*AHL!F$3:F$1175)</f>
        <v>80</v>
      </c>
      <c r="D793" s="7">
        <f>SUMPRODUCT((AHL!C$3:C$1175=A793)*(AHL!D$3:D$1175=B793)*AHL!N$3:N$1175)</f>
        <v>73</v>
      </c>
      <c r="E793" s="3">
        <f t="shared" si="24"/>
        <v>0.45624999999999999</v>
      </c>
      <c r="F793" s="7" t="e">
        <f>SUMPRODUCT((AHL!C$3:C$1175=A793)*(AHL!D$3:D$1175=B793)*AHL!R$3:R$1175)</f>
        <v>#VALUE!</v>
      </c>
      <c r="G793" s="7">
        <f>SUMPRODUCT((AHL!C$3:C$1175=A793)*(AHL!D$3:D$1175=B793)*AHL!Z$3:Z$1175)</f>
        <v>93</v>
      </c>
      <c r="H793" s="3" t="e">
        <f t="shared" si="25"/>
        <v>#VALUE!</v>
      </c>
    </row>
    <row r="794" spans="1:8" x14ac:dyDescent="0.2">
      <c r="A794">
        <v>2008</v>
      </c>
      <c r="B794" t="s">
        <v>388</v>
      </c>
      <c r="C794" s="7">
        <f>SUMPRODUCT((AHL!C$3:C$1175=A794)*(AHL!D$3:D$1175=B794)*AHL!F$3:F$1175)</f>
        <v>80</v>
      </c>
      <c r="D794" s="7">
        <f>SUMPRODUCT((AHL!C$3:C$1175=A794)*(AHL!D$3:D$1175=B794)*AHL!N$3:N$1175)</f>
        <v>106</v>
      </c>
      <c r="E794" s="3">
        <f t="shared" si="24"/>
        <v>0.66249999999999998</v>
      </c>
      <c r="F794" s="7" t="e">
        <f>SUMPRODUCT((AHL!C$3:C$1175=A794)*(AHL!D$3:D$1175=B794)*AHL!R$3:R$1175)</f>
        <v>#VALUE!</v>
      </c>
      <c r="G794" s="7">
        <f>SUMPRODUCT((AHL!C$3:C$1175=A794)*(AHL!D$3:D$1175=B794)*AHL!Z$3:Z$1175)</f>
        <v>84</v>
      </c>
      <c r="H794" s="3" t="e">
        <f t="shared" si="25"/>
        <v>#VALUE!</v>
      </c>
    </row>
    <row r="795" spans="1:8" x14ac:dyDescent="0.2">
      <c r="A795">
        <v>2008</v>
      </c>
      <c r="B795" t="s">
        <v>392</v>
      </c>
      <c r="C795" s="7">
        <f>SUMPRODUCT((AHL!C$3:C$1175=A795)*(AHL!D$3:D$1175=B795)*AHL!F$3:F$1175)</f>
        <v>80</v>
      </c>
      <c r="D795" s="7">
        <f>SUMPRODUCT((AHL!C$3:C$1175=A795)*(AHL!D$3:D$1175=B795)*AHL!N$3:N$1175)</f>
        <v>98</v>
      </c>
      <c r="E795" s="3">
        <f t="shared" si="24"/>
        <v>0.61250000000000004</v>
      </c>
      <c r="F795" s="7" t="e">
        <f>SUMPRODUCT((AHL!C$3:C$1175=A795)*(AHL!D$3:D$1175=B795)*AHL!R$3:R$1175)</f>
        <v>#VALUE!</v>
      </c>
      <c r="G795" s="7">
        <f>SUMPRODUCT((AHL!C$3:C$1175=A795)*(AHL!D$3:D$1175=B795)*AHL!Z$3:Z$1175)</f>
        <v>70</v>
      </c>
      <c r="H795" s="3" t="e">
        <f t="shared" si="25"/>
        <v>#VALUE!</v>
      </c>
    </row>
    <row r="796" spans="1:8" x14ac:dyDescent="0.2">
      <c r="A796">
        <v>2008</v>
      </c>
      <c r="B796" t="s">
        <v>354</v>
      </c>
      <c r="C796" s="7">
        <f>SUMPRODUCT((AHL!C$3:C$1175=A796)*(AHL!D$3:D$1175=B796)*AHL!F$3:F$1175)</f>
        <v>80</v>
      </c>
      <c r="D796" s="7">
        <f>SUMPRODUCT((AHL!C$3:C$1175=A796)*(AHL!D$3:D$1175=B796)*AHL!N$3:N$1175)</f>
        <v>99</v>
      </c>
      <c r="E796" s="3">
        <f t="shared" si="24"/>
        <v>0.61875000000000002</v>
      </c>
      <c r="F796" s="7" t="e">
        <f>SUMPRODUCT((AHL!C$3:C$1175=A796)*(AHL!D$3:D$1175=B796)*AHL!R$3:R$1175)</f>
        <v>#VALUE!</v>
      </c>
      <c r="G796" s="7">
        <f>SUMPRODUCT((AHL!C$3:C$1175=A796)*(AHL!D$3:D$1175=B796)*AHL!Z$3:Z$1175)</f>
        <v>110</v>
      </c>
      <c r="H796" s="3" t="e">
        <f t="shared" si="25"/>
        <v>#VALUE!</v>
      </c>
    </row>
    <row r="797" spans="1:8" x14ac:dyDescent="0.2">
      <c r="A797">
        <v>2008</v>
      </c>
      <c r="B797" t="s">
        <v>30</v>
      </c>
      <c r="C797" s="7">
        <f>SUMPRODUCT((AHL!C$3:C$1175=A797)*(AHL!D$3:D$1175=B797)*AHL!F$3:F$1175)</f>
        <v>80</v>
      </c>
      <c r="D797" s="7">
        <f>SUMPRODUCT((AHL!C$3:C$1175=A797)*(AHL!D$3:D$1175=B797)*AHL!N$3:N$1175)</f>
        <v>106</v>
      </c>
      <c r="E797" s="3">
        <f t="shared" si="24"/>
        <v>0.66249999999999998</v>
      </c>
      <c r="F797" s="7" t="e">
        <f>SUMPRODUCT((AHL!C$3:C$1175=A797)*(AHL!D$3:D$1175=B797)*AHL!R$3:R$1175)</f>
        <v>#VALUE!</v>
      </c>
      <c r="G797" s="7">
        <f>SUMPRODUCT((AHL!C$3:C$1175=A797)*(AHL!D$3:D$1175=B797)*AHL!Z$3:Z$1175)</f>
        <v>92</v>
      </c>
      <c r="H797" s="3" t="e">
        <f t="shared" si="25"/>
        <v>#VALUE!</v>
      </c>
    </row>
    <row r="798" spans="1:8" x14ac:dyDescent="0.2">
      <c r="A798">
        <v>2008</v>
      </c>
      <c r="B798" t="s">
        <v>395</v>
      </c>
      <c r="C798" s="7">
        <f>SUMPRODUCT((AHL!C$3:C$1175=A798)*(AHL!D$3:D$1175=B798)*AHL!F$3:F$1175)</f>
        <v>80</v>
      </c>
      <c r="D798" s="7">
        <f>SUMPRODUCT((AHL!C$3:C$1175=A798)*(AHL!D$3:D$1175=B798)*AHL!N$3:N$1175)</f>
        <v>87</v>
      </c>
      <c r="E798" s="3">
        <f t="shared" si="24"/>
        <v>0.54374999999999996</v>
      </c>
      <c r="F798" s="7" t="e">
        <f>SUMPRODUCT((AHL!C$3:C$1175=A798)*(AHL!D$3:D$1175=B798)*AHL!R$3:R$1175)</f>
        <v>#VALUE!</v>
      </c>
      <c r="G798" s="7">
        <f>SUMPRODUCT((AHL!C$3:C$1175=A798)*(AHL!D$3:D$1175=B798)*AHL!Z$3:Z$1175)</f>
        <v>96</v>
      </c>
      <c r="H798" s="3" t="e">
        <f t="shared" si="25"/>
        <v>#VALUE!</v>
      </c>
    </row>
    <row r="799" spans="1:8" x14ac:dyDescent="0.2">
      <c r="A799">
        <v>2008</v>
      </c>
      <c r="B799" t="s">
        <v>470</v>
      </c>
      <c r="C799" s="7">
        <f>SUMPRODUCT((AHL!C$3:C$1175=A799)*(AHL!D$3:D$1175=B799)*AHL!F$3:F$1175)</f>
        <v>80</v>
      </c>
      <c r="D799" s="7">
        <f>SUMPRODUCT((AHL!C$3:C$1175=A799)*(AHL!D$3:D$1175=B799)*AHL!N$3:N$1175)</f>
        <v>80</v>
      </c>
      <c r="E799" s="3">
        <f t="shared" si="24"/>
        <v>0.5</v>
      </c>
      <c r="F799" s="7" t="e">
        <f>SUMPRODUCT((AHL!C$3:C$1175=A799)*(AHL!D$3:D$1175=B799)*AHL!R$3:R$1175)</f>
        <v>#VALUE!</v>
      </c>
      <c r="G799" s="7">
        <f>SUMPRODUCT((AHL!C$3:C$1175=A799)*(AHL!D$3:D$1175=B799)*AHL!Z$3:Z$1175)</f>
        <v>78</v>
      </c>
      <c r="H799" s="3" t="e">
        <f t="shared" si="25"/>
        <v>#VALUE!</v>
      </c>
    </row>
    <row r="800" spans="1:8" x14ac:dyDescent="0.2">
      <c r="A800">
        <v>2008</v>
      </c>
      <c r="B800" t="s">
        <v>461</v>
      </c>
      <c r="C800" s="7">
        <f>SUMPRODUCT((AHL!C$3:C$1175=A800)*(AHL!D$3:D$1175=B800)*AHL!F$3:F$1175)</f>
        <v>80</v>
      </c>
      <c r="D800" s="7">
        <f>SUMPRODUCT((AHL!C$3:C$1175=A800)*(AHL!D$3:D$1175=B800)*AHL!N$3:N$1175)</f>
        <v>76</v>
      </c>
      <c r="E800" s="3">
        <f t="shared" si="24"/>
        <v>0.47499999999999998</v>
      </c>
      <c r="F800" s="7" t="e">
        <f>SUMPRODUCT((AHL!C$3:C$1175=A800)*(AHL!D$3:D$1175=B800)*AHL!R$3:R$1175)</f>
        <v>#VALUE!</v>
      </c>
      <c r="G800" s="7">
        <f>SUMPRODUCT((AHL!C$3:C$1175=A800)*(AHL!D$3:D$1175=B800)*AHL!Z$3:Z$1175)</f>
        <v>65</v>
      </c>
      <c r="H800" s="3" t="e">
        <f t="shared" si="25"/>
        <v>#VALUE!</v>
      </c>
    </row>
    <row r="801" spans="1:8" x14ac:dyDescent="0.2">
      <c r="A801">
        <v>2008</v>
      </c>
      <c r="B801" t="s">
        <v>447</v>
      </c>
      <c r="C801" s="7">
        <f>SUMPRODUCT((AHL!C$3:C$1175=A801)*(AHL!D$3:D$1175=B801)*AHL!F$3:F$1175)</f>
        <v>80</v>
      </c>
      <c r="D801" s="7">
        <f>SUMPRODUCT((AHL!C$3:C$1175=A801)*(AHL!D$3:D$1175=B801)*AHL!N$3:N$1175)</f>
        <v>79</v>
      </c>
      <c r="E801" s="3">
        <f t="shared" si="24"/>
        <v>0.49375000000000002</v>
      </c>
      <c r="F801" s="7" t="e">
        <f>SUMPRODUCT((AHL!C$3:C$1175=A801)*(AHL!D$3:D$1175=B801)*AHL!R$3:R$1175)</f>
        <v>#VALUE!</v>
      </c>
      <c r="G801" s="7">
        <f>SUMPRODUCT((AHL!C$3:C$1175=A801)*(AHL!D$3:D$1175=B801)*AHL!Z$3:Z$1175)</f>
        <v>62</v>
      </c>
      <c r="H801" s="3" t="e">
        <f t="shared" si="25"/>
        <v>#VALUE!</v>
      </c>
    </row>
    <row r="802" spans="1:8" x14ac:dyDescent="0.2">
      <c r="A802">
        <v>2008</v>
      </c>
      <c r="B802" t="s">
        <v>396</v>
      </c>
      <c r="C802" s="7">
        <f>SUMPRODUCT((AHL!C$3:C$1175=A802)*(AHL!D$3:D$1175=B802)*AHL!F$3:F$1175)</f>
        <v>80</v>
      </c>
      <c r="D802" s="7">
        <f>SUMPRODUCT((AHL!C$3:C$1175=A802)*(AHL!D$3:D$1175=B802)*AHL!N$3:N$1175)</f>
        <v>82</v>
      </c>
      <c r="E802" s="3">
        <f t="shared" si="24"/>
        <v>0.51249999999999996</v>
      </c>
      <c r="F802" s="7" t="e">
        <f>SUMPRODUCT((AHL!C$3:C$1175=A802)*(AHL!D$3:D$1175=B802)*AHL!R$3:R$1175)</f>
        <v>#VALUE!</v>
      </c>
      <c r="G802" s="7">
        <f>SUMPRODUCT((AHL!C$3:C$1175=A802)*(AHL!D$3:D$1175=B802)*AHL!Z$3:Z$1175)</f>
        <v>88</v>
      </c>
      <c r="H802" s="3" t="e">
        <f t="shared" si="25"/>
        <v>#VALUE!</v>
      </c>
    </row>
    <row r="803" spans="1:8" x14ac:dyDescent="0.2">
      <c r="A803">
        <v>2008</v>
      </c>
      <c r="B803" t="s">
        <v>397</v>
      </c>
      <c r="C803" s="7">
        <f>SUMPRODUCT((AHL!C$3:C$1175=A803)*(AHL!D$3:D$1175=B803)*AHL!F$3:F$1175)</f>
        <v>80</v>
      </c>
      <c r="D803" s="7">
        <f>SUMPRODUCT((AHL!C$3:C$1175=A803)*(AHL!D$3:D$1175=B803)*AHL!N$3:N$1175)</f>
        <v>107</v>
      </c>
      <c r="E803" s="3">
        <f t="shared" si="24"/>
        <v>0.66874999999999996</v>
      </c>
      <c r="F803" s="7" t="e">
        <f>SUMPRODUCT((AHL!C$3:C$1175=A803)*(AHL!D$3:D$1175=B803)*AHL!R$3:R$1175)</f>
        <v>#VALUE!</v>
      </c>
      <c r="G803" s="7">
        <f>SUMPRODUCT((AHL!C$3:C$1175=A803)*(AHL!D$3:D$1175=B803)*AHL!Z$3:Z$1175)</f>
        <v>99</v>
      </c>
      <c r="H803" s="3" t="e">
        <f t="shared" si="25"/>
        <v>#VALUE!</v>
      </c>
    </row>
    <row r="804" spans="1:8" x14ac:dyDescent="0.2">
      <c r="A804">
        <v>2008</v>
      </c>
      <c r="B804" t="s">
        <v>398</v>
      </c>
      <c r="C804" s="7">
        <f>SUMPRODUCT((AHL!C$3:C$1175=A804)*(AHL!D$3:D$1175=B804)*AHL!F$3:F$1175)</f>
        <v>80</v>
      </c>
      <c r="D804" s="7">
        <f>SUMPRODUCT((AHL!C$3:C$1175=A804)*(AHL!D$3:D$1175=B804)*AHL!N$3:N$1175)</f>
        <v>107</v>
      </c>
      <c r="E804" s="3">
        <f t="shared" si="24"/>
        <v>0.66874999999999996</v>
      </c>
      <c r="F804" s="7" t="e">
        <f>SUMPRODUCT((AHL!C$3:C$1175=A804)*(AHL!D$3:D$1175=B804)*AHL!R$3:R$1175)</f>
        <v>#VALUE!</v>
      </c>
      <c r="G804" s="7">
        <f>SUMPRODUCT((AHL!C$3:C$1175=A804)*(AHL!D$3:D$1175=B804)*AHL!Z$3:Z$1175)</f>
        <v>95</v>
      </c>
      <c r="H804" s="3" t="e">
        <f t="shared" si="25"/>
        <v>#VALUE!</v>
      </c>
    </row>
    <row r="805" spans="1:8" x14ac:dyDescent="0.2">
      <c r="A805">
        <v>2008</v>
      </c>
      <c r="B805" t="s">
        <v>376</v>
      </c>
      <c r="C805" s="7">
        <f>SUMPRODUCT((AHL!C$3:C$1175=A805)*(AHL!D$3:D$1175=B805)*AHL!F$3:F$1175)</f>
        <v>80</v>
      </c>
      <c r="D805" s="7">
        <f>SUMPRODUCT((AHL!C$3:C$1175=A805)*(AHL!D$3:D$1175=B805)*AHL!N$3:N$1175)</f>
        <v>75</v>
      </c>
      <c r="E805" s="3">
        <f t="shared" si="24"/>
        <v>0.46875</v>
      </c>
      <c r="F805" s="7" t="e">
        <f>SUMPRODUCT((AHL!C$3:C$1175=A805)*(AHL!D$3:D$1175=B805)*AHL!R$3:R$1175)</f>
        <v>#VALUE!</v>
      </c>
      <c r="G805" s="7">
        <f>SUMPRODUCT((AHL!C$3:C$1175=A805)*(AHL!D$3:D$1175=B805)*AHL!Z$3:Z$1175)</f>
        <v>65</v>
      </c>
      <c r="H805" s="3" t="e">
        <f t="shared" si="25"/>
        <v>#VALUE!</v>
      </c>
    </row>
    <row r="806" spans="1:8" x14ac:dyDescent="0.2">
      <c r="A806">
        <v>2008</v>
      </c>
      <c r="B806" t="s">
        <v>439</v>
      </c>
      <c r="C806" s="7">
        <f>SUMPRODUCT((AHL!C$3:C$1175=A806)*(AHL!D$3:D$1175=B806)*AHL!F$3:F$1175)</f>
        <v>80</v>
      </c>
      <c r="D806" s="7">
        <f>SUMPRODUCT((AHL!C$3:C$1175=A806)*(AHL!D$3:D$1175=B806)*AHL!N$3:N$1175)</f>
        <v>92</v>
      </c>
      <c r="E806" s="3">
        <f t="shared" si="24"/>
        <v>0.57499999999999996</v>
      </c>
      <c r="F806" s="7" t="e">
        <f>SUMPRODUCT((AHL!C$3:C$1175=A806)*(AHL!D$3:D$1175=B806)*AHL!R$3:R$1175)</f>
        <v>#VALUE!</v>
      </c>
      <c r="G806" s="7">
        <f>SUMPRODUCT((AHL!C$3:C$1175=A806)*(AHL!D$3:D$1175=B806)*AHL!Z$3:Z$1175)</f>
        <v>85</v>
      </c>
      <c r="H806" s="3" t="e">
        <f t="shared" si="25"/>
        <v>#VALUE!</v>
      </c>
    </row>
    <row r="807" spans="1:8" x14ac:dyDescent="0.2">
      <c r="A807">
        <v>2008</v>
      </c>
      <c r="B807" t="s">
        <v>347</v>
      </c>
      <c r="C807" s="7">
        <f>SUMPRODUCT((AHL!C$3:C$1175=A807)*(AHL!D$3:D$1175=B807)*AHL!F$3:F$1175)</f>
        <v>80</v>
      </c>
      <c r="D807" s="7">
        <f>SUMPRODUCT((AHL!C$3:C$1175=A807)*(AHL!D$3:D$1175=B807)*AHL!N$3:N$1175)</f>
        <v>93</v>
      </c>
      <c r="E807" s="3">
        <f t="shared" si="24"/>
        <v>0.58125000000000004</v>
      </c>
      <c r="F807" s="7" t="e">
        <f>SUMPRODUCT((AHL!C$3:C$1175=A807)*(AHL!D$3:D$1175=B807)*AHL!R$3:R$1175)</f>
        <v>#VALUE!</v>
      </c>
      <c r="G807" s="7">
        <f>SUMPRODUCT((AHL!C$3:C$1175=A807)*(AHL!D$3:D$1175=B807)*AHL!Z$3:Z$1175)</f>
        <v>99</v>
      </c>
      <c r="H807" s="3" t="e">
        <f t="shared" si="25"/>
        <v>#VALUE!</v>
      </c>
    </row>
    <row r="808" spans="1:8" x14ac:dyDescent="0.2">
      <c r="A808">
        <v>2008</v>
      </c>
      <c r="B808" t="s">
        <v>319</v>
      </c>
      <c r="C808" s="7">
        <f>SUMPRODUCT((AHL!C$3:C$1175=A808)*(AHL!D$3:D$1175=B808)*AHL!F$3:F$1175)</f>
        <v>80</v>
      </c>
      <c r="D808" s="7">
        <f>SUMPRODUCT((AHL!C$3:C$1175=A808)*(AHL!D$3:D$1175=B808)*AHL!N$3:N$1175)</f>
        <v>88</v>
      </c>
      <c r="E808" s="3">
        <f t="shared" si="24"/>
        <v>0.55000000000000004</v>
      </c>
      <c r="F808" s="7" t="e">
        <f>SUMPRODUCT((AHL!C$3:C$1175=A808)*(AHL!D$3:D$1175=B808)*AHL!R$3:R$1175)</f>
        <v>#VALUE!</v>
      </c>
      <c r="G808" s="7">
        <f>SUMPRODUCT((AHL!C$3:C$1175=A808)*(AHL!D$3:D$1175=B808)*AHL!Z$3:Z$1175)</f>
        <v>99</v>
      </c>
      <c r="H808" s="3" t="e">
        <f t="shared" si="25"/>
        <v>#VALUE!</v>
      </c>
    </row>
    <row r="809" spans="1:8" x14ac:dyDescent="0.2">
      <c r="A809">
        <v>2008</v>
      </c>
      <c r="B809" t="s">
        <v>314</v>
      </c>
      <c r="C809" s="7">
        <f>SUMPRODUCT((AHL!C$3:C$1175=A809)*(AHL!D$3:D$1175=B809)*AHL!F$3:F$1175)</f>
        <v>80</v>
      </c>
      <c r="D809" s="7">
        <f>SUMPRODUCT((AHL!C$3:C$1175=A809)*(AHL!D$3:D$1175=B809)*AHL!N$3:N$1175)</f>
        <v>94</v>
      </c>
      <c r="E809" s="3">
        <f t="shared" si="24"/>
        <v>0.58750000000000002</v>
      </c>
      <c r="F809" s="7" t="e">
        <f>SUMPRODUCT((AHL!C$3:C$1175=A809)*(AHL!D$3:D$1175=B809)*AHL!R$3:R$1175)</f>
        <v>#VALUE!</v>
      </c>
      <c r="G809" s="7">
        <f>SUMPRODUCT((AHL!C$3:C$1175=A809)*(AHL!D$3:D$1175=B809)*AHL!Z$3:Z$1175)</f>
        <v>117</v>
      </c>
      <c r="H809" s="3" t="e">
        <f t="shared" si="25"/>
        <v>#VALUE!</v>
      </c>
    </row>
    <row r="810" spans="1:8" x14ac:dyDescent="0.2">
      <c r="A810">
        <v>2008</v>
      </c>
      <c r="B810" t="s">
        <v>463</v>
      </c>
      <c r="C810" s="7">
        <f>SUMPRODUCT((AHL!C$3:C$1175=A810)*(AHL!D$3:D$1175=B810)*AHL!F$3:F$1175)</f>
        <v>80</v>
      </c>
      <c r="D810" s="7">
        <f>SUMPRODUCT((AHL!C$3:C$1175=A810)*(AHL!D$3:D$1175=B810)*AHL!N$3:N$1175)</f>
        <v>85</v>
      </c>
      <c r="E810" s="3">
        <f t="shared" si="24"/>
        <v>0.53125</v>
      </c>
      <c r="F810" s="7" t="e">
        <f>SUMPRODUCT((AHL!C$3:C$1175=A810)*(AHL!D$3:D$1175=B810)*AHL!R$3:R$1175)</f>
        <v>#VALUE!</v>
      </c>
      <c r="G810" s="7">
        <f>SUMPRODUCT((AHL!C$3:C$1175=A810)*(AHL!D$3:D$1175=B810)*AHL!Z$3:Z$1175)</f>
        <v>86</v>
      </c>
      <c r="H810" s="3" t="e">
        <f t="shared" si="25"/>
        <v>#VALUE!</v>
      </c>
    </row>
    <row r="811" spans="1:8" x14ac:dyDescent="0.2">
      <c r="A811">
        <v>2008</v>
      </c>
      <c r="B811" t="s">
        <v>97</v>
      </c>
      <c r="C811" s="7">
        <f>SUMPRODUCT((AHL!C$3:C$1175=A811)*(AHL!D$3:D$1175=B811)*AHL!F$3:F$1175)</f>
        <v>80</v>
      </c>
      <c r="D811" s="7">
        <f>SUMPRODUCT((AHL!C$3:C$1175=A811)*(AHL!D$3:D$1175=B811)*AHL!N$3:N$1175)</f>
        <v>66</v>
      </c>
      <c r="E811" s="3">
        <f t="shared" si="24"/>
        <v>0.41249999999999998</v>
      </c>
      <c r="F811" s="7" t="e">
        <f>SUMPRODUCT((AHL!C$3:C$1175=A811)*(AHL!D$3:D$1175=B811)*AHL!R$3:R$1175)</f>
        <v>#VALUE!</v>
      </c>
      <c r="G811" s="7">
        <f>SUMPRODUCT((AHL!C$3:C$1175=A811)*(AHL!D$3:D$1175=B811)*AHL!Z$3:Z$1175)</f>
        <v>58</v>
      </c>
      <c r="H811" s="3" t="e">
        <f t="shared" si="25"/>
        <v>#VALUE!</v>
      </c>
    </row>
    <row r="812" spans="1:8" x14ac:dyDescent="0.2">
      <c r="A812">
        <v>2008</v>
      </c>
      <c r="B812" t="s">
        <v>464</v>
      </c>
      <c r="C812" s="7">
        <f>SUMPRODUCT((AHL!C$3:C$1175=A812)*(AHL!D$3:D$1175=B812)*AHL!F$3:F$1175)</f>
        <v>80</v>
      </c>
      <c r="D812" s="7">
        <f>SUMPRODUCT((AHL!C$3:C$1175=A812)*(AHL!D$3:D$1175=B812)*AHL!N$3:N$1175)</f>
        <v>86</v>
      </c>
      <c r="E812" s="3">
        <f t="shared" si="24"/>
        <v>0.53749999999999998</v>
      </c>
      <c r="F812" s="7" t="e">
        <f>SUMPRODUCT((AHL!C$3:C$1175=A812)*(AHL!D$3:D$1175=B812)*AHL!R$3:R$1175)</f>
        <v>#VALUE!</v>
      </c>
      <c r="G812" s="7">
        <f>SUMPRODUCT((AHL!C$3:C$1175=A812)*(AHL!D$3:D$1175=B812)*AHL!Z$3:Z$1175)</f>
        <v>98</v>
      </c>
      <c r="H812" s="3" t="e">
        <f t="shared" si="25"/>
        <v>#VALUE!</v>
      </c>
    </row>
    <row r="813" spans="1:8" x14ac:dyDescent="0.2">
      <c r="A813">
        <v>2008</v>
      </c>
      <c r="B813" t="s">
        <v>414</v>
      </c>
      <c r="C813" s="7">
        <f>SUMPRODUCT((AHL!C$3:C$1175=A813)*(AHL!D$3:D$1175=B813)*AHL!F$3:F$1175)</f>
        <v>80</v>
      </c>
      <c r="D813" s="7">
        <f>SUMPRODUCT((AHL!C$3:C$1175=A813)*(AHL!D$3:D$1175=B813)*AHL!N$3:N$1175)</f>
        <v>78</v>
      </c>
      <c r="E813" s="3">
        <f t="shared" si="24"/>
        <v>0.48749999999999999</v>
      </c>
      <c r="F813" s="7" t="e">
        <f>SUMPRODUCT((AHL!C$3:C$1175=A813)*(AHL!D$3:D$1175=B813)*AHL!R$3:R$1175)</f>
        <v>#VALUE!</v>
      </c>
      <c r="G813" s="7">
        <f>SUMPRODUCT((AHL!C$3:C$1175=A813)*(AHL!D$3:D$1175=B813)*AHL!Z$3:Z$1175)</f>
        <v>94</v>
      </c>
      <c r="H813" s="3" t="e">
        <f t="shared" si="25"/>
        <v>#VALUE!</v>
      </c>
    </row>
    <row r="814" spans="1:8" x14ac:dyDescent="0.2">
      <c r="A814">
        <v>2008</v>
      </c>
      <c r="B814" t="s">
        <v>331</v>
      </c>
      <c r="C814" s="7">
        <f>SUMPRODUCT((AHL!C$3:C$1175=A814)*(AHL!D$3:D$1175=B814)*AHL!F$3:F$1175)</f>
        <v>80</v>
      </c>
      <c r="D814" s="7">
        <f>SUMPRODUCT((AHL!C$3:C$1175=A814)*(AHL!D$3:D$1175=B814)*AHL!N$3:N$1175)</f>
        <v>88</v>
      </c>
      <c r="E814" s="3">
        <f t="shared" si="24"/>
        <v>0.55000000000000004</v>
      </c>
      <c r="F814" s="7" t="e">
        <f>SUMPRODUCT((AHL!C$3:C$1175=A814)*(AHL!D$3:D$1175=B814)*AHL!R$3:R$1175)</f>
        <v>#VALUE!</v>
      </c>
      <c r="G814" s="7">
        <f>SUMPRODUCT((AHL!C$3:C$1175=A814)*(AHL!D$3:D$1175=B814)*AHL!Z$3:Z$1175)</f>
        <v>100</v>
      </c>
      <c r="H814" s="3" t="e">
        <f t="shared" si="25"/>
        <v>#VALUE!</v>
      </c>
    </row>
    <row r="815" spans="1:8" x14ac:dyDescent="0.2">
      <c r="A815">
        <v>2008</v>
      </c>
      <c r="B815" t="s">
        <v>442</v>
      </c>
      <c r="C815" s="7">
        <f>SUMPRODUCT((AHL!C$3:C$1175=A815)*(AHL!D$3:D$1175=B815)*AHL!F$3:F$1175)</f>
        <v>80</v>
      </c>
      <c r="D815" s="7">
        <f>SUMPRODUCT((AHL!C$3:C$1175=A815)*(AHL!D$3:D$1175=B815)*AHL!N$3:N$1175)</f>
        <v>90</v>
      </c>
      <c r="E815" s="3">
        <f t="shared" si="24"/>
        <v>0.5625</v>
      </c>
      <c r="F815" s="7" t="e">
        <f>SUMPRODUCT((AHL!C$3:C$1175=A815)*(AHL!D$3:D$1175=B815)*AHL!R$3:R$1175)</f>
        <v>#VALUE!</v>
      </c>
      <c r="G815" s="7">
        <f>SUMPRODUCT((AHL!C$3:C$1175=A815)*(AHL!D$3:D$1175=B815)*AHL!Z$3:Z$1175)</f>
        <v>109</v>
      </c>
      <c r="H815" s="3" t="e">
        <f t="shared" si="25"/>
        <v>#VALUE!</v>
      </c>
    </row>
    <row r="816" spans="1:8" x14ac:dyDescent="0.2">
      <c r="A816">
        <v>2008</v>
      </c>
      <c r="B816" t="s">
        <v>453</v>
      </c>
      <c r="C816" s="7">
        <f>SUMPRODUCT((AHL!C$3:C$1175=A816)*(AHL!D$3:D$1175=B816)*AHL!F$3:F$1175)</f>
        <v>80</v>
      </c>
      <c r="D816" s="7">
        <f>SUMPRODUCT((AHL!C$3:C$1175=A816)*(AHL!D$3:D$1175=B816)*AHL!N$3:N$1175)</f>
        <v>87</v>
      </c>
      <c r="E816" s="3">
        <f t="shared" si="24"/>
        <v>0.54374999999999996</v>
      </c>
      <c r="F816" s="7" t="e">
        <f>SUMPRODUCT((AHL!C$3:C$1175=A816)*(AHL!D$3:D$1175=B816)*AHL!R$3:R$1175)</f>
        <v>#VALUE!</v>
      </c>
      <c r="G816" s="7">
        <f>SUMPRODUCT((AHL!C$3:C$1175=A816)*(AHL!D$3:D$1175=B816)*AHL!Z$3:Z$1175)</f>
        <v>75</v>
      </c>
      <c r="H816" s="3" t="e">
        <f t="shared" si="25"/>
        <v>#VALUE!</v>
      </c>
    </row>
    <row r="817" spans="1:8" x14ac:dyDescent="0.2">
      <c r="A817">
        <v>2009</v>
      </c>
      <c r="B817" t="s">
        <v>376</v>
      </c>
      <c r="C817" s="7">
        <f>SUMPRODUCT((AHL!C$3:C$1175=A817)*(AHL!D$3:D$1175=B817)*AHL!F$3:F$1175)</f>
        <v>80</v>
      </c>
      <c r="D817" s="7">
        <f>SUMPRODUCT((AHL!C$3:C$1175=A817)*(AHL!D$3:D$1175=B817)*AHL!N$3:N$1175)</f>
        <v>84</v>
      </c>
      <c r="E817" s="3">
        <f t="shared" si="24"/>
        <v>0.52500000000000002</v>
      </c>
      <c r="F817" s="7" t="e">
        <f>SUMPRODUCT((AHL!C$3:C$1175=A817)*(AHL!D$3:D$1175=B817)*AHL!R$3:R$1175)</f>
        <v>#VALUE!</v>
      </c>
      <c r="G817" s="7">
        <f>SUMPRODUCT((AHL!C$3:C$1175=A817)*(AHL!D$3:D$1175=B817)*AHL!Z$3:Z$1175)</f>
        <v>225</v>
      </c>
      <c r="H817" s="3" t="e">
        <f t="shared" si="25"/>
        <v>#VALUE!</v>
      </c>
    </row>
    <row r="818" spans="1:8" x14ac:dyDescent="0.2">
      <c r="A818">
        <v>2009</v>
      </c>
      <c r="B818" t="s">
        <v>390</v>
      </c>
      <c r="C818" s="7">
        <f>SUMPRODUCT((AHL!C$3:C$1175=A818)*(AHL!D$3:D$1175=B818)*AHL!F$3:F$1175)</f>
        <v>80</v>
      </c>
      <c r="D818" s="7">
        <f>SUMPRODUCT((AHL!C$3:C$1175=A818)*(AHL!D$3:D$1175=B818)*AHL!N$3:N$1175)</f>
        <v>105</v>
      </c>
      <c r="E818" s="3">
        <f t="shared" si="24"/>
        <v>0.65625</v>
      </c>
      <c r="F818" s="7" t="e">
        <f>SUMPRODUCT((AHL!C$3:C$1175=A818)*(AHL!D$3:D$1175=B818)*AHL!R$3:R$1175)</f>
        <v>#VALUE!</v>
      </c>
      <c r="G818" s="7">
        <f>SUMPRODUCT((AHL!C$3:C$1175=A818)*(AHL!D$3:D$1175=B818)*AHL!Z$3:Z$1175)</f>
        <v>162</v>
      </c>
      <c r="H818" s="3" t="e">
        <f t="shared" si="25"/>
        <v>#VALUE!</v>
      </c>
    </row>
    <row r="819" spans="1:8" x14ac:dyDescent="0.2">
      <c r="A819">
        <v>2009</v>
      </c>
      <c r="B819" t="s">
        <v>439</v>
      </c>
      <c r="C819" s="7">
        <f>SUMPRODUCT((AHL!C$3:C$1175=A819)*(AHL!D$3:D$1175=B819)*AHL!F$3:F$1175)</f>
        <v>80</v>
      </c>
      <c r="D819" s="7">
        <f>SUMPRODUCT((AHL!C$3:C$1175=A819)*(AHL!D$3:D$1175=B819)*AHL!N$3:N$1175)</f>
        <v>85</v>
      </c>
      <c r="E819" s="3">
        <f t="shared" si="24"/>
        <v>0.53125</v>
      </c>
      <c r="F819" s="7" t="e">
        <f>SUMPRODUCT((AHL!C$3:C$1175=A819)*(AHL!D$3:D$1175=B819)*AHL!R$3:R$1175)</f>
        <v>#VALUE!</v>
      </c>
      <c r="G819" s="7">
        <f>SUMPRODUCT((AHL!C$3:C$1175=A819)*(AHL!D$3:D$1175=B819)*AHL!Z$3:Z$1175)</f>
        <v>184</v>
      </c>
      <c r="H819" s="3" t="e">
        <f t="shared" si="25"/>
        <v>#VALUE!</v>
      </c>
    </row>
    <row r="820" spans="1:8" x14ac:dyDescent="0.2">
      <c r="A820">
        <v>2009</v>
      </c>
      <c r="B820" t="s">
        <v>414</v>
      </c>
      <c r="C820" s="7">
        <f>SUMPRODUCT((AHL!C$3:C$1175=A820)*(AHL!D$3:D$1175=B820)*AHL!F$3:F$1175)</f>
        <v>80</v>
      </c>
      <c r="D820" s="7">
        <f>SUMPRODUCT((AHL!C$3:C$1175=A820)*(AHL!D$3:D$1175=B820)*AHL!N$3:N$1175)</f>
        <v>84</v>
      </c>
      <c r="E820" s="3">
        <f t="shared" si="24"/>
        <v>0.52500000000000002</v>
      </c>
      <c r="F820" s="7" t="e">
        <f>SUMPRODUCT((AHL!C$3:C$1175=A820)*(AHL!D$3:D$1175=B820)*AHL!R$3:R$1175)</f>
        <v>#VALUE!</v>
      </c>
      <c r="G820" s="7">
        <f>SUMPRODUCT((AHL!C$3:C$1175=A820)*(AHL!D$3:D$1175=B820)*AHL!Z$3:Z$1175)</f>
        <v>156</v>
      </c>
      <c r="H820" s="3" t="e">
        <f t="shared" si="25"/>
        <v>#VALUE!</v>
      </c>
    </row>
    <row r="821" spans="1:8" x14ac:dyDescent="0.2">
      <c r="A821">
        <v>2009</v>
      </c>
      <c r="B821" t="s">
        <v>331</v>
      </c>
      <c r="C821" s="7">
        <f>SUMPRODUCT((AHL!C$3:C$1175=A821)*(AHL!D$3:D$1175=B821)*AHL!F$3:F$1175)</f>
        <v>80</v>
      </c>
      <c r="D821" s="7">
        <f>SUMPRODUCT((AHL!C$3:C$1175=A821)*(AHL!D$3:D$1175=B821)*AHL!N$3:N$1175)</f>
        <v>75</v>
      </c>
      <c r="E821" s="3">
        <f t="shared" si="24"/>
        <v>0.46875</v>
      </c>
      <c r="F821" s="7" t="e">
        <f>SUMPRODUCT((AHL!C$3:C$1175=A821)*(AHL!D$3:D$1175=B821)*AHL!R$3:R$1175)</f>
        <v>#VALUE!</v>
      </c>
      <c r="G821" s="7">
        <f>SUMPRODUCT((AHL!C$3:C$1175=A821)*(AHL!D$3:D$1175=B821)*AHL!Z$3:Z$1175)</f>
        <v>88</v>
      </c>
      <c r="H821" s="3" t="e">
        <f t="shared" si="25"/>
        <v>#VALUE!</v>
      </c>
    </row>
    <row r="822" spans="1:8" x14ac:dyDescent="0.2">
      <c r="A822">
        <v>2009</v>
      </c>
      <c r="B822" t="s">
        <v>479</v>
      </c>
      <c r="C822" s="7">
        <f>SUMPRODUCT((AHL!C$3:C$1175=A822)*(AHL!D$3:D$1175=B822)*AHL!F$3:F$1175)</f>
        <v>80</v>
      </c>
      <c r="D822" s="7">
        <f>SUMPRODUCT((AHL!C$3:C$1175=A822)*(AHL!D$3:D$1175=B822)*AHL!N$3:N$1175)</f>
        <v>90</v>
      </c>
      <c r="E822" s="3">
        <f t="shared" si="24"/>
        <v>0.5625</v>
      </c>
      <c r="F822" s="7" t="e">
        <f>SUMPRODUCT((AHL!C$3:C$1175=A822)*(AHL!D$3:D$1175=B822)*AHL!R$3:R$1175)</f>
        <v>#VALUE!</v>
      </c>
      <c r="G822" s="7">
        <f>SUMPRODUCT((AHL!C$3:C$1175=A822)*(AHL!D$3:D$1175=B822)*AHL!Z$3:Z$1175)</f>
        <v>85</v>
      </c>
      <c r="H822" s="3" t="e">
        <f t="shared" si="25"/>
        <v>#VALUE!</v>
      </c>
    </row>
    <row r="823" spans="1:8" x14ac:dyDescent="0.2">
      <c r="A823">
        <v>2009</v>
      </c>
      <c r="B823" t="s">
        <v>480</v>
      </c>
      <c r="C823" s="7">
        <f>SUMPRODUCT((AHL!C$3:C$1175=A823)*(AHL!D$3:D$1175=B823)*AHL!F$3:F$1175)</f>
        <v>80</v>
      </c>
      <c r="D823" s="7">
        <f>SUMPRODUCT((AHL!C$3:C$1175=A823)*(AHL!D$3:D$1175=B823)*AHL!N$3:N$1175)</f>
        <v>71</v>
      </c>
      <c r="E823" s="3">
        <f t="shared" si="24"/>
        <v>0.44374999999999998</v>
      </c>
      <c r="F823" s="7" t="e">
        <f>SUMPRODUCT((AHL!C$3:C$1175=A823)*(AHL!D$3:D$1175=B823)*AHL!R$3:R$1175)</f>
        <v>#VALUE!</v>
      </c>
      <c r="G823" s="7">
        <f>SUMPRODUCT((AHL!C$3:C$1175=A823)*(AHL!D$3:D$1175=B823)*AHL!Z$3:Z$1175)</f>
        <v>93</v>
      </c>
      <c r="H823" s="3" t="e">
        <f t="shared" si="25"/>
        <v>#VALUE!</v>
      </c>
    </row>
    <row r="824" spans="1:8" x14ac:dyDescent="0.2">
      <c r="A824">
        <v>2009</v>
      </c>
      <c r="B824" t="s">
        <v>315</v>
      </c>
      <c r="C824" s="7">
        <f>SUMPRODUCT((AHL!C$3:C$1175=A824)*(AHL!D$3:D$1175=B824)*AHL!F$3:F$1175)</f>
        <v>80</v>
      </c>
      <c r="D824" s="7">
        <f>SUMPRODUCT((AHL!C$3:C$1175=A824)*(AHL!D$3:D$1175=B824)*AHL!N$3:N$1175)</f>
        <v>94</v>
      </c>
      <c r="E824" s="3">
        <f t="shared" si="24"/>
        <v>0.58750000000000002</v>
      </c>
      <c r="F824" s="7" t="e">
        <f>SUMPRODUCT((AHL!C$3:C$1175=A824)*(AHL!D$3:D$1175=B824)*AHL!R$3:R$1175)</f>
        <v>#VALUE!</v>
      </c>
      <c r="G824" s="7">
        <f>SUMPRODUCT((AHL!C$3:C$1175=A824)*(AHL!D$3:D$1175=B824)*AHL!Z$3:Z$1175)</f>
        <v>73</v>
      </c>
      <c r="H824" s="3" t="e">
        <f t="shared" si="25"/>
        <v>#VALUE!</v>
      </c>
    </row>
    <row r="825" spans="1:8" x14ac:dyDescent="0.2">
      <c r="A825">
        <v>2009</v>
      </c>
      <c r="B825" t="s">
        <v>402</v>
      </c>
      <c r="C825" s="7">
        <f>SUMPRODUCT((AHL!C$3:C$1175=A825)*(AHL!D$3:D$1175=B825)*AHL!F$3:F$1175)</f>
        <v>80</v>
      </c>
      <c r="D825" s="7">
        <f>SUMPRODUCT((AHL!C$3:C$1175=A825)*(AHL!D$3:D$1175=B825)*AHL!N$3:N$1175)</f>
        <v>81</v>
      </c>
      <c r="E825" s="3">
        <f t="shared" si="24"/>
        <v>0.50624999999999998</v>
      </c>
      <c r="F825" s="7" t="e">
        <f>SUMPRODUCT((AHL!C$3:C$1175=A825)*(AHL!D$3:D$1175=B825)*AHL!R$3:R$1175)</f>
        <v>#VALUE!</v>
      </c>
      <c r="G825" s="7">
        <f>SUMPRODUCT((AHL!C$3:C$1175=A825)*(AHL!D$3:D$1175=B825)*AHL!Z$3:Z$1175)</f>
        <v>91</v>
      </c>
      <c r="H825" s="3" t="e">
        <f t="shared" si="25"/>
        <v>#VALUE!</v>
      </c>
    </row>
    <row r="826" spans="1:8" x14ac:dyDescent="0.2">
      <c r="A826">
        <v>2009</v>
      </c>
      <c r="B826" t="s">
        <v>388</v>
      </c>
      <c r="C826" s="7">
        <f>SUMPRODUCT((AHL!C$3:C$1175=A826)*(AHL!D$3:D$1175=B826)*AHL!F$3:F$1175)</f>
        <v>80</v>
      </c>
      <c r="D826" s="7">
        <f>SUMPRODUCT((AHL!C$3:C$1175=A826)*(AHL!D$3:D$1175=B826)*AHL!N$3:N$1175)</f>
        <v>86</v>
      </c>
      <c r="E826" s="3">
        <f t="shared" si="24"/>
        <v>0.53749999999999998</v>
      </c>
      <c r="F826" s="7" t="e">
        <f>SUMPRODUCT((AHL!C$3:C$1175=A826)*(AHL!D$3:D$1175=B826)*AHL!R$3:R$1175)</f>
        <v>#VALUE!</v>
      </c>
      <c r="G826" s="7">
        <f>SUMPRODUCT((AHL!C$3:C$1175=A826)*(AHL!D$3:D$1175=B826)*AHL!Z$3:Z$1175)</f>
        <v>106</v>
      </c>
      <c r="H826" s="3" t="e">
        <f t="shared" si="25"/>
        <v>#VALUE!</v>
      </c>
    </row>
    <row r="827" spans="1:8" x14ac:dyDescent="0.2">
      <c r="A827">
        <v>2009</v>
      </c>
      <c r="B827" t="s">
        <v>392</v>
      </c>
      <c r="C827" s="7">
        <f>SUMPRODUCT((AHL!C$3:C$1175=A827)*(AHL!D$3:D$1175=B827)*AHL!F$3:F$1175)</f>
        <v>80</v>
      </c>
      <c r="D827" s="7">
        <f>SUMPRODUCT((AHL!C$3:C$1175=A827)*(AHL!D$3:D$1175=B827)*AHL!N$3:N$1175)</f>
        <v>75</v>
      </c>
      <c r="E827" s="3">
        <f t="shared" si="24"/>
        <v>0.46875</v>
      </c>
      <c r="F827" s="7" t="e">
        <f>SUMPRODUCT((AHL!C$3:C$1175=A827)*(AHL!D$3:D$1175=B827)*AHL!R$3:R$1175)</f>
        <v>#VALUE!</v>
      </c>
      <c r="G827" s="7">
        <f>SUMPRODUCT((AHL!C$3:C$1175=A827)*(AHL!D$3:D$1175=B827)*AHL!Z$3:Z$1175)</f>
        <v>98</v>
      </c>
      <c r="H827" s="3" t="e">
        <f t="shared" si="25"/>
        <v>#VALUE!</v>
      </c>
    </row>
    <row r="828" spans="1:8" x14ac:dyDescent="0.2">
      <c r="A828">
        <v>2009</v>
      </c>
      <c r="B828" t="s">
        <v>344</v>
      </c>
      <c r="C828" s="7">
        <f>SUMPRODUCT((AHL!C$3:C$1175=A828)*(AHL!D$3:D$1175=B828)*AHL!F$3:F$1175)</f>
        <v>80</v>
      </c>
      <c r="D828" s="7">
        <f>SUMPRODUCT((AHL!C$3:C$1175=A828)*(AHL!D$3:D$1175=B828)*AHL!N$3:N$1175)</f>
        <v>115</v>
      </c>
      <c r="E828" s="3">
        <f t="shared" si="24"/>
        <v>0.71875</v>
      </c>
      <c r="F828" s="7" t="e">
        <f>SUMPRODUCT((AHL!C$3:C$1175=A828)*(AHL!D$3:D$1175=B828)*AHL!R$3:R$1175)</f>
        <v>#VALUE!</v>
      </c>
      <c r="G828" s="7">
        <f>SUMPRODUCT((AHL!C$3:C$1175=A828)*(AHL!D$3:D$1175=B828)*AHL!Z$3:Z$1175)</f>
        <v>102</v>
      </c>
      <c r="H828" s="3" t="e">
        <f t="shared" si="25"/>
        <v>#VALUE!</v>
      </c>
    </row>
    <row r="829" spans="1:8" x14ac:dyDescent="0.2">
      <c r="A829">
        <v>2009</v>
      </c>
      <c r="B829" t="s">
        <v>354</v>
      </c>
      <c r="C829" s="7">
        <f>SUMPRODUCT((AHL!C$3:C$1175=A829)*(AHL!D$3:D$1175=B829)*AHL!F$3:F$1175)</f>
        <v>80</v>
      </c>
      <c r="D829" s="7">
        <f>SUMPRODUCT((AHL!C$3:C$1175=A829)*(AHL!D$3:D$1175=B829)*AHL!N$3:N$1175)</f>
        <v>83</v>
      </c>
      <c r="E829" s="3">
        <f t="shared" si="24"/>
        <v>0.51875000000000004</v>
      </c>
      <c r="F829" s="7" t="e">
        <f>SUMPRODUCT((AHL!C$3:C$1175=A829)*(AHL!D$3:D$1175=B829)*AHL!R$3:R$1175)</f>
        <v>#VALUE!</v>
      </c>
      <c r="G829" s="7">
        <f>SUMPRODUCT((AHL!C$3:C$1175=A829)*(AHL!D$3:D$1175=B829)*AHL!Z$3:Z$1175)</f>
        <v>99</v>
      </c>
      <c r="H829" s="3" t="e">
        <f t="shared" si="25"/>
        <v>#VALUE!</v>
      </c>
    </row>
    <row r="830" spans="1:8" x14ac:dyDescent="0.2">
      <c r="A830">
        <v>2009</v>
      </c>
      <c r="B830" t="s">
        <v>30</v>
      </c>
      <c r="C830" s="7">
        <f>SUMPRODUCT((AHL!C$3:C$1175=A830)*(AHL!D$3:D$1175=B830)*AHL!F$3:F$1175)</f>
        <v>80</v>
      </c>
      <c r="D830" s="7">
        <f>SUMPRODUCT((AHL!C$3:C$1175=A830)*(AHL!D$3:D$1175=B830)*AHL!N$3:N$1175)</f>
        <v>123</v>
      </c>
      <c r="E830" s="3">
        <f t="shared" si="24"/>
        <v>0.76875000000000004</v>
      </c>
      <c r="F830" s="7" t="e">
        <f>SUMPRODUCT((AHL!C$3:C$1175=A830)*(AHL!D$3:D$1175=B830)*AHL!R$3:R$1175)</f>
        <v>#VALUE!</v>
      </c>
      <c r="G830" s="7">
        <f>SUMPRODUCT((AHL!C$3:C$1175=A830)*(AHL!D$3:D$1175=B830)*AHL!Z$3:Z$1175)</f>
        <v>106</v>
      </c>
      <c r="H830" s="3" t="e">
        <f t="shared" si="25"/>
        <v>#VALUE!</v>
      </c>
    </row>
    <row r="831" spans="1:8" x14ac:dyDescent="0.2">
      <c r="A831">
        <v>2009</v>
      </c>
      <c r="B831" t="s">
        <v>395</v>
      </c>
      <c r="C831" s="7">
        <f>SUMPRODUCT((AHL!C$3:C$1175=A831)*(AHL!D$3:D$1175=B831)*AHL!F$3:F$1175)</f>
        <v>80</v>
      </c>
      <c r="D831" s="7">
        <f>SUMPRODUCT((AHL!C$3:C$1175=A831)*(AHL!D$3:D$1175=B831)*AHL!N$3:N$1175)</f>
        <v>80</v>
      </c>
      <c r="E831" s="3">
        <f t="shared" si="24"/>
        <v>0.5</v>
      </c>
      <c r="F831" s="7" t="e">
        <f>SUMPRODUCT((AHL!C$3:C$1175=A831)*(AHL!D$3:D$1175=B831)*AHL!R$3:R$1175)</f>
        <v>#VALUE!</v>
      </c>
      <c r="G831" s="7">
        <f>SUMPRODUCT((AHL!C$3:C$1175=A831)*(AHL!D$3:D$1175=B831)*AHL!Z$3:Z$1175)</f>
        <v>87</v>
      </c>
      <c r="H831" s="3" t="e">
        <f t="shared" si="25"/>
        <v>#VALUE!</v>
      </c>
    </row>
    <row r="832" spans="1:8" x14ac:dyDescent="0.2">
      <c r="A832">
        <v>2009</v>
      </c>
      <c r="B832" t="s">
        <v>461</v>
      </c>
      <c r="C832" s="7">
        <f>SUMPRODUCT((AHL!C$3:C$1175=A832)*(AHL!D$3:D$1175=B832)*AHL!F$3:F$1175)</f>
        <v>80</v>
      </c>
      <c r="D832" s="7">
        <f>SUMPRODUCT((AHL!C$3:C$1175=A832)*(AHL!D$3:D$1175=B832)*AHL!N$3:N$1175)</f>
        <v>77</v>
      </c>
      <c r="E832" s="3">
        <f t="shared" si="24"/>
        <v>0.48125000000000001</v>
      </c>
      <c r="F832" s="7" t="e">
        <f>SUMPRODUCT((AHL!C$3:C$1175=A832)*(AHL!D$3:D$1175=B832)*AHL!R$3:R$1175)</f>
        <v>#VALUE!</v>
      </c>
      <c r="G832" s="7">
        <f>SUMPRODUCT((AHL!C$3:C$1175=A832)*(AHL!D$3:D$1175=B832)*AHL!Z$3:Z$1175)</f>
        <v>76</v>
      </c>
      <c r="H832" s="3" t="e">
        <f t="shared" si="25"/>
        <v>#VALUE!</v>
      </c>
    </row>
    <row r="833" spans="1:8" x14ac:dyDescent="0.2">
      <c r="A833">
        <v>2009</v>
      </c>
      <c r="B833" t="s">
        <v>447</v>
      </c>
      <c r="C833" s="7">
        <f>SUMPRODUCT((AHL!C$3:C$1175=A833)*(AHL!D$3:D$1175=B833)*AHL!F$3:F$1175)</f>
        <v>80</v>
      </c>
      <c r="D833" s="7">
        <f>SUMPRODUCT((AHL!C$3:C$1175=A833)*(AHL!D$3:D$1175=B833)*AHL!N$3:N$1175)</f>
        <v>88</v>
      </c>
      <c r="E833" s="3">
        <f t="shared" si="24"/>
        <v>0.55000000000000004</v>
      </c>
      <c r="F833" s="7" t="e">
        <f>SUMPRODUCT((AHL!C$3:C$1175=A833)*(AHL!D$3:D$1175=B833)*AHL!R$3:R$1175)</f>
        <v>#VALUE!</v>
      </c>
      <c r="G833" s="7">
        <f>SUMPRODUCT((AHL!C$3:C$1175=A833)*(AHL!D$3:D$1175=B833)*AHL!Z$3:Z$1175)</f>
        <v>79</v>
      </c>
      <c r="H833" s="3" t="e">
        <f t="shared" si="25"/>
        <v>#VALUE!</v>
      </c>
    </row>
    <row r="834" spans="1:8" x14ac:dyDescent="0.2">
      <c r="A834">
        <v>2009</v>
      </c>
      <c r="B834" t="s">
        <v>396</v>
      </c>
      <c r="C834" s="7">
        <f>SUMPRODUCT((AHL!C$3:C$1175=A834)*(AHL!D$3:D$1175=B834)*AHL!F$3:F$1175)</f>
        <v>80</v>
      </c>
      <c r="D834" s="7">
        <f>SUMPRODUCT((AHL!C$3:C$1175=A834)*(AHL!D$3:D$1175=B834)*AHL!N$3:N$1175)</f>
        <v>95</v>
      </c>
      <c r="E834" s="3">
        <f t="shared" ref="E834:E897" si="26">D834/C834/2</f>
        <v>0.59375</v>
      </c>
      <c r="F834" s="7" t="e">
        <f>SUMPRODUCT((AHL!C$3:C$1175=A834)*(AHL!D$3:D$1175=B834)*AHL!R$3:R$1175)</f>
        <v>#VALUE!</v>
      </c>
      <c r="G834" s="7">
        <f>SUMPRODUCT((AHL!C$3:C$1175=A834)*(AHL!D$3:D$1175=B834)*AHL!Z$3:Z$1175)</f>
        <v>82</v>
      </c>
      <c r="H834" s="3" t="e">
        <f t="shared" ref="H834:H897" si="27">G834/F834/2</f>
        <v>#VALUE!</v>
      </c>
    </row>
    <row r="835" spans="1:8" x14ac:dyDescent="0.2">
      <c r="A835">
        <v>2009</v>
      </c>
      <c r="B835" t="s">
        <v>397</v>
      </c>
      <c r="C835" s="7">
        <f>SUMPRODUCT((AHL!C$3:C$1175=A835)*(AHL!D$3:D$1175=B835)*AHL!F$3:F$1175)</f>
        <v>80</v>
      </c>
      <c r="D835" s="7">
        <f>SUMPRODUCT((AHL!C$3:C$1175=A835)*(AHL!D$3:D$1175=B835)*AHL!N$3:N$1175)</f>
        <v>87</v>
      </c>
      <c r="E835" s="3">
        <f t="shared" si="26"/>
        <v>0.54374999999999996</v>
      </c>
      <c r="F835" s="7" t="e">
        <f>SUMPRODUCT((AHL!C$3:C$1175=A835)*(AHL!D$3:D$1175=B835)*AHL!R$3:R$1175)</f>
        <v>#VALUE!</v>
      </c>
      <c r="G835" s="7">
        <f>SUMPRODUCT((AHL!C$3:C$1175=A835)*(AHL!D$3:D$1175=B835)*AHL!Z$3:Z$1175)</f>
        <v>107</v>
      </c>
      <c r="H835" s="3" t="e">
        <f t="shared" si="27"/>
        <v>#VALUE!</v>
      </c>
    </row>
    <row r="836" spans="1:8" x14ac:dyDescent="0.2">
      <c r="A836">
        <v>2009</v>
      </c>
      <c r="B836" t="s">
        <v>398</v>
      </c>
      <c r="C836" s="7">
        <f>SUMPRODUCT((AHL!C$3:C$1175=A836)*(AHL!D$3:D$1175=B836)*AHL!F$3:F$1175)</f>
        <v>80</v>
      </c>
      <c r="D836" s="7">
        <f>SUMPRODUCT((AHL!C$3:C$1175=A836)*(AHL!D$3:D$1175=B836)*AHL!N$3:N$1175)</f>
        <v>91</v>
      </c>
      <c r="E836" s="3">
        <f t="shared" si="26"/>
        <v>0.56874999999999998</v>
      </c>
      <c r="F836" s="7" t="e">
        <f>SUMPRODUCT((AHL!C$3:C$1175=A836)*(AHL!D$3:D$1175=B836)*AHL!R$3:R$1175)</f>
        <v>#VALUE!</v>
      </c>
      <c r="G836" s="7">
        <f>SUMPRODUCT((AHL!C$3:C$1175=A836)*(AHL!D$3:D$1175=B836)*AHL!Z$3:Z$1175)</f>
        <v>107</v>
      </c>
      <c r="H836" s="3" t="e">
        <f t="shared" si="27"/>
        <v>#VALUE!</v>
      </c>
    </row>
    <row r="837" spans="1:8" x14ac:dyDescent="0.2">
      <c r="A837">
        <v>2009</v>
      </c>
      <c r="B837" t="s">
        <v>319</v>
      </c>
      <c r="C837" s="7">
        <f>SUMPRODUCT((AHL!C$3:C$1175=A837)*(AHL!D$3:D$1175=B837)*AHL!F$3:F$1175)</f>
        <v>80</v>
      </c>
      <c r="D837" s="7">
        <f>SUMPRODUCT((AHL!C$3:C$1175=A837)*(AHL!D$3:D$1175=B837)*AHL!N$3:N$1175)</f>
        <v>101</v>
      </c>
      <c r="E837" s="3">
        <f t="shared" si="26"/>
        <v>0.63124999999999998</v>
      </c>
      <c r="F837" s="7" t="e">
        <f>SUMPRODUCT((AHL!C$3:C$1175=A837)*(AHL!D$3:D$1175=B837)*AHL!R$3:R$1175)</f>
        <v>#VALUE!</v>
      </c>
      <c r="G837" s="7">
        <f>SUMPRODUCT((AHL!C$3:C$1175=A837)*(AHL!D$3:D$1175=B837)*AHL!Z$3:Z$1175)</f>
        <v>88</v>
      </c>
      <c r="H837" s="3" t="e">
        <f t="shared" si="27"/>
        <v>#VALUE!</v>
      </c>
    </row>
    <row r="838" spans="1:8" x14ac:dyDescent="0.2">
      <c r="A838">
        <v>2009</v>
      </c>
      <c r="B838" t="s">
        <v>314</v>
      </c>
      <c r="C838" s="7">
        <f>SUMPRODUCT((AHL!C$3:C$1175=A838)*(AHL!D$3:D$1175=B838)*AHL!F$3:F$1175)</f>
        <v>80</v>
      </c>
      <c r="D838" s="7">
        <f>SUMPRODUCT((AHL!C$3:C$1175=A838)*(AHL!D$3:D$1175=B838)*AHL!N$3:N$1175)</f>
        <v>78</v>
      </c>
      <c r="E838" s="3">
        <f t="shared" si="26"/>
        <v>0.48749999999999999</v>
      </c>
      <c r="F838" s="7" t="e">
        <f>SUMPRODUCT((AHL!C$3:C$1175=A838)*(AHL!D$3:D$1175=B838)*AHL!R$3:R$1175)</f>
        <v>#VALUE!</v>
      </c>
      <c r="G838" s="7">
        <f>SUMPRODUCT((AHL!C$3:C$1175=A838)*(AHL!D$3:D$1175=B838)*AHL!Z$3:Z$1175)</f>
        <v>94</v>
      </c>
      <c r="H838" s="3" t="e">
        <f t="shared" si="27"/>
        <v>#VALUE!</v>
      </c>
    </row>
    <row r="839" spans="1:8" x14ac:dyDescent="0.2">
      <c r="A839">
        <v>2009</v>
      </c>
      <c r="B839" t="s">
        <v>97</v>
      </c>
      <c r="C839" s="7">
        <f>SUMPRODUCT((AHL!C$3:C$1175=A839)*(AHL!D$3:D$1175=B839)*AHL!F$3:F$1175)</f>
        <v>80</v>
      </c>
      <c r="D839" s="7">
        <f>SUMPRODUCT((AHL!C$3:C$1175=A839)*(AHL!D$3:D$1175=B839)*AHL!N$3:N$1175)</f>
        <v>91</v>
      </c>
      <c r="E839" s="3">
        <f t="shared" si="26"/>
        <v>0.56874999999999998</v>
      </c>
      <c r="F839" s="7" t="e">
        <f>SUMPRODUCT((AHL!C$3:C$1175=A839)*(AHL!D$3:D$1175=B839)*AHL!R$3:R$1175)</f>
        <v>#VALUE!</v>
      </c>
      <c r="G839" s="7">
        <f>SUMPRODUCT((AHL!C$3:C$1175=A839)*(AHL!D$3:D$1175=B839)*AHL!Z$3:Z$1175)</f>
        <v>66</v>
      </c>
      <c r="H839" s="3" t="e">
        <f t="shared" si="27"/>
        <v>#VALUE!</v>
      </c>
    </row>
    <row r="840" spans="1:8" x14ac:dyDescent="0.2">
      <c r="A840">
        <v>2009</v>
      </c>
      <c r="B840" t="s">
        <v>464</v>
      </c>
      <c r="C840" s="7">
        <f>SUMPRODUCT((AHL!C$3:C$1175=A840)*(AHL!D$3:D$1175=B840)*AHL!F$3:F$1175)</f>
        <v>80</v>
      </c>
      <c r="D840" s="7">
        <f>SUMPRODUCT((AHL!C$3:C$1175=A840)*(AHL!D$3:D$1175=B840)*AHL!N$3:N$1175)</f>
        <v>94</v>
      </c>
      <c r="E840" s="3">
        <f t="shared" si="26"/>
        <v>0.58750000000000002</v>
      </c>
      <c r="F840" s="7" t="e">
        <f>SUMPRODUCT((AHL!C$3:C$1175=A840)*(AHL!D$3:D$1175=B840)*AHL!R$3:R$1175)</f>
        <v>#VALUE!</v>
      </c>
      <c r="G840" s="7">
        <f>SUMPRODUCT((AHL!C$3:C$1175=A840)*(AHL!D$3:D$1175=B840)*AHL!Z$3:Z$1175)</f>
        <v>86</v>
      </c>
      <c r="H840" s="3" t="e">
        <f t="shared" si="27"/>
        <v>#VALUE!</v>
      </c>
    </row>
    <row r="841" spans="1:8" x14ac:dyDescent="0.2">
      <c r="A841">
        <v>2009</v>
      </c>
      <c r="B841" t="s">
        <v>329</v>
      </c>
      <c r="C841" s="7">
        <f>SUMPRODUCT((AHL!C$3:C$1175=A841)*(AHL!D$3:D$1175=B841)*AHL!F$3:F$1175)</f>
        <v>80</v>
      </c>
      <c r="D841" s="7">
        <f>SUMPRODUCT((AHL!C$3:C$1175=A841)*(AHL!D$3:D$1175=B841)*AHL!N$3:N$1175)</f>
        <v>66</v>
      </c>
      <c r="E841" s="3">
        <f t="shared" si="26"/>
        <v>0.41249999999999998</v>
      </c>
      <c r="F841" s="7" t="e">
        <f>SUMPRODUCT((AHL!C$3:C$1175=A841)*(AHL!D$3:D$1175=B841)*AHL!R$3:R$1175)</f>
        <v>#VALUE!</v>
      </c>
      <c r="G841" s="7">
        <f>SUMPRODUCT((AHL!C$3:C$1175=A841)*(AHL!D$3:D$1175=B841)*AHL!Z$3:Z$1175)</f>
        <v>60</v>
      </c>
      <c r="H841" s="3" t="e">
        <f t="shared" si="27"/>
        <v>#VALUE!</v>
      </c>
    </row>
    <row r="842" spans="1:8" x14ac:dyDescent="0.2">
      <c r="A842">
        <v>2009</v>
      </c>
      <c r="B842" t="s">
        <v>491</v>
      </c>
      <c r="C842" s="7">
        <f>SUMPRODUCT((AHL!C$3:C$1175=A842)*(AHL!D$3:D$1175=B842)*AHL!F$3:F$1175)</f>
        <v>80</v>
      </c>
      <c r="D842" s="7">
        <f>SUMPRODUCT((AHL!C$3:C$1175=A842)*(AHL!D$3:D$1175=B842)*AHL!N$3:N$1175)</f>
        <v>99</v>
      </c>
      <c r="E842" s="3">
        <f t="shared" si="26"/>
        <v>0.61875000000000002</v>
      </c>
      <c r="F842" s="7" t="e">
        <f>SUMPRODUCT((AHL!C$3:C$1175=A842)*(AHL!D$3:D$1175=B842)*AHL!R$3:R$1175)</f>
        <v>#VALUE!</v>
      </c>
      <c r="G842" s="7">
        <f>SUMPRODUCT((AHL!C$3:C$1175=A842)*(AHL!D$3:D$1175=B842)*AHL!Z$3:Z$1175)</f>
        <v>80</v>
      </c>
      <c r="H842" s="3" t="e">
        <f t="shared" si="27"/>
        <v>#VALUE!</v>
      </c>
    </row>
    <row r="843" spans="1:8" x14ac:dyDescent="0.2">
      <c r="A843">
        <v>2009</v>
      </c>
      <c r="B843" t="s">
        <v>442</v>
      </c>
      <c r="C843" s="7">
        <f>SUMPRODUCT((AHL!C$3:C$1175=A843)*(AHL!D$3:D$1175=B843)*AHL!F$3:F$1175)</f>
        <v>80</v>
      </c>
      <c r="D843" s="7">
        <f>SUMPRODUCT((AHL!C$3:C$1175=A843)*(AHL!D$3:D$1175=B843)*AHL!N$3:N$1175)</f>
        <v>78</v>
      </c>
      <c r="E843" s="3">
        <f t="shared" si="26"/>
        <v>0.48749999999999999</v>
      </c>
      <c r="F843" s="7" t="e">
        <f>SUMPRODUCT((AHL!C$3:C$1175=A843)*(AHL!D$3:D$1175=B843)*AHL!R$3:R$1175)</f>
        <v>#VALUE!</v>
      </c>
      <c r="G843" s="7">
        <f>SUMPRODUCT((AHL!C$3:C$1175=A843)*(AHL!D$3:D$1175=B843)*AHL!Z$3:Z$1175)</f>
        <v>90</v>
      </c>
      <c r="H843" s="3" t="e">
        <f t="shared" si="27"/>
        <v>#VALUE!</v>
      </c>
    </row>
    <row r="844" spans="1:8" x14ac:dyDescent="0.2">
      <c r="A844">
        <v>2009</v>
      </c>
      <c r="B844" t="s">
        <v>372</v>
      </c>
      <c r="C844" s="7">
        <f>SUMPRODUCT((AHL!C$3:C$1175=A844)*(AHL!D$3:D$1175=B844)*AHL!F$3:F$1175)</f>
        <v>80</v>
      </c>
      <c r="D844" s="7">
        <f>SUMPRODUCT((AHL!C$3:C$1175=A844)*(AHL!D$3:D$1175=B844)*AHL!N$3:N$1175)</f>
        <v>87</v>
      </c>
      <c r="E844" s="3">
        <f t="shared" si="26"/>
        <v>0.54374999999999996</v>
      </c>
      <c r="F844" s="7" t="e">
        <f>SUMPRODUCT((AHL!C$3:C$1175=A844)*(AHL!D$3:D$1175=B844)*AHL!R$3:R$1175)</f>
        <v>#VALUE!</v>
      </c>
      <c r="G844" s="7">
        <f>SUMPRODUCT((AHL!C$3:C$1175=A844)*(AHL!D$3:D$1175=B844)*AHL!Z$3:Z$1175)</f>
        <v>104</v>
      </c>
      <c r="H844" s="3" t="e">
        <f t="shared" si="27"/>
        <v>#VALUE!</v>
      </c>
    </row>
    <row r="845" spans="1:8" x14ac:dyDescent="0.2">
      <c r="A845">
        <v>2009</v>
      </c>
      <c r="B845" t="s">
        <v>453</v>
      </c>
      <c r="C845" s="7">
        <f>SUMPRODUCT((AHL!C$3:C$1175=A845)*(AHL!D$3:D$1175=B845)*AHL!F$3:F$1175)</f>
        <v>80</v>
      </c>
      <c r="D845" s="7">
        <f>SUMPRODUCT((AHL!C$3:C$1175=A845)*(AHL!D$3:D$1175=B845)*AHL!N$3:N$1175)</f>
        <v>104</v>
      </c>
      <c r="E845" s="3">
        <f t="shared" si="26"/>
        <v>0.65</v>
      </c>
      <c r="F845" s="7" t="e">
        <f>SUMPRODUCT((AHL!C$3:C$1175=A845)*(AHL!D$3:D$1175=B845)*AHL!R$3:R$1175)</f>
        <v>#VALUE!</v>
      </c>
      <c r="G845" s="7">
        <f>SUMPRODUCT((AHL!C$3:C$1175=A845)*(AHL!D$3:D$1175=B845)*AHL!Z$3:Z$1175)</f>
        <v>87</v>
      </c>
      <c r="H845" s="3" t="e">
        <f t="shared" si="27"/>
        <v>#VALUE!</v>
      </c>
    </row>
    <row r="846" spans="1:8" x14ac:dyDescent="0.2">
      <c r="A846">
        <v>2010</v>
      </c>
      <c r="B846" t="s">
        <v>480</v>
      </c>
      <c r="C846" s="7">
        <f>SUMPRODUCT((AHL!C$3:C$1175=A846)*(AHL!D$3:D$1175=B846)*AHL!F$3:F$1175)</f>
        <v>80</v>
      </c>
      <c r="D846" s="7">
        <f>SUMPRODUCT((AHL!C$3:C$1175=A846)*(AHL!D$3:D$1175=B846)*AHL!N$3:N$1175)</f>
        <v>72</v>
      </c>
      <c r="E846" s="3">
        <f t="shared" si="26"/>
        <v>0.45</v>
      </c>
      <c r="F846" s="7" t="e">
        <f>SUMPRODUCT((AHL!C$3:C$1175=A846)*(AHL!D$3:D$1175=B846)*AHL!R$3:R$1175)</f>
        <v>#VALUE!</v>
      </c>
      <c r="G846" s="7">
        <f>SUMPRODUCT((AHL!C$3:C$1175=A846)*(AHL!D$3:D$1175=B846)*AHL!Z$3:Z$1175)</f>
        <v>213</v>
      </c>
      <c r="H846" s="3" t="e">
        <f t="shared" si="27"/>
        <v>#VALUE!</v>
      </c>
    </row>
    <row r="847" spans="1:8" x14ac:dyDescent="0.2">
      <c r="A847">
        <v>2010</v>
      </c>
      <c r="B847" t="s">
        <v>388</v>
      </c>
      <c r="C847" s="7">
        <f>SUMPRODUCT((AHL!C$3:C$1175=A847)*(AHL!D$3:D$1175=B847)*AHL!F$3:F$1175)</f>
        <v>80</v>
      </c>
      <c r="D847" s="7">
        <f>SUMPRODUCT((AHL!C$3:C$1175=A847)*(AHL!D$3:D$1175=B847)*AHL!N$3:N$1175)</f>
        <v>71</v>
      </c>
      <c r="E847" s="3">
        <f t="shared" si="26"/>
        <v>0.44374999999999998</v>
      </c>
      <c r="F847" s="7" t="e">
        <f>SUMPRODUCT((AHL!C$3:C$1175=A847)*(AHL!D$3:D$1175=B847)*AHL!R$3:R$1175)</f>
        <v>#VALUE!</v>
      </c>
      <c r="G847" s="7">
        <f>SUMPRODUCT((AHL!C$3:C$1175=A847)*(AHL!D$3:D$1175=B847)*AHL!Z$3:Z$1175)</f>
        <v>172</v>
      </c>
      <c r="H847" s="3" t="e">
        <f t="shared" si="27"/>
        <v>#VALUE!</v>
      </c>
    </row>
    <row r="848" spans="1:8" x14ac:dyDescent="0.2">
      <c r="A848">
        <v>2010</v>
      </c>
      <c r="B848" t="s">
        <v>479</v>
      </c>
      <c r="C848" s="7">
        <f>SUMPRODUCT((AHL!C$3:C$1175=A848)*(AHL!D$3:D$1175=B848)*AHL!F$3:F$1175)</f>
        <v>80</v>
      </c>
      <c r="D848" s="7">
        <f>SUMPRODUCT((AHL!C$3:C$1175=A848)*(AHL!D$3:D$1175=B848)*AHL!N$3:N$1175)</f>
        <v>86</v>
      </c>
      <c r="E848" s="3">
        <f t="shared" si="26"/>
        <v>0.53749999999999998</v>
      </c>
      <c r="F848" s="7" t="e">
        <f>SUMPRODUCT((AHL!C$3:C$1175=A848)*(AHL!D$3:D$1175=B848)*AHL!R$3:R$1175)</f>
        <v>#VALUE!</v>
      </c>
      <c r="G848" s="7">
        <f>SUMPRODUCT((AHL!C$3:C$1175=A848)*(AHL!D$3:D$1175=B848)*AHL!Z$3:Z$1175)</f>
        <v>90</v>
      </c>
      <c r="H848" s="3" t="e">
        <f t="shared" si="27"/>
        <v>#VALUE!</v>
      </c>
    </row>
    <row r="849" spans="1:8" x14ac:dyDescent="0.2">
      <c r="A849">
        <v>2010</v>
      </c>
      <c r="B849" t="s">
        <v>494</v>
      </c>
      <c r="C849" s="7">
        <f>SUMPRODUCT((AHL!C$3:C$1175=A849)*(AHL!D$3:D$1175=B849)*AHL!F$3:F$1175)</f>
        <v>80</v>
      </c>
      <c r="D849" s="7">
        <f>SUMPRODUCT((AHL!C$3:C$1175=A849)*(AHL!D$3:D$1175=B849)*AHL!N$3:N$1175)</f>
        <v>70</v>
      </c>
      <c r="E849" s="3">
        <f t="shared" si="26"/>
        <v>0.4375</v>
      </c>
      <c r="F849" s="7" t="e">
        <f>SUMPRODUCT((AHL!C$3:C$1175=A849)*(AHL!D$3:D$1175=B849)*AHL!R$3:R$1175)</f>
        <v>#VALUE!</v>
      </c>
      <c r="G849" s="7">
        <f>SUMPRODUCT((AHL!C$3:C$1175=A849)*(AHL!D$3:D$1175=B849)*AHL!Z$3:Z$1175)</f>
        <v>88</v>
      </c>
      <c r="H849" s="3" t="e">
        <f t="shared" si="27"/>
        <v>#VALUE!</v>
      </c>
    </row>
    <row r="850" spans="1:8" x14ac:dyDescent="0.2">
      <c r="A850">
        <v>2010</v>
      </c>
      <c r="B850" t="s">
        <v>402</v>
      </c>
      <c r="C850" s="7">
        <f>SUMPRODUCT((AHL!C$3:C$1175=A850)*(AHL!D$3:D$1175=B850)*AHL!F$3:F$1175)</f>
        <v>80</v>
      </c>
      <c r="D850" s="7">
        <f>SUMPRODUCT((AHL!C$3:C$1175=A850)*(AHL!D$3:D$1175=B850)*AHL!N$3:N$1175)</f>
        <v>92</v>
      </c>
      <c r="E850" s="3">
        <f t="shared" si="26"/>
        <v>0.57499999999999996</v>
      </c>
      <c r="F850" s="7" t="e">
        <f>SUMPRODUCT((AHL!C$3:C$1175=A850)*(AHL!D$3:D$1175=B850)*AHL!R$3:R$1175)</f>
        <v>#VALUE!</v>
      </c>
      <c r="G850" s="7">
        <f>SUMPRODUCT((AHL!C$3:C$1175=A850)*(AHL!D$3:D$1175=B850)*AHL!Z$3:Z$1175)</f>
        <v>81</v>
      </c>
      <c r="H850" s="3" t="e">
        <f t="shared" si="27"/>
        <v>#VALUE!</v>
      </c>
    </row>
    <row r="851" spans="1:8" x14ac:dyDescent="0.2">
      <c r="A851">
        <v>2010</v>
      </c>
      <c r="B851" t="s">
        <v>496</v>
      </c>
      <c r="C851" s="7">
        <f>SUMPRODUCT((AHL!C$3:C$1175=A851)*(AHL!D$3:D$1175=B851)*AHL!F$3:F$1175)</f>
        <v>80</v>
      </c>
      <c r="D851" s="7">
        <f>SUMPRODUCT((AHL!C$3:C$1175=A851)*(AHL!D$3:D$1175=B851)*AHL!N$3:N$1175)</f>
        <v>97</v>
      </c>
      <c r="E851" s="3">
        <f t="shared" si="26"/>
        <v>0.60624999999999996</v>
      </c>
      <c r="F851" s="7" t="e">
        <f>SUMPRODUCT((AHL!C$3:C$1175=A851)*(AHL!D$3:D$1175=B851)*AHL!R$3:R$1175)</f>
        <v>#VALUE!</v>
      </c>
      <c r="G851" s="7">
        <f>SUMPRODUCT((AHL!C$3:C$1175=A851)*(AHL!D$3:D$1175=B851)*AHL!Z$3:Z$1175)</f>
        <v>94</v>
      </c>
      <c r="H851" s="3" t="e">
        <f t="shared" si="27"/>
        <v>#VALUE!</v>
      </c>
    </row>
    <row r="852" spans="1:8" x14ac:dyDescent="0.2">
      <c r="A852">
        <v>2010</v>
      </c>
      <c r="B852" t="s">
        <v>390</v>
      </c>
      <c r="C852" s="7">
        <f>SUMPRODUCT((AHL!C$3:C$1175=A852)*(AHL!D$3:D$1175=B852)*AHL!F$3:F$1175)</f>
        <v>80</v>
      </c>
      <c r="D852" s="7">
        <f>SUMPRODUCT((AHL!C$3:C$1175=A852)*(AHL!D$3:D$1175=B852)*AHL!N$3:N$1175)</f>
        <v>89</v>
      </c>
      <c r="E852" s="3">
        <f t="shared" si="26"/>
        <v>0.55625000000000002</v>
      </c>
      <c r="F852" s="7" t="e">
        <f>SUMPRODUCT((AHL!C$3:C$1175=A852)*(AHL!D$3:D$1175=B852)*AHL!R$3:R$1175)</f>
        <v>#VALUE!</v>
      </c>
      <c r="G852" s="7">
        <f>SUMPRODUCT((AHL!C$3:C$1175=A852)*(AHL!D$3:D$1175=B852)*AHL!Z$3:Z$1175)</f>
        <v>105</v>
      </c>
      <c r="H852" s="3" t="e">
        <f t="shared" si="27"/>
        <v>#VALUE!</v>
      </c>
    </row>
    <row r="853" spans="1:8" x14ac:dyDescent="0.2">
      <c r="A853">
        <v>2010</v>
      </c>
      <c r="B853" t="s">
        <v>497</v>
      </c>
      <c r="C853" s="7">
        <f>SUMPRODUCT((AHL!C$3:C$1175=A853)*(AHL!D$3:D$1175=B853)*AHL!F$3:F$1175)</f>
        <v>80</v>
      </c>
      <c r="D853" s="7">
        <f>SUMPRODUCT((AHL!C$3:C$1175=A853)*(AHL!D$3:D$1175=B853)*AHL!N$3:N$1175)</f>
        <v>88</v>
      </c>
      <c r="E853" s="3">
        <f t="shared" si="26"/>
        <v>0.55000000000000004</v>
      </c>
      <c r="F853" s="7" t="e">
        <f>SUMPRODUCT((AHL!C$3:C$1175=A853)*(AHL!D$3:D$1175=B853)*AHL!R$3:R$1175)</f>
        <v>#VALUE!</v>
      </c>
      <c r="G853" s="7">
        <f>SUMPRODUCT((AHL!C$3:C$1175=A853)*(AHL!D$3:D$1175=B853)*AHL!Z$3:Z$1175)</f>
        <v>83</v>
      </c>
      <c r="H853" s="3" t="e">
        <f t="shared" si="27"/>
        <v>#VALUE!</v>
      </c>
    </row>
    <row r="854" spans="1:8" x14ac:dyDescent="0.2">
      <c r="A854">
        <v>2010</v>
      </c>
      <c r="B854" t="s">
        <v>392</v>
      </c>
      <c r="C854" s="7">
        <f>SUMPRODUCT((AHL!C$3:C$1175=A854)*(AHL!D$3:D$1175=B854)*AHL!F$3:F$1175)</f>
        <v>80</v>
      </c>
      <c r="D854" s="7">
        <f>SUMPRODUCT((AHL!C$3:C$1175=A854)*(AHL!D$3:D$1175=B854)*AHL!N$3:N$1175)</f>
        <v>82</v>
      </c>
      <c r="E854" s="3">
        <f t="shared" si="26"/>
        <v>0.51249999999999996</v>
      </c>
      <c r="F854" s="7" t="e">
        <f>SUMPRODUCT((AHL!C$3:C$1175=A854)*(AHL!D$3:D$1175=B854)*AHL!R$3:R$1175)</f>
        <v>#VALUE!</v>
      </c>
      <c r="G854" s="7">
        <f>SUMPRODUCT((AHL!C$3:C$1175=A854)*(AHL!D$3:D$1175=B854)*AHL!Z$3:Z$1175)</f>
        <v>75</v>
      </c>
      <c r="H854" s="3" t="e">
        <f t="shared" si="27"/>
        <v>#VALUE!</v>
      </c>
    </row>
    <row r="855" spans="1:8" x14ac:dyDescent="0.2">
      <c r="A855">
        <v>2010</v>
      </c>
      <c r="B855" t="s">
        <v>344</v>
      </c>
      <c r="C855" s="7">
        <f>SUMPRODUCT((AHL!C$3:C$1175=A855)*(AHL!D$3:D$1175=B855)*AHL!F$3:F$1175)</f>
        <v>80</v>
      </c>
      <c r="D855" s="7">
        <f>SUMPRODUCT((AHL!C$3:C$1175=A855)*(AHL!D$3:D$1175=B855)*AHL!N$3:N$1175)</f>
        <v>97</v>
      </c>
      <c r="E855" s="3">
        <f t="shared" si="26"/>
        <v>0.60624999999999996</v>
      </c>
      <c r="F855" s="7" t="e">
        <f>SUMPRODUCT((AHL!C$3:C$1175=A855)*(AHL!D$3:D$1175=B855)*AHL!R$3:R$1175)</f>
        <v>#VALUE!</v>
      </c>
      <c r="G855" s="7">
        <f>SUMPRODUCT((AHL!C$3:C$1175=A855)*(AHL!D$3:D$1175=B855)*AHL!Z$3:Z$1175)</f>
        <v>115</v>
      </c>
      <c r="H855" s="3" t="e">
        <f t="shared" si="27"/>
        <v>#VALUE!</v>
      </c>
    </row>
    <row r="856" spans="1:8" x14ac:dyDescent="0.2">
      <c r="A856">
        <v>2010</v>
      </c>
      <c r="B856" t="s">
        <v>30</v>
      </c>
      <c r="C856" s="7">
        <f>SUMPRODUCT((AHL!C$3:C$1175=A856)*(AHL!D$3:D$1175=B856)*AHL!F$3:F$1175)</f>
        <v>80</v>
      </c>
      <c r="D856" s="7">
        <f>SUMPRODUCT((AHL!C$3:C$1175=A856)*(AHL!D$3:D$1175=B856)*AHL!N$3:N$1175)</f>
        <v>100</v>
      </c>
      <c r="E856" s="3">
        <f t="shared" si="26"/>
        <v>0.625</v>
      </c>
      <c r="F856" s="7" t="e">
        <f>SUMPRODUCT((AHL!C$3:C$1175=A856)*(AHL!D$3:D$1175=B856)*AHL!R$3:R$1175)</f>
        <v>#VALUE!</v>
      </c>
      <c r="G856" s="7">
        <f>SUMPRODUCT((AHL!C$3:C$1175=A856)*(AHL!D$3:D$1175=B856)*AHL!Z$3:Z$1175)</f>
        <v>123</v>
      </c>
      <c r="H856" s="3" t="e">
        <f t="shared" si="27"/>
        <v>#VALUE!</v>
      </c>
    </row>
    <row r="857" spans="1:8" x14ac:dyDescent="0.2">
      <c r="A857">
        <v>2010</v>
      </c>
      <c r="B857" t="s">
        <v>395</v>
      </c>
      <c r="C857" s="7">
        <f>SUMPRODUCT((AHL!C$3:C$1175=A857)*(AHL!D$3:D$1175=B857)*AHL!F$3:F$1175)</f>
        <v>80</v>
      </c>
      <c r="D857" s="7">
        <f>SUMPRODUCT((AHL!C$3:C$1175=A857)*(AHL!D$3:D$1175=B857)*AHL!N$3:N$1175)</f>
        <v>98</v>
      </c>
      <c r="E857" s="3">
        <f t="shared" si="26"/>
        <v>0.61250000000000004</v>
      </c>
      <c r="F857" s="7" t="e">
        <f>SUMPRODUCT((AHL!C$3:C$1175=A857)*(AHL!D$3:D$1175=B857)*AHL!R$3:R$1175)</f>
        <v>#VALUE!</v>
      </c>
      <c r="G857" s="7">
        <f>SUMPRODUCT((AHL!C$3:C$1175=A857)*(AHL!D$3:D$1175=B857)*AHL!Z$3:Z$1175)</f>
        <v>80</v>
      </c>
      <c r="H857" s="3" t="e">
        <f t="shared" si="27"/>
        <v>#VALUE!</v>
      </c>
    </row>
    <row r="858" spans="1:8" x14ac:dyDescent="0.2">
      <c r="A858">
        <v>2010</v>
      </c>
      <c r="B858" t="s">
        <v>461</v>
      </c>
      <c r="C858" s="7">
        <f>SUMPRODUCT((AHL!C$3:C$1175=A858)*(AHL!D$3:D$1175=B858)*AHL!F$3:F$1175)</f>
        <v>80</v>
      </c>
      <c r="D858" s="7">
        <f>SUMPRODUCT((AHL!C$3:C$1175=A858)*(AHL!D$3:D$1175=B858)*AHL!N$3:N$1175)</f>
        <v>96</v>
      </c>
      <c r="E858" s="3">
        <f t="shared" si="26"/>
        <v>0.6</v>
      </c>
      <c r="F858" s="7" t="e">
        <f>SUMPRODUCT((AHL!C$3:C$1175=A858)*(AHL!D$3:D$1175=B858)*AHL!R$3:R$1175)</f>
        <v>#VALUE!</v>
      </c>
      <c r="G858" s="7">
        <f>SUMPRODUCT((AHL!C$3:C$1175=A858)*(AHL!D$3:D$1175=B858)*AHL!Z$3:Z$1175)</f>
        <v>77</v>
      </c>
      <c r="H858" s="3" t="e">
        <f t="shared" si="27"/>
        <v>#VALUE!</v>
      </c>
    </row>
    <row r="859" spans="1:8" x14ac:dyDescent="0.2">
      <c r="A859">
        <v>2010</v>
      </c>
      <c r="B859" t="s">
        <v>396</v>
      </c>
      <c r="C859" s="7">
        <f>SUMPRODUCT((AHL!C$3:C$1175=A859)*(AHL!D$3:D$1175=B859)*AHL!F$3:F$1175)</f>
        <v>80</v>
      </c>
      <c r="D859" s="7">
        <f>SUMPRODUCT((AHL!C$3:C$1175=A859)*(AHL!D$3:D$1175=B859)*AHL!N$3:N$1175)</f>
        <v>98</v>
      </c>
      <c r="E859" s="3">
        <f t="shared" si="26"/>
        <v>0.61250000000000004</v>
      </c>
      <c r="F859" s="7" t="e">
        <f>SUMPRODUCT((AHL!C$3:C$1175=A859)*(AHL!D$3:D$1175=B859)*AHL!R$3:R$1175)</f>
        <v>#VALUE!</v>
      </c>
      <c r="G859" s="7">
        <f>SUMPRODUCT((AHL!C$3:C$1175=A859)*(AHL!D$3:D$1175=B859)*AHL!Z$3:Z$1175)</f>
        <v>95</v>
      </c>
      <c r="H859" s="3" t="e">
        <f t="shared" si="27"/>
        <v>#VALUE!</v>
      </c>
    </row>
    <row r="860" spans="1:8" x14ac:dyDescent="0.2">
      <c r="A860">
        <v>2010</v>
      </c>
      <c r="B860" t="s">
        <v>397</v>
      </c>
      <c r="C860" s="7">
        <f>SUMPRODUCT((AHL!C$3:C$1175=A860)*(AHL!D$3:D$1175=B860)*AHL!F$3:F$1175)</f>
        <v>80</v>
      </c>
      <c r="D860" s="7">
        <f>SUMPRODUCT((AHL!C$3:C$1175=A860)*(AHL!D$3:D$1175=B860)*AHL!N$3:N$1175)</f>
        <v>93</v>
      </c>
      <c r="E860" s="3">
        <f t="shared" si="26"/>
        <v>0.58125000000000004</v>
      </c>
      <c r="F860" s="7" t="e">
        <f>SUMPRODUCT((AHL!C$3:C$1175=A860)*(AHL!D$3:D$1175=B860)*AHL!R$3:R$1175)</f>
        <v>#VALUE!</v>
      </c>
      <c r="G860" s="7">
        <f>SUMPRODUCT((AHL!C$3:C$1175=A860)*(AHL!D$3:D$1175=B860)*AHL!Z$3:Z$1175)</f>
        <v>87</v>
      </c>
      <c r="H860" s="3" t="e">
        <f t="shared" si="27"/>
        <v>#VALUE!</v>
      </c>
    </row>
    <row r="861" spans="1:8" x14ac:dyDescent="0.2">
      <c r="A861">
        <v>2010</v>
      </c>
      <c r="B861" t="s">
        <v>398</v>
      </c>
      <c r="C861" s="7">
        <f>SUMPRODUCT((AHL!C$3:C$1175=A861)*(AHL!D$3:D$1175=B861)*AHL!F$3:F$1175)</f>
        <v>80</v>
      </c>
      <c r="D861" s="7">
        <f>SUMPRODUCT((AHL!C$3:C$1175=A861)*(AHL!D$3:D$1175=B861)*AHL!N$3:N$1175)</f>
        <v>102</v>
      </c>
      <c r="E861" s="3">
        <f t="shared" si="26"/>
        <v>0.63749999999999996</v>
      </c>
      <c r="F861" s="7" t="e">
        <f>SUMPRODUCT((AHL!C$3:C$1175=A861)*(AHL!D$3:D$1175=B861)*AHL!R$3:R$1175)</f>
        <v>#VALUE!</v>
      </c>
      <c r="G861" s="7">
        <f>SUMPRODUCT((AHL!C$3:C$1175=A861)*(AHL!D$3:D$1175=B861)*AHL!Z$3:Z$1175)</f>
        <v>91</v>
      </c>
      <c r="H861" s="3" t="e">
        <f t="shared" si="27"/>
        <v>#VALUE!</v>
      </c>
    </row>
    <row r="862" spans="1:8" x14ac:dyDescent="0.2">
      <c r="A862">
        <v>2010</v>
      </c>
      <c r="B862" t="s">
        <v>376</v>
      </c>
      <c r="C862" s="7">
        <f>SUMPRODUCT((AHL!C$3:C$1175=A862)*(AHL!D$3:D$1175=B862)*AHL!F$3:F$1175)</f>
        <v>80</v>
      </c>
      <c r="D862" s="7">
        <f>SUMPRODUCT((AHL!C$3:C$1175=A862)*(AHL!D$3:D$1175=B862)*AHL!N$3:N$1175)</f>
        <v>93</v>
      </c>
      <c r="E862" s="3">
        <f t="shared" si="26"/>
        <v>0.58125000000000004</v>
      </c>
      <c r="F862" s="7" t="e">
        <f>SUMPRODUCT((AHL!C$3:C$1175=A862)*(AHL!D$3:D$1175=B862)*AHL!R$3:R$1175)</f>
        <v>#VALUE!</v>
      </c>
      <c r="G862" s="7">
        <f>SUMPRODUCT((AHL!C$3:C$1175=A862)*(AHL!D$3:D$1175=B862)*AHL!Z$3:Z$1175)</f>
        <v>84</v>
      </c>
      <c r="H862" s="3" t="e">
        <f t="shared" si="27"/>
        <v>#VALUE!</v>
      </c>
    </row>
    <row r="863" spans="1:8" x14ac:dyDescent="0.2">
      <c r="A863">
        <v>2010</v>
      </c>
      <c r="B863" t="s">
        <v>439</v>
      </c>
      <c r="C863" s="7">
        <f>SUMPRODUCT((AHL!C$3:C$1175=A863)*(AHL!D$3:D$1175=B863)*AHL!F$3:F$1175)</f>
        <v>80</v>
      </c>
      <c r="D863" s="7">
        <f>SUMPRODUCT((AHL!C$3:C$1175=A863)*(AHL!D$3:D$1175=B863)*AHL!N$3:N$1175)</f>
        <v>92</v>
      </c>
      <c r="E863" s="3">
        <f t="shared" si="26"/>
        <v>0.57499999999999996</v>
      </c>
      <c r="F863" s="7" t="e">
        <f>SUMPRODUCT((AHL!C$3:C$1175=A863)*(AHL!D$3:D$1175=B863)*AHL!R$3:R$1175)</f>
        <v>#VALUE!</v>
      </c>
      <c r="G863" s="7">
        <f>SUMPRODUCT((AHL!C$3:C$1175=A863)*(AHL!D$3:D$1175=B863)*AHL!Z$3:Z$1175)</f>
        <v>85</v>
      </c>
      <c r="H863" s="3" t="e">
        <f t="shared" si="27"/>
        <v>#VALUE!</v>
      </c>
    </row>
    <row r="864" spans="1:8" x14ac:dyDescent="0.2">
      <c r="A864">
        <v>2010</v>
      </c>
      <c r="B864" t="s">
        <v>319</v>
      </c>
      <c r="C864" s="7">
        <f>SUMPRODUCT((AHL!C$3:C$1175=A864)*(AHL!D$3:D$1175=B864)*AHL!F$3:F$1175)</f>
        <v>80</v>
      </c>
      <c r="D864" s="7">
        <f>SUMPRODUCT((AHL!C$3:C$1175=A864)*(AHL!D$3:D$1175=B864)*AHL!N$3:N$1175)</f>
        <v>103</v>
      </c>
      <c r="E864" s="3">
        <f t="shared" si="26"/>
        <v>0.64375000000000004</v>
      </c>
      <c r="F864" s="7" t="e">
        <f>SUMPRODUCT((AHL!C$3:C$1175=A864)*(AHL!D$3:D$1175=B864)*AHL!R$3:R$1175)</f>
        <v>#VALUE!</v>
      </c>
      <c r="G864" s="7">
        <f>SUMPRODUCT((AHL!C$3:C$1175=A864)*(AHL!D$3:D$1175=B864)*AHL!Z$3:Z$1175)</f>
        <v>101</v>
      </c>
      <c r="H864" s="3" t="e">
        <f t="shared" si="27"/>
        <v>#VALUE!</v>
      </c>
    </row>
    <row r="865" spans="1:8" x14ac:dyDescent="0.2">
      <c r="A865">
        <v>2010</v>
      </c>
      <c r="B865" t="s">
        <v>314</v>
      </c>
      <c r="C865" s="7">
        <f>SUMPRODUCT((AHL!C$3:C$1175=A865)*(AHL!D$3:D$1175=B865)*AHL!F$3:F$1175)</f>
        <v>80</v>
      </c>
      <c r="D865" s="7">
        <f>SUMPRODUCT((AHL!C$3:C$1175=A865)*(AHL!D$3:D$1175=B865)*AHL!N$3:N$1175)</f>
        <v>82</v>
      </c>
      <c r="E865" s="3">
        <f t="shared" si="26"/>
        <v>0.51249999999999996</v>
      </c>
      <c r="F865" s="7" t="e">
        <f>SUMPRODUCT((AHL!C$3:C$1175=A865)*(AHL!D$3:D$1175=B865)*AHL!R$3:R$1175)</f>
        <v>#VALUE!</v>
      </c>
      <c r="G865" s="7">
        <f>SUMPRODUCT((AHL!C$3:C$1175=A865)*(AHL!D$3:D$1175=B865)*AHL!Z$3:Z$1175)</f>
        <v>78</v>
      </c>
      <c r="H865" s="3" t="e">
        <f t="shared" si="27"/>
        <v>#VALUE!</v>
      </c>
    </row>
    <row r="866" spans="1:8" x14ac:dyDescent="0.2">
      <c r="A866">
        <v>2010</v>
      </c>
      <c r="B866" t="s">
        <v>97</v>
      </c>
      <c r="C866" s="7">
        <f>SUMPRODUCT((AHL!C$3:C$1175=A866)*(AHL!D$3:D$1175=B866)*AHL!F$3:F$1175)</f>
        <v>80</v>
      </c>
      <c r="D866" s="7">
        <f>SUMPRODUCT((AHL!C$3:C$1175=A866)*(AHL!D$3:D$1175=B866)*AHL!N$3:N$1175)</f>
        <v>72</v>
      </c>
      <c r="E866" s="3">
        <f t="shared" si="26"/>
        <v>0.45</v>
      </c>
      <c r="F866" s="7" t="e">
        <f>SUMPRODUCT((AHL!C$3:C$1175=A866)*(AHL!D$3:D$1175=B866)*AHL!R$3:R$1175)</f>
        <v>#VALUE!</v>
      </c>
      <c r="G866" s="7">
        <f>SUMPRODUCT((AHL!C$3:C$1175=A866)*(AHL!D$3:D$1175=B866)*AHL!Z$3:Z$1175)</f>
        <v>91</v>
      </c>
      <c r="H866" s="3" t="e">
        <f t="shared" si="27"/>
        <v>#VALUE!</v>
      </c>
    </row>
    <row r="867" spans="1:8" x14ac:dyDescent="0.2">
      <c r="A867">
        <v>2010</v>
      </c>
      <c r="B867" t="s">
        <v>464</v>
      </c>
      <c r="C867" s="7">
        <f>SUMPRODUCT((AHL!C$3:C$1175=A867)*(AHL!D$3:D$1175=B867)*AHL!F$3:F$1175)</f>
        <v>80</v>
      </c>
      <c r="D867" s="7">
        <f>SUMPRODUCT((AHL!C$3:C$1175=A867)*(AHL!D$3:D$1175=B867)*AHL!N$3:N$1175)</f>
        <v>85</v>
      </c>
      <c r="E867" s="3">
        <f t="shared" si="26"/>
        <v>0.53125</v>
      </c>
      <c r="F867" s="7" t="e">
        <f>SUMPRODUCT((AHL!C$3:C$1175=A867)*(AHL!D$3:D$1175=B867)*AHL!R$3:R$1175)</f>
        <v>#VALUE!</v>
      </c>
      <c r="G867" s="7">
        <f>SUMPRODUCT((AHL!C$3:C$1175=A867)*(AHL!D$3:D$1175=B867)*AHL!Z$3:Z$1175)</f>
        <v>94</v>
      </c>
      <c r="H867" s="3" t="e">
        <f t="shared" si="27"/>
        <v>#VALUE!</v>
      </c>
    </row>
    <row r="868" spans="1:8" x14ac:dyDescent="0.2">
      <c r="A868">
        <v>2010</v>
      </c>
      <c r="B868" t="s">
        <v>414</v>
      </c>
      <c r="C868" s="7">
        <f>SUMPRODUCT((AHL!C$3:C$1175=A868)*(AHL!D$3:D$1175=B868)*AHL!F$3:F$1175)</f>
        <v>80</v>
      </c>
      <c r="D868" s="7">
        <f>SUMPRODUCT((AHL!C$3:C$1175=A868)*(AHL!D$3:D$1175=B868)*AHL!N$3:N$1175)</f>
        <v>87</v>
      </c>
      <c r="E868" s="3">
        <f t="shared" si="26"/>
        <v>0.54374999999999996</v>
      </c>
      <c r="F868" s="7" t="e">
        <f>SUMPRODUCT((AHL!C$3:C$1175=A868)*(AHL!D$3:D$1175=B868)*AHL!R$3:R$1175)</f>
        <v>#VALUE!</v>
      </c>
      <c r="G868" s="7">
        <f>SUMPRODUCT((AHL!C$3:C$1175=A868)*(AHL!D$3:D$1175=B868)*AHL!Z$3:Z$1175)</f>
        <v>84</v>
      </c>
      <c r="H868" s="3" t="e">
        <f t="shared" si="27"/>
        <v>#VALUE!</v>
      </c>
    </row>
    <row r="869" spans="1:8" x14ac:dyDescent="0.2">
      <c r="A869">
        <v>2010</v>
      </c>
      <c r="B869" t="s">
        <v>329</v>
      </c>
      <c r="C869" s="7">
        <f>SUMPRODUCT((AHL!C$3:C$1175=A869)*(AHL!D$3:D$1175=B869)*AHL!F$3:F$1175)</f>
        <v>80</v>
      </c>
      <c r="D869" s="7">
        <f>SUMPRODUCT((AHL!C$3:C$1175=A869)*(AHL!D$3:D$1175=B869)*AHL!N$3:N$1175)</f>
        <v>75</v>
      </c>
      <c r="E869" s="3">
        <f t="shared" si="26"/>
        <v>0.46875</v>
      </c>
      <c r="F869" s="7" t="e">
        <f>SUMPRODUCT((AHL!C$3:C$1175=A869)*(AHL!D$3:D$1175=B869)*AHL!R$3:R$1175)</f>
        <v>#VALUE!</v>
      </c>
      <c r="G869" s="7">
        <f>SUMPRODUCT((AHL!C$3:C$1175=A869)*(AHL!D$3:D$1175=B869)*AHL!Z$3:Z$1175)</f>
        <v>66</v>
      </c>
      <c r="H869" s="3" t="e">
        <f t="shared" si="27"/>
        <v>#VALUE!</v>
      </c>
    </row>
    <row r="870" spans="1:8" x14ac:dyDescent="0.2">
      <c r="A870">
        <v>2010</v>
      </c>
      <c r="B870" t="s">
        <v>331</v>
      </c>
      <c r="C870" s="7">
        <f>SUMPRODUCT((AHL!C$3:C$1175=A870)*(AHL!D$3:D$1175=B870)*AHL!F$3:F$1175)</f>
        <v>80</v>
      </c>
      <c r="D870" s="7">
        <f>SUMPRODUCT((AHL!C$3:C$1175=A870)*(AHL!D$3:D$1175=B870)*AHL!N$3:N$1175)</f>
        <v>77</v>
      </c>
      <c r="E870" s="3">
        <f t="shared" si="26"/>
        <v>0.48125000000000001</v>
      </c>
      <c r="F870" s="7" t="e">
        <f>SUMPRODUCT((AHL!C$3:C$1175=A870)*(AHL!D$3:D$1175=B870)*AHL!R$3:R$1175)</f>
        <v>#VALUE!</v>
      </c>
      <c r="G870" s="7">
        <f>SUMPRODUCT((AHL!C$3:C$1175=A870)*(AHL!D$3:D$1175=B870)*AHL!Z$3:Z$1175)</f>
        <v>75</v>
      </c>
      <c r="H870" s="3" t="e">
        <f t="shared" si="27"/>
        <v>#VALUE!</v>
      </c>
    </row>
    <row r="871" spans="1:8" x14ac:dyDescent="0.2">
      <c r="A871">
        <v>2010</v>
      </c>
      <c r="B871" t="s">
        <v>491</v>
      </c>
      <c r="C871" s="7">
        <f>SUMPRODUCT((AHL!C$3:C$1175=A871)*(AHL!D$3:D$1175=B871)*AHL!F$3:F$1175)</f>
        <v>80</v>
      </c>
      <c r="D871" s="7">
        <f>SUMPRODUCT((AHL!C$3:C$1175=A871)*(AHL!D$3:D$1175=B871)*AHL!N$3:N$1175)</f>
        <v>92</v>
      </c>
      <c r="E871" s="3">
        <f t="shared" si="26"/>
        <v>0.57499999999999996</v>
      </c>
      <c r="F871" s="7" t="e">
        <f>SUMPRODUCT((AHL!C$3:C$1175=A871)*(AHL!D$3:D$1175=B871)*AHL!R$3:R$1175)</f>
        <v>#VALUE!</v>
      </c>
      <c r="G871" s="7">
        <f>SUMPRODUCT((AHL!C$3:C$1175=A871)*(AHL!D$3:D$1175=B871)*AHL!Z$3:Z$1175)</f>
        <v>99</v>
      </c>
      <c r="H871" s="3" t="e">
        <f t="shared" si="27"/>
        <v>#VALUE!</v>
      </c>
    </row>
    <row r="872" spans="1:8" x14ac:dyDescent="0.2">
      <c r="A872">
        <v>2010</v>
      </c>
      <c r="B872" t="s">
        <v>442</v>
      </c>
      <c r="C872" s="7">
        <f>SUMPRODUCT((AHL!C$3:C$1175=A872)*(AHL!D$3:D$1175=B872)*AHL!F$3:F$1175)</f>
        <v>80</v>
      </c>
      <c r="D872" s="7">
        <f>SUMPRODUCT((AHL!C$3:C$1175=A872)*(AHL!D$3:D$1175=B872)*AHL!N$3:N$1175)</f>
        <v>85</v>
      </c>
      <c r="E872" s="3">
        <f t="shared" si="26"/>
        <v>0.53125</v>
      </c>
      <c r="F872" s="7" t="e">
        <f>SUMPRODUCT((AHL!C$3:C$1175=A872)*(AHL!D$3:D$1175=B872)*AHL!R$3:R$1175)</f>
        <v>#VALUE!</v>
      </c>
      <c r="G872" s="7">
        <f>SUMPRODUCT((AHL!C$3:C$1175=A872)*(AHL!D$3:D$1175=B872)*AHL!Z$3:Z$1175)</f>
        <v>78</v>
      </c>
      <c r="H872" s="3" t="e">
        <f t="shared" si="27"/>
        <v>#VALUE!</v>
      </c>
    </row>
    <row r="873" spans="1:8" x14ac:dyDescent="0.2">
      <c r="A873">
        <v>2010</v>
      </c>
      <c r="B873" t="s">
        <v>372</v>
      </c>
      <c r="C873" s="7">
        <f>SUMPRODUCT((AHL!C$3:C$1175=A873)*(AHL!D$3:D$1175=B873)*AHL!F$3:F$1175)</f>
        <v>80</v>
      </c>
      <c r="D873" s="7">
        <f>SUMPRODUCT((AHL!C$3:C$1175=A873)*(AHL!D$3:D$1175=B873)*AHL!N$3:N$1175)</f>
        <v>117</v>
      </c>
      <c r="E873" s="3">
        <f t="shared" si="26"/>
        <v>0.73124999999999996</v>
      </c>
      <c r="F873" s="7" t="e">
        <f>SUMPRODUCT((AHL!C$3:C$1175=A873)*(AHL!D$3:D$1175=B873)*AHL!R$3:R$1175)</f>
        <v>#VALUE!</v>
      </c>
      <c r="G873" s="7">
        <f>SUMPRODUCT((AHL!C$3:C$1175=A873)*(AHL!D$3:D$1175=B873)*AHL!Z$3:Z$1175)</f>
        <v>87</v>
      </c>
      <c r="H873" s="3" t="e">
        <f t="shared" si="27"/>
        <v>#VALUE!</v>
      </c>
    </row>
    <row r="874" spans="1:8" x14ac:dyDescent="0.2">
      <c r="A874">
        <v>2010</v>
      </c>
      <c r="B874" t="s">
        <v>453</v>
      </c>
      <c r="C874" s="7">
        <f>SUMPRODUCT((AHL!C$3:C$1175=A874)*(AHL!D$3:D$1175=B874)*AHL!F$3:F$1175)</f>
        <v>80</v>
      </c>
      <c r="D874" s="7">
        <f>SUMPRODUCT((AHL!C$3:C$1175=A874)*(AHL!D$3:D$1175=B874)*AHL!N$3:N$1175)</f>
        <v>85</v>
      </c>
      <c r="E874" s="3">
        <f t="shared" si="26"/>
        <v>0.53125</v>
      </c>
      <c r="F874" s="7" t="e">
        <f>SUMPRODUCT((AHL!C$3:C$1175=A874)*(AHL!D$3:D$1175=B874)*AHL!R$3:R$1175)</f>
        <v>#VALUE!</v>
      </c>
      <c r="G874" s="7">
        <f>SUMPRODUCT((AHL!C$3:C$1175=A874)*(AHL!D$3:D$1175=B874)*AHL!Z$3:Z$1175)</f>
        <v>104</v>
      </c>
      <c r="H874" s="3" t="e">
        <f t="shared" si="27"/>
        <v>#VALUE!</v>
      </c>
    </row>
    <row r="875" spans="1:8" x14ac:dyDescent="0.2">
      <c r="A875">
        <v>2011</v>
      </c>
      <c r="B875" t="s">
        <v>396</v>
      </c>
      <c r="C875" s="7">
        <f>SUMPRODUCT((AHL!C$3:C$1175=A875)*(AHL!D$3:D$1175=B875)*AHL!F$3:F$1175)</f>
        <v>76</v>
      </c>
      <c r="D875" s="7">
        <f>SUMPRODUCT((AHL!C$3:C$1175=A875)*(AHL!D$3:D$1175=B875)*AHL!N$3:N$1175)</f>
        <v>83</v>
      </c>
      <c r="E875" s="3">
        <f t="shared" si="26"/>
        <v>0.54605263157894735</v>
      </c>
      <c r="F875" s="7" t="e">
        <f>SUMPRODUCT((AHL!C$3:C$1175=A875)*(AHL!D$3:D$1175=B875)*AHL!R$3:R$1175)</f>
        <v>#VALUE!</v>
      </c>
      <c r="G875" s="7">
        <f>SUMPRODUCT((AHL!C$3:C$1175=A875)*(AHL!D$3:D$1175=B875)*AHL!Z$3:Z$1175)</f>
        <v>98</v>
      </c>
      <c r="H875" s="3" t="e">
        <f t="shared" si="27"/>
        <v>#VALUE!</v>
      </c>
    </row>
    <row r="876" spans="1:8" x14ac:dyDescent="0.2">
      <c r="A876">
        <v>2011</v>
      </c>
      <c r="B876" t="s">
        <v>398</v>
      </c>
      <c r="C876" s="7">
        <f>SUMPRODUCT((AHL!C$3:C$1175=A876)*(AHL!D$3:D$1175=B876)*AHL!F$3:F$1175)</f>
        <v>76</v>
      </c>
      <c r="D876" s="7">
        <f>SUMPRODUCT((AHL!C$3:C$1175=A876)*(AHL!D$3:D$1175=B876)*AHL!N$3:N$1175)</f>
        <v>87</v>
      </c>
      <c r="E876" s="3">
        <f t="shared" si="26"/>
        <v>0.57236842105263153</v>
      </c>
      <c r="F876" s="7" t="e">
        <f>SUMPRODUCT((AHL!C$3:C$1175=A876)*(AHL!D$3:D$1175=B876)*AHL!R$3:R$1175)</f>
        <v>#VALUE!</v>
      </c>
      <c r="G876" s="7">
        <f>SUMPRODUCT((AHL!C$3:C$1175=A876)*(AHL!D$3:D$1175=B876)*AHL!Z$3:Z$1175)</f>
        <v>204</v>
      </c>
      <c r="H876" s="3" t="e">
        <f t="shared" si="27"/>
        <v>#VALUE!</v>
      </c>
    </row>
    <row r="877" spans="1:8" x14ac:dyDescent="0.2">
      <c r="A877">
        <v>2011</v>
      </c>
      <c r="B877" t="s">
        <v>331</v>
      </c>
      <c r="C877" s="7">
        <f>SUMPRODUCT((AHL!C$3:C$1175=A877)*(AHL!D$3:D$1175=B877)*AHL!F$3:F$1175)</f>
        <v>76</v>
      </c>
      <c r="D877" s="7">
        <f>SUMPRODUCT((AHL!C$3:C$1175=A877)*(AHL!D$3:D$1175=B877)*AHL!N$3:N$1175)</f>
        <v>84</v>
      </c>
      <c r="E877" s="3">
        <f t="shared" si="26"/>
        <v>0.55263157894736847</v>
      </c>
      <c r="F877" s="7" t="e">
        <f>SUMPRODUCT((AHL!C$3:C$1175=A877)*(AHL!D$3:D$1175=B877)*AHL!R$3:R$1175)</f>
        <v>#VALUE!</v>
      </c>
      <c r="G877" s="7">
        <f>SUMPRODUCT((AHL!C$3:C$1175=A877)*(AHL!D$3:D$1175=B877)*AHL!Z$3:Z$1175)</f>
        <v>154</v>
      </c>
      <c r="H877" s="3" t="e">
        <f t="shared" si="27"/>
        <v>#VALUE!</v>
      </c>
    </row>
    <row r="878" spans="1:8" x14ac:dyDescent="0.2">
      <c r="A878">
        <v>2011</v>
      </c>
      <c r="B878" t="s">
        <v>479</v>
      </c>
      <c r="C878" s="7">
        <f>SUMPRODUCT((AHL!C$3:C$1175=A878)*(AHL!D$3:D$1175=B878)*AHL!F$3:F$1175)</f>
        <v>76</v>
      </c>
      <c r="D878" s="7">
        <f>SUMPRODUCT((AHL!C$3:C$1175=A878)*(AHL!D$3:D$1175=B878)*AHL!N$3:N$1175)</f>
        <v>92</v>
      </c>
      <c r="E878" s="3">
        <f t="shared" si="26"/>
        <v>0.60526315789473684</v>
      </c>
      <c r="F878" s="7" t="e">
        <f>SUMPRODUCT((AHL!C$3:C$1175=A878)*(AHL!D$3:D$1175=B878)*AHL!R$3:R$1175)</f>
        <v>#VALUE!</v>
      </c>
      <c r="G878" s="7">
        <f>SUMPRODUCT((AHL!C$3:C$1175=A878)*(AHL!D$3:D$1175=B878)*AHL!Z$3:Z$1175)</f>
        <v>86</v>
      </c>
      <c r="H878" s="3" t="e">
        <f t="shared" si="27"/>
        <v>#VALUE!</v>
      </c>
    </row>
    <row r="879" spans="1:8" x14ac:dyDescent="0.2">
      <c r="A879">
        <v>2011</v>
      </c>
      <c r="B879" t="s">
        <v>480</v>
      </c>
      <c r="C879" s="7">
        <f>SUMPRODUCT((AHL!C$3:C$1175=A879)*(AHL!D$3:D$1175=B879)*AHL!F$3:F$1175)</f>
        <v>76</v>
      </c>
      <c r="D879" s="7">
        <f>SUMPRODUCT((AHL!C$3:C$1175=A879)*(AHL!D$3:D$1175=B879)*AHL!N$3:N$1175)</f>
        <v>78</v>
      </c>
      <c r="E879" s="3">
        <f t="shared" si="26"/>
        <v>0.51315789473684215</v>
      </c>
      <c r="F879" s="7" t="e">
        <f>SUMPRODUCT((AHL!C$3:C$1175=A879)*(AHL!D$3:D$1175=B879)*AHL!R$3:R$1175)</f>
        <v>#VALUE!</v>
      </c>
      <c r="G879" s="7">
        <f>SUMPRODUCT((AHL!C$3:C$1175=A879)*(AHL!D$3:D$1175=B879)*AHL!Z$3:Z$1175)</f>
        <v>72</v>
      </c>
      <c r="H879" s="3" t="e">
        <f t="shared" si="27"/>
        <v>#VALUE!</v>
      </c>
    </row>
    <row r="880" spans="1:8" x14ac:dyDescent="0.2">
      <c r="A880">
        <v>2011</v>
      </c>
      <c r="B880" t="s">
        <v>494</v>
      </c>
      <c r="C880" s="7">
        <f>SUMPRODUCT((AHL!C$3:C$1175=A880)*(AHL!D$3:D$1175=B880)*AHL!F$3:F$1175)</f>
        <v>76</v>
      </c>
      <c r="D880" s="7">
        <f>SUMPRODUCT((AHL!C$3:C$1175=A880)*(AHL!D$3:D$1175=B880)*AHL!N$3:N$1175)</f>
        <v>73</v>
      </c>
      <c r="E880" s="3">
        <f t="shared" si="26"/>
        <v>0.48026315789473684</v>
      </c>
      <c r="F880" s="7" t="e">
        <f>SUMPRODUCT((AHL!C$3:C$1175=A880)*(AHL!D$3:D$1175=B880)*AHL!R$3:R$1175)</f>
        <v>#VALUE!</v>
      </c>
      <c r="G880" s="7">
        <f>SUMPRODUCT((AHL!C$3:C$1175=A880)*(AHL!D$3:D$1175=B880)*AHL!Z$3:Z$1175)</f>
        <v>70</v>
      </c>
      <c r="H880" s="3" t="e">
        <f t="shared" si="27"/>
        <v>#VALUE!</v>
      </c>
    </row>
    <row r="881" spans="1:8" x14ac:dyDescent="0.2">
      <c r="A881">
        <v>2011</v>
      </c>
      <c r="B881" t="s">
        <v>402</v>
      </c>
      <c r="C881" s="7">
        <f>SUMPRODUCT((AHL!C$3:C$1175=A881)*(AHL!D$3:D$1175=B881)*AHL!F$3:F$1175)</f>
        <v>76</v>
      </c>
      <c r="D881" s="7">
        <f>SUMPRODUCT((AHL!C$3:C$1175=A881)*(AHL!D$3:D$1175=B881)*AHL!N$3:N$1175)</f>
        <v>65</v>
      </c>
      <c r="E881" s="3">
        <f t="shared" si="26"/>
        <v>0.42763157894736842</v>
      </c>
      <c r="F881" s="7" t="e">
        <f>SUMPRODUCT((AHL!C$3:C$1175=A881)*(AHL!D$3:D$1175=B881)*AHL!R$3:R$1175)</f>
        <v>#VALUE!</v>
      </c>
      <c r="G881" s="7">
        <f>SUMPRODUCT((AHL!C$3:C$1175=A881)*(AHL!D$3:D$1175=B881)*AHL!Z$3:Z$1175)</f>
        <v>92</v>
      </c>
      <c r="H881" s="3" t="e">
        <f t="shared" si="27"/>
        <v>#VALUE!</v>
      </c>
    </row>
    <row r="882" spans="1:8" x14ac:dyDescent="0.2">
      <c r="A882">
        <v>2011</v>
      </c>
      <c r="B882" t="s">
        <v>388</v>
      </c>
      <c r="C882" s="7">
        <f>SUMPRODUCT((AHL!C$3:C$1175=A882)*(AHL!D$3:D$1175=B882)*AHL!F$3:F$1175)</f>
        <v>76</v>
      </c>
      <c r="D882" s="7">
        <f>SUMPRODUCT((AHL!C$3:C$1175=A882)*(AHL!D$3:D$1175=B882)*AHL!N$3:N$1175)</f>
        <v>91</v>
      </c>
      <c r="E882" s="3">
        <f t="shared" si="26"/>
        <v>0.59868421052631582</v>
      </c>
      <c r="F882" s="7" t="e">
        <f>SUMPRODUCT((AHL!C$3:C$1175=A882)*(AHL!D$3:D$1175=B882)*AHL!R$3:R$1175)</f>
        <v>#VALUE!</v>
      </c>
      <c r="G882" s="7">
        <f>SUMPRODUCT((AHL!C$3:C$1175=A882)*(AHL!D$3:D$1175=B882)*AHL!Z$3:Z$1175)</f>
        <v>71</v>
      </c>
      <c r="H882" s="3" t="e">
        <f t="shared" si="27"/>
        <v>#VALUE!</v>
      </c>
    </row>
    <row r="883" spans="1:8" x14ac:dyDescent="0.2">
      <c r="A883">
        <v>2011</v>
      </c>
      <c r="B883" t="s">
        <v>496</v>
      </c>
      <c r="C883" s="7">
        <f>SUMPRODUCT((AHL!C$3:C$1175=A883)*(AHL!D$3:D$1175=B883)*AHL!F$3:F$1175)</f>
        <v>76</v>
      </c>
      <c r="D883" s="7">
        <f>SUMPRODUCT((AHL!C$3:C$1175=A883)*(AHL!D$3:D$1175=B883)*AHL!N$3:N$1175)</f>
        <v>85</v>
      </c>
      <c r="E883" s="3">
        <f t="shared" si="26"/>
        <v>0.55921052631578949</v>
      </c>
      <c r="F883" s="7" t="e">
        <f>SUMPRODUCT((AHL!C$3:C$1175=A883)*(AHL!D$3:D$1175=B883)*AHL!R$3:R$1175)</f>
        <v>#VALUE!</v>
      </c>
      <c r="G883" s="7">
        <f>SUMPRODUCT((AHL!C$3:C$1175=A883)*(AHL!D$3:D$1175=B883)*AHL!Z$3:Z$1175)</f>
        <v>97</v>
      </c>
      <c r="H883" s="3" t="e">
        <f t="shared" si="27"/>
        <v>#VALUE!</v>
      </c>
    </row>
    <row r="884" spans="1:8" x14ac:dyDescent="0.2">
      <c r="A884">
        <v>2011</v>
      </c>
      <c r="B884" t="s">
        <v>390</v>
      </c>
      <c r="C884" s="7">
        <f>SUMPRODUCT((AHL!C$3:C$1175=A884)*(AHL!D$3:D$1175=B884)*AHL!F$3:F$1175)</f>
        <v>76</v>
      </c>
      <c r="D884" s="7">
        <f>SUMPRODUCT((AHL!C$3:C$1175=A884)*(AHL!D$3:D$1175=B884)*AHL!N$3:N$1175)</f>
        <v>91</v>
      </c>
      <c r="E884" s="3">
        <f t="shared" si="26"/>
        <v>0.59868421052631582</v>
      </c>
      <c r="F884" s="7" t="e">
        <f>SUMPRODUCT((AHL!C$3:C$1175=A884)*(AHL!D$3:D$1175=B884)*AHL!R$3:R$1175)</f>
        <v>#VALUE!</v>
      </c>
      <c r="G884" s="7">
        <f>SUMPRODUCT((AHL!C$3:C$1175=A884)*(AHL!D$3:D$1175=B884)*AHL!Z$3:Z$1175)</f>
        <v>89</v>
      </c>
      <c r="H884" s="3" t="e">
        <f t="shared" si="27"/>
        <v>#VALUE!</v>
      </c>
    </row>
    <row r="885" spans="1:8" x14ac:dyDescent="0.2">
      <c r="A885">
        <v>2011</v>
      </c>
      <c r="B885" t="s">
        <v>497</v>
      </c>
      <c r="C885" s="7">
        <f>SUMPRODUCT((AHL!C$3:C$1175=A885)*(AHL!D$3:D$1175=B885)*AHL!F$3:F$1175)</f>
        <v>76</v>
      </c>
      <c r="D885" s="7">
        <f>SUMPRODUCT((AHL!C$3:C$1175=A885)*(AHL!D$3:D$1175=B885)*AHL!N$3:N$1175)</f>
        <v>86</v>
      </c>
      <c r="E885" s="3">
        <f t="shared" si="26"/>
        <v>0.56578947368421051</v>
      </c>
      <c r="F885" s="7" t="e">
        <f>SUMPRODUCT((AHL!C$3:C$1175=A885)*(AHL!D$3:D$1175=B885)*AHL!R$3:R$1175)</f>
        <v>#VALUE!</v>
      </c>
      <c r="G885" s="7">
        <f>SUMPRODUCT((AHL!C$3:C$1175=A885)*(AHL!D$3:D$1175=B885)*AHL!Z$3:Z$1175)</f>
        <v>88</v>
      </c>
      <c r="H885" s="3" t="e">
        <f t="shared" si="27"/>
        <v>#VALUE!</v>
      </c>
    </row>
    <row r="886" spans="1:8" x14ac:dyDescent="0.2">
      <c r="A886">
        <v>2011</v>
      </c>
      <c r="B886" t="s">
        <v>392</v>
      </c>
      <c r="C886" s="7">
        <f>SUMPRODUCT((AHL!C$3:C$1175=A886)*(AHL!D$3:D$1175=B886)*AHL!F$3:F$1175)</f>
        <v>76</v>
      </c>
      <c r="D886" s="7">
        <f>SUMPRODUCT((AHL!C$3:C$1175=A886)*(AHL!D$3:D$1175=B886)*AHL!N$3:N$1175)</f>
        <v>77</v>
      </c>
      <c r="E886" s="3">
        <f t="shared" si="26"/>
        <v>0.50657894736842102</v>
      </c>
      <c r="F886" s="7" t="e">
        <f>SUMPRODUCT((AHL!C$3:C$1175=A886)*(AHL!D$3:D$1175=B886)*AHL!R$3:R$1175)</f>
        <v>#VALUE!</v>
      </c>
      <c r="G886" s="7">
        <f>SUMPRODUCT((AHL!C$3:C$1175=A886)*(AHL!D$3:D$1175=B886)*AHL!Z$3:Z$1175)</f>
        <v>82</v>
      </c>
      <c r="H886" s="3" t="e">
        <f t="shared" si="27"/>
        <v>#VALUE!</v>
      </c>
    </row>
    <row r="887" spans="1:8" x14ac:dyDescent="0.2">
      <c r="A887">
        <v>2011</v>
      </c>
      <c r="B887" t="s">
        <v>344</v>
      </c>
      <c r="C887" s="7">
        <f>SUMPRODUCT((AHL!C$3:C$1175=A887)*(AHL!D$3:D$1175=B887)*AHL!F$3:F$1175)</f>
        <v>76</v>
      </c>
      <c r="D887" s="7">
        <f>SUMPRODUCT((AHL!C$3:C$1175=A887)*(AHL!D$3:D$1175=B887)*AHL!N$3:N$1175)</f>
        <v>75</v>
      </c>
      <c r="E887" s="3">
        <f t="shared" si="26"/>
        <v>0.49342105263157893</v>
      </c>
      <c r="F887" s="7" t="e">
        <f>SUMPRODUCT((AHL!C$3:C$1175=A887)*(AHL!D$3:D$1175=B887)*AHL!R$3:R$1175)</f>
        <v>#VALUE!</v>
      </c>
      <c r="G887" s="7">
        <f>SUMPRODUCT((AHL!C$3:C$1175=A887)*(AHL!D$3:D$1175=B887)*AHL!Z$3:Z$1175)</f>
        <v>97</v>
      </c>
      <c r="H887" s="3" t="e">
        <f t="shared" si="27"/>
        <v>#VALUE!</v>
      </c>
    </row>
    <row r="888" spans="1:8" x14ac:dyDescent="0.2">
      <c r="A888">
        <v>2011</v>
      </c>
      <c r="B888" t="s">
        <v>30</v>
      </c>
      <c r="C888" s="7">
        <f>SUMPRODUCT((AHL!C$3:C$1175=A888)*(AHL!D$3:D$1175=B888)*AHL!F$3:F$1175)</f>
        <v>76</v>
      </c>
      <c r="D888" s="7">
        <f>SUMPRODUCT((AHL!C$3:C$1175=A888)*(AHL!D$3:D$1175=B888)*AHL!N$3:N$1175)</f>
        <v>88</v>
      </c>
      <c r="E888" s="3">
        <f t="shared" si="26"/>
        <v>0.57894736842105265</v>
      </c>
      <c r="F888" s="7" t="e">
        <f>SUMPRODUCT((AHL!C$3:C$1175=A888)*(AHL!D$3:D$1175=B888)*AHL!R$3:R$1175)</f>
        <v>#VALUE!</v>
      </c>
      <c r="G888" s="7">
        <f>SUMPRODUCT((AHL!C$3:C$1175=A888)*(AHL!D$3:D$1175=B888)*AHL!Z$3:Z$1175)</f>
        <v>100</v>
      </c>
      <c r="H888" s="3" t="e">
        <f t="shared" si="27"/>
        <v>#VALUE!</v>
      </c>
    </row>
    <row r="889" spans="1:8" x14ac:dyDescent="0.2">
      <c r="A889">
        <v>2011</v>
      </c>
      <c r="B889" t="s">
        <v>395</v>
      </c>
      <c r="C889" s="7">
        <f>SUMPRODUCT((AHL!C$3:C$1175=A889)*(AHL!D$3:D$1175=B889)*AHL!F$3:F$1175)</f>
        <v>76</v>
      </c>
      <c r="D889" s="7">
        <f>SUMPRODUCT((AHL!C$3:C$1175=A889)*(AHL!D$3:D$1175=B889)*AHL!N$3:N$1175)</f>
        <v>86</v>
      </c>
      <c r="E889" s="3">
        <f t="shared" si="26"/>
        <v>0.56578947368421051</v>
      </c>
      <c r="F889" s="7" t="e">
        <f>SUMPRODUCT((AHL!C$3:C$1175=A889)*(AHL!D$3:D$1175=B889)*AHL!R$3:R$1175)</f>
        <v>#VALUE!</v>
      </c>
      <c r="G889" s="7">
        <f>SUMPRODUCT((AHL!C$3:C$1175=A889)*(AHL!D$3:D$1175=B889)*AHL!Z$3:Z$1175)</f>
        <v>98</v>
      </c>
      <c r="H889" s="3" t="e">
        <f t="shared" si="27"/>
        <v>#VALUE!</v>
      </c>
    </row>
    <row r="890" spans="1:8" x14ac:dyDescent="0.2">
      <c r="A890">
        <v>2011</v>
      </c>
      <c r="B890" t="s">
        <v>461</v>
      </c>
      <c r="C890" s="7">
        <f>SUMPRODUCT((AHL!C$3:C$1175=A890)*(AHL!D$3:D$1175=B890)*AHL!F$3:F$1175)</f>
        <v>76</v>
      </c>
      <c r="D890" s="7">
        <f>SUMPRODUCT((AHL!C$3:C$1175=A890)*(AHL!D$3:D$1175=B890)*AHL!N$3:N$1175)</f>
        <v>84</v>
      </c>
      <c r="E890" s="3">
        <f t="shared" si="26"/>
        <v>0.55263157894736847</v>
      </c>
      <c r="F890" s="7" t="e">
        <f>SUMPRODUCT((AHL!C$3:C$1175=A890)*(AHL!D$3:D$1175=B890)*AHL!R$3:R$1175)</f>
        <v>#VALUE!</v>
      </c>
      <c r="G890" s="7">
        <f>SUMPRODUCT((AHL!C$3:C$1175=A890)*(AHL!D$3:D$1175=B890)*AHL!Z$3:Z$1175)</f>
        <v>96</v>
      </c>
      <c r="H890" s="3" t="e">
        <f t="shared" si="27"/>
        <v>#VALUE!</v>
      </c>
    </row>
    <row r="891" spans="1:8" x14ac:dyDescent="0.2">
      <c r="A891">
        <v>2011</v>
      </c>
      <c r="B891" t="s">
        <v>376</v>
      </c>
      <c r="C891" s="7">
        <f>SUMPRODUCT((AHL!C$3:C$1175=A891)*(AHL!D$3:D$1175=B891)*AHL!F$3:F$1175)</f>
        <v>76</v>
      </c>
      <c r="D891" s="7">
        <f>SUMPRODUCT((AHL!C$3:C$1175=A891)*(AHL!D$3:D$1175=B891)*AHL!N$3:N$1175)</f>
        <v>113</v>
      </c>
      <c r="E891" s="3">
        <f t="shared" si="26"/>
        <v>0.74342105263157898</v>
      </c>
      <c r="F891" s="7" t="e">
        <f>SUMPRODUCT((AHL!C$3:C$1175=A891)*(AHL!D$3:D$1175=B891)*AHL!R$3:R$1175)</f>
        <v>#VALUE!</v>
      </c>
      <c r="G891" s="7">
        <f>SUMPRODUCT((AHL!C$3:C$1175=A891)*(AHL!D$3:D$1175=B891)*AHL!Z$3:Z$1175)</f>
        <v>93</v>
      </c>
      <c r="H891" s="3" t="e">
        <f t="shared" si="27"/>
        <v>#VALUE!</v>
      </c>
    </row>
    <row r="892" spans="1:8" x14ac:dyDescent="0.2">
      <c r="A892">
        <v>2011</v>
      </c>
      <c r="B892" t="s">
        <v>501</v>
      </c>
      <c r="C892" s="7">
        <f>SUMPRODUCT((AHL!C$3:C$1175=A892)*(AHL!D$3:D$1175=B892)*AHL!F$3:F$1175)</f>
        <v>76</v>
      </c>
      <c r="D892" s="7">
        <f>SUMPRODUCT((AHL!C$3:C$1175=A892)*(AHL!D$3:D$1175=B892)*AHL!N$3:N$1175)</f>
        <v>99</v>
      </c>
      <c r="E892" s="3">
        <f t="shared" si="26"/>
        <v>0.65131578947368418</v>
      </c>
      <c r="F892" s="7" t="e">
        <f>SUMPRODUCT((AHL!C$3:C$1175=A892)*(AHL!D$3:D$1175=B892)*AHL!R$3:R$1175)</f>
        <v>#VALUE!</v>
      </c>
      <c r="G892" s="7">
        <f>SUMPRODUCT((AHL!C$3:C$1175=A892)*(AHL!D$3:D$1175=B892)*AHL!Z$3:Z$1175)</f>
        <v>91</v>
      </c>
      <c r="H892" s="3" t="e">
        <f t="shared" si="27"/>
        <v>#VALUE!</v>
      </c>
    </row>
    <row r="893" spans="1:8" x14ac:dyDescent="0.2">
      <c r="A893">
        <v>2011</v>
      </c>
      <c r="B893" t="s">
        <v>439</v>
      </c>
      <c r="C893" s="7">
        <f>SUMPRODUCT((AHL!C$3:C$1175=A893)*(AHL!D$3:D$1175=B893)*AHL!F$3:F$1175)</f>
        <v>76</v>
      </c>
      <c r="D893" s="7">
        <f>SUMPRODUCT((AHL!C$3:C$1175=A893)*(AHL!D$3:D$1175=B893)*AHL!N$3:N$1175)</f>
        <v>82</v>
      </c>
      <c r="E893" s="3">
        <f t="shared" si="26"/>
        <v>0.53947368421052633</v>
      </c>
      <c r="F893" s="7" t="e">
        <f>SUMPRODUCT((AHL!C$3:C$1175=A893)*(AHL!D$3:D$1175=B893)*AHL!R$3:R$1175)</f>
        <v>#VALUE!</v>
      </c>
      <c r="G893" s="7">
        <f>SUMPRODUCT((AHL!C$3:C$1175=A893)*(AHL!D$3:D$1175=B893)*AHL!Z$3:Z$1175)</f>
        <v>92</v>
      </c>
      <c r="H893" s="3" t="e">
        <f t="shared" si="27"/>
        <v>#VALUE!</v>
      </c>
    </row>
    <row r="894" spans="1:8" x14ac:dyDescent="0.2">
      <c r="A894">
        <v>2011</v>
      </c>
      <c r="B894" t="s">
        <v>319</v>
      </c>
      <c r="C894" s="7">
        <f>SUMPRODUCT((AHL!C$3:C$1175=A894)*(AHL!D$3:D$1175=B894)*AHL!F$3:F$1175)</f>
        <v>76</v>
      </c>
      <c r="D894" s="7">
        <f>SUMPRODUCT((AHL!C$3:C$1175=A894)*(AHL!D$3:D$1175=B894)*AHL!N$3:N$1175)</f>
        <v>81</v>
      </c>
      <c r="E894" s="3">
        <f t="shared" si="26"/>
        <v>0.53289473684210531</v>
      </c>
      <c r="F894" s="7" t="e">
        <f>SUMPRODUCT((AHL!C$3:C$1175=A894)*(AHL!D$3:D$1175=B894)*AHL!R$3:R$1175)</f>
        <v>#VALUE!</v>
      </c>
      <c r="G894" s="7">
        <f>SUMPRODUCT((AHL!C$3:C$1175=A894)*(AHL!D$3:D$1175=B894)*AHL!Z$3:Z$1175)</f>
        <v>103</v>
      </c>
      <c r="H894" s="3" t="e">
        <f t="shared" si="27"/>
        <v>#VALUE!</v>
      </c>
    </row>
    <row r="895" spans="1:8" x14ac:dyDescent="0.2">
      <c r="A895">
        <v>2011</v>
      </c>
      <c r="B895" t="s">
        <v>314</v>
      </c>
      <c r="C895" s="7">
        <f>SUMPRODUCT((AHL!C$3:C$1175=A895)*(AHL!D$3:D$1175=B895)*AHL!F$3:F$1175)</f>
        <v>76</v>
      </c>
      <c r="D895" s="7">
        <f>SUMPRODUCT((AHL!C$3:C$1175=A895)*(AHL!D$3:D$1175=B895)*AHL!N$3:N$1175)</f>
        <v>77</v>
      </c>
      <c r="E895" s="3">
        <f t="shared" si="26"/>
        <v>0.50657894736842102</v>
      </c>
      <c r="F895" s="7" t="e">
        <f>SUMPRODUCT((AHL!C$3:C$1175=A895)*(AHL!D$3:D$1175=B895)*AHL!R$3:R$1175)</f>
        <v>#VALUE!</v>
      </c>
      <c r="G895" s="7">
        <f>SUMPRODUCT((AHL!C$3:C$1175=A895)*(AHL!D$3:D$1175=B895)*AHL!Z$3:Z$1175)</f>
        <v>82</v>
      </c>
      <c r="H895" s="3" t="e">
        <f t="shared" si="27"/>
        <v>#VALUE!</v>
      </c>
    </row>
    <row r="896" spans="1:8" x14ac:dyDescent="0.2">
      <c r="A896">
        <v>2011</v>
      </c>
      <c r="B896" t="s">
        <v>97</v>
      </c>
      <c r="C896" s="7">
        <f>SUMPRODUCT((AHL!C$3:C$1175=A896)*(AHL!D$3:D$1175=B896)*AHL!F$3:F$1175)</f>
        <v>76</v>
      </c>
      <c r="D896" s="7">
        <f>SUMPRODUCT((AHL!C$3:C$1175=A896)*(AHL!D$3:D$1175=B896)*AHL!N$3:N$1175)</f>
        <v>86</v>
      </c>
      <c r="E896" s="3">
        <f t="shared" si="26"/>
        <v>0.56578947368421051</v>
      </c>
      <c r="F896" s="7" t="e">
        <f>SUMPRODUCT((AHL!C$3:C$1175=A896)*(AHL!D$3:D$1175=B896)*AHL!R$3:R$1175)</f>
        <v>#VALUE!</v>
      </c>
      <c r="G896" s="7">
        <f>SUMPRODUCT((AHL!C$3:C$1175=A896)*(AHL!D$3:D$1175=B896)*AHL!Z$3:Z$1175)</f>
        <v>72</v>
      </c>
      <c r="H896" s="3" t="e">
        <f t="shared" si="27"/>
        <v>#VALUE!</v>
      </c>
    </row>
    <row r="897" spans="1:8" x14ac:dyDescent="0.2">
      <c r="A897">
        <v>2011</v>
      </c>
      <c r="B897" t="s">
        <v>464</v>
      </c>
      <c r="C897" s="7">
        <f>SUMPRODUCT((AHL!C$3:C$1175=A897)*(AHL!D$3:D$1175=B897)*AHL!F$3:F$1175)</f>
        <v>76</v>
      </c>
      <c r="D897" s="7">
        <f>SUMPRODUCT((AHL!C$3:C$1175=A897)*(AHL!D$3:D$1175=B897)*AHL!N$3:N$1175)</f>
        <v>79</v>
      </c>
      <c r="E897" s="3">
        <f t="shared" si="26"/>
        <v>0.51973684210526316</v>
      </c>
      <c r="F897" s="7" t="e">
        <f>SUMPRODUCT((AHL!C$3:C$1175=A897)*(AHL!D$3:D$1175=B897)*AHL!R$3:R$1175)</f>
        <v>#VALUE!</v>
      </c>
      <c r="G897" s="7">
        <f>SUMPRODUCT((AHL!C$3:C$1175=A897)*(AHL!D$3:D$1175=B897)*AHL!Z$3:Z$1175)</f>
        <v>85</v>
      </c>
      <c r="H897" s="3" t="e">
        <f t="shared" si="27"/>
        <v>#VALUE!</v>
      </c>
    </row>
    <row r="898" spans="1:8" x14ac:dyDescent="0.2">
      <c r="A898">
        <v>2011</v>
      </c>
      <c r="B898" t="s">
        <v>414</v>
      </c>
      <c r="C898" s="7">
        <f>SUMPRODUCT((AHL!C$3:C$1175=A898)*(AHL!D$3:D$1175=B898)*AHL!F$3:F$1175)</f>
        <v>76</v>
      </c>
      <c r="D898" s="7">
        <f>SUMPRODUCT((AHL!C$3:C$1175=A898)*(AHL!D$3:D$1175=B898)*AHL!N$3:N$1175)</f>
        <v>87</v>
      </c>
      <c r="E898" s="3">
        <f t="shared" ref="E898:E961" si="28">D898/C898/2</f>
        <v>0.57236842105263153</v>
      </c>
      <c r="F898" s="7" t="e">
        <f>SUMPRODUCT((AHL!C$3:C$1175=A898)*(AHL!D$3:D$1175=B898)*AHL!R$3:R$1175)</f>
        <v>#VALUE!</v>
      </c>
      <c r="G898" s="7">
        <f>SUMPRODUCT((AHL!C$3:C$1175=A898)*(AHL!D$3:D$1175=B898)*AHL!Z$3:Z$1175)</f>
        <v>87</v>
      </c>
      <c r="H898" s="3" t="e">
        <f t="shared" ref="H898:H961" si="29">G898/F898/2</f>
        <v>#VALUE!</v>
      </c>
    </row>
    <row r="899" spans="1:8" x14ac:dyDescent="0.2">
      <c r="A899">
        <v>2011</v>
      </c>
      <c r="B899" t="s">
        <v>329</v>
      </c>
      <c r="C899" s="7">
        <f>SUMPRODUCT((AHL!C$3:C$1175=A899)*(AHL!D$3:D$1175=B899)*AHL!F$3:F$1175)</f>
        <v>76</v>
      </c>
      <c r="D899" s="7">
        <f>SUMPRODUCT((AHL!C$3:C$1175=A899)*(AHL!D$3:D$1175=B899)*AHL!N$3:N$1175)</f>
        <v>78</v>
      </c>
      <c r="E899" s="3">
        <f t="shared" si="28"/>
        <v>0.51315789473684215</v>
      </c>
      <c r="F899" s="7" t="e">
        <f>SUMPRODUCT((AHL!C$3:C$1175=A899)*(AHL!D$3:D$1175=B899)*AHL!R$3:R$1175)</f>
        <v>#VALUE!</v>
      </c>
      <c r="G899" s="7">
        <f>SUMPRODUCT((AHL!C$3:C$1175=A899)*(AHL!D$3:D$1175=B899)*AHL!Z$3:Z$1175)</f>
        <v>75</v>
      </c>
      <c r="H899" s="3" t="e">
        <f t="shared" si="29"/>
        <v>#VALUE!</v>
      </c>
    </row>
    <row r="900" spans="1:8" x14ac:dyDescent="0.2">
      <c r="A900">
        <v>2011</v>
      </c>
      <c r="B900" t="s">
        <v>515</v>
      </c>
      <c r="C900" s="7">
        <f>SUMPRODUCT((AHL!C$3:C$1175=A900)*(AHL!D$3:D$1175=B900)*AHL!F$3:F$1175)</f>
        <v>76</v>
      </c>
      <c r="D900" s="7">
        <f>SUMPRODUCT((AHL!C$3:C$1175=A900)*(AHL!D$3:D$1175=B900)*AHL!N$3:N$1175)</f>
        <v>94</v>
      </c>
      <c r="E900" s="3">
        <f t="shared" si="28"/>
        <v>0.61842105263157898</v>
      </c>
      <c r="F900" s="7" t="e">
        <f>SUMPRODUCT((AHL!C$3:C$1175=A900)*(AHL!D$3:D$1175=B900)*AHL!R$3:R$1175)</f>
        <v>#VALUE!</v>
      </c>
      <c r="G900" s="7">
        <f>SUMPRODUCT((AHL!C$3:C$1175=A900)*(AHL!D$3:D$1175=B900)*AHL!Z$3:Z$1175)</f>
        <v>93</v>
      </c>
      <c r="H900" s="3" t="e">
        <f t="shared" si="29"/>
        <v>#VALUE!</v>
      </c>
    </row>
    <row r="901" spans="1:8" x14ac:dyDescent="0.2">
      <c r="A901">
        <v>2011</v>
      </c>
      <c r="B901" t="s">
        <v>491</v>
      </c>
      <c r="C901" s="7">
        <f>SUMPRODUCT((AHL!C$3:C$1175=A901)*(AHL!D$3:D$1175=B901)*AHL!F$3:F$1175)</f>
        <v>76</v>
      </c>
      <c r="D901" s="7">
        <f>SUMPRODUCT((AHL!C$3:C$1175=A901)*(AHL!D$3:D$1175=B901)*AHL!N$3:N$1175)</f>
        <v>67</v>
      </c>
      <c r="E901" s="3">
        <f t="shared" si="28"/>
        <v>0.44078947368421051</v>
      </c>
      <c r="F901" s="7" t="e">
        <f>SUMPRODUCT((AHL!C$3:C$1175=A901)*(AHL!D$3:D$1175=B901)*AHL!R$3:R$1175)</f>
        <v>#VALUE!</v>
      </c>
      <c r="G901" s="7">
        <f>SUMPRODUCT((AHL!C$3:C$1175=A901)*(AHL!D$3:D$1175=B901)*AHL!Z$3:Z$1175)</f>
        <v>92</v>
      </c>
      <c r="H901" s="3" t="e">
        <f t="shared" si="29"/>
        <v>#VALUE!</v>
      </c>
    </row>
    <row r="902" spans="1:8" x14ac:dyDescent="0.2">
      <c r="A902">
        <v>2011</v>
      </c>
      <c r="B902" t="s">
        <v>442</v>
      </c>
      <c r="C902" s="7">
        <f>SUMPRODUCT((AHL!C$3:C$1175=A902)*(AHL!D$3:D$1175=B902)*AHL!F$3:F$1175)</f>
        <v>76</v>
      </c>
      <c r="D902" s="7">
        <f>SUMPRODUCT((AHL!C$3:C$1175=A902)*(AHL!D$3:D$1175=B902)*AHL!N$3:N$1175)</f>
        <v>96</v>
      </c>
      <c r="E902" s="3">
        <f t="shared" si="28"/>
        <v>0.63157894736842102</v>
      </c>
      <c r="F902" s="7" t="e">
        <f>SUMPRODUCT((AHL!C$3:C$1175=A902)*(AHL!D$3:D$1175=B902)*AHL!R$3:R$1175)</f>
        <v>#VALUE!</v>
      </c>
      <c r="G902" s="7">
        <f>SUMPRODUCT((AHL!C$3:C$1175=A902)*(AHL!D$3:D$1175=B902)*AHL!Z$3:Z$1175)</f>
        <v>85</v>
      </c>
      <c r="H902" s="3" t="e">
        <f t="shared" si="29"/>
        <v>#VALUE!</v>
      </c>
    </row>
    <row r="903" spans="1:8" x14ac:dyDescent="0.2">
      <c r="A903">
        <v>2011</v>
      </c>
      <c r="B903" t="s">
        <v>372</v>
      </c>
      <c r="C903" s="7">
        <f>SUMPRODUCT((AHL!C$3:C$1175=A903)*(AHL!D$3:D$1175=B903)*AHL!F$3:F$1175)</f>
        <v>76</v>
      </c>
      <c r="D903" s="7">
        <f>SUMPRODUCT((AHL!C$3:C$1175=A903)*(AHL!D$3:D$1175=B903)*AHL!N$3:N$1175)</f>
        <v>95</v>
      </c>
      <c r="E903" s="3">
        <f t="shared" si="28"/>
        <v>0.625</v>
      </c>
      <c r="F903" s="7" t="e">
        <f>SUMPRODUCT((AHL!C$3:C$1175=A903)*(AHL!D$3:D$1175=B903)*AHL!R$3:R$1175)</f>
        <v>#VALUE!</v>
      </c>
      <c r="G903" s="7">
        <f>SUMPRODUCT((AHL!C$3:C$1175=A903)*(AHL!D$3:D$1175=B903)*AHL!Z$3:Z$1175)</f>
        <v>117</v>
      </c>
      <c r="H903" s="3" t="e">
        <f t="shared" si="29"/>
        <v>#VALUE!</v>
      </c>
    </row>
    <row r="904" spans="1:8" x14ac:dyDescent="0.2">
      <c r="A904">
        <v>2011</v>
      </c>
      <c r="B904" t="s">
        <v>453</v>
      </c>
      <c r="C904" s="7">
        <f>SUMPRODUCT((AHL!C$3:C$1175=A904)*(AHL!D$3:D$1175=B904)*AHL!F$3:F$1175)</f>
        <v>76</v>
      </c>
      <c r="D904" s="7">
        <f>SUMPRODUCT((AHL!C$3:C$1175=A904)*(AHL!D$3:D$1175=B904)*AHL!N$3:N$1175)</f>
        <v>74</v>
      </c>
      <c r="E904" s="3">
        <f t="shared" si="28"/>
        <v>0.48684210526315791</v>
      </c>
      <c r="F904" s="7" t="e">
        <f>SUMPRODUCT((AHL!C$3:C$1175=A904)*(AHL!D$3:D$1175=B904)*AHL!R$3:R$1175)</f>
        <v>#VALUE!</v>
      </c>
      <c r="G904" s="7">
        <f>SUMPRODUCT((AHL!C$3:C$1175=A904)*(AHL!D$3:D$1175=B904)*AHL!Z$3:Z$1175)</f>
        <v>85</v>
      </c>
      <c r="H904" s="3" t="e">
        <f t="shared" si="29"/>
        <v>#VALUE!</v>
      </c>
    </row>
    <row r="905" spans="1:8" x14ac:dyDescent="0.2">
      <c r="A905">
        <v>2012</v>
      </c>
      <c r="B905" t="s">
        <v>97</v>
      </c>
      <c r="C905" s="7">
        <f>SUMPRODUCT((AHL!C$3:C$1175=A905)*(AHL!D$3:D$1175=B905)*AHL!F$3:F$1175)</f>
        <v>76</v>
      </c>
      <c r="D905" s="7">
        <f>SUMPRODUCT((AHL!C$3:C$1175=A905)*(AHL!D$3:D$1175=B905)*AHL!N$3:N$1175)</f>
        <v>90</v>
      </c>
      <c r="E905" s="3">
        <f t="shared" si="28"/>
        <v>0.59210526315789469</v>
      </c>
      <c r="F905" s="7" t="e">
        <f>SUMPRODUCT((AHL!C$3:C$1175=A905)*(AHL!D$3:D$1175=B905)*AHL!R$3:R$1175)</f>
        <v>#VALUE!</v>
      </c>
      <c r="G905" s="7">
        <f>SUMPRODUCT((AHL!C$3:C$1175=A905)*(AHL!D$3:D$1175=B905)*AHL!Z$3:Z$1175)</f>
        <v>172</v>
      </c>
      <c r="H905" s="3" t="e">
        <f t="shared" si="29"/>
        <v>#VALUE!</v>
      </c>
    </row>
    <row r="906" spans="1:8" x14ac:dyDescent="0.2">
      <c r="A906">
        <v>2012</v>
      </c>
      <c r="B906" t="s">
        <v>331</v>
      </c>
      <c r="C906" s="7">
        <f>SUMPRODUCT((AHL!C$3:C$1175=A906)*(AHL!D$3:D$1175=B906)*AHL!F$3:F$1175)</f>
        <v>76</v>
      </c>
      <c r="D906" s="7">
        <f>SUMPRODUCT((AHL!C$3:C$1175=A906)*(AHL!D$3:D$1175=B906)*AHL!N$3:N$1175)</f>
        <v>97</v>
      </c>
      <c r="E906" s="3">
        <f t="shared" si="28"/>
        <v>0.63815789473684215</v>
      </c>
      <c r="F906" s="7" t="e">
        <f>SUMPRODUCT((AHL!C$3:C$1175=A906)*(AHL!D$3:D$1175=B906)*AHL!R$3:R$1175)</f>
        <v>#VALUE!</v>
      </c>
      <c r="G906" s="7">
        <f>SUMPRODUCT((AHL!C$3:C$1175=A906)*(AHL!D$3:D$1175=B906)*AHL!Z$3:Z$1175)</f>
        <v>168</v>
      </c>
      <c r="H906" s="3" t="e">
        <f t="shared" si="29"/>
        <v>#VALUE!</v>
      </c>
    </row>
    <row r="907" spans="1:8" x14ac:dyDescent="0.2">
      <c r="A907">
        <v>2012</v>
      </c>
      <c r="B907" t="s">
        <v>479</v>
      </c>
      <c r="C907" s="7">
        <f>SUMPRODUCT((AHL!C$3:C$1175=A907)*(AHL!D$3:D$1175=B907)*AHL!F$3:F$1175)</f>
        <v>76</v>
      </c>
      <c r="D907" s="7">
        <f>SUMPRODUCT((AHL!C$3:C$1175=A907)*(AHL!D$3:D$1175=B907)*AHL!N$3:N$1175)</f>
        <v>78</v>
      </c>
      <c r="E907" s="3">
        <f t="shared" si="28"/>
        <v>0.51315789473684215</v>
      </c>
      <c r="F907" s="7" t="e">
        <f>SUMPRODUCT((AHL!C$3:C$1175=A907)*(AHL!D$3:D$1175=B907)*AHL!R$3:R$1175)</f>
        <v>#VALUE!</v>
      </c>
      <c r="G907" s="7">
        <f>SUMPRODUCT((AHL!C$3:C$1175=A907)*(AHL!D$3:D$1175=B907)*AHL!Z$3:Z$1175)</f>
        <v>92</v>
      </c>
      <c r="H907" s="3" t="e">
        <f t="shared" si="29"/>
        <v>#VALUE!</v>
      </c>
    </row>
    <row r="908" spans="1:8" x14ac:dyDescent="0.2">
      <c r="A908">
        <v>2012</v>
      </c>
      <c r="B908" t="s">
        <v>480</v>
      </c>
      <c r="C908" s="7">
        <f>SUMPRODUCT((AHL!C$3:C$1175=A908)*(AHL!D$3:D$1175=B908)*AHL!F$3:F$1175)</f>
        <v>76</v>
      </c>
      <c r="D908" s="7">
        <f>SUMPRODUCT((AHL!C$3:C$1175=A908)*(AHL!D$3:D$1175=B908)*AHL!N$3:N$1175)</f>
        <v>69</v>
      </c>
      <c r="E908" s="3">
        <f t="shared" si="28"/>
        <v>0.45394736842105265</v>
      </c>
      <c r="F908" s="7" t="e">
        <f>SUMPRODUCT((AHL!C$3:C$1175=A908)*(AHL!D$3:D$1175=B908)*AHL!R$3:R$1175)</f>
        <v>#VALUE!</v>
      </c>
      <c r="G908" s="7">
        <f>SUMPRODUCT((AHL!C$3:C$1175=A908)*(AHL!D$3:D$1175=B908)*AHL!Z$3:Z$1175)</f>
        <v>78</v>
      </c>
      <c r="H908" s="3" t="e">
        <f t="shared" si="29"/>
        <v>#VALUE!</v>
      </c>
    </row>
    <row r="909" spans="1:8" x14ac:dyDescent="0.2">
      <c r="A909">
        <v>2012</v>
      </c>
      <c r="B909" t="s">
        <v>494</v>
      </c>
      <c r="C909" s="7">
        <f>SUMPRODUCT((AHL!C$3:C$1175=A909)*(AHL!D$3:D$1175=B909)*AHL!F$3:F$1175)</f>
        <v>76</v>
      </c>
      <c r="D909" s="7">
        <f>SUMPRODUCT((AHL!C$3:C$1175=A909)*(AHL!D$3:D$1175=B909)*AHL!N$3:N$1175)</f>
        <v>75</v>
      </c>
      <c r="E909" s="3">
        <f t="shared" si="28"/>
        <v>0.49342105263157893</v>
      </c>
      <c r="F909" s="7" t="e">
        <f>SUMPRODUCT((AHL!C$3:C$1175=A909)*(AHL!D$3:D$1175=B909)*AHL!R$3:R$1175)</f>
        <v>#VALUE!</v>
      </c>
      <c r="G909" s="7">
        <f>SUMPRODUCT((AHL!C$3:C$1175=A909)*(AHL!D$3:D$1175=B909)*AHL!Z$3:Z$1175)</f>
        <v>73</v>
      </c>
      <c r="H909" s="3" t="e">
        <f t="shared" si="29"/>
        <v>#VALUE!</v>
      </c>
    </row>
    <row r="910" spans="1:8" x14ac:dyDescent="0.2">
      <c r="A910">
        <v>2012</v>
      </c>
      <c r="B910" t="s">
        <v>402</v>
      </c>
      <c r="C910" s="7">
        <f>SUMPRODUCT((AHL!C$3:C$1175=A910)*(AHL!D$3:D$1175=B910)*AHL!F$3:F$1175)</f>
        <v>76</v>
      </c>
      <c r="D910" s="7">
        <f>SUMPRODUCT((AHL!C$3:C$1175=A910)*(AHL!D$3:D$1175=B910)*AHL!N$3:N$1175)</f>
        <v>96</v>
      </c>
      <c r="E910" s="3">
        <f t="shared" si="28"/>
        <v>0.63157894736842102</v>
      </c>
      <c r="F910" s="7" t="e">
        <f>SUMPRODUCT((AHL!C$3:C$1175=A910)*(AHL!D$3:D$1175=B910)*AHL!R$3:R$1175)</f>
        <v>#VALUE!</v>
      </c>
      <c r="G910" s="7">
        <f>SUMPRODUCT((AHL!C$3:C$1175=A910)*(AHL!D$3:D$1175=B910)*AHL!Z$3:Z$1175)</f>
        <v>65</v>
      </c>
      <c r="H910" s="3" t="e">
        <f t="shared" si="29"/>
        <v>#VALUE!</v>
      </c>
    </row>
    <row r="911" spans="1:8" x14ac:dyDescent="0.2">
      <c r="A911">
        <v>2012</v>
      </c>
      <c r="B911" t="s">
        <v>388</v>
      </c>
      <c r="C911" s="7">
        <f>SUMPRODUCT((AHL!C$3:C$1175=A911)*(AHL!D$3:D$1175=B911)*AHL!F$3:F$1175)</f>
        <v>76</v>
      </c>
      <c r="D911" s="7">
        <f>SUMPRODUCT((AHL!C$3:C$1175=A911)*(AHL!D$3:D$1175=B911)*AHL!N$3:N$1175)</f>
        <v>76</v>
      </c>
      <c r="E911" s="3">
        <f t="shared" si="28"/>
        <v>0.5</v>
      </c>
      <c r="F911" s="7" t="e">
        <f>SUMPRODUCT((AHL!C$3:C$1175=A911)*(AHL!D$3:D$1175=B911)*AHL!R$3:R$1175)</f>
        <v>#VALUE!</v>
      </c>
      <c r="G911" s="7">
        <f>SUMPRODUCT((AHL!C$3:C$1175=A911)*(AHL!D$3:D$1175=B911)*AHL!Z$3:Z$1175)</f>
        <v>91</v>
      </c>
      <c r="H911" s="3" t="e">
        <f t="shared" si="29"/>
        <v>#VALUE!</v>
      </c>
    </row>
    <row r="912" spans="1:8" x14ac:dyDescent="0.2">
      <c r="A912">
        <v>2012</v>
      </c>
      <c r="B912" t="s">
        <v>496</v>
      </c>
      <c r="C912" s="7">
        <f>SUMPRODUCT((AHL!C$3:C$1175=A912)*(AHL!D$3:D$1175=B912)*AHL!F$3:F$1175)</f>
        <v>76</v>
      </c>
      <c r="D912" s="7">
        <f>SUMPRODUCT((AHL!C$3:C$1175=A912)*(AHL!D$3:D$1175=B912)*AHL!N$3:N$1175)</f>
        <v>92</v>
      </c>
      <c r="E912" s="3">
        <f t="shared" si="28"/>
        <v>0.60526315789473684</v>
      </c>
      <c r="F912" s="7" t="e">
        <f>SUMPRODUCT((AHL!C$3:C$1175=A912)*(AHL!D$3:D$1175=B912)*AHL!R$3:R$1175)</f>
        <v>#VALUE!</v>
      </c>
      <c r="G912" s="7">
        <f>SUMPRODUCT((AHL!C$3:C$1175=A912)*(AHL!D$3:D$1175=B912)*AHL!Z$3:Z$1175)</f>
        <v>85</v>
      </c>
      <c r="H912" s="3" t="e">
        <f t="shared" si="29"/>
        <v>#VALUE!</v>
      </c>
    </row>
    <row r="913" spans="1:8" x14ac:dyDescent="0.2">
      <c r="A913">
        <v>2012</v>
      </c>
      <c r="B913" t="s">
        <v>390</v>
      </c>
      <c r="C913" s="7">
        <f>SUMPRODUCT((AHL!C$3:C$1175=A913)*(AHL!D$3:D$1175=B913)*AHL!F$3:F$1175)</f>
        <v>76</v>
      </c>
      <c r="D913" s="7">
        <f>SUMPRODUCT((AHL!C$3:C$1175=A913)*(AHL!D$3:D$1175=B913)*AHL!N$3:N$1175)</f>
        <v>83</v>
      </c>
      <c r="E913" s="3">
        <f t="shared" si="28"/>
        <v>0.54605263157894735</v>
      </c>
      <c r="F913" s="7" t="e">
        <f>SUMPRODUCT((AHL!C$3:C$1175=A913)*(AHL!D$3:D$1175=B913)*AHL!R$3:R$1175)</f>
        <v>#VALUE!</v>
      </c>
      <c r="G913" s="7">
        <f>SUMPRODUCT((AHL!C$3:C$1175=A913)*(AHL!D$3:D$1175=B913)*AHL!Z$3:Z$1175)</f>
        <v>91</v>
      </c>
      <c r="H913" s="3" t="e">
        <f t="shared" si="29"/>
        <v>#VALUE!</v>
      </c>
    </row>
    <row r="914" spans="1:8" x14ac:dyDescent="0.2">
      <c r="A914">
        <v>2012</v>
      </c>
      <c r="B914" t="s">
        <v>497</v>
      </c>
      <c r="C914" s="7">
        <f>SUMPRODUCT((AHL!C$3:C$1175=A914)*(AHL!D$3:D$1175=B914)*AHL!F$3:F$1175)</f>
        <v>76</v>
      </c>
      <c r="D914" s="7">
        <f>SUMPRODUCT((AHL!C$3:C$1175=A914)*(AHL!D$3:D$1175=B914)*AHL!N$3:N$1175)</f>
        <v>79</v>
      </c>
      <c r="E914" s="3">
        <f t="shared" si="28"/>
        <v>0.51973684210526316</v>
      </c>
      <c r="F914" s="7" t="e">
        <f>SUMPRODUCT((AHL!C$3:C$1175=A914)*(AHL!D$3:D$1175=B914)*AHL!R$3:R$1175)</f>
        <v>#VALUE!</v>
      </c>
      <c r="G914" s="7">
        <f>SUMPRODUCT((AHL!C$3:C$1175=A914)*(AHL!D$3:D$1175=B914)*AHL!Z$3:Z$1175)</f>
        <v>86</v>
      </c>
      <c r="H914" s="3" t="e">
        <f t="shared" si="29"/>
        <v>#VALUE!</v>
      </c>
    </row>
    <row r="915" spans="1:8" x14ac:dyDescent="0.2">
      <c r="A915">
        <v>2012</v>
      </c>
      <c r="B915" t="s">
        <v>392</v>
      </c>
      <c r="C915" s="7">
        <f>SUMPRODUCT((AHL!C$3:C$1175=A915)*(AHL!D$3:D$1175=B915)*AHL!F$3:F$1175)</f>
        <v>76</v>
      </c>
      <c r="D915" s="7">
        <f>SUMPRODUCT((AHL!C$3:C$1175=A915)*(AHL!D$3:D$1175=B915)*AHL!N$3:N$1175)</f>
        <v>92</v>
      </c>
      <c r="E915" s="3">
        <f t="shared" si="28"/>
        <v>0.60526315789473684</v>
      </c>
      <c r="F915" s="7" t="e">
        <f>SUMPRODUCT((AHL!C$3:C$1175=A915)*(AHL!D$3:D$1175=B915)*AHL!R$3:R$1175)</f>
        <v>#VALUE!</v>
      </c>
      <c r="G915" s="7">
        <f>SUMPRODUCT((AHL!C$3:C$1175=A915)*(AHL!D$3:D$1175=B915)*AHL!Z$3:Z$1175)</f>
        <v>77</v>
      </c>
      <c r="H915" s="3" t="e">
        <f t="shared" si="29"/>
        <v>#VALUE!</v>
      </c>
    </row>
    <row r="916" spans="1:8" x14ac:dyDescent="0.2">
      <c r="A916">
        <v>2012</v>
      </c>
      <c r="B916" t="s">
        <v>344</v>
      </c>
      <c r="C916" s="7">
        <f>SUMPRODUCT((AHL!C$3:C$1175=A916)*(AHL!D$3:D$1175=B916)*AHL!F$3:F$1175)</f>
        <v>76</v>
      </c>
      <c r="D916" s="7">
        <f>SUMPRODUCT((AHL!C$3:C$1175=A916)*(AHL!D$3:D$1175=B916)*AHL!N$3:N$1175)</f>
        <v>64</v>
      </c>
      <c r="E916" s="3">
        <f t="shared" si="28"/>
        <v>0.42105263157894735</v>
      </c>
      <c r="F916" s="7" t="e">
        <f>SUMPRODUCT((AHL!C$3:C$1175=A916)*(AHL!D$3:D$1175=B916)*AHL!R$3:R$1175)</f>
        <v>#VALUE!</v>
      </c>
      <c r="G916" s="7">
        <f>SUMPRODUCT((AHL!C$3:C$1175=A916)*(AHL!D$3:D$1175=B916)*AHL!Z$3:Z$1175)</f>
        <v>75</v>
      </c>
      <c r="H916" s="3" t="e">
        <f t="shared" si="29"/>
        <v>#VALUE!</v>
      </c>
    </row>
    <row r="917" spans="1:8" x14ac:dyDescent="0.2">
      <c r="A917">
        <v>2012</v>
      </c>
      <c r="B917" t="s">
        <v>30</v>
      </c>
      <c r="C917" s="7">
        <f>SUMPRODUCT((AHL!C$3:C$1175=A917)*(AHL!D$3:D$1175=B917)*AHL!F$3:F$1175)</f>
        <v>76</v>
      </c>
      <c r="D917" s="7">
        <f>SUMPRODUCT((AHL!C$3:C$1175=A917)*(AHL!D$3:D$1175=B917)*AHL!N$3:N$1175)</f>
        <v>81</v>
      </c>
      <c r="E917" s="3">
        <f t="shared" si="28"/>
        <v>0.53289473684210531</v>
      </c>
      <c r="F917" s="7" t="e">
        <f>SUMPRODUCT((AHL!C$3:C$1175=A917)*(AHL!D$3:D$1175=B917)*AHL!R$3:R$1175)</f>
        <v>#VALUE!</v>
      </c>
      <c r="G917" s="7">
        <f>SUMPRODUCT((AHL!C$3:C$1175=A917)*(AHL!D$3:D$1175=B917)*AHL!Z$3:Z$1175)</f>
        <v>88</v>
      </c>
      <c r="H917" s="3" t="e">
        <f t="shared" si="29"/>
        <v>#VALUE!</v>
      </c>
    </row>
    <row r="918" spans="1:8" x14ac:dyDescent="0.2">
      <c r="A918">
        <v>2012</v>
      </c>
      <c r="B918" t="s">
        <v>395</v>
      </c>
      <c r="C918" s="7">
        <f>SUMPRODUCT((AHL!C$3:C$1175=A918)*(AHL!D$3:D$1175=B918)*AHL!F$3:F$1175)</f>
        <v>76</v>
      </c>
      <c r="D918" s="7">
        <f>SUMPRODUCT((AHL!C$3:C$1175=A918)*(AHL!D$3:D$1175=B918)*AHL!N$3:N$1175)</f>
        <v>90</v>
      </c>
      <c r="E918" s="3">
        <f t="shared" si="28"/>
        <v>0.59210526315789469</v>
      </c>
      <c r="F918" s="7" t="e">
        <f>SUMPRODUCT((AHL!C$3:C$1175=A918)*(AHL!D$3:D$1175=B918)*AHL!R$3:R$1175)</f>
        <v>#VALUE!</v>
      </c>
      <c r="G918" s="7">
        <f>SUMPRODUCT((AHL!C$3:C$1175=A918)*(AHL!D$3:D$1175=B918)*AHL!Z$3:Z$1175)</f>
        <v>86</v>
      </c>
      <c r="H918" s="3" t="e">
        <f t="shared" si="29"/>
        <v>#VALUE!</v>
      </c>
    </row>
    <row r="919" spans="1:8" x14ac:dyDescent="0.2">
      <c r="A919">
        <v>2012</v>
      </c>
      <c r="B919" t="s">
        <v>461</v>
      </c>
      <c r="C919" s="7">
        <f>SUMPRODUCT((AHL!C$3:C$1175=A919)*(AHL!D$3:D$1175=B919)*AHL!F$3:F$1175)</f>
        <v>76</v>
      </c>
      <c r="D919" s="7">
        <f>SUMPRODUCT((AHL!C$3:C$1175=A919)*(AHL!D$3:D$1175=B919)*AHL!N$3:N$1175)</f>
        <v>80</v>
      </c>
      <c r="E919" s="3">
        <f t="shared" si="28"/>
        <v>0.52631578947368418</v>
      </c>
      <c r="F919" s="7" t="e">
        <f>SUMPRODUCT((AHL!C$3:C$1175=A919)*(AHL!D$3:D$1175=B919)*AHL!R$3:R$1175)</f>
        <v>#VALUE!</v>
      </c>
      <c r="G919" s="7">
        <f>SUMPRODUCT((AHL!C$3:C$1175=A919)*(AHL!D$3:D$1175=B919)*AHL!Z$3:Z$1175)</f>
        <v>84</v>
      </c>
      <c r="H919" s="3" t="e">
        <f t="shared" si="29"/>
        <v>#VALUE!</v>
      </c>
    </row>
    <row r="920" spans="1:8" x14ac:dyDescent="0.2">
      <c r="A920">
        <v>2012</v>
      </c>
      <c r="B920" t="s">
        <v>396</v>
      </c>
      <c r="C920" s="7">
        <f>SUMPRODUCT((AHL!C$3:C$1175=A920)*(AHL!D$3:D$1175=B920)*AHL!F$3:F$1175)</f>
        <v>76</v>
      </c>
      <c r="D920" s="7">
        <f>SUMPRODUCT((AHL!C$3:C$1175=A920)*(AHL!D$3:D$1175=B920)*AHL!N$3:N$1175)</f>
        <v>81</v>
      </c>
      <c r="E920" s="3">
        <f t="shared" si="28"/>
        <v>0.53289473684210531</v>
      </c>
      <c r="F920" s="7" t="e">
        <f>SUMPRODUCT((AHL!C$3:C$1175=A920)*(AHL!D$3:D$1175=B920)*AHL!R$3:R$1175)</f>
        <v>#VALUE!</v>
      </c>
      <c r="G920" s="7">
        <f>SUMPRODUCT((AHL!C$3:C$1175=A920)*(AHL!D$3:D$1175=B920)*AHL!Z$3:Z$1175)</f>
        <v>83</v>
      </c>
      <c r="H920" s="3" t="e">
        <f t="shared" si="29"/>
        <v>#VALUE!</v>
      </c>
    </row>
    <row r="921" spans="1:8" x14ac:dyDescent="0.2">
      <c r="A921">
        <v>2012</v>
      </c>
      <c r="B921" t="s">
        <v>398</v>
      </c>
      <c r="C921" s="7">
        <f>SUMPRODUCT((AHL!C$3:C$1175=A921)*(AHL!D$3:D$1175=B921)*AHL!F$3:F$1175)</f>
        <v>76</v>
      </c>
      <c r="D921" s="7">
        <f>SUMPRODUCT((AHL!C$3:C$1175=A921)*(AHL!D$3:D$1175=B921)*AHL!N$3:N$1175)</f>
        <v>89</v>
      </c>
      <c r="E921" s="3">
        <f t="shared" si="28"/>
        <v>0.58552631578947367</v>
      </c>
      <c r="F921" s="7" t="e">
        <f>SUMPRODUCT((AHL!C$3:C$1175=A921)*(AHL!D$3:D$1175=B921)*AHL!R$3:R$1175)</f>
        <v>#VALUE!</v>
      </c>
      <c r="G921" s="7">
        <f>SUMPRODUCT((AHL!C$3:C$1175=A921)*(AHL!D$3:D$1175=B921)*AHL!Z$3:Z$1175)</f>
        <v>87</v>
      </c>
      <c r="H921" s="3" t="e">
        <f t="shared" si="29"/>
        <v>#VALUE!</v>
      </c>
    </row>
    <row r="922" spans="1:8" x14ac:dyDescent="0.2">
      <c r="A922">
        <v>2012</v>
      </c>
      <c r="B922" t="s">
        <v>376</v>
      </c>
      <c r="C922" s="7">
        <f>SUMPRODUCT((AHL!C$3:C$1175=A922)*(AHL!D$3:D$1175=B922)*AHL!F$3:F$1175)</f>
        <v>76</v>
      </c>
      <c r="D922" s="7">
        <f>SUMPRODUCT((AHL!C$3:C$1175=A922)*(AHL!D$3:D$1175=B922)*AHL!N$3:N$1175)</f>
        <v>79</v>
      </c>
      <c r="E922" s="3">
        <f t="shared" si="28"/>
        <v>0.51973684210526316</v>
      </c>
      <c r="F922" s="7" t="e">
        <f>SUMPRODUCT((AHL!C$3:C$1175=A922)*(AHL!D$3:D$1175=B922)*AHL!R$3:R$1175)</f>
        <v>#VALUE!</v>
      </c>
      <c r="G922" s="7">
        <f>SUMPRODUCT((AHL!C$3:C$1175=A922)*(AHL!D$3:D$1175=B922)*AHL!Z$3:Z$1175)</f>
        <v>113</v>
      </c>
      <c r="H922" s="3" t="e">
        <f t="shared" si="29"/>
        <v>#VALUE!</v>
      </c>
    </row>
    <row r="923" spans="1:8" x14ac:dyDescent="0.2">
      <c r="A923">
        <v>2012</v>
      </c>
      <c r="B923" t="s">
        <v>501</v>
      </c>
      <c r="C923" s="7">
        <f>SUMPRODUCT((AHL!C$3:C$1175=A923)*(AHL!D$3:D$1175=B923)*AHL!F$3:F$1175)</f>
        <v>76</v>
      </c>
      <c r="D923" s="7">
        <f>SUMPRODUCT((AHL!C$3:C$1175=A923)*(AHL!D$3:D$1175=B923)*AHL!N$3:N$1175)</f>
        <v>91</v>
      </c>
      <c r="E923" s="3">
        <f t="shared" si="28"/>
        <v>0.59868421052631582</v>
      </c>
      <c r="F923" s="7" t="e">
        <f>SUMPRODUCT((AHL!C$3:C$1175=A923)*(AHL!D$3:D$1175=B923)*AHL!R$3:R$1175)</f>
        <v>#VALUE!</v>
      </c>
      <c r="G923" s="7">
        <f>SUMPRODUCT((AHL!C$3:C$1175=A923)*(AHL!D$3:D$1175=B923)*AHL!Z$3:Z$1175)</f>
        <v>99</v>
      </c>
      <c r="H923" s="3" t="e">
        <f t="shared" si="29"/>
        <v>#VALUE!</v>
      </c>
    </row>
    <row r="924" spans="1:8" x14ac:dyDescent="0.2">
      <c r="A924">
        <v>2012</v>
      </c>
      <c r="B924" t="s">
        <v>439</v>
      </c>
      <c r="C924" s="7">
        <f>SUMPRODUCT((AHL!C$3:C$1175=A924)*(AHL!D$3:D$1175=B924)*AHL!F$3:F$1175)</f>
        <v>76</v>
      </c>
      <c r="D924" s="7">
        <f>SUMPRODUCT((AHL!C$3:C$1175=A924)*(AHL!D$3:D$1175=B924)*AHL!N$3:N$1175)</f>
        <v>74</v>
      </c>
      <c r="E924" s="3">
        <f t="shared" si="28"/>
        <v>0.48684210526315791</v>
      </c>
      <c r="F924" s="7" t="e">
        <f>SUMPRODUCT((AHL!C$3:C$1175=A924)*(AHL!D$3:D$1175=B924)*AHL!R$3:R$1175)</f>
        <v>#VALUE!</v>
      </c>
      <c r="G924" s="7">
        <f>SUMPRODUCT((AHL!C$3:C$1175=A924)*(AHL!D$3:D$1175=B924)*AHL!Z$3:Z$1175)</f>
        <v>82</v>
      </c>
      <c r="H924" s="3" t="e">
        <f t="shared" si="29"/>
        <v>#VALUE!</v>
      </c>
    </row>
    <row r="925" spans="1:8" x14ac:dyDescent="0.2">
      <c r="A925">
        <v>2012</v>
      </c>
      <c r="B925" t="s">
        <v>319</v>
      </c>
      <c r="C925" s="7">
        <f>SUMPRODUCT((AHL!C$3:C$1175=A925)*(AHL!D$3:D$1175=B925)*AHL!F$3:F$1175)</f>
        <v>76</v>
      </c>
      <c r="D925" s="7">
        <f>SUMPRODUCT((AHL!C$3:C$1175=A925)*(AHL!D$3:D$1175=B925)*AHL!N$3:N$1175)</f>
        <v>87</v>
      </c>
      <c r="E925" s="3">
        <f t="shared" si="28"/>
        <v>0.57236842105263153</v>
      </c>
      <c r="F925" s="7" t="e">
        <f>SUMPRODUCT((AHL!C$3:C$1175=A925)*(AHL!D$3:D$1175=B925)*AHL!R$3:R$1175)</f>
        <v>#VALUE!</v>
      </c>
      <c r="G925" s="7">
        <f>SUMPRODUCT((AHL!C$3:C$1175=A925)*(AHL!D$3:D$1175=B925)*AHL!Z$3:Z$1175)</f>
        <v>81</v>
      </c>
      <c r="H925" s="3" t="e">
        <f t="shared" si="29"/>
        <v>#VALUE!</v>
      </c>
    </row>
    <row r="926" spans="1:8" x14ac:dyDescent="0.2">
      <c r="A926">
        <v>2012</v>
      </c>
      <c r="B926" t="s">
        <v>314</v>
      </c>
      <c r="C926" s="7">
        <f>SUMPRODUCT((AHL!C$3:C$1175=A926)*(AHL!D$3:D$1175=B926)*AHL!F$3:F$1175)</f>
        <v>76</v>
      </c>
      <c r="D926" s="7">
        <f>SUMPRODUCT((AHL!C$3:C$1175=A926)*(AHL!D$3:D$1175=B926)*AHL!N$3:N$1175)</f>
        <v>105</v>
      </c>
      <c r="E926" s="3">
        <f t="shared" si="28"/>
        <v>0.69078947368421051</v>
      </c>
      <c r="F926" s="7" t="e">
        <f>SUMPRODUCT((AHL!C$3:C$1175=A926)*(AHL!D$3:D$1175=B926)*AHL!R$3:R$1175)</f>
        <v>#VALUE!</v>
      </c>
      <c r="G926" s="7">
        <f>SUMPRODUCT((AHL!C$3:C$1175=A926)*(AHL!D$3:D$1175=B926)*AHL!Z$3:Z$1175)</f>
        <v>77</v>
      </c>
      <c r="H926" s="3" t="e">
        <f t="shared" si="29"/>
        <v>#VALUE!</v>
      </c>
    </row>
    <row r="927" spans="1:8" x14ac:dyDescent="0.2">
      <c r="A927">
        <v>2012</v>
      </c>
      <c r="B927" t="s">
        <v>464</v>
      </c>
      <c r="C927" s="7">
        <f>SUMPRODUCT((AHL!C$3:C$1175=A927)*(AHL!D$3:D$1175=B927)*AHL!F$3:F$1175)</f>
        <v>76</v>
      </c>
      <c r="D927" s="7">
        <f>SUMPRODUCT((AHL!C$3:C$1175=A927)*(AHL!D$3:D$1175=B927)*AHL!N$3:N$1175)</f>
        <v>87</v>
      </c>
      <c r="E927" s="3">
        <f t="shared" si="28"/>
        <v>0.57236842105263153</v>
      </c>
      <c r="F927" s="7" t="e">
        <f>SUMPRODUCT((AHL!C$3:C$1175=A927)*(AHL!D$3:D$1175=B927)*AHL!R$3:R$1175)</f>
        <v>#VALUE!</v>
      </c>
      <c r="G927" s="7">
        <f>SUMPRODUCT((AHL!C$3:C$1175=A927)*(AHL!D$3:D$1175=B927)*AHL!Z$3:Z$1175)</f>
        <v>79</v>
      </c>
      <c r="H927" s="3" t="e">
        <f t="shared" si="29"/>
        <v>#VALUE!</v>
      </c>
    </row>
    <row r="928" spans="1:8" x14ac:dyDescent="0.2">
      <c r="A928">
        <v>2012</v>
      </c>
      <c r="B928" t="s">
        <v>414</v>
      </c>
      <c r="C928" s="7">
        <f>SUMPRODUCT((AHL!C$3:C$1175=A928)*(AHL!D$3:D$1175=B928)*AHL!F$3:F$1175)</f>
        <v>76</v>
      </c>
      <c r="D928" s="7">
        <f>SUMPRODUCT((AHL!C$3:C$1175=A928)*(AHL!D$3:D$1175=B928)*AHL!N$3:N$1175)</f>
        <v>67</v>
      </c>
      <c r="E928" s="3">
        <f t="shared" si="28"/>
        <v>0.44078947368421051</v>
      </c>
      <c r="F928" s="7" t="e">
        <f>SUMPRODUCT((AHL!C$3:C$1175=A928)*(AHL!D$3:D$1175=B928)*AHL!R$3:R$1175)</f>
        <v>#VALUE!</v>
      </c>
      <c r="G928" s="7">
        <f>SUMPRODUCT((AHL!C$3:C$1175=A928)*(AHL!D$3:D$1175=B928)*AHL!Z$3:Z$1175)</f>
        <v>87</v>
      </c>
      <c r="H928" s="3" t="e">
        <f t="shared" si="29"/>
        <v>#VALUE!</v>
      </c>
    </row>
    <row r="929" spans="1:8" x14ac:dyDescent="0.2">
      <c r="A929">
        <v>2012</v>
      </c>
      <c r="B929" t="s">
        <v>329</v>
      </c>
      <c r="C929" s="7">
        <f>SUMPRODUCT((AHL!C$3:C$1175=A929)*(AHL!D$3:D$1175=B929)*AHL!F$3:F$1175)</f>
        <v>76</v>
      </c>
      <c r="D929" s="7">
        <f>SUMPRODUCT((AHL!C$3:C$1175=A929)*(AHL!D$3:D$1175=B929)*AHL!N$3:N$1175)</f>
        <v>99</v>
      </c>
      <c r="E929" s="3">
        <f t="shared" si="28"/>
        <v>0.65131578947368418</v>
      </c>
      <c r="F929" s="7" t="e">
        <f>SUMPRODUCT((AHL!C$3:C$1175=A929)*(AHL!D$3:D$1175=B929)*AHL!R$3:R$1175)</f>
        <v>#VALUE!</v>
      </c>
      <c r="G929" s="7">
        <f>SUMPRODUCT((AHL!C$3:C$1175=A929)*(AHL!D$3:D$1175=B929)*AHL!Z$3:Z$1175)</f>
        <v>78</v>
      </c>
      <c r="H929" s="3" t="e">
        <f t="shared" si="29"/>
        <v>#VALUE!</v>
      </c>
    </row>
    <row r="930" spans="1:8" x14ac:dyDescent="0.2">
      <c r="A930">
        <v>2012</v>
      </c>
      <c r="B930" t="s">
        <v>515</v>
      </c>
      <c r="C930" s="7">
        <f>SUMPRODUCT((AHL!C$3:C$1175=A930)*(AHL!D$3:D$1175=B930)*AHL!F$3:F$1175)</f>
        <v>76</v>
      </c>
      <c r="D930" s="7">
        <f>SUMPRODUCT((AHL!C$3:C$1175=A930)*(AHL!D$3:D$1175=B930)*AHL!N$3:N$1175)</f>
        <v>72</v>
      </c>
      <c r="E930" s="3">
        <f t="shared" si="28"/>
        <v>0.47368421052631576</v>
      </c>
      <c r="F930" s="7" t="e">
        <f>SUMPRODUCT((AHL!C$3:C$1175=A930)*(AHL!D$3:D$1175=B930)*AHL!R$3:R$1175)</f>
        <v>#VALUE!</v>
      </c>
      <c r="G930" s="7">
        <f>SUMPRODUCT((AHL!C$3:C$1175=A930)*(AHL!D$3:D$1175=B930)*AHL!Z$3:Z$1175)</f>
        <v>94</v>
      </c>
      <c r="H930" s="3" t="e">
        <f t="shared" si="29"/>
        <v>#VALUE!</v>
      </c>
    </row>
    <row r="931" spans="1:8" x14ac:dyDescent="0.2">
      <c r="A931">
        <v>2012</v>
      </c>
      <c r="B931" t="s">
        <v>491</v>
      </c>
      <c r="C931" s="7">
        <f>SUMPRODUCT((AHL!C$3:C$1175=A931)*(AHL!D$3:D$1175=B931)*AHL!F$3:F$1175)</f>
        <v>76</v>
      </c>
      <c r="D931" s="7">
        <f>SUMPRODUCT((AHL!C$3:C$1175=A931)*(AHL!D$3:D$1175=B931)*AHL!N$3:N$1175)</f>
        <v>97</v>
      </c>
      <c r="E931" s="3">
        <f t="shared" si="28"/>
        <v>0.63815789473684215</v>
      </c>
      <c r="F931" s="7" t="e">
        <f>SUMPRODUCT((AHL!C$3:C$1175=A931)*(AHL!D$3:D$1175=B931)*AHL!R$3:R$1175)</f>
        <v>#VALUE!</v>
      </c>
      <c r="G931" s="7">
        <f>SUMPRODUCT((AHL!C$3:C$1175=A931)*(AHL!D$3:D$1175=B931)*AHL!Z$3:Z$1175)</f>
        <v>67</v>
      </c>
      <c r="H931" s="3" t="e">
        <f t="shared" si="29"/>
        <v>#VALUE!</v>
      </c>
    </row>
    <row r="932" spans="1:8" x14ac:dyDescent="0.2">
      <c r="A932">
        <v>2012</v>
      </c>
      <c r="B932" t="s">
        <v>442</v>
      </c>
      <c r="C932" s="7">
        <f>SUMPRODUCT((AHL!C$3:C$1175=A932)*(AHL!D$3:D$1175=B932)*AHL!F$3:F$1175)</f>
        <v>76</v>
      </c>
      <c r="D932" s="7">
        <f>SUMPRODUCT((AHL!C$3:C$1175=A932)*(AHL!D$3:D$1175=B932)*AHL!N$3:N$1175)</f>
        <v>96</v>
      </c>
      <c r="E932" s="3">
        <f t="shared" si="28"/>
        <v>0.63157894736842102</v>
      </c>
      <c r="F932" s="7" t="e">
        <f>SUMPRODUCT((AHL!C$3:C$1175=A932)*(AHL!D$3:D$1175=B932)*AHL!R$3:R$1175)</f>
        <v>#VALUE!</v>
      </c>
      <c r="G932" s="7">
        <f>SUMPRODUCT((AHL!C$3:C$1175=A932)*(AHL!D$3:D$1175=B932)*AHL!Z$3:Z$1175)</f>
        <v>96</v>
      </c>
      <c r="H932" s="3" t="e">
        <f t="shared" si="29"/>
        <v>#VALUE!</v>
      </c>
    </row>
    <row r="933" spans="1:8" x14ac:dyDescent="0.2">
      <c r="A933">
        <v>2012</v>
      </c>
      <c r="B933" t="s">
        <v>372</v>
      </c>
      <c r="C933" s="7">
        <f>SUMPRODUCT((AHL!C$3:C$1175=A933)*(AHL!D$3:D$1175=B933)*AHL!F$3:F$1175)</f>
        <v>76</v>
      </c>
      <c r="D933" s="7">
        <f>SUMPRODUCT((AHL!C$3:C$1175=A933)*(AHL!D$3:D$1175=B933)*AHL!N$3:N$1175)</f>
        <v>88</v>
      </c>
      <c r="E933" s="3">
        <f t="shared" si="28"/>
        <v>0.57894736842105265</v>
      </c>
      <c r="F933" s="7" t="e">
        <f>SUMPRODUCT((AHL!C$3:C$1175=A933)*(AHL!D$3:D$1175=B933)*AHL!R$3:R$1175)</f>
        <v>#VALUE!</v>
      </c>
      <c r="G933" s="7">
        <f>SUMPRODUCT((AHL!C$3:C$1175=A933)*(AHL!D$3:D$1175=B933)*AHL!Z$3:Z$1175)</f>
        <v>95</v>
      </c>
      <c r="H933" s="3" t="e">
        <f t="shared" si="29"/>
        <v>#VALUE!</v>
      </c>
    </row>
    <row r="934" spans="1:8" x14ac:dyDescent="0.2">
      <c r="A934">
        <v>2012</v>
      </c>
      <c r="B934" t="s">
        <v>453</v>
      </c>
      <c r="C934" s="7">
        <f>SUMPRODUCT((AHL!C$3:C$1175=A934)*(AHL!D$3:D$1175=B934)*AHL!F$3:F$1175)</f>
        <v>76</v>
      </c>
      <c r="D934" s="7">
        <f>SUMPRODUCT((AHL!C$3:C$1175=A934)*(AHL!D$3:D$1175=B934)*AHL!N$3:N$1175)</f>
        <v>73</v>
      </c>
      <c r="E934" s="3">
        <f t="shared" si="28"/>
        <v>0.48026315789473684</v>
      </c>
      <c r="F934" s="7" t="e">
        <f>SUMPRODUCT((AHL!C$3:C$1175=A934)*(AHL!D$3:D$1175=B934)*AHL!R$3:R$1175)</f>
        <v>#VALUE!</v>
      </c>
      <c r="G934" s="7">
        <f>SUMPRODUCT((AHL!C$3:C$1175=A934)*(AHL!D$3:D$1175=B934)*AHL!Z$3:Z$1175)</f>
        <v>74</v>
      </c>
      <c r="H934" s="3" t="e">
        <f t="shared" si="29"/>
        <v>#VALUE!</v>
      </c>
    </row>
    <row r="935" spans="1:8" x14ac:dyDescent="0.2">
      <c r="A935">
        <v>2013</v>
      </c>
      <c r="B935" t="s">
        <v>479</v>
      </c>
      <c r="C935" s="7">
        <f>SUMPRODUCT((AHL!C$3:C$1175=A935)*(AHL!D$3:D$1175=B935)*AHL!F$3:F$1175)</f>
        <v>76</v>
      </c>
      <c r="D935" s="7">
        <f>SUMPRODUCT((AHL!C$3:C$1175=A935)*(AHL!D$3:D$1175=B935)*AHL!N$3:N$1175)</f>
        <v>94</v>
      </c>
      <c r="E935" s="3">
        <f t="shared" si="28"/>
        <v>0.61842105263157898</v>
      </c>
      <c r="F935" s="7" t="e">
        <f>SUMPRODUCT((AHL!C$3:C$1175=A935)*(AHL!D$3:D$1175=B935)*AHL!R$3:R$1175)</f>
        <v>#VALUE!</v>
      </c>
      <c r="G935" s="7">
        <f>SUMPRODUCT((AHL!C$3:C$1175=A935)*(AHL!D$3:D$1175=B935)*AHL!Z$3:Z$1175)</f>
        <v>78</v>
      </c>
      <c r="H935" s="3" t="e">
        <f t="shared" si="29"/>
        <v>#VALUE!</v>
      </c>
    </row>
    <row r="936" spans="1:8" x14ac:dyDescent="0.2">
      <c r="A936">
        <v>2013</v>
      </c>
      <c r="B936" t="s">
        <v>480</v>
      </c>
      <c r="C936" s="7">
        <f>SUMPRODUCT((AHL!C$3:C$1175=A936)*(AHL!D$3:D$1175=B936)*AHL!F$3:F$1175)</f>
        <v>76</v>
      </c>
      <c r="D936" s="7">
        <f>SUMPRODUCT((AHL!C$3:C$1175=A936)*(AHL!D$3:D$1175=B936)*AHL!N$3:N$1175)</f>
        <v>68</v>
      </c>
      <c r="E936" s="3">
        <f t="shared" si="28"/>
        <v>0.44736842105263158</v>
      </c>
      <c r="F936" s="7" t="e">
        <f>SUMPRODUCT((AHL!C$3:C$1175=A936)*(AHL!D$3:D$1175=B936)*AHL!R$3:R$1175)</f>
        <v>#VALUE!</v>
      </c>
      <c r="G936" s="7">
        <f>SUMPRODUCT((AHL!C$3:C$1175=A936)*(AHL!D$3:D$1175=B936)*AHL!Z$3:Z$1175)</f>
        <v>69</v>
      </c>
      <c r="H936" s="3" t="e">
        <f t="shared" si="29"/>
        <v>#VALUE!</v>
      </c>
    </row>
    <row r="937" spans="1:8" x14ac:dyDescent="0.2">
      <c r="A937">
        <v>2013</v>
      </c>
      <c r="B937" t="s">
        <v>494</v>
      </c>
      <c r="C937" s="7">
        <f>SUMPRODUCT((AHL!C$3:C$1175=A937)*(AHL!D$3:D$1175=B937)*AHL!F$3:F$1175)</f>
        <v>76</v>
      </c>
      <c r="D937" s="7">
        <f>SUMPRODUCT((AHL!C$3:C$1175=A937)*(AHL!D$3:D$1175=B937)*AHL!N$3:N$1175)</f>
        <v>93</v>
      </c>
      <c r="E937" s="3">
        <f t="shared" si="28"/>
        <v>0.61184210526315785</v>
      </c>
      <c r="F937" s="7" t="e">
        <f>SUMPRODUCT((AHL!C$3:C$1175=A937)*(AHL!D$3:D$1175=B937)*AHL!R$3:R$1175)</f>
        <v>#VALUE!</v>
      </c>
      <c r="G937" s="7">
        <f>SUMPRODUCT((AHL!C$3:C$1175=A937)*(AHL!D$3:D$1175=B937)*AHL!Z$3:Z$1175)</f>
        <v>75</v>
      </c>
      <c r="H937" s="3" t="e">
        <f t="shared" si="29"/>
        <v>#VALUE!</v>
      </c>
    </row>
    <row r="938" spans="1:8" x14ac:dyDescent="0.2">
      <c r="A938">
        <v>2013</v>
      </c>
      <c r="B938" t="s">
        <v>402</v>
      </c>
      <c r="C938" s="7">
        <f>SUMPRODUCT((AHL!C$3:C$1175=A938)*(AHL!D$3:D$1175=B938)*AHL!F$3:F$1175)</f>
        <v>76</v>
      </c>
      <c r="D938" s="7">
        <f>SUMPRODUCT((AHL!C$3:C$1175=A938)*(AHL!D$3:D$1175=B938)*AHL!N$3:N$1175)</f>
        <v>92</v>
      </c>
      <c r="E938" s="3">
        <f t="shared" si="28"/>
        <v>0.60526315789473684</v>
      </c>
      <c r="F938" s="7" t="e">
        <f>SUMPRODUCT((AHL!C$3:C$1175=A938)*(AHL!D$3:D$1175=B938)*AHL!R$3:R$1175)</f>
        <v>#VALUE!</v>
      </c>
      <c r="G938" s="7">
        <f>SUMPRODUCT((AHL!C$3:C$1175=A938)*(AHL!D$3:D$1175=B938)*AHL!Z$3:Z$1175)</f>
        <v>96</v>
      </c>
      <c r="H938" s="3" t="e">
        <f t="shared" si="29"/>
        <v>#VALUE!</v>
      </c>
    </row>
    <row r="939" spans="1:8" x14ac:dyDescent="0.2">
      <c r="A939">
        <v>2013</v>
      </c>
      <c r="B939" t="s">
        <v>388</v>
      </c>
      <c r="C939" s="7">
        <f>SUMPRODUCT((AHL!C$3:C$1175=A939)*(AHL!D$3:D$1175=B939)*AHL!F$3:F$1175)</f>
        <v>76</v>
      </c>
      <c r="D939" s="7">
        <f>SUMPRODUCT((AHL!C$3:C$1175=A939)*(AHL!D$3:D$1175=B939)*AHL!N$3:N$1175)</f>
        <v>64</v>
      </c>
      <c r="E939" s="3">
        <f t="shared" si="28"/>
        <v>0.42105263157894735</v>
      </c>
      <c r="F939" s="7" t="e">
        <f>SUMPRODUCT((AHL!C$3:C$1175=A939)*(AHL!D$3:D$1175=B939)*AHL!R$3:R$1175)</f>
        <v>#VALUE!</v>
      </c>
      <c r="G939" s="7">
        <f>SUMPRODUCT((AHL!C$3:C$1175=A939)*(AHL!D$3:D$1175=B939)*AHL!Z$3:Z$1175)</f>
        <v>76</v>
      </c>
      <c r="H939" s="3" t="e">
        <f t="shared" si="29"/>
        <v>#VALUE!</v>
      </c>
    </row>
    <row r="940" spans="1:8" x14ac:dyDescent="0.2">
      <c r="A940">
        <v>2013</v>
      </c>
      <c r="B940" t="s">
        <v>496</v>
      </c>
      <c r="C940" s="7">
        <f>SUMPRODUCT((AHL!C$3:C$1175=A940)*(AHL!D$3:D$1175=B940)*AHL!F$3:F$1175)</f>
        <v>76</v>
      </c>
      <c r="D940" s="7">
        <f>SUMPRODUCT((AHL!C$3:C$1175=A940)*(AHL!D$3:D$1175=B940)*AHL!N$3:N$1175)</f>
        <v>77</v>
      </c>
      <c r="E940" s="3">
        <f t="shared" si="28"/>
        <v>0.50657894736842102</v>
      </c>
      <c r="F940" s="7" t="e">
        <f>SUMPRODUCT((AHL!C$3:C$1175=A940)*(AHL!D$3:D$1175=B940)*AHL!R$3:R$1175)</f>
        <v>#VALUE!</v>
      </c>
      <c r="G940" s="7">
        <f>SUMPRODUCT((AHL!C$3:C$1175=A940)*(AHL!D$3:D$1175=B940)*AHL!Z$3:Z$1175)</f>
        <v>92</v>
      </c>
      <c r="H940" s="3" t="e">
        <f t="shared" si="29"/>
        <v>#VALUE!</v>
      </c>
    </row>
    <row r="941" spans="1:8" x14ac:dyDescent="0.2">
      <c r="A941">
        <v>2013</v>
      </c>
      <c r="B941" t="s">
        <v>390</v>
      </c>
      <c r="C941" s="7">
        <f>SUMPRODUCT((AHL!C$3:C$1175=A941)*(AHL!D$3:D$1175=B941)*AHL!F$3:F$1175)</f>
        <v>76</v>
      </c>
      <c r="D941" s="7">
        <f>SUMPRODUCT((AHL!C$3:C$1175=A941)*(AHL!D$3:D$1175=B941)*AHL!N$3:N$1175)</f>
        <v>100</v>
      </c>
      <c r="E941" s="3">
        <f t="shared" si="28"/>
        <v>0.65789473684210531</v>
      </c>
      <c r="F941" s="7" t="e">
        <f>SUMPRODUCT((AHL!C$3:C$1175=A941)*(AHL!D$3:D$1175=B941)*AHL!R$3:R$1175)</f>
        <v>#VALUE!</v>
      </c>
      <c r="G941" s="7">
        <f>SUMPRODUCT((AHL!C$3:C$1175=A941)*(AHL!D$3:D$1175=B941)*AHL!Z$3:Z$1175)</f>
        <v>83</v>
      </c>
      <c r="H941" s="3" t="e">
        <f t="shared" si="29"/>
        <v>#VALUE!</v>
      </c>
    </row>
    <row r="942" spans="1:8" x14ac:dyDescent="0.2">
      <c r="A942">
        <v>2013</v>
      </c>
      <c r="B942" t="s">
        <v>392</v>
      </c>
      <c r="C942" s="7">
        <f>SUMPRODUCT((AHL!C$3:C$1175=A942)*(AHL!D$3:D$1175=B942)*AHL!F$3:F$1175)</f>
        <v>76</v>
      </c>
      <c r="D942" s="7">
        <f>SUMPRODUCT((AHL!C$3:C$1175=A942)*(AHL!D$3:D$1175=B942)*AHL!N$3:N$1175)</f>
        <v>99</v>
      </c>
      <c r="E942" s="3">
        <f t="shared" si="28"/>
        <v>0.65131578947368418</v>
      </c>
      <c r="F942" s="7" t="e">
        <f>SUMPRODUCT((AHL!C$3:C$1175=A942)*(AHL!D$3:D$1175=B942)*AHL!R$3:R$1175)</f>
        <v>#VALUE!</v>
      </c>
      <c r="G942" s="7">
        <f>SUMPRODUCT((AHL!C$3:C$1175=A942)*(AHL!D$3:D$1175=B942)*AHL!Z$3:Z$1175)</f>
        <v>92</v>
      </c>
      <c r="H942" s="3" t="e">
        <f t="shared" si="29"/>
        <v>#VALUE!</v>
      </c>
    </row>
    <row r="943" spans="1:8" x14ac:dyDescent="0.2">
      <c r="A943">
        <v>2013</v>
      </c>
      <c r="B943" t="s">
        <v>344</v>
      </c>
      <c r="C943" s="7">
        <f>SUMPRODUCT((AHL!C$3:C$1175=A943)*(AHL!D$3:D$1175=B943)*AHL!F$3:F$1175)</f>
        <v>76</v>
      </c>
      <c r="D943" s="7">
        <f>SUMPRODUCT((AHL!C$3:C$1175=A943)*(AHL!D$3:D$1175=B943)*AHL!N$3:N$1175)</f>
        <v>74</v>
      </c>
      <c r="E943" s="3">
        <f t="shared" si="28"/>
        <v>0.48684210526315791</v>
      </c>
      <c r="F943" s="7" t="e">
        <f>SUMPRODUCT((AHL!C$3:C$1175=A943)*(AHL!D$3:D$1175=B943)*AHL!R$3:R$1175)</f>
        <v>#VALUE!</v>
      </c>
      <c r="G943" s="7">
        <f>SUMPRODUCT((AHL!C$3:C$1175=A943)*(AHL!D$3:D$1175=B943)*AHL!Z$3:Z$1175)</f>
        <v>64</v>
      </c>
      <c r="H943" s="3" t="e">
        <f t="shared" si="29"/>
        <v>#VALUE!</v>
      </c>
    </row>
    <row r="944" spans="1:8" x14ac:dyDescent="0.2">
      <c r="A944">
        <v>2013</v>
      </c>
      <c r="B944" t="s">
        <v>354</v>
      </c>
      <c r="C944" s="7">
        <f>SUMPRODUCT((AHL!C$3:C$1175=A944)*(AHL!D$3:D$1175=B944)*AHL!F$3:F$1175)</f>
        <v>76</v>
      </c>
      <c r="D944" s="7">
        <f>SUMPRODUCT((AHL!C$3:C$1175=A944)*(AHL!D$3:D$1175=B944)*AHL!N$3:N$1175)</f>
        <v>81</v>
      </c>
      <c r="E944" s="3">
        <f t="shared" si="28"/>
        <v>0.53289473684210531</v>
      </c>
      <c r="F944" s="7" t="e">
        <f>SUMPRODUCT((AHL!C$3:C$1175=A944)*(AHL!D$3:D$1175=B944)*AHL!R$3:R$1175)</f>
        <v>#VALUE!</v>
      </c>
      <c r="G944" s="7">
        <f>SUMPRODUCT((AHL!C$3:C$1175=A944)*(AHL!D$3:D$1175=B944)*AHL!Z$3:Z$1175)</f>
        <v>79</v>
      </c>
      <c r="H944" s="3" t="e">
        <f t="shared" si="29"/>
        <v>#VALUE!</v>
      </c>
    </row>
    <row r="945" spans="1:8" x14ac:dyDescent="0.2">
      <c r="A945">
        <v>2013</v>
      </c>
      <c r="B945" t="s">
        <v>30</v>
      </c>
      <c r="C945" s="7">
        <f>SUMPRODUCT((AHL!C$3:C$1175=A945)*(AHL!D$3:D$1175=B945)*AHL!F$3:F$1175)</f>
        <v>76</v>
      </c>
      <c r="D945" s="7">
        <f>SUMPRODUCT((AHL!C$3:C$1175=A945)*(AHL!D$3:D$1175=B945)*AHL!N$3:N$1175)</f>
        <v>88</v>
      </c>
      <c r="E945" s="3">
        <f t="shared" si="28"/>
        <v>0.57894736842105265</v>
      </c>
      <c r="F945" s="7" t="e">
        <f>SUMPRODUCT((AHL!C$3:C$1175=A945)*(AHL!D$3:D$1175=B945)*AHL!R$3:R$1175)</f>
        <v>#VALUE!</v>
      </c>
      <c r="G945" s="7">
        <f>SUMPRODUCT((AHL!C$3:C$1175=A945)*(AHL!D$3:D$1175=B945)*AHL!Z$3:Z$1175)</f>
        <v>81</v>
      </c>
      <c r="H945" s="3" t="e">
        <f t="shared" si="29"/>
        <v>#VALUE!</v>
      </c>
    </row>
    <row r="946" spans="1:8" x14ac:dyDescent="0.2">
      <c r="A946">
        <v>2013</v>
      </c>
      <c r="B946" t="s">
        <v>527</v>
      </c>
      <c r="C946" s="7">
        <f>SUMPRODUCT((AHL!C$3:C$1175=A946)*(AHL!D$3:D$1175=B946)*AHL!F$3:F$1175)</f>
        <v>76</v>
      </c>
      <c r="D946" s="7">
        <f>SUMPRODUCT((AHL!C$3:C$1175=A946)*(AHL!D$3:D$1175=B946)*AHL!N$3:N$1175)</f>
        <v>67</v>
      </c>
      <c r="E946" s="3">
        <f t="shared" si="28"/>
        <v>0.44078947368421051</v>
      </c>
      <c r="F946" s="7" t="e">
        <f>SUMPRODUCT((AHL!C$3:C$1175=A946)*(AHL!D$3:D$1175=B946)*AHL!R$3:R$1175)</f>
        <v>#VALUE!</v>
      </c>
      <c r="G946" s="7">
        <f>SUMPRODUCT((AHL!C$3:C$1175=A946)*(AHL!D$3:D$1175=B946)*AHL!Z$3:Z$1175)</f>
        <v>90</v>
      </c>
      <c r="H946" s="3" t="e">
        <f t="shared" si="29"/>
        <v>#VALUE!</v>
      </c>
    </row>
    <row r="947" spans="1:8" x14ac:dyDescent="0.2">
      <c r="A947">
        <v>2013</v>
      </c>
      <c r="B947" t="s">
        <v>461</v>
      </c>
      <c r="C947" s="7">
        <f>SUMPRODUCT((AHL!C$3:C$1175=A947)*(AHL!D$3:D$1175=B947)*AHL!F$3:F$1175)</f>
        <v>76</v>
      </c>
      <c r="D947" s="7">
        <f>SUMPRODUCT((AHL!C$3:C$1175=A947)*(AHL!D$3:D$1175=B947)*AHL!N$3:N$1175)</f>
        <v>75</v>
      </c>
      <c r="E947" s="3">
        <f t="shared" si="28"/>
        <v>0.49342105263157893</v>
      </c>
      <c r="F947" s="7" t="e">
        <f>SUMPRODUCT((AHL!C$3:C$1175=A947)*(AHL!D$3:D$1175=B947)*AHL!R$3:R$1175)</f>
        <v>#VALUE!</v>
      </c>
      <c r="G947" s="7">
        <f>SUMPRODUCT((AHL!C$3:C$1175=A947)*(AHL!D$3:D$1175=B947)*AHL!Z$3:Z$1175)</f>
        <v>80</v>
      </c>
      <c r="H947" s="3" t="e">
        <f t="shared" si="29"/>
        <v>#VALUE!</v>
      </c>
    </row>
    <row r="948" spans="1:8" x14ac:dyDescent="0.2">
      <c r="A948">
        <v>2013</v>
      </c>
      <c r="B948" t="s">
        <v>396</v>
      </c>
      <c r="C948" s="7">
        <f>SUMPRODUCT((AHL!C$3:C$1175=A948)*(AHL!D$3:D$1175=B948)*AHL!F$3:F$1175)</f>
        <v>76</v>
      </c>
      <c r="D948" s="7">
        <f>SUMPRODUCT((AHL!C$3:C$1175=A948)*(AHL!D$3:D$1175=B948)*AHL!N$3:N$1175)</f>
        <v>105</v>
      </c>
      <c r="E948" s="3">
        <f t="shared" si="28"/>
        <v>0.69078947368421051</v>
      </c>
      <c r="F948" s="7" t="e">
        <f>SUMPRODUCT((AHL!C$3:C$1175=A948)*(AHL!D$3:D$1175=B948)*AHL!R$3:R$1175)</f>
        <v>#VALUE!</v>
      </c>
      <c r="G948" s="7">
        <f>SUMPRODUCT((AHL!C$3:C$1175=A948)*(AHL!D$3:D$1175=B948)*AHL!Z$3:Z$1175)</f>
        <v>81</v>
      </c>
      <c r="H948" s="3" t="e">
        <f t="shared" si="29"/>
        <v>#VALUE!</v>
      </c>
    </row>
    <row r="949" spans="1:8" x14ac:dyDescent="0.2">
      <c r="A949">
        <v>2013</v>
      </c>
      <c r="B949" t="s">
        <v>398</v>
      </c>
      <c r="C949" s="7">
        <f>SUMPRODUCT((AHL!C$3:C$1175=A949)*(AHL!D$3:D$1175=B949)*AHL!F$3:F$1175)</f>
        <v>76</v>
      </c>
      <c r="D949" s="7">
        <f>SUMPRODUCT((AHL!C$3:C$1175=A949)*(AHL!D$3:D$1175=B949)*AHL!N$3:N$1175)</f>
        <v>91</v>
      </c>
      <c r="E949" s="3">
        <f t="shared" si="28"/>
        <v>0.59868421052631582</v>
      </c>
      <c r="F949" s="7" t="e">
        <f>SUMPRODUCT((AHL!C$3:C$1175=A949)*(AHL!D$3:D$1175=B949)*AHL!R$3:R$1175)</f>
        <v>#VALUE!</v>
      </c>
      <c r="G949" s="7">
        <f>SUMPRODUCT((AHL!C$3:C$1175=A949)*(AHL!D$3:D$1175=B949)*AHL!Z$3:Z$1175)</f>
        <v>89</v>
      </c>
      <c r="H949" s="3" t="e">
        <f t="shared" si="29"/>
        <v>#VALUE!</v>
      </c>
    </row>
    <row r="950" spans="1:8" x14ac:dyDescent="0.2">
      <c r="A950">
        <v>2013</v>
      </c>
      <c r="B950" t="s">
        <v>376</v>
      </c>
      <c r="C950" s="7">
        <f>SUMPRODUCT((AHL!C$3:C$1175=A950)*(AHL!D$3:D$1175=B950)*AHL!F$3:F$1175)</f>
        <v>76</v>
      </c>
      <c r="D950" s="7">
        <f>SUMPRODUCT((AHL!C$3:C$1175=A950)*(AHL!D$3:D$1175=B950)*AHL!N$3:N$1175)</f>
        <v>90</v>
      </c>
      <c r="E950" s="3">
        <f t="shared" si="28"/>
        <v>0.59210526315789469</v>
      </c>
      <c r="F950" s="7" t="e">
        <f>SUMPRODUCT((AHL!C$3:C$1175=A950)*(AHL!D$3:D$1175=B950)*AHL!R$3:R$1175)</f>
        <v>#VALUE!</v>
      </c>
      <c r="G950" s="7">
        <f>SUMPRODUCT((AHL!C$3:C$1175=A950)*(AHL!D$3:D$1175=B950)*AHL!Z$3:Z$1175)</f>
        <v>79</v>
      </c>
      <c r="H950" s="3" t="e">
        <f t="shared" si="29"/>
        <v>#VALUE!</v>
      </c>
    </row>
    <row r="951" spans="1:8" x14ac:dyDescent="0.2">
      <c r="A951">
        <v>2013</v>
      </c>
      <c r="B951" t="s">
        <v>501</v>
      </c>
      <c r="C951" s="7">
        <f>SUMPRODUCT((AHL!C$3:C$1175=A951)*(AHL!D$3:D$1175=B951)*AHL!F$3:F$1175)</f>
        <v>76</v>
      </c>
      <c r="D951" s="7">
        <f>SUMPRODUCT((AHL!C$3:C$1175=A951)*(AHL!D$3:D$1175=B951)*AHL!N$3:N$1175)</f>
        <v>83</v>
      </c>
      <c r="E951" s="3">
        <f t="shared" si="28"/>
        <v>0.54605263157894735</v>
      </c>
      <c r="F951" s="7" t="e">
        <f>SUMPRODUCT((AHL!C$3:C$1175=A951)*(AHL!D$3:D$1175=B951)*AHL!R$3:R$1175)</f>
        <v>#VALUE!</v>
      </c>
      <c r="G951" s="7">
        <f>SUMPRODUCT((AHL!C$3:C$1175=A951)*(AHL!D$3:D$1175=B951)*AHL!Z$3:Z$1175)</f>
        <v>91</v>
      </c>
      <c r="H951" s="3" t="e">
        <f t="shared" si="29"/>
        <v>#VALUE!</v>
      </c>
    </row>
    <row r="952" spans="1:8" x14ac:dyDescent="0.2">
      <c r="A952">
        <v>2013</v>
      </c>
      <c r="B952" t="s">
        <v>319</v>
      </c>
      <c r="C952" s="7">
        <f>SUMPRODUCT((AHL!C$3:C$1175=A952)*(AHL!D$3:D$1175=B952)*AHL!F$3:F$1175)</f>
        <v>76</v>
      </c>
      <c r="D952" s="7">
        <f>SUMPRODUCT((AHL!C$3:C$1175=A952)*(AHL!D$3:D$1175=B952)*AHL!N$3:N$1175)</f>
        <v>61</v>
      </c>
      <c r="E952" s="3">
        <f t="shared" si="28"/>
        <v>0.40131578947368424</v>
      </c>
      <c r="F952" s="7" t="e">
        <f>SUMPRODUCT((AHL!C$3:C$1175=A952)*(AHL!D$3:D$1175=B952)*AHL!R$3:R$1175)</f>
        <v>#VALUE!</v>
      </c>
      <c r="G952" s="7">
        <f>SUMPRODUCT((AHL!C$3:C$1175=A952)*(AHL!D$3:D$1175=B952)*AHL!Z$3:Z$1175)</f>
        <v>87</v>
      </c>
      <c r="H952" s="3" t="e">
        <f t="shared" si="29"/>
        <v>#VALUE!</v>
      </c>
    </row>
    <row r="953" spans="1:8" x14ac:dyDescent="0.2">
      <c r="A953">
        <v>2013</v>
      </c>
      <c r="B953" t="s">
        <v>314</v>
      </c>
      <c r="C953" s="7">
        <f>SUMPRODUCT((AHL!C$3:C$1175=A953)*(AHL!D$3:D$1175=B953)*AHL!F$3:F$1175)</f>
        <v>76</v>
      </c>
      <c r="D953" s="7">
        <f>SUMPRODUCT((AHL!C$3:C$1175=A953)*(AHL!D$3:D$1175=B953)*AHL!N$3:N$1175)</f>
        <v>91</v>
      </c>
      <c r="E953" s="3">
        <f t="shared" si="28"/>
        <v>0.59868421052631582</v>
      </c>
      <c r="F953" s="7" t="e">
        <f>SUMPRODUCT((AHL!C$3:C$1175=A953)*(AHL!D$3:D$1175=B953)*AHL!R$3:R$1175)</f>
        <v>#VALUE!</v>
      </c>
      <c r="G953" s="7">
        <f>SUMPRODUCT((AHL!C$3:C$1175=A953)*(AHL!D$3:D$1175=B953)*AHL!Z$3:Z$1175)</f>
        <v>105</v>
      </c>
      <c r="H953" s="3" t="e">
        <f t="shared" si="29"/>
        <v>#VALUE!</v>
      </c>
    </row>
    <row r="954" spans="1:8" x14ac:dyDescent="0.2">
      <c r="A954">
        <v>2013</v>
      </c>
      <c r="B954" t="s">
        <v>97</v>
      </c>
      <c r="C954" s="7">
        <f>SUMPRODUCT((AHL!C$3:C$1175=A954)*(AHL!D$3:D$1175=B954)*AHL!F$3:F$1175)</f>
        <v>76</v>
      </c>
      <c r="D954" s="7">
        <f>SUMPRODUCT((AHL!C$3:C$1175=A954)*(AHL!D$3:D$1175=B954)*AHL!N$3:N$1175)</f>
        <v>85</v>
      </c>
      <c r="E954" s="3">
        <f t="shared" si="28"/>
        <v>0.55921052631578949</v>
      </c>
      <c r="F954" s="7" t="e">
        <f>SUMPRODUCT((AHL!C$3:C$1175=A954)*(AHL!D$3:D$1175=B954)*AHL!R$3:R$1175)</f>
        <v>#VALUE!</v>
      </c>
      <c r="G954" s="7">
        <f>SUMPRODUCT((AHL!C$3:C$1175=A954)*(AHL!D$3:D$1175=B954)*AHL!Z$3:Z$1175)</f>
        <v>90</v>
      </c>
      <c r="H954" s="3" t="e">
        <f t="shared" si="29"/>
        <v>#VALUE!</v>
      </c>
    </row>
    <row r="955" spans="1:8" x14ac:dyDescent="0.2">
      <c r="A955">
        <v>2013</v>
      </c>
      <c r="B955" t="s">
        <v>464</v>
      </c>
      <c r="C955" s="7">
        <f>SUMPRODUCT((AHL!C$3:C$1175=A955)*(AHL!D$3:D$1175=B955)*AHL!F$3:F$1175)</f>
        <v>76</v>
      </c>
      <c r="D955" s="7">
        <f>SUMPRODUCT((AHL!C$3:C$1175=A955)*(AHL!D$3:D$1175=B955)*AHL!N$3:N$1175)</f>
        <v>79</v>
      </c>
      <c r="E955" s="3">
        <f t="shared" si="28"/>
        <v>0.51973684210526316</v>
      </c>
      <c r="F955" s="7" t="e">
        <f>SUMPRODUCT((AHL!C$3:C$1175=A955)*(AHL!D$3:D$1175=B955)*AHL!R$3:R$1175)</f>
        <v>#VALUE!</v>
      </c>
      <c r="G955" s="7">
        <f>SUMPRODUCT((AHL!C$3:C$1175=A955)*(AHL!D$3:D$1175=B955)*AHL!Z$3:Z$1175)</f>
        <v>87</v>
      </c>
      <c r="H955" s="3" t="e">
        <f t="shared" si="29"/>
        <v>#VALUE!</v>
      </c>
    </row>
    <row r="956" spans="1:8" x14ac:dyDescent="0.2">
      <c r="A956">
        <v>2013</v>
      </c>
      <c r="B956" t="s">
        <v>414</v>
      </c>
      <c r="C956" s="7">
        <f>SUMPRODUCT((AHL!C$3:C$1175=A956)*(AHL!D$3:D$1175=B956)*AHL!F$3:F$1175)</f>
        <v>76</v>
      </c>
      <c r="D956" s="7">
        <f>SUMPRODUCT((AHL!C$3:C$1175=A956)*(AHL!D$3:D$1175=B956)*AHL!N$3:N$1175)</f>
        <v>69</v>
      </c>
      <c r="E956" s="3">
        <f t="shared" si="28"/>
        <v>0.45394736842105265</v>
      </c>
      <c r="F956" s="7" t="e">
        <f>SUMPRODUCT((AHL!C$3:C$1175=A956)*(AHL!D$3:D$1175=B956)*AHL!R$3:R$1175)</f>
        <v>#VALUE!</v>
      </c>
      <c r="G956" s="7">
        <f>SUMPRODUCT((AHL!C$3:C$1175=A956)*(AHL!D$3:D$1175=B956)*AHL!Z$3:Z$1175)</f>
        <v>67</v>
      </c>
      <c r="H956" s="3" t="e">
        <f t="shared" si="29"/>
        <v>#VALUE!</v>
      </c>
    </row>
    <row r="957" spans="1:8" x14ac:dyDescent="0.2">
      <c r="A957">
        <v>2013</v>
      </c>
      <c r="B957" t="s">
        <v>329</v>
      </c>
      <c r="C957" s="7">
        <f>SUMPRODUCT((AHL!C$3:C$1175=A957)*(AHL!D$3:D$1175=B957)*AHL!F$3:F$1175)</f>
        <v>76</v>
      </c>
      <c r="D957" s="7">
        <f>SUMPRODUCT((AHL!C$3:C$1175=A957)*(AHL!D$3:D$1175=B957)*AHL!N$3:N$1175)</f>
        <v>100</v>
      </c>
      <c r="E957" s="3">
        <f t="shared" si="28"/>
        <v>0.65789473684210531</v>
      </c>
      <c r="F957" s="7" t="e">
        <f>SUMPRODUCT((AHL!C$3:C$1175=A957)*(AHL!D$3:D$1175=B957)*AHL!R$3:R$1175)</f>
        <v>#VALUE!</v>
      </c>
      <c r="G957" s="7">
        <f>SUMPRODUCT((AHL!C$3:C$1175=A957)*(AHL!D$3:D$1175=B957)*AHL!Z$3:Z$1175)</f>
        <v>99</v>
      </c>
      <c r="H957" s="3" t="e">
        <f t="shared" si="29"/>
        <v>#VALUE!</v>
      </c>
    </row>
    <row r="958" spans="1:8" x14ac:dyDescent="0.2">
      <c r="A958">
        <v>2013</v>
      </c>
      <c r="B958" t="s">
        <v>515</v>
      </c>
      <c r="C958" s="7">
        <f>SUMPRODUCT((AHL!C$3:C$1175=A958)*(AHL!D$3:D$1175=B958)*AHL!F$3:F$1175)</f>
        <v>76</v>
      </c>
      <c r="D958" s="7">
        <f>SUMPRODUCT((AHL!C$3:C$1175=A958)*(AHL!D$3:D$1175=B958)*AHL!N$3:N$1175)</f>
        <v>99</v>
      </c>
      <c r="E958" s="3">
        <f t="shared" si="28"/>
        <v>0.65131578947368418</v>
      </c>
      <c r="F958" s="7" t="e">
        <f>SUMPRODUCT((AHL!C$3:C$1175=A958)*(AHL!D$3:D$1175=B958)*AHL!R$3:R$1175)</f>
        <v>#VALUE!</v>
      </c>
      <c r="G958" s="7">
        <f>SUMPRODUCT((AHL!C$3:C$1175=A958)*(AHL!D$3:D$1175=B958)*AHL!Z$3:Z$1175)</f>
        <v>72</v>
      </c>
      <c r="H958" s="3" t="e">
        <f t="shared" si="29"/>
        <v>#VALUE!</v>
      </c>
    </row>
    <row r="959" spans="1:8" x14ac:dyDescent="0.2">
      <c r="A959">
        <v>2013</v>
      </c>
      <c r="B959" t="s">
        <v>331</v>
      </c>
      <c r="C959" s="7">
        <f>SUMPRODUCT((AHL!C$3:C$1175=A959)*(AHL!D$3:D$1175=B959)*AHL!F$3:F$1175)</f>
        <v>76</v>
      </c>
      <c r="D959" s="7">
        <f>SUMPRODUCT((AHL!C$3:C$1175=A959)*(AHL!D$3:D$1175=B959)*AHL!N$3:N$1175)</f>
        <v>75</v>
      </c>
      <c r="E959" s="3">
        <f t="shared" si="28"/>
        <v>0.49342105263157893</v>
      </c>
      <c r="F959" s="7" t="e">
        <f>SUMPRODUCT((AHL!C$3:C$1175=A959)*(AHL!D$3:D$1175=B959)*AHL!R$3:R$1175)</f>
        <v>#VALUE!</v>
      </c>
      <c r="G959" s="7">
        <f>SUMPRODUCT((AHL!C$3:C$1175=A959)*(AHL!D$3:D$1175=B959)*AHL!Z$3:Z$1175)</f>
        <v>97</v>
      </c>
      <c r="H959" s="3" t="e">
        <f t="shared" si="29"/>
        <v>#VALUE!</v>
      </c>
    </row>
    <row r="960" spans="1:8" x14ac:dyDescent="0.2">
      <c r="A960">
        <v>2013</v>
      </c>
      <c r="B960" t="s">
        <v>491</v>
      </c>
      <c r="C960" s="7">
        <f>SUMPRODUCT((AHL!C$3:C$1175=A960)*(AHL!D$3:D$1175=B960)*AHL!F$3:F$1175)</f>
        <v>76</v>
      </c>
      <c r="D960" s="7">
        <f>SUMPRODUCT((AHL!C$3:C$1175=A960)*(AHL!D$3:D$1175=B960)*AHL!N$3:N$1175)</f>
        <v>106</v>
      </c>
      <c r="E960" s="3">
        <f t="shared" si="28"/>
        <v>0.69736842105263153</v>
      </c>
      <c r="F960" s="7" t="e">
        <f>SUMPRODUCT((AHL!C$3:C$1175=A960)*(AHL!D$3:D$1175=B960)*AHL!R$3:R$1175)</f>
        <v>#VALUE!</v>
      </c>
      <c r="G960" s="7">
        <f>SUMPRODUCT((AHL!C$3:C$1175=A960)*(AHL!D$3:D$1175=B960)*AHL!Z$3:Z$1175)</f>
        <v>97</v>
      </c>
      <c r="H960" s="3" t="e">
        <f t="shared" si="29"/>
        <v>#VALUE!</v>
      </c>
    </row>
    <row r="961" spans="1:9" x14ac:dyDescent="0.2">
      <c r="A961">
        <v>2013</v>
      </c>
      <c r="B961" t="s">
        <v>442</v>
      </c>
      <c r="C961" s="7">
        <f>SUMPRODUCT((AHL!C$3:C$1175=A961)*(AHL!D$3:D$1175=B961)*AHL!F$3:F$1175)</f>
        <v>76</v>
      </c>
      <c r="D961" s="7">
        <f>SUMPRODUCT((AHL!C$3:C$1175=A961)*(AHL!D$3:D$1175=B961)*AHL!N$3:N$1175)</f>
        <v>96</v>
      </c>
      <c r="E961" s="3">
        <f t="shared" si="28"/>
        <v>0.63157894736842102</v>
      </c>
      <c r="F961" s="7" t="e">
        <f>SUMPRODUCT((AHL!C$3:C$1175=A961)*(AHL!D$3:D$1175=B961)*AHL!R$3:R$1175)</f>
        <v>#VALUE!</v>
      </c>
      <c r="G961" s="7">
        <f>SUMPRODUCT((AHL!C$3:C$1175=A961)*(AHL!D$3:D$1175=B961)*AHL!Z$3:Z$1175)</f>
        <v>96</v>
      </c>
      <c r="H961" s="3" t="e">
        <f t="shared" si="29"/>
        <v>#VALUE!</v>
      </c>
    </row>
    <row r="962" spans="1:9" x14ac:dyDescent="0.2">
      <c r="A962">
        <v>2013</v>
      </c>
      <c r="B962" t="s">
        <v>531</v>
      </c>
      <c r="C962" s="7">
        <f>SUMPRODUCT((AHL!C$3:C$1175=A962)*(AHL!D$3:D$1175=B962)*AHL!F$3:F$1175)</f>
        <v>76</v>
      </c>
      <c r="D962" s="7">
        <f>SUMPRODUCT((AHL!C$3:C$1175=A962)*(AHL!D$3:D$1175=B962)*AHL!N$3:N$1175)</f>
        <v>79</v>
      </c>
      <c r="E962" s="3">
        <f t="shared" ref="E962:E1025" si="30">D962/C962/2</f>
        <v>0.51973684210526316</v>
      </c>
      <c r="F962" s="7" t="e">
        <f>SUMPRODUCT((AHL!C$3:C$1175=A962)*(AHL!D$3:D$1175=B962)*AHL!R$3:R$1175)</f>
        <v>#VALUE!</v>
      </c>
      <c r="G962" s="7">
        <f>SUMPRODUCT((AHL!C$3:C$1175=A962)*(AHL!D$3:D$1175=B962)*AHL!Z$3:Z$1175)</f>
        <v>74</v>
      </c>
      <c r="H962" s="3" t="e">
        <f t="shared" ref="H962:H1025" si="31">G962/F962/2</f>
        <v>#VALUE!</v>
      </c>
    </row>
    <row r="963" spans="1:9" x14ac:dyDescent="0.2">
      <c r="A963">
        <v>2013</v>
      </c>
      <c r="B963" t="s">
        <v>372</v>
      </c>
      <c r="C963" s="7">
        <f>SUMPRODUCT((AHL!C$3:C$1175=A963)*(AHL!D$3:D$1175=B963)*AHL!F$3:F$1175)</f>
        <v>76</v>
      </c>
      <c r="D963" s="7">
        <f>SUMPRODUCT((AHL!C$3:C$1175=A963)*(AHL!D$3:D$1175=B963)*AHL!N$3:N$1175)</f>
        <v>96</v>
      </c>
      <c r="E963" s="3">
        <f t="shared" si="30"/>
        <v>0.63157894736842102</v>
      </c>
      <c r="F963" s="7" t="e">
        <f>SUMPRODUCT((AHL!C$3:C$1175=A963)*(AHL!D$3:D$1175=B963)*AHL!R$3:R$1175)</f>
        <v>#VALUE!</v>
      </c>
      <c r="G963" s="7">
        <f>SUMPRODUCT((AHL!C$3:C$1175=A963)*(AHL!D$3:D$1175=B963)*AHL!Z$3:Z$1175)</f>
        <v>88</v>
      </c>
      <c r="H963" s="3" t="e">
        <f t="shared" si="31"/>
        <v>#VALUE!</v>
      </c>
    </row>
    <row r="964" spans="1:9" x14ac:dyDescent="0.2">
      <c r="A964">
        <v>2013</v>
      </c>
      <c r="B964" t="s">
        <v>453</v>
      </c>
      <c r="C964" s="7">
        <f>SUMPRODUCT((AHL!C$3:C$1175=A964)*(AHL!D$3:D$1175=B964)*AHL!F$3:F$1175)</f>
        <v>76</v>
      </c>
      <c r="D964" s="7">
        <f>SUMPRODUCT((AHL!C$3:C$1175=A964)*(AHL!D$3:D$1175=B964)*AHL!N$3:N$1175)</f>
        <v>78</v>
      </c>
      <c r="E964" s="3">
        <f t="shared" si="30"/>
        <v>0.51315789473684215</v>
      </c>
      <c r="F964" s="7" t="e">
        <f>SUMPRODUCT((AHL!C$3:C$1175=A964)*(AHL!D$3:D$1175=B964)*AHL!R$3:R$1175)</f>
        <v>#VALUE!</v>
      </c>
      <c r="G964" s="7">
        <f>SUMPRODUCT((AHL!C$3:C$1175=A964)*(AHL!D$3:D$1175=B964)*AHL!Z$3:Z$1175)</f>
        <v>73</v>
      </c>
      <c r="H964" s="3" t="e">
        <f t="shared" si="31"/>
        <v>#VALUE!</v>
      </c>
    </row>
    <row r="965" spans="1:9" x14ac:dyDescent="0.2">
      <c r="A965">
        <v>1940</v>
      </c>
      <c r="B965" t="s">
        <v>24</v>
      </c>
      <c r="C965" s="7">
        <f>SUMPRODUCT((AHL!C$3:C$1175=A965)*(AHL!D$3:D$1175=B965)*AHL!F$3:F$1175)</f>
        <v>56</v>
      </c>
      <c r="D965" s="7">
        <f>SUMPRODUCT((AHL!C$3:C$1175=A965)*(AHL!D$3:D$1175=B965)*AHL!N$3:N$1175)</f>
        <v>48</v>
      </c>
      <c r="E965" s="3">
        <f t="shared" si="30"/>
        <v>0.42857142857142855</v>
      </c>
      <c r="F965" s="7" t="e">
        <f>SUMPRODUCT((AHL!C$3:C$1175=A965)*(AHL!D$3:D$1175=B965)*AHL!R$3:R$1175)</f>
        <v>#VALUE!</v>
      </c>
      <c r="G965" s="7">
        <f>SUMPRODUCT((AHL!C$3:C$1175=A965)*(AHL!D$3:D$1175=B965)*AHL!Z$3:Z$1175)</f>
        <v>0</v>
      </c>
      <c r="H965" s="3" t="e">
        <f t="shared" si="31"/>
        <v>#VALUE!</v>
      </c>
    </row>
    <row r="966" spans="1:9" x14ac:dyDescent="0.2">
      <c r="A966">
        <v>1940</v>
      </c>
      <c r="B966" t="s">
        <v>28</v>
      </c>
      <c r="C966" s="7">
        <f>SUMPRODUCT((AHL!C$3:C$1175=A966)*(AHL!D$3:D$1175=B966)*AHL!F$3:F$1175)</f>
        <v>56</v>
      </c>
      <c r="D966" s="7">
        <f>SUMPRODUCT((AHL!C$3:C$1175=A966)*(AHL!D$3:D$1175=B966)*AHL!N$3:N$1175)</f>
        <v>61</v>
      </c>
      <c r="E966" s="3">
        <f t="shared" si="30"/>
        <v>0.5446428571428571</v>
      </c>
      <c r="F966" s="7" t="e">
        <f>SUMPRODUCT((AHL!C$3:C$1175=A966)*(AHL!D$3:D$1175=B966)*AHL!R$3:R$1175)</f>
        <v>#VALUE!</v>
      </c>
      <c r="G966" s="7">
        <f>SUMPRODUCT((AHL!C$3:C$1175=A966)*(AHL!D$3:D$1175=B966)*AHL!Z$3:Z$1175)</f>
        <v>0</v>
      </c>
      <c r="H966" s="3" t="e">
        <f t="shared" si="31"/>
        <v>#VALUE!</v>
      </c>
    </row>
    <row r="967" spans="1:9" x14ac:dyDescent="0.2">
      <c r="A967">
        <v>1940</v>
      </c>
      <c r="B967" t="s">
        <v>30</v>
      </c>
      <c r="C967" s="7">
        <f>SUMPRODUCT((AHL!C$3:C$1175=A967)*(AHL!D$3:D$1175=B967)*AHL!F$3:F$1175)</f>
        <v>56</v>
      </c>
      <c r="D967" s="7">
        <f>SUMPRODUCT((AHL!C$3:C$1175=A967)*(AHL!D$3:D$1175=B967)*AHL!N$3:N$1175)</f>
        <v>57</v>
      </c>
      <c r="E967" s="3">
        <f t="shared" si="30"/>
        <v>0.5089285714285714</v>
      </c>
      <c r="F967" s="7" t="e">
        <f>SUMPRODUCT((AHL!C$3:C$1175=A967)*(AHL!D$3:D$1175=B967)*AHL!R$3:R$1175)</f>
        <v>#VALUE!</v>
      </c>
      <c r="G967" s="7">
        <f>SUMPRODUCT((AHL!C$3:C$1175=A967)*(AHL!D$3:D$1175=B967)*AHL!Z$3:Z$1175)</f>
        <v>0</v>
      </c>
      <c r="H967" s="3" t="e">
        <f t="shared" si="31"/>
        <v>#VALUE!</v>
      </c>
    </row>
    <row r="968" spans="1:9" x14ac:dyDescent="0.2">
      <c r="A968">
        <v>1940</v>
      </c>
      <c r="B968" t="s">
        <v>32</v>
      </c>
      <c r="C968" s="7">
        <f>SUMPRODUCT((AHL!C$3:C$1175=A968)*(AHL!D$3:D$1175=B968)*AHL!F$3:F$1175)</f>
        <v>56</v>
      </c>
      <c r="D968" s="7">
        <f>SUMPRODUCT((AHL!C$3:C$1175=A968)*(AHL!D$3:D$1175=B968)*AHL!N$3:N$1175)</f>
        <v>45</v>
      </c>
      <c r="E968" s="3">
        <f t="shared" si="30"/>
        <v>0.4017857142857143</v>
      </c>
      <c r="F968" s="7" t="e">
        <f>SUMPRODUCT((AHL!C$3:C$1175=A968)*(AHL!D$3:D$1175=B968)*AHL!R$3:R$1175)</f>
        <v>#VALUE!</v>
      </c>
      <c r="G968" s="7">
        <f>SUMPRODUCT((AHL!C$3:C$1175=A968)*(AHL!D$3:D$1175=B968)*AHL!Z$3:Z$1175)</f>
        <v>0</v>
      </c>
      <c r="H968" s="3" t="e">
        <f t="shared" si="31"/>
        <v>#VALUE!</v>
      </c>
    </row>
    <row r="969" spans="1:9" x14ac:dyDescent="0.2">
      <c r="A969">
        <v>1940</v>
      </c>
      <c r="B969" t="s">
        <v>34</v>
      </c>
      <c r="C969" s="7">
        <f>SUMPRODUCT((AHL!C$3:C$1175=A969)*(AHL!D$3:D$1175=B969)*AHL!F$3:F$1175)</f>
        <v>56</v>
      </c>
      <c r="D969" s="7">
        <f>SUMPRODUCT((AHL!C$3:C$1175=A969)*(AHL!D$3:D$1175=B969)*AHL!N$3:N$1175)</f>
        <v>62</v>
      </c>
      <c r="E969" s="3">
        <f t="shared" si="30"/>
        <v>0.5535714285714286</v>
      </c>
      <c r="F969" s="7" t="e">
        <f>SUMPRODUCT((AHL!C$3:C$1175=A969)*(AHL!D$3:D$1175=B969)*AHL!R$3:R$1175)</f>
        <v>#VALUE!</v>
      </c>
      <c r="G969" s="7">
        <f>SUMPRODUCT((AHL!C$3:C$1175=A969)*(AHL!D$3:D$1175=B969)*AHL!Z$3:Z$1175)</f>
        <v>0</v>
      </c>
      <c r="H969" s="3" t="e">
        <f t="shared" si="31"/>
        <v>#VALUE!</v>
      </c>
    </row>
    <row r="970" spans="1:9" x14ac:dyDescent="0.2">
      <c r="A970">
        <v>1940</v>
      </c>
      <c r="B970" t="s">
        <v>36</v>
      </c>
      <c r="C970" s="7">
        <f>SUMPRODUCT((AHL!C$3:C$1175=A970)*(AHL!D$3:D$1175=B970)*AHL!F$3:F$1175)</f>
        <v>56</v>
      </c>
      <c r="D970" s="7">
        <f>SUMPRODUCT((AHL!C$3:C$1175=A970)*(AHL!D$3:D$1175=B970)*AHL!N$3:N$1175)</f>
        <v>48</v>
      </c>
      <c r="E970" s="3">
        <f t="shared" si="30"/>
        <v>0.42857142857142855</v>
      </c>
      <c r="F970" s="7" t="e">
        <f>SUMPRODUCT((AHL!C$3:C$1175=A970)*(AHL!D$3:D$1175=B970)*AHL!R$3:R$1175)</f>
        <v>#VALUE!</v>
      </c>
      <c r="G970" s="7">
        <f>SUMPRODUCT((AHL!C$3:C$1175=A970)*(AHL!D$3:D$1175=B970)*AHL!Z$3:Z$1175)</f>
        <v>0</v>
      </c>
      <c r="H970" s="3" t="e">
        <f t="shared" si="31"/>
        <v>#VALUE!</v>
      </c>
    </row>
    <row r="971" spans="1:9" x14ac:dyDescent="0.2">
      <c r="A971">
        <v>1940</v>
      </c>
      <c r="B971" t="s">
        <v>38</v>
      </c>
      <c r="C971" s="7">
        <f>SUMPRODUCT((AHL!C$3:C$1175=A971)*(AHL!D$3:D$1175=B971)*AHL!F$3:F$1175)</f>
        <v>56</v>
      </c>
      <c r="D971" s="7">
        <f>SUMPRODUCT((AHL!C$3:C$1175=A971)*(AHL!D$3:D$1175=B971)*AHL!N$3:N$1175)</f>
        <v>66</v>
      </c>
      <c r="E971" s="3">
        <f t="shared" si="30"/>
        <v>0.5892857142857143</v>
      </c>
      <c r="F971" s="7" t="e">
        <f>SUMPRODUCT((AHL!C$3:C$1175=A971)*(AHL!D$3:D$1175=B971)*AHL!R$3:R$1175)</f>
        <v>#VALUE!</v>
      </c>
      <c r="G971" s="7">
        <f>SUMPRODUCT((AHL!C$3:C$1175=A971)*(AHL!D$3:D$1175=B971)*AHL!Z$3:Z$1175)</f>
        <v>0</v>
      </c>
      <c r="H971" s="3" t="e">
        <f t="shared" si="31"/>
        <v>#VALUE!</v>
      </c>
    </row>
    <row r="972" spans="1:9" x14ac:dyDescent="0.2">
      <c r="A972">
        <v>1940</v>
      </c>
      <c r="B972" t="s">
        <v>40</v>
      </c>
      <c r="C972" s="7">
        <f>SUMPRODUCT((AHL!C$3:C$1175=A972)*(AHL!D$3:D$1175=B972)*AHL!F$3:F$1175)</f>
        <v>56</v>
      </c>
      <c r="D972" s="7">
        <f>SUMPRODUCT((AHL!C$3:C$1175=A972)*(AHL!D$3:D$1175=B972)*AHL!N$3:N$1175)</f>
        <v>61</v>
      </c>
      <c r="E972" s="3">
        <f t="shared" si="30"/>
        <v>0.5446428571428571</v>
      </c>
      <c r="F972" s="7" t="e">
        <f>SUMPRODUCT((AHL!C$3:C$1175=A972)*(AHL!D$3:D$1175=B972)*AHL!R$3:R$1175)</f>
        <v>#VALUE!</v>
      </c>
      <c r="G972" s="7">
        <f>SUMPRODUCT((AHL!C$3:C$1175=A972)*(AHL!D$3:D$1175=B972)*AHL!Z$3:Z$1175)</f>
        <v>0</v>
      </c>
      <c r="H972" s="3" t="e">
        <f t="shared" si="31"/>
        <v>#VALUE!</v>
      </c>
    </row>
    <row r="973" spans="1:9" x14ac:dyDescent="0.2">
      <c r="A973">
        <v>1941</v>
      </c>
      <c r="B973" t="s">
        <v>43</v>
      </c>
      <c r="C973" s="7">
        <f>SUMPRODUCT((AHL!C$3:C$1175=A973)*(AHL!D$3:D$1175=B973)*AHL!F$3:F$1175)</f>
        <v>56</v>
      </c>
      <c r="D973" s="7">
        <f>SUMPRODUCT((AHL!C$3:C$1175=A973)*(AHL!D$3:D$1175=B973)*AHL!N$3:N$1175)</f>
        <v>26</v>
      </c>
      <c r="E973" s="3">
        <f t="shared" si="30"/>
        <v>0.23214285714285715</v>
      </c>
      <c r="F973" s="7" t="e">
        <f>SUMPRODUCT((AHL!C$3:C$1175=A973)*(AHL!D$3:D$1175=B973)*AHL!R$3:R$1175)</f>
        <v>#VALUE!</v>
      </c>
      <c r="G973" s="7">
        <f>SUMPRODUCT((AHL!C$3:C$1175=A973)*(AHL!D$3:D$1175=B973)*AHL!Z$3:Z$1175)</f>
        <v>0</v>
      </c>
      <c r="H973" s="3" t="e">
        <f t="shared" si="31"/>
        <v>#VALUE!</v>
      </c>
      <c r="I973" s="7">
        <f>AVERAGE(E973:E984)</f>
        <v>0.33738002761588498</v>
      </c>
    </row>
    <row r="974" spans="1:9" x14ac:dyDescent="0.2">
      <c r="A974">
        <v>1941</v>
      </c>
      <c r="B974" t="s">
        <v>46</v>
      </c>
      <c r="C974" s="7">
        <f>SUMPRODUCT((AHL!C$3:C$1175=A974)*(AHL!D$3:D$1175=B974)*AHL!F$3:F$1175)</f>
        <v>112</v>
      </c>
      <c r="D974" s="7">
        <f>SUMPRODUCT((AHL!C$3:C$1175=A974)*(AHL!D$3:D$1175=B974)*AHL!N$3:N$1175)</f>
        <v>92</v>
      </c>
      <c r="E974" s="3">
        <f t="shared" si="30"/>
        <v>0.4107142857142857</v>
      </c>
      <c r="F974" s="7" t="e">
        <f>SUMPRODUCT((AHL!C$3:C$1175=A974)*(AHL!D$3:D$1175=B974)*AHL!R$3:R$1175)</f>
        <v>#VALUE!</v>
      </c>
      <c r="G974" s="7">
        <f>SUMPRODUCT((AHL!C$3:C$1175=A974)*(AHL!D$3:D$1175=B974)*AHL!Z$3:Z$1175)</f>
        <v>0</v>
      </c>
      <c r="H974" s="3" t="e">
        <f t="shared" si="31"/>
        <v>#VALUE!</v>
      </c>
    </row>
    <row r="975" spans="1:9" x14ac:dyDescent="0.2">
      <c r="A975">
        <v>1944</v>
      </c>
      <c r="B975" t="s">
        <v>55</v>
      </c>
      <c r="C975" s="7">
        <f>SUMPRODUCT((AHL!C$3:C$1175=A975)*(AHL!D$3:D$1175=B975)*AHL!F$3:F$1175)</f>
        <v>60</v>
      </c>
      <c r="D975" s="7">
        <f>SUMPRODUCT((AHL!C$3:C$1175=A975)*(AHL!D$3:D$1175=B975)*AHL!N$3:N$1175)</f>
        <v>36</v>
      </c>
      <c r="E975" s="3">
        <f t="shared" si="30"/>
        <v>0.3</v>
      </c>
      <c r="F975" s="7" t="e">
        <f>SUMPRODUCT((AHL!C$3:C$1175=A975)*(AHL!D$3:D$1175=B975)*AHL!R$3:R$1175)</f>
        <v>#VALUE!</v>
      </c>
      <c r="G975" s="7">
        <f>SUMPRODUCT((AHL!C$3:C$1175=A975)*(AHL!D$3:D$1175=B975)*AHL!Z$3:Z$1175)</f>
        <v>0</v>
      </c>
      <c r="H975" s="3" t="e">
        <f t="shared" si="31"/>
        <v>#VALUE!</v>
      </c>
    </row>
    <row r="976" spans="1:9" x14ac:dyDescent="0.2">
      <c r="A976">
        <v>1945</v>
      </c>
      <c r="B976" t="s">
        <v>34</v>
      </c>
      <c r="C976" s="7">
        <f>SUMPRODUCT((AHL!C$3:C$1175=A976)*(AHL!D$3:D$1175=B976)*AHL!F$3:F$1175)</f>
        <v>124</v>
      </c>
      <c r="D976" s="7">
        <f>SUMPRODUCT((AHL!C$3:C$1175=A976)*(AHL!D$3:D$1175=B976)*AHL!N$3:N$1175)</f>
        <v>76</v>
      </c>
      <c r="E976" s="3">
        <f t="shared" si="30"/>
        <v>0.30645161290322581</v>
      </c>
      <c r="F976" s="7" t="e">
        <f>SUMPRODUCT((AHL!C$3:C$1175=A976)*(AHL!D$3:D$1175=B976)*AHL!R$3:R$1175)</f>
        <v>#VALUE!</v>
      </c>
      <c r="G976" s="7">
        <f>SUMPRODUCT((AHL!C$3:C$1175=A976)*(AHL!D$3:D$1175=B976)*AHL!Z$3:Z$1175)</f>
        <v>0</v>
      </c>
      <c r="H976" s="3" t="e">
        <f t="shared" si="31"/>
        <v>#VALUE!</v>
      </c>
    </row>
    <row r="977" spans="1:8" x14ac:dyDescent="0.2">
      <c r="A977">
        <v>1946</v>
      </c>
      <c r="B977" t="s">
        <v>43</v>
      </c>
      <c r="C977" s="7">
        <f>SUMPRODUCT((AHL!C$3:C$1175=A977)*(AHL!D$3:D$1175=B977)*AHL!F$3:F$1175)</f>
        <v>128</v>
      </c>
      <c r="D977" s="7">
        <f>SUMPRODUCT((AHL!C$3:C$1175=A977)*(AHL!D$3:D$1175=B977)*AHL!N$3:N$1175)</f>
        <v>34</v>
      </c>
      <c r="E977" s="3">
        <f t="shared" si="30"/>
        <v>0.1328125</v>
      </c>
      <c r="F977" s="7" t="e">
        <f>SUMPRODUCT((AHL!C$3:C$1175=A977)*(AHL!D$3:D$1175=B977)*AHL!R$3:R$1175)</f>
        <v>#VALUE!</v>
      </c>
      <c r="G977" s="7">
        <f>SUMPRODUCT((AHL!C$3:C$1175=A977)*(AHL!D$3:D$1175=B977)*AHL!Z$3:Z$1175)</f>
        <v>0</v>
      </c>
      <c r="H977" s="3" t="e">
        <f t="shared" si="31"/>
        <v>#VALUE!</v>
      </c>
    </row>
    <row r="978" spans="1:8" x14ac:dyDescent="0.2">
      <c r="A978">
        <v>1946</v>
      </c>
      <c r="B978" t="s">
        <v>40</v>
      </c>
      <c r="C978" s="7">
        <f>SUMPRODUCT((AHL!C$3:C$1175=A978)*(AHL!D$3:D$1175=B978)*AHL!F$3:F$1175)</f>
        <v>128</v>
      </c>
      <c r="D978" s="7">
        <f>SUMPRODUCT((AHL!C$3:C$1175=A978)*(AHL!D$3:D$1175=B978)*AHL!N$3:N$1175)</f>
        <v>118</v>
      </c>
      <c r="E978" s="3">
        <f t="shared" si="30"/>
        <v>0.4609375</v>
      </c>
      <c r="F978" s="7" t="e">
        <f>SUMPRODUCT((AHL!C$3:C$1175=A978)*(AHL!D$3:D$1175=B978)*AHL!R$3:R$1175)</f>
        <v>#VALUE!</v>
      </c>
      <c r="G978" s="7">
        <f>SUMPRODUCT((AHL!C$3:C$1175=A978)*(AHL!D$3:D$1175=B978)*AHL!Z$3:Z$1175)</f>
        <v>0</v>
      </c>
      <c r="H978" s="3" t="e">
        <f t="shared" si="31"/>
        <v>#VALUE!</v>
      </c>
    </row>
    <row r="979" spans="1:8" x14ac:dyDescent="0.2">
      <c r="A979">
        <v>1947</v>
      </c>
      <c r="B979" t="s">
        <v>46</v>
      </c>
      <c r="C979" s="7">
        <f>SUMPRODUCT((AHL!C$3:C$1175=A979)*(AHL!D$3:D$1175=B979)*AHL!F$3:F$1175)</f>
        <v>68</v>
      </c>
      <c r="D979" s="7">
        <f>SUMPRODUCT((AHL!C$3:C$1175=A979)*(AHL!D$3:D$1175=B979)*AHL!N$3:N$1175)</f>
        <v>40</v>
      </c>
      <c r="E979" s="3">
        <f t="shared" si="30"/>
        <v>0.29411764705882354</v>
      </c>
      <c r="F979" s="7" t="e">
        <f>SUMPRODUCT((AHL!C$3:C$1175=A979)*(AHL!D$3:D$1175=B979)*AHL!R$3:R$1175)</f>
        <v>#VALUE!</v>
      </c>
      <c r="G979" s="7">
        <f>SUMPRODUCT((AHL!C$3:C$1175=A979)*(AHL!D$3:D$1175=B979)*AHL!Z$3:Z$1175)</f>
        <v>0</v>
      </c>
      <c r="H979" s="3" t="e">
        <f t="shared" si="31"/>
        <v>#VALUE!</v>
      </c>
    </row>
    <row r="980" spans="1:8" x14ac:dyDescent="0.2">
      <c r="A980">
        <v>1949</v>
      </c>
      <c r="B980" t="s">
        <v>79</v>
      </c>
      <c r="C980" s="7">
        <f>SUMPRODUCT((AHL!C$3:C$1175=A980)*(AHL!D$3:D$1175=B980)*AHL!F$3:F$1175)</f>
        <v>70</v>
      </c>
      <c r="D980" s="7">
        <f>SUMPRODUCT((AHL!C$3:C$1175=A980)*(AHL!D$3:D$1175=B980)*AHL!N$3:N$1175)</f>
        <v>52</v>
      </c>
      <c r="E980" s="3">
        <f t="shared" si="30"/>
        <v>0.37142857142857144</v>
      </c>
      <c r="F980" s="7" t="e">
        <f>SUMPRODUCT((AHL!C$3:C$1175=A980)*(AHL!D$3:D$1175=B980)*AHL!R$3:R$1175)</f>
        <v>#VALUE!</v>
      </c>
      <c r="G980" s="7">
        <f>SUMPRODUCT((AHL!C$3:C$1175=A980)*(AHL!D$3:D$1175=B980)*AHL!Z$3:Z$1175)</f>
        <v>0</v>
      </c>
      <c r="H980" s="3" t="e">
        <f t="shared" si="31"/>
        <v>#VALUE!</v>
      </c>
    </row>
    <row r="981" spans="1:8" x14ac:dyDescent="0.2">
      <c r="A981">
        <v>1956</v>
      </c>
      <c r="B981" t="s">
        <v>97</v>
      </c>
      <c r="C981" s="7">
        <f>SUMPRODUCT((AHL!C$3:C$1175=A981)*(AHL!D$3:D$1175=B981)*AHL!F$3:F$1175)</f>
        <v>64</v>
      </c>
      <c r="D981" s="7">
        <f>SUMPRODUCT((AHL!C$3:C$1175=A981)*(AHL!D$3:D$1175=B981)*AHL!N$3:N$1175)</f>
        <v>73</v>
      </c>
      <c r="E981" s="3">
        <f t="shared" si="30"/>
        <v>0.5703125</v>
      </c>
      <c r="F981" s="7" t="e">
        <f>SUMPRODUCT((AHL!C$3:C$1175=A981)*(AHL!D$3:D$1175=B981)*AHL!R$3:R$1175)</f>
        <v>#VALUE!</v>
      </c>
      <c r="G981" s="7">
        <f>SUMPRODUCT((AHL!C$3:C$1175=A981)*(AHL!D$3:D$1175=B981)*AHL!Z$3:Z$1175)</f>
        <v>0</v>
      </c>
      <c r="H981" s="3" t="e">
        <f t="shared" si="31"/>
        <v>#VALUE!</v>
      </c>
    </row>
    <row r="982" spans="1:8" x14ac:dyDescent="0.2">
      <c r="A982">
        <v>1959</v>
      </c>
      <c r="B982" t="s">
        <v>111</v>
      </c>
      <c r="C982" s="7">
        <f>SUMPRODUCT((AHL!C$3:C$1175=A982)*(AHL!D$3:D$1175=B982)*AHL!F$3:F$1175)</f>
        <v>72</v>
      </c>
      <c r="D982" s="7">
        <f>SUMPRODUCT((AHL!C$3:C$1175=A982)*(AHL!D$3:D$1175=B982)*AHL!N$3:N$1175)</f>
        <v>40</v>
      </c>
      <c r="E982" s="3">
        <f t="shared" si="30"/>
        <v>0.27777777777777779</v>
      </c>
      <c r="F982" s="7" t="e">
        <f>SUMPRODUCT((AHL!C$3:C$1175=A982)*(AHL!D$3:D$1175=B982)*AHL!R$3:R$1175)</f>
        <v>#VALUE!</v>
      </c>
      <c r="G982" s="7">
        <f>SUMPRODUCT((AHL!C$3:C$1175=A982)*(AHL!D$3:D$1175=B982)*AHL!Z$3:Z$1175)</f>
        <v>0</v>
      </c>
      <c r="H982" s="3" t="e">
        <f t="shared" si="31"/>
        <v>#VALUE!</v>
      </c>
    </row>
    <row r="983" spans="1:8" x14ac:dyDescent="0.2">
      <c r="A983">
        <v>1961</v>
      </c>
      <c r="B983" t="s">
        <v>36</v>
      </c>
      <c r="C983" s="7">
        <f>SUMPRODUCT((AHL!C$3:C$1175=A983)*(AHL!D$3:D$1175=B983)*AHL!F$3:F$1175)</f>
        <v>140</v>
      </c>
      <c r="D983" s="7">
        <f>SUMPRODUCT((AHL!C$3:C$1175=A983)*(AHL!D$3:D$1175=B983)*AHL!N$3:N$1175)</f>
        <v>44</v>
      </c>
      <c r="E983" s="3">
        <f t="shared" si="30"/>
        <v>0.15714285714285714</v>
      </c>
      <c r="F983" s="7" t="e">
        <f>SUMPRODUCT((AHL!C$3:C$1175=A983)*(AHL!D$3:D$1175=B983)*AHL!R$3:R$1175)</f>
        <v>#VALUE!</v>
      </c>
      <c r="G983" s="7">
        <f>SUMPRODUCT((AHL!C$3:C$1175=A983)*(AHL!D$3:D$1175=B983)*AHL!Z$3:Z$1175)</f>
        <v>0</v>
      </c>
      <c r="H983" s="3" t="e">
        <f t="shared" si="31"/>
        <v>#VALUE!</v>
      </c>
    </row>
    <row r="984" spans="1:8" x14ac:dyDescent="0.2">
      <c r="A984">
        <v>1962</v>
      </c>
      <c r="B984" t="s">
        <v>119</v>
      </c>
      <c r="C984" s="7">
        <f>SUMPRODUCT((AHL!C$3:C$1175=A984)*(AHL!D$3:D$1175=B984)*AHL!F$3:F$1175)</f>
        <v>72</v>
      </c>
      <c r="D984" s="7">
        <f>SUMPRODUCT((AHL!C$3:C$1175=A984)*(AHL!D$3:D$1175=B984)*AHL!N$3:N$1175)</f>
        <v>77</v>
      </c>
      <c r="E984" s="3">
        <f t="shared" si="30"/>
        <v>0.53472222222222221</v>
      </c>
      <c r="F984" s="7" t="e">
        <f>SUMPRODUCT((AHL!C$3:C$1175=A984)*(AHL!D$3:D$1175=B984)*AHL!R$3:R$1175)</f>
        <v>#VALUE!</v>
      </c>
      <c r="G984" s="7">
        <f>SUMPRODUCT((AHL!C$3:C$1175=A984)*(AHL!D$3:D$1175=B984)*AHL!Z$3:Z$1175)</f>
        <v>0</v>
      </c>
      <c r="H984" s="3" t="e">
        <f t="shared" si="31"/>
        <v>#VALUE!</v>
      </c>
    </row>
    <row r="985" spans="1:8" x14ac:dyDescent="0.2">
      <c r="A985">
        <v>1969</v>
      </c>
      <c r="B985" t="s">
        <v>139</v>
      </c>
      <c r="C985" s="7">
        <f>SUMPRODUCT((AHL!C$3:C$1175=A985)*(AHL!D$3:D$1175=B985)*AHL!F$3:F$1175)</f>
        <v>72</v>
      </c>
      <c r="D985" s="7">
        <f>SUMPRODUCT((AHL!C$3:C$1175=A985)*(AHL!D$3:D$1175=B985)*AHL!N$3:N$1175)</f>
        <v>100</v>
      </c>
      <c r="E985" s="3">
        <f t="shared" si="30"/>
        <v>0.69444444444444442</v>
      </c>
      <c r="F985" s="7" t="e">
        <f>SUMPRODUCT((AHL!C$3:C$1175=A985)*(AHL!D$3:D$1175=B985)*AHL!R$3:R$1175)</f>
        <v>#VALUE!</v>
      </c>
      <c r="G985" s="7">
        <f>SUMPRODUCT((AHL!C$3:C$1175=A985)*(AHL!D$3:D$1175=B985)*AHL!Z$3:Z$1175)</f>
        <v>0</v>
      </c>
      <c r="H985" s="3" t="e">
        <f t="shared" si="31"/>
        <v>#VALUE!</v>
      </c>
    </row>
    <row r="986" spans="1:8" x14ac:dyDescent="0.2">
      <c r="A986">
        <v>1971</v>
      </c>
      <c r="B986" t="s">
        <v>149</v>
      </c>
      <c r="C986" s="7">
        <f>SUMPRODUCT((AHL!C$3:C$1175=A986)*(AHL!D$3:D$1175=B986)*AHL!F$3:F$1175)</f>
        <v>76</v>
      </c>
      <c r="D986" s="7">
        <f>SUMPRODUCT((AHL!C$3:C$1175=A986)*(AHL!D$3:D$1175=B986)*AHL!N$3:N$1175)</f>
        <v>96</v>
      </c>
      <c r="E986" s="3">
        <f t="shared" si="30"/>
        <v>0.63157894736842102</v>
      </c>
      <c r="F986" s="7" t="e">
        <f>SUMPRODUCT((AHL!C$3:C$1175=A986)*(AHL!D$3:D$1175=B986)*AHL!R$3:R$1175)</f>
        <v>#VALUE!</v>
      </c>
      <c r="G986" s="7">
        <f>SUMPRODUCT((AHL!C$3:C$1175=A986)*(AHL!D$3:D$1175=B986)*AHL!Z$3:Z$1175)</f>
        <v>0</v>
      </c>
      <c r="H986" s="3" t="e">
        <f t="shared" si="31"/>
        <v>#VALUE!</v>
      </c>
    </row>
    <row r="987" spans="1:8" x14ac:dyDescent="0.2">
      <c r="A987">
        <v>1971</v>
      </c>
      <c r="B987" t="s">
        <v>151</v>
      </c>
      <c r="C987" s="7">
        <f>SUMPRODUCT((AHL!C$3:C$1175=A987)*(AHL!D$3:D$1175=B987)*AHL!F$3:F$1175)</f>
        <v>152</v>
      </c>
      <c r="D987" s="7">
        <f>SUMPRODUCT((AHL!C$3:C$1175=A987)*(AHL!D$3:D$1175=B987)*AHL!N$3:N$1175)</f>
        <v>156</v>
      </c>
      <c r="E987" s="3">
        <f t="shared" si="30"/>
        <v>0.51315789473684215</v>
      </c>
      <c r="F987" s="7" t="e">
        <f>SUMPRODUCT((AHL!C$3:C$1175=A987)*(AHL!D$3:D$1175=B987)*AHL!R$3:R$1175)</f>
        <v>#VALUE!</v>
      </c>
      <c r="G987" s="7">
        <f>SUMPRODUCT((AHL!C$3:C$1175=A987)*(AHL!D$3:D$1175=B987)*AHL!Z$3:Z$1175)</f>
        <v>0</v>
      </c>
      <c r="H987" s="3" t="e">
        <f t="shared" si="31"/>
        <v>#VALUE!</v>
      </c>
    </row>
    <row r="988" spans="1:8" x14ac:dyDescent="0.2">
      <c r="A988">
        <v>1971</v>
      </c>
      <c r="B988" t="s">
        <v>158</v>
      </c>
      <c r="C988" s="7">
        <f>SUMPRODUCT((AHL!C$3:C$1175=A988)*(AHL!D$3:D$1175=B988)*AHL!F$3:F$1175)</f>
        <v>228</v>
      </c>
      <c r="D988" s="7">
        <f>SUMPRODUCT((AHL!C$3:C$1175=A988)*(AHL!D$3:D$1175=B988)*AHL!N$3:N$1175)</f>
        <v>159</v>
      </c>
      <c r="E988" s="3">
        <f t="shared" si="30"/>
        <v>0.34868421052631576</v>
      </c>
      <c r="F988" s="7" t="e">
        <f>SUMPRODUCT((AHL!C$3:C$1175=A988)*(AHL!D$3:D$1175=B988)*AHL!R$3:R$1175)</f>
        <v>#VALUE!</v>
      </c>
      <c r="G988" s="7">
        <f>SUMPRODUCT((AHL!C$3:C$1175=A988)*(AHL!D$3:D$1175=B988)*AHL!Z$3:Z$1175)</f>
        <v>0</v>
      </c>
      <c r="H988" s="3" t="e">
        <f t="shared" si="31"/>
        <v>#VALUE!</v>
      </c>
    </row>
    <row r="989" spans="1:8" x14ac:dyDescent="0.2">
      <c r="A989">
        <v>1972</v>
      </c>
      <c r="B989" t="s">
        <v>161</v>
      </c>
      <c r="C989" s="7">
        <f>SUMPRODUCT((AHL!C$3:C$1175=A989)*(AHL!D$3:D$1175=B989)*AHL!F$3:F$1175)</f>
        <v>76</v>
      </c>
      <c r="D989" s="7">
        <f>SUMPRODUCT((AHL!C$3:C$1175=A989)*(AHL!D$3:D$1175=B989)*AHL!N$3:N$1175)</f>
        <v>52</v>
      </c>
      <c r="E989" s="3">
        <f t="shared" si="30"/>
        <v>0.34210526315789475</v>
      </c>
      <c r="F989" s="7" t="e">
        <f>SUMPRODUCT((AHL!C$3:C$1175=A989)*(AHL!D$3:D$1175=B989)*AHL!R$3:R$1175)</f>
        <v>#VALUE!</v>
      </c>
      <c r="G989" s="7">
        <f>SUMPRODUCT((AHL!C$3:C$1175=A989)*(AHL!D$3:D$1175=B989)*AHL!Z$3:Z$1175)</f>
        <v>0</v>
      </c>
      <c r="H989" s="3" t="e">
        <f t="shared" si="31"/>
        <v>#VALUE!</v>
      </c>
    </row>
    <row r="990" spans="1:8" x14ac:dyDescent="0.2">
      <c r="A990">
        <v>1975</v>
      </c>
      <c r="B990" t="s">
        <v>119</v>
      </c>
      <c r="C990" s="7">
        <f>SUMPRODUCT((AHL!C$3:C$1175=A990)*(AHL!D$3:D$1175=B990)*AHL!F$3:F$1175)</f>
        <v>152</v>
      </c>
      <c r="D990" s="7">
        <f>SUMPRODUCT((AHL!C$3:C$1175=A990)*(AHL!D$3:D$1175=B990)*AHL!N$3:N$1175)</f>
        <v>98</v>
      </c>
      <c r="E990" s="3">
        <f t="shared" si="30"/>
        <v>0.32236842105263158</v>
      </c>
      <c r="F990" s="7" t="e">
        <f>SUMPRODUCT((AHL!C$3:C$1175=A990)*(AHL!D$3:D$1175=B990)*AHL!R$3:R$1175)</f>
        <v>#VALUE!</v>
      </c>
      <c r="G990" s="7">
        <f>SUMPRODUCT((AHL!C$3:C$1175=A990)*(AHL!D$3:D$1175=B990)*AHL!Z$3:Z$1175)</f>
        <v>0</v>
      </c>
      <c r="H990" s="3" t="e">
        <f t="shared" si="31"/>
        <v>#VALUE!</v>
      </c>
    </row>
    <row r="991" spans="1:8" x14ac:dyDescent="0.2">
      <c r="A991">
        <v>1977</v>
      </c>
      <c r="B991" t="s">
        <v>181</v>
      </c>
      <c r="C991" s="7">
        <f>SUMPRODUCT((AHL!C$3:C$1175=A991)*(AHL!D$3:D$1175=B991)*AHL!F$3:F$1175)</f>
        <v>46</v>
      </c>
      <c r="D991" s="7">
        <f>SUMPRODUCT((AHL!C$3:C$1175=A991)*(AHL!D$3:D$1175=B991)*AHL!N$3:N$1175)</f>
        <v>33</v>
      </c>
      <c r="E991" s="3">
        <f t="shared" si="30"/>
        <v>0.35869565217391303</v>
      </c>
      <c r="F991" s="7" t="e">
        <f>SUMPRODUCT((AHL!C$3:C$1175=A991)*(AHL!D$3:D$1175=B991)*AHL!R$3:R$1175)</f>
        <v>#VALUE!</v>
      </c>
      <c r="G991" s="7">
        <f>SUMPRODUCT((AHL!C$3:C$1175=A991)*(AHL!D$3:D$1175=B991)*AHL!Z$3:Z$1175)</f>
        <v>0</v>
      </c>
      <c r="H991" s="3" t="e">
        <f t="shared" si="31"/>
        <v>#VALUE!</v>
      </c>
    </row>
    <row r="992" spans="1:8" x14ac:dyDescent="0.2">
      <c r="A992">
        <v>1977</v>
      </c>
      <c r="B992" t="s">
        <v>183</v>
      </c>
      <c r="C992" s="7">
        <f>SUMPRODUCT((AHL!C$3:C$1175=A992)*(AHL!D$3:D$1175=B992)*AHL!F$3:F$1175)</f>
        <v>160</v>
      </c>
      <c r="D992" s="7">
        <f>SUMPRODUCT((AHL!C$3:C$1175=A992)*(AHL!D$3:D$1175=B992)*AHL!N$3:N$1175)</f>
        <v>190</v>
      </c>
      <c r="E992" s="3">
        <f t="shared" si="30"/>
        <v>0.59375</v>
      </c>
      <c r="F992" s="7" t="e">
        <f>SUMPRODUCT((AHL!C$3:C$1175=A992)*(AHL!D$3:D$1175=B992)*AHL!R$3:R$1175)</f>
        <v>#VALUE!</v>
      </c>
      <c r="G992" s="7">
        <f>SUMPRODUCT((AHL!C$3:C$1175=A992)*(AHL!D$3:D$1175=B992)*AHL!Z$3:Z$1175)</f>
        <v>0</v>
      </c>
      <c r="H992" s="3" t="e">
        <f t="shared" si="31"/>
        <v>#VALUE!</v>
      </c>
    </row>
    <row r="993" spans="1:8" x14ac:dyDescent="0.2">
      <c r="A993">
        <v>1977</v>
      </c>
      <c r="B993" t="s">
        <v>187</v>
      </c>
      <c r="C993" s="7">
        <f>SUMPRODUCT((AHL!C$3:C$1175=A993)*(AHL!D$3:D$1175=B993)*AHL!F$3:F$1175)</f>
        <v>81</v>
      </c>
      <c r="D993" s="7">
        <f>SUMPRODUCT((AHL!C$3:C$1175=A993)*(AHL!D$3:D$1175=B993)*AHL!N$3:N$1175)</f>
        <v>81</v>
      </c>
      <c r="E993" s="3">
        <f t="shared" si="30"/>
        <v>0.5</v>
      </c>
      <c r="F993" s="7" t="e">
        <f>SUMPRODUCT((AHL!C$3:C$1175=A993)*(AHL!D$3:D$1175=B993)*AHL!R$3:R$1175)</f>
        <v>#VALUE!</v>
      </c>
      <c r="G993" s="7">
        <f>SUMPRODUCT((AHL!C$3:C$1175=A993)*(AHL!D$3:D$1175=B993)*AHL!Z$3:Z$1175)</f>
        <v>0</v>
      </c>
      <c r="H993" s="3" t="e">
        <f t="shared" si="31"/>
        <v>#VALUE!</v>
      </c>
    </row>
    <row r="994" spans="1:8" x14ac:dyDescent="0.2">
      <c r="A994">
        <v>1978</v>
      </c>
      <c r="B994" t="s">
        <v>193</v>
      </c>
      <c r="C994" s="7">
        <f>SUMPRODUCT((AHL!C$3:C$1175=A994)*(AHL!D$3:D$1175=B994)*AHL!F$3:F$1175)</f>
        <v>80</v>
      </c>
      <c r="D994" s="7">
        <f>SUMPRODUCT((AHL!C$3:C$1175=A994)*(AHL!D$3:D$1175=B994)*AHL!N$3:N$1175)</f>
        <v>92</v>
      </c>
      <c r="E994" s="3">
        <f t="shared" si="30"/>
        <v>0.57499999999999996</v>
      </c>
      <c r="F994" s="7" t="e">
        <f>SUMPRODUCT((AHL!C$3:C$1175=A994)*(AHL!D$3:D$1175=B994)*AHL!R$3:R$1175)</f>
        <v>#VALUE!</v>
      </c>
      <c r="G994" s="7">
        <f>SUMPRODUCT((AHL!C$3:C$1175=A994)*(AHL!D$3:D$1175=B994)*AHL!Z$3:Z$1175)</f>
        <v>0</v>
      </c>
      <c r="H994" s="3" t="e">
        <f t="shared" si="31"/>
        <v>#VALUE!</v>
      </c>
    </row>
    <row r="995" spans="1:8" x14ac:dyDescent="0.2">
      <c r="A995">
        <v>1979</v>
      </c>
      <c r="B995" t="s">
        <v>200</v>
      </c>
      <c r="C995" s="7">
        <f>SUMPRODUCT((AHL!C$3:C$1175=A995)*(AHL!D$3:D$1175=B995)*AHL!F$3:F$1175)</f>
        <v>240</v>
      </c>
      <c r="D995" s="7">
        <f>SUMPRODUCT((AHL!C$3:C$1175=A995)*(AHL!D$3:D$1175=B995)*AHL!N$3:N$1175)</f>
        <v>225</v>
      </c>
      <c r="E995" s="3">
        <f t="shared" si="30"/>
        <v>0.46875</v>
      </c>
      <c r="F995" s="7" t="e">
        <f>SUMPRODUCT((AHL!C$3:C$1175=A995)*(AHL!D$3:D$1175=B995)*AHL!R$3:R$1175)</f>
        <v>#VALUE!</v>
      </c>
      <c r="G995" s="7">
        <f>SUMPRODUCT((AHL!C$3:C$1175=A995)*(AHL!D$3:D$1175=B995)*AHL!Z$3:Z$1175)</f>
        <v>0</v>
      </c>
      <c r="H995" s="3" t="e">
        <f t="shared" si="31"/>
        <v>#VALUE!</v>
      </c>
    </row>
    <row r="996" spans="1:8" x14ac:dyDescent="0.2">
      <c r="A996">
        <v>1981</v>
      </c>
      <c r="B996" t="s">
        <v>218</v>
      </c>
      <c r="C996" s="7">
        <f>SUMPRODUCT((AHL!C$3:C$1175=A996)*(AHL!D$3:D$1175=B996)*AHL!F$3:F$1175)</f>
        <v>80</v>
      </c>
      <c r="D996" s="7">
        <f>SUMPRODUCT((AHL!C$3:C$1175=A996)*(AHL!D$3:D$1175=B996)*AHL!N$3:N$1175)</f>
        <v>50</v>
      </c>
      <c r="E996" s="3">
        <f t="shared" si="30"/>
        <v>0.3125</v>
      </c>
      <c r="F996" s="7" t="e">
        <f>SUMPRODUCT((AHL!C$3:C$1175=A996)*(AHL!D$3:D$1175=B996)*AHL!R$3:R$1175)</f>
        <v>#VALUE!</v>
      </c>
      <c r="G996" s="7">
        <f>SUMPRODUCT((AHL!C$3:C$1175=A996)*(AHL!D$3:D$1175=B996)*AHL!Z$3:Z$1175)</f>
        <v>0</v>
      </c>
      <c r="H996" s="3" t="e">
        <f t="shared" si="31"/>
        <v>#VALUE!</v>
      </c>
    </row>
    <row r="997" spans="1:8" x14ac:dyDescent="0.2">
      <c r="A997">
        <v>1981</v>
      </c>
      <c r="B997" t="s">
        <v>220</v>
      </c>
      <c r="C997" s="7">
        <f>SUMPRODUCT((AHL!C$3:C$1175=A997)*(AHL!D$3:D$1175=B997)*AHL!F$3:F$1175)</f>
        <v>80</v>
      </c>
      <c r="D997" s="7">
        <f>SUMPRODUCT((AHL!C$3:C$1175=A997)*(AHL!D$3:D$1175=B997)*AHL!N$3:N$1175)</f>
        <v>45</v>
      </c>
      <c r="E997" s="3">
        <f t="shared" si="30"/>
        <v>0.28125</v>
      </c>
      <c r="F997" s="7" t="e">
        <f>SUMPRODUCT((AHL!C$3:C$1175=A997)*(AHL!D$3:D$1175=B997)*AHL!R$3:R$1175)</f>
        <v>#VALUE!</v>
      </c>
      <c r="G997" s="7">
        <f>SUMPRODUCT((AHL!C$3:C$1175=A997)*(AHL!D$3:D$1175=B997)*AHL!Z$3:Z$1175)</f>
        <v>0</v>
      </c>
      <c r="H997" s="3" t="e">
        <f t="shared" si="31"/>
        <v>#VALUE!</v>
      </c>
    </row>
    <row r="998" spans="1:8" x14ac:dyDescent="0.2">
      <c r="A998">
        <v>1982</v>
      </c>
      <c r="B998" t="s">
        <v>232</v>
      </c>
      <c r="C998" s="7">
        <f>SUMPRODUCT((AHL!C$3:C$1175=A998)*(AHL!D$3:D$1175=B998)*AHL!F$3:F$1175)</f>
        <v>80</v>
      </c>
      <c r="D998" s="7">
        <f>SUMPRODUCT((AHL!C$3:C$1175=A998)*(AHL!D$3:D$1175=B998)*AHL!N$3:N$1175)</f>
        <v>75</v>
      </c>
      <c r="E998" s="3">
        <f t="shared" si="30"/>
        <v>0.46875</v>
      </c>
      <c r="F998" s="7" t="e">
        <f>SUMPRODUCT((AHL!C$3:C$1175=A998)*(AHL!D$3:D$1175=B998)*AHL!R$3:R$1175)</f>
        <v>#VALUE!</v>
      </c>
      <c r="G998" s="7">
        <f>SUMPRODUCT((AHL!C$3:C$1175=A998)*(AHL!D$3:D$1175=B998)*AHL!Z$3:Z$1175)</f>
        <v>0</v>
      </c>
      <c r="H998" s="3" t="e">
        <f t="shared" si="31"/>
        <v>#VALUE!</v>
      </c>
    </row>
    <row r="999" spans="1:8" x14ac:dyDescent="0.2">
      <c r="A999">
        <v>1982</v>
      </c>
      <c r="B999" t="s">
        <v>235</v>
      </c>
      <c r="C999" s="7">
        <f>SUMPRODUCT((AHL!C$3:C$1175=A999)*(AHL!D$3:D$1175=B999)*AHL!F$3:F$1175)</f>
        <v>80</v>
      </c>
      <c r="D999" s="7">
        <f>SUMPRODUCT((AHL!C$3:C$1175=A999)*(AHL!D$3:D$1175=B999)*AHL!N$3:N$1175)</f>
        <v>48</v>
      </c>
      <c r="E999" s="3">
        <f t="shared" si="30"/>
        <v>0.3</v>
      </c>
      <c r="F999" s="7" t="e">
        <f>SUMPRODUCT((AHL!C$3:C$1175=A999)*(AHL!D$3:D$1175=B999)*AHL!R$3:R$1175)</f>
        <v>#VALUE!</v>
      </c>
      <c r="G999" s="7">
        <f>SUMPRODUCT((AHL!C$3:C$1175=A999)*(AHL!D$3:D$1175=B999)*AHL!Z$3:Z$1175)</f>
        <v>0</v>
      </c>
      <c r="H999" s="3" t="e">
        <f t="shared" si="31"/>
        <v>#VALUE!</v>
      </c>
    </row>
    <row r="1000" spans="1:8" x14ac:dyDescent="0.2">
      <c r="A1000">
        <v>1984</v>
      </c>
      <c r="B1000" t="s">
        <v>248</v>
      </c>
      <c r="C1000" s="7">
        <f>SUMPRODUCT((AHL!C$3:C$1175=A1000)*(AHL!D$3:D$1175=B1000)*AHL!F$3:F$1175)</f>
        <v>80</v>
      </c>
      <c r="D1000" s="7">
        <f>SUMPRODUCT((AHL!C$3:C$1175=A1000)*(AHL!D$3:D$1175=B1000)*AHL!N$3:N$1175)</f>
        <v>72</v>
      </c>
      <c r="E1000" s="3">
        <f t="shared" si="30"/>
        <v>0.45</v>
      </c>
      <c r="F1000" s="7" t="e">
        <f>SUMPRODUCT((AHL!C$3:C$1175=A1000)*(AHL!D$3:D$1175=B1000)*AHL!R$3:R$1175)</f>
        <v>#VALUE!</v>
      </c>
      <c r="G1000" s="7">
        <f>SUMPRODUCT((AHL!C$3:C$1175=A1000)*(AHL!D$3:D$1175=B1000)*AHL!Z$3:Z$1175)</f>
        <v>0</v>
      </c>
      <c r="H1000" s="3" t="e">
        <f t="shared" si="31"/>
        <v>#VALUE!</v>
      </c>
    </row>
    <row r="1001" spans="1:8" x14ac:dyDescent="0.2">
      <c r="A1001">
        <v>1987</v>
      </c>
      <c r="B1001" t="s">
        <v>183</v>
      </c>
      <c r="C1001" s="7">
        <f>SUMPRODUCT((AHL!C$3:C$1175=A1001)*(AHL!D$3:D$1175=B1001)*AHL!F$3:F$1175)</f>
        <v>80</v>
      </c>
      <c r="D1001" s="7">
        <f>SUMPRODUCT((AHL!C$3:C$1175=A1001)*(AHL!D$3:D$1175=B1001)*AHL!N$3:N$1175)</f>
        <v>99</v>
      </c>
      <c r="E1001" s="3">
        <f t="shared" si="30"/>
        <v>0.61875000000000002</v>
      </c>
      <c r="F1001" s="7" t="e">
        <f>SUMPRODUCT((AHL!C$3:C$1175=A1001)*(AHL!D$3:D$1175=B1001)*AHL!R$3:R$1175)</f>
        <v>#VALUE!</v>
      </c>
      <c r="G1001" s="7">
        <f>SUMPRODUCT((AHL!C$3:C$1175=A1001)*(AHL!D$3:D$1175=B1001)*AHL!Z$3:Z$1175)</f>
        <v>0</v>
      </c>
      <c r="H1001" s="3" t="e">
        <f t="shared" si="31"/>
        <v>#VALUE!</v>
      </c>
    </row>
    <row r="1002" spans="1:8" x14ac:dyDescent="0.2">
      <c r="A1002">
        <v>1990</v>
      </c>
      <c r="B1002" t="s">
        <v>293</v>
      </c>
      <c r="C1002" s="7">
        <f>SUMPRODUCT((AHL!C$3:C$1175=A1002)*(AHL!D$3:D$1175=B1002)*AHL!F$3:F$1175)</f>
        <v>80</v>
      </c>
      <c r="D1002" s="7">
        <f>SUMPRODUCT((AHL!C$3:C$1175=A1002)*(AHL!D$3:D$1175=B1002)*AHL!N$3:N$1175)</f>
        <v>65</v>
      </c>
      <c r="E1002" s="3">
        <f t="shared" si="30"/>
        <v>0.40625</v>
      </c>
      <c r="F1002" s="7" t="e">
        <f>SUMPRODUCT((AHL!C$3:C$1175=A1002)*(AHL!D$3:D$1175=B1002)*AHL!R$3:R$1175)</f>
        <v>#VALUE!</v>
      </c>
      <c r="G1002" s="7">
        <f>SUMPRODUCT((AHL!C$3:C$1175=A1002)*(AHL!D$3:D$1175=B1002)*AHL!Z$3:Z$1175)</f>
        <v>0</v>
      </c>
      <c r="H1002" s="3" t="e">
        <f t="shared" si="31"/>
        <v>#VALUE!</v>
      </c>
    </row>
    <row r="1003" spans="1:8" x14ac:dyDescent="0.2">
      <c r="A1003">
        <v>1992</v>
      </c>
      <c r="B1003" t="s">
        <v>311</v>
      </c>
      <c r="C1003" s="7">
        <f>SUMPRODUCT((AHL!C$3:C$1175=A1003)*(AHL!D$3:D$1175=B1003)*AHL!F$3:F$1175)</f>
        <v>80</v>
      </c>
      <c r="D1003" s="7">
        <f>SUMPRODUCT((AHL!C$3:C$1175=A1003)*(AHL!D$3:D$1175=B1003)*AHL!N$3:N$1175)</f>
        <v>64</v>
      </c>
      <c r="E1003" s="3">
        <f t="shared" si="30"/>
        <v>0.4</v>
      </c>
      <c r="F1003" s="7" t="e">
        <f>SUMPRODUCT((AHL!C$3:C$1175=A1003)*(AHL!D$3:D$1175=B1003)*AHL!R$3:R$1175)</f>
        <v>#VALUE!</v>
      </c>
      <c r="G1003" s="7">
        <f>SUMPRODUCT((AHL!C$3:C$1175=A1003)*(AHL!D$3:D$1175=B1003)*AHL!Z$3:Z$1175)</f>
        <v>0</v>
      </c>
      <c r="H1003" s="3" t="e">
        <f t="shared" si="31"/>
        <v>#VALUE!</v>
      </c>
    </row>
    <row r="1004" spans="1:8" x14ac:dyDescent="0.2">
      <c r="A1004">
        <v>1994</v>
      </c>
      <c r="B1004" t="s">
        <v>329</v>
      </c>
      <c r="C1004" s="7">
        <f>SUMPRODUCT((AHL!C$3:C$1175=A1004)*(AHL!D$3:D$1175=B1004)*AHL!F$3:F$1175)</f>
        <v>80</v>
      </c>
      <c r="D1004" s="7">
        <f>SUMPRODUCT((AHL!C$3:C$1175=A1004)*(AHL!D$3:D$1175=B1004)*AHL!N$3:N$1175)</f>
        <v>74</v>
      </c>
      <c r="E1004" s="3">
        <f t="shared" si="30"/>
        <v>0.46250000000000002</v>
      </c>
      <c r="F1004" s="7" t="e">
        <f>SUMPRODUCT((AHL!C$3:C$1175=A1004)*(AHL!D$3:D$1175=B1004)*AHL!R$3:R$1175)</f>
        <v>#VALUE!</v>
      </c>
      <c r="G1004" s="7">
        <f>SUMPRODUCT((AHL!C$3:C$1175=A1004)*(AHL!D$3:D$1175=B1004)*AHL!Z$3:Z$1175)</f>
        <v>0</v>
      </c>
      <c r="H1004" s="3" t="e">
        <f t="shared" si="31"/>
        <v>#VALUE!</v>
      </c>
    </row>
    <row r="1005" spans="1:8" x14ac:dyDescent="0.2">
      <c r="A1005">
        <v>1995</v>
      </c>
      <c r="B1005" t="s">
        <v>334</v>
      </c>
      <c r="C1005" s="7">
        <f>SUMPRODUCT((AHL!C$3:C$1175=A1005)*(AHL!D$3:D$1175=B1005)*AHL!F$3:F$1175)</f>
        <v>80</v>
      </c>
      <c r="D1005" s="7">
        <f>SUMPRODUCT((AHL!C$3:C$1175=A1005)*(AHL!D$3:D$1175=B1005)*AHL!N$3:N$1175)</f>
        <v>77</v>
      </c>
      <c r="E1005" s="3">
        <f t="shared" si="30"/>
        <v>0.48125000000000001</v>
      </c>
      <c r="F1005" s="7" t="e">
        <f>SUMPRODUCT((AHL!C$3:C$1175=A1005)*(AHL!D$3:D$1175=B1005)*AHL!R$3:R$1175)</f>
        <v>#VALUE!</v>
      </c>
      <c r="G1005" s="7">
        <f>SUMPRODUCT((AHL!C$3:C$1175=A1005)*(AHL!D$3:D$1175=B1005)*AHL!Z$3:Z$1175)</f>
        <v>0</v>
      </c>
      <c r="H1005" s="3" t="e">
        <f t="shared" si="31"/>
        <v>#VALUE!</v>
      </c>
    </row>
    <row r="1006" spans="1:8" x14ac:dyDescent="0.2">
      <c r="A1006">
        <v>1995</v>
      </c>
      <c r="B1006" t="s">
        <v>337</v>
      </c>
      <c r="C1006" s="7">
        <f>SUMPRODUCT((AHL!C$3:C$1175=A1006)*(AHL!D$3:D$1175=B1006)*AHL!F$3:F$1175)</f>
        <v>80</v>
      </c>
      <c r="D1006" s="7">
        <f>SUMPRODUCT((AHL!C$3:C$1175=A1006)*(AHL!D$3:D$1175=B1006)*AHL!N$3:N$1175)</f>
        <v>70</v>
      </c>
      <c r="E1006" s="3">
        <f t="shared" si="30"/>
        <v>0.4375</v>
      </c>
      <c r="F1006" s="7" t="e">
        <f>SUMPRODUCT((AHL!C$3:C$1175=A1006)*(AHL!D$3:D$1175=B1006)*AHL!R$3:R$1175)</f>
        <v>#VALUE!</v>
      </c>
      <c r="G1006" s="7">
        <f>SUMPRODUCT((AHL!C$3:C$1175=A1006)*(AHL!D$3:D$1175=B1006)*AHL!Z$3:Z$1175)</f>
        <v>0</v>
      </c>
      <c r="H1006" s="3" t="e">
        <f t="shared" si="31"/>
        <v>#VALUE!</v>
      </c>
    </row>
    <row r="1007" spans="1:8" x14ac:dyDescent="0.2">
      <c r="A1007">
        <v>1996</v>
      </c>
      <c r="B1007" t="s">
        <v>346</v>
      </c>
      <c r="C1007" s="7">
        <f>SUMPRODUCT((AHL!C$3:C$1175=A1007)*(AHL!D$3:D$1175=B1007)*AHL!F$3:F$1175)</f>
        <v>80</v>
      </c>
      <c r="D1007" s="7">
        <f>SUMPRODUCT((AHL!C$3:C$1175=A1007)*(AHL!D$3:D$1175=B1007)*AHL!N$3:N$1175)</f>
        <v>81</v>
      </c>
      <c r="E1007" s="3">
        <f t="shared" si="30"/>
        <v>0.50624999999999998</v>
      </c>
      <c r="F1007" s="7" t="e">
        <f>SUMPRODUCT((AHL!C$3:C$1175=A1007)*(AHL!D$3:D$1175=B1007)*AHL!R$3:R$1175)</f>
        <v>#VALUE!</v>
      </c>
      <c r="G1007" s="7">
        <f>SUMPRODUCT((AHL!C$3:C$1175=A1007)*(AHL!D$3:D$1175=B1007)*AHL!Z$3:Z$1175)</f>
        <v>0</v>
      </c>
      <c r="H1007" s="3" t="e">
        <f t="shared" si="31"/>
        <v>#VALUE!</v>
      </c>
    </row>
    <row r="1008" spans="1:8" x14ac:dyDescent="0.2">
      <c r="A1008">
        <v>1996</v>
      </c>
      <c r="B1008" t="s">
        <v>347</v>
      </c>
      <c r="C1008" s="7">
        <f>SUMPRODUCT((AHL!C$3:C$1175=A1008)*(AHL!D$3:D$1175=B1008)*AHL!F$3:F$1175)</f>
        <v>80</v>
      </c>
      <c r="D1008" s="7">
        <f>SUMPRODUCT((AHL!C$3:C$1175=A1008)*(AHL!D$3:D$1175=B1008)*AHL!N$3:N$1175)</f>
        <v>111</v>
      </c>
      <c r="E1008" s="3">
        <f t="shared" si="30"/>
        <v>0.69374999999999998</v>
      </c>
      <c r="F1008" s="7" t="e">
        <f>SUMPRODUCT((AHL!C$3:C$1175=A1008)*(AHL!D$3:D$1175=B1008)*AHL!R$3:R$1175)</f>
        <v>#VALUE!</v>
      </c>
      <c r="G1008" s="7">
        <f>SUMPRODUCT((AHL!C$3:C$1175=A1008)*(AHL!D$3:D$1175=B1008)*AHL!Z$3:Z$1175)</f>
        <v>0</v>
      </c>
      <c r="H1008" s="3" t="e">
        <f t="shared" si="31"/>
        <v>#VALUE!</v>
      </c>
    </row>
    <row r="1009" spans="1:8" x14ac:dyDescent="0.2">
      <c r="A1009">
        <v>1998</v>
      </c>
      <c r="B1009" t="s">
        <v>360</v>
      </c>
      <c r="C1009" s="7">
        <f>SUMPRODUCT((AHL!C$3:C$1175=A1009)*(AHL!D$3:D$1175=B1009)*AHL!F$3:F$1175)</f>
        <v>80</v>
      </c>
      <c r="D1009" s="7">
        <f>SUMPRODUCT((AHL!C$3:C$1175=A1009)*(AHL!D$3:D$1175=B1009)*AHL!N$3:N$1175)</f>
        <v>81</v>
      </c>
      <c r="E1009" s="3">
        <f t="shared" si="30"/>
        <v>0.50624999999999998</v>
      </c>
      <c r="F1009" s="7" t="e">
        <f>SUMPRODUCT((AHL!C$3:C$1175=A1009)*(AHL!D$3:D$1175=B1009)*AHL!R$3:R$1175)</f>
        <v>#VALUE!</v>
      </c>
      <c r="G1009" s="7">
        <f>SUMPRODUCT((AHL!C$3:C$1175=A1009)*(AHL!D$3:D$1175=B1009)*AHL!Z$3:Z$1175)</f>
        <v>0</v>
      </c>
      <c r="H1009" s="3" t="e">
        <f t="shared" si="31"/>
        <v>#VALUE!</v>
      </c>
    </row>
    <row r="1010" spans="1:8" x14ac:dyDescent="0.2">
      <c r="A1010">
        <v>1999</v>
      </c>
      <c r="B1010" t="s">
        <v>366</v>
      </c>
      <c r="C1010" s="7">
        <f>SUMPRODUCT((AHL!C$3:C$1175=A1010)*(AHL!D$3:D$1175=B1010)*AHL!F$3:F$1175)</f>
        <v>80</v>
      </c>
      <c r="D1010" s="7">
        <f>SUMPRODUCT((AHL!C$3:C$1175=A1010)*(AHL!D$3:D$1175=B1010)*AHL!N$3:N$1175)</f>
        <v>92</v>
      </c>
      <c r="E1010" s="3">
        <f t="shared" si="30"/>
        <v>0.57499999999999996</v>
      </c>
      <c r="F1010" s="7" t="e">
        <f>SUMPRODUCT((AHL!C$3:C$1175=A1010)*(AHL!D$3:D$1175=B1010)*AHL!R$3:R$1175)</f>
        <v>#VALUE!</v>
      </c>
      <c r="G1010" s="7">
        <f>SUMPRODUCT((AHL!C$3:C$1175=A1010)*(AHL!D$3:D$1175=B1010)*AHL!Z$3:Z$1175)</f>
        <v>0</v>
      </c>
      <c r="H1010" s="3" t="e">
        <f t="shared" si="31"/>
        <v>#VALUE!</v>
      </c>
    </row>
    <row r="1011" spans="1:8" x14ac:dyDescent="0.2">
      <c r="A1011">
        <v>1999</v>
      </c>
      <c r="B1011" t="s">
        <v>372</v>
      </c>
      <c r="C1011" s="7">
        <f>SUMPRODUCT((AHL!C$3:C$1175=A1011)*(AHL!D$3:D$1175=B1011)*AHL!F$3:F$1175)</f>
        <v>80</v>
      </c>
      <c r="D1011" s="7">
        <f>SUMPRODUCT((AHL!C$3:C$1175=A1011)*(AHL!D$3:D$1175=B1011)*AHL!N$3:N$1175)</f>
        <v>60</v>
      </c>
      <c r="E1011" s="3">
        <f t="shared" si="30"/>
        <v>0.375</v>
      </c>
      <c r="F1011" s="7" t="e">
        <f>SUMPRODUCT((AHL!C$3:C$1175=A1011)*(AHL!D$3:D$1175=B1011)*AHL!R$3:R$1175)</f>
        <v>#VALUE!</v>
      </c>
      <c r="G1011" s="7">
        <f>SUMPRODUCT((AHL!C$3:C$1175=A1011)*(AHL!D$3:D$1175=B1011)*AHL!Z$3:Z$1175)</f>
        <v>0</v>
      </c>
      <c r="H1011" s="3" t="e">
        <f t="shared" si="31"/>
        <v>#VALUE!</v>
      </c>
    </row>
    <row r="1012" spans="1:8" x14ac:dyDescent="0.2">
      <c r="A1012">
        <v>2000</v>
      </c>
      <c r="B1012" t="s">
        <v>376</v>
      </c>
      <c r="C1012" s="7">
        <f>SUMPRODUCT((AHL!C$3:C$1175=A1012)*(AHL!D$3:D$1175=B1012)*AHL!F$3:F$1175)</f>
        <v>80</v>
      </c>
      <c r="D1012" s="7">
        <f>SUMPRODUCT((AHL!C$3:C$1175=A1012)*(AHL!D$3:D$1175=B1012)*AHL!N$3:N$1175)</f>
        <v>90</v>
      </c>
      <c r="E1012" s="3">
        <f t="shared" si="30"/>
        <v>0.5625</v>
      </c>
      <c r="F1012" s="7" t="e">
        <f>SUMPRODUCT((AHL!C$3:C$1175=A1012)*(AHL!D$3:D$1175=B1012)*AHL!R$3:R$1175)</f>
        <v>#VALUE!</v>
      </c>
      <c r="G1012" s="7">
        <f>SUMPRODUCT((AHL!C$3:C$1175=A1012)*(AHL!D$3:D$1175=B1012)*AHL!Z$3:Z$1175)</f>
        <v>0</v>
      </c>
      <c r="H1012" s="3" t="e">
        <f t="shared" si="31"/>
        <v>#VALUE!</v>
      </c>
    </row>
    <row r="1013" spans="1:8" x14ac:dyDescent="0.2">
      <c r="A1013">
        <v>2001</v>
      </c>
      <c r="B1013" t="s">
        <v>388</v>
      </c>
      <c r="C1013" s="7">
        <f>SUMPRODUCT((AHL!C$3:C$1175=A1013)*(AHL!D$3:D$1175=B1013)*AHL!F$3:F$1175)</f>
        <v>80</v>
      </c>
      <c r="D1013" s="7">
        <f>SUMPRODUCT((AHL!C$3:C$1175=A1013)*(AHL!D$3:D$1175=B1013)*AHL!N$3:N$1175)</f>
        <v>98</v>
      </c>
      <c r="E1013" s="3">
        <f t="shared" si="30"/>
        <v>0.61250000000000004</v>
      </c>
      <c r="F1013" s="7" t="e">
        <f>SUMPRODUCT((AHL!C$3:C$1175=A1013)*(AHL!D$3:D$1175=B1013)*AHL!R$3:R$1175)</f>
        <v>#VALUE!</v>
      </c>
      <c r="G1013" s="7">
        <f>SUMPRODUCT((AHL!C$3:C$1175=A1013)*(AHL!D$3:D$1175=B1013)*AHL!Z$3:Z$1175)</f>
        <v>0</v>
      </c>
      <c r="H1013" s="3" t="e">
        <f t="shared" si="31"/>
        <v>#VALUE!</v>
      </c>
    </row>
    <row r="1014" spans="1:8" x14ac:dyDescent="0.2">
      <c r="A1014">
        <v>2001</v>
      </c>
      <c r="B1014" t="s">
        <v>390</v>
      </c>
      <c r="C1014" s="7">
        <f>SUMPRODUCT((AHL!C$3:C$1175=A1014)*(AHL!D$3:D$1175=B1014)*AHL!F$3:F$1175)</f>
        <v>80</v>
      </c>
      <c r="D1014" s="7">
        <f>SUMPRODUCT((AHL!C$3:C$1175=A1014)*(AHL!D$3:D$1175=B1014)*AHL!N$3:N$1175)</f>
        <v>86</v>
      </c>
      <c r="E1014" s="3">
        <f t="shared" si="30"/>
        <v>0.53749999999999998</v>
      </c>
      <c r="F1014" s="7" t="e">
        <f>SUMPRODUCT((AHL!C$3:C$1175=A1014)*(AHL!D$3:D$1175=B1014)*AHL!R$3:R$1175)</f>
        <v>#VALUE!</v>
      </c>
      <c r="G1014" s="7">
        <f>SUMPRODUCT((AHL!C$3:C$1175=A1014)*(AHL!D$3:D$1175=B1014)*AHL!Z$3:Z$1175)</f>
        <v>0</v>
      </c>
      <c r="H1014" s="3" t="e">
        <f t="shared" si="31"/>
        <v>#VALUE!</v>
      </c>
    </row>
    <row r="1015" spans="1:8" x14ac:dyDescent="0.2">
      <c r="A1015">
        <v>2001</v>
      </c>
      <c r="B1015" t="s">
        <v>392</v>
      </c>
      <c r="C1015" s="7">
        <f>SUMPRODUCT((AHL!C$3:C$1175=A1015)*(AHL!D$3:D$1175=B1015)*AHL!F$3:F$1175)</f>
        <v>80</v>
      </c>
      <c r="D1015" s="7">
        <f>SUMPRODUCT((AHL!C$3:C$1175=A1015)*(AHL!D$3:D$1175=B1015)*AHL!N$3:N$1175)</f>
        <v>95</v>
      </c>
      <c r="E1015" s="3">
        <f t="shared" si="30"/>
        <v>0.59375</v>
      </c>
      <c r="F1015" s="7" t="e">
        <f>SUMPRODUCT((AHL!C$3:C$1175=A1015)*(AHL!D$3:D$1175=B1015)*AHL!R$3:R$1175)</f>
        <v>#VALUE!</v>
      </c>
      <c r="G1015" s="7">
        <f>SUMPRODUCT((AHL!C$3:C$1175=A1015)*(AHL!D$3:D$1175=B1015)*AHL!Z$3:Z$1175)</f>
        <v>0</v>
      </c>
      <c r="H1015" s="3" t="e">
        <f t="shared" si="31"/>
        <v>#VALUE!</v>
      </c>
    </row>
    <row r="1016" spans="1:8" x14ac:dyDescent="0.2">
      <c r="A1016">
        <v>2001</v>
      </c>
      <c r="B1016" t="s">
        <v>395</v>
      </c>
      <c r="C1016" s="7">
        <f>SUMPRODUCT((AHL!C$3:C$1175=A1016)*(AHL!D$3:D$1175=B1016)*AHL!F$3:F$1175)</f>
        <v>80</v>
      </c>
      <c r="D1016" s="7">
        <f>SUMPRODUCT((AHL!C$3:C$1175=A1016)*(AHL!D$3:D$1175=B1016)*AHL!N$3:N$1175)</f>
        <v>93</v>
      </c>
      <c r="E1016" s="3">
        <f t="shared" si="30"/>
        <v>0.58125000000000004</v>
      </c>
      <c r="F1016" s="7" t="e">
        <f>SUMPRODUCT((AHL!C$3:C$1175=A1016)*(AHL!D$3:D$1175=B1016)*AHL!R$3:R$1175)</f>
        <v>#VALUE!</v>
      </c>
      <c r="G1016" s="7">
        <f>SUMPRODUCT((AHL!C$3:C$1175=A1016)*(AHL!D$3:D$1175=B1016)*AHL!Z$3:Z$1175)</f>
        <v>0</v>
      </c>
      <c r="H1016" s="3" t="e">
        <f t="shared" si="31"/>
        <v>#VALUE!</v>
      </c>
    </row>
    <row r="1017" spans="1:8" x14ac:dyDescent="0.2">
      <c r="A1017">
        <v>2001</v>
      </c>
      <c r="B1017" t="s">
        <v>396</v>
      </c>
      <c r="C1017" s="7">
        <f>SUMPRODUCT((AHL!C$3:C$1175=A1017)*(AHL!D$3:D$1175=B1017)*AHL!F$3:F$1175)</f>
        <v>80</v>
      </c>
      <c r="D1017" s="7">
        <f>SUMPRODUCT((AHL!C$3:C$1175=A1017)*(AHL!D$3:D$1175=B1017)*AHL!N$3:N$1175)</f>
        <v>90</v>
      </c>
      <c r="E1017" s="3">
        <f t="shared" si="30"/>
        <v>0.5625</v>
      </c>
      <c r="F1017" s="7" t="e">
        <f>SUMPRODUCT((AHL!C$3:C$1175=A1017)*(AHL!D$3:D$1175=B1017)*AHL!R$3:R$1175)</f>
        <v>#VALUE!</v>
      </c>
      <c r="G1017" s="7">
        <f>SUMPRODUCT((AHL!C$3:C$1175=A1017)*(AHL!D$3:D$1175=B1017)*AHL!Z$3:Z$1175)</f>
        <v>0</v>
      </c>
      <c r="H1017" s="3" t="e">
        <f t="shared" si="31"/>
        <v>#VALUE!</v>
      </c>
    </row>
    <row r="1018" spans="1:8" x14ac:dyDescent="0.2">
      <c r="A1018">
        <v>2001</v>
      </c>
      <c r="B1018" t="s">
        <v>397</v>
      </c>
      <c r="C1018" s="7">
        <f>SUMPRODUCT((AHL!C$3:C$1175=A1018)*(AHL!D$3:D$1175=B1018)*AHL!F$3:F$1175)</f>
        <v>80</v>
      </c>
      <c r="D1018" s="7">
        <f>SUMPRODUCT((AHL!C$3:C$1175=A1018)*(AHL!D$3:D$1175=B1018)*AHL!N$3:N$1175)</f>
        <v>86</v>
      </c>
      <c r="E1018" s="3">
        <f t="shared" si="30"/>
        <v>0.53749999999999998</v>
      </c>
      <c r="F1018" s="7" t="e">
        <f>SUMPRODUCT((AHL!C$3:C$1175=A1018)*(AHL!D$3:D$1175=B1018)*AHL!R$3:R$1175)</f>
        <v>#VALUE!</v>
      </c>
      <c r="G1018" s="7">
        <f>SUMPRODUCT((AHL!C$3:C$1175=A1018)*(AHL!D$3:D$1175=B1018)*AHL!Z$3:Z$1175)</f>
        <v>0</v>
      </c>
      <c r="H1018" s="3" t="e">
        <f t="shared" si="31"/>
        <v>#VALUE!</v>
      </c>
    </row>
    <row r="1019" spans="1:8" x14ac:dyDescent="0.2">
      <c r="A1019">
        <v>2001</v>
      </c>
      <c r="B1019" t="s">
        <v>398</v>
      </c>
      <c r="C1019" s="7">
        <f>SUMPRODUCT((AHL!C$3:C$1175=A1019)*(AHL!D$3:D$1175=B1019)*AHL!F$3:F$1175)</f>
        <v>80</v>
      </c>
      <c r="D1019" s="7">
        <f>SUMPRODUCT((AHL!C$3:C$1175=A1019)*(AHL!D$3:D$1175=B1019)*AHL!N$3:N$1175)</f>
        <v>75</v>
      </c>
      <c r="E1019" s="3">
        <f t="shared" si="30"/>
        <v>0.46875</v>
      </c>
      <c r="F1019" s="7" t="e">
        <f>SUMPRODUCT((AHL!C$3:C$1175=A1019)*(AHL!D$3:D$1175=B1019)*AHL!R$3:R$1175)</f>
        <v>#VALUE!</v>
      </c>
      <c r="G1019" s="7">
        <f>SUMPRODUCT((AHL!C$3:C$1175=A1019)*(AHL!D$3:D$1175=B1019)*AHL!Z$3:Z$1175)</f>
        <v>0</v>
      </c>
      <c r="H1019" s="3" t="e">
        <f t="shared" si="31"/>
        <v>#VALUE!</v>
      </c>
    </row>
    <row r="1020" spans="1:8" x14ac:dyDescent="0.2">
      <c r="A1020">
        <v>2001</v>
      </c>
      <c r="B1020" t="s">
        <v>400</v>
      </c>
      <c r="C1020" s="7">
        <f>SUMPRODUCT((AHL!C$3:C$1175=A1020)*(AHL!D$3:D$1175=B1020)*AHL!F$3:F$1175)</f>
        <v>80</v>
      </c>
      <c r="D1020" s="7">
        <f>SUMPRODUCT((AHL!C$3:C$1175=A1020)*(AHL!D$3:D$1175=B1020)*AHL!N$3:N$1175)</f>
        <v>91</v>
      </c>
      <c r="E1020" s="3">
        <f t="shared" si="30"/>
        <v>0.56874999999999998</v>
      </c>
      <c r="F1020" s="7" t="e">
        <f>SUMPRODUCT((AHL!C$3:C$1175=A1020)*(AHL!D$3:D$1175=B1020)*AHL!R$3:R$1175)</f>
        <v>#VALUE!</v>
      </c>
      <c r="G1020" s="7">
        <f>SUMPRODUCT((AHL!C$3:C$1175=A1020)*(AHL!D$3:D$1175=B1020)*AHL!Z$3:Z$1175)</f>
        <v>0</v>
      </c>
      <c r="H1020" s="3" t="e">
        <f t="shared" si="31"/>
        <v>#VALUE!</v>
      </c>
    </row>
    <row r="1021" spans="1:8" x14ac:dyDescent="0.2">
      <c r="A1021">
        <v>2002</v>
      </c>
      <c r="B1021" t="s">
        <v>402</v>
      </c>
      <c r="C1021" s="7">
        <f>SUMPRODUCT((AHL!C$3:C$1175=A1021)*(AHL!D$3:D$1175=B1021)*AHL!F$3:F$1175)</f>
        <v>80</v>
      </c>
      <c r="D1021" s="7">
        <f>SUMPRODUCT((AHL!C$3:C$1175=A1021)*(AHL!D$3:D$1175=B1021)*AHL!N$3:N$1175)</f>
        <v>97</v>
      </c>
      <c r="E1021" s="3">
        <f t="shared" si="30"/>
        <v>0.60624999999999996</v>
      </c>
      <c r="F1021" s="7" t="e">
        <f>SUMPRODUCT((AHL!C$3:C$1175=A1021)*(AHL!D$3:D$1175=B1021)*AHL!R$3:R$1175)</f>
        <v>#VALUE!</v>
      </c>
      <c r="G1021" s="7">
        <f>SUMPRODUCT((AHL!C$3:C$1175=A1021)*(AHL!D$3:D$1175=B1021)*AHL!Z$3:Z$1175)</f>
        <v>0</v>
      </c>
      <c r="H1021" s="3" t="e">
        <f t="shared" si="31"/>
        <v>#VALUE!</v>
      </c>
    </row>
    <row r="1022" spans="1:8" x14ac:dyDescent="0.2">
      <c r="A1022">
        <v>2002</v>
      </c>
      <c r="B1022" t="s">
        <v>414</v>
      </c>
      <c r="C1022" s="7">
        <f>SUMPRODUCT((AHL!C$3:C$1175=A1022)*(AHL!D$3:D$1175=B1022)*AHL!F$3:F$1175)</f>
        <v>69</v>
      </c>
      <c r="D1022" s="7">
        <f>SUMPRODUCT((AHL!C$3:C$1175=A1022)*(AHL!D$3:D$1175=B1022)*AHL!N$3:N$1175)</f>
        <v>87</v>
      </c>
      <c r="E1022" s="3">
        <f t="shared" si="30"/>
        <v>0.63043478260869568</v>
      </c>
      <c r="F1022" s="7" t="e">
        <f>SUMPRODUCT((AHL!C$3:C$1175=A1022)*(AHL!D$3:D$1175=B1022)*AHL!R$3:R$1175)</f>
        <v>#VALUE!</v>
      </c>
      <c r="G1022" s="7">
        <f>SUMPRODUCT((AHL!C$3:C$1175=A1022)*(AHL!D$3:D$1175=B1022)*AHL!Z$3:Z$1175)</f>
        <v>0</v>
      </c>
      <c r="H1022" s="3" t="e">
        <f t="shared" si="31"/>
        <v>#VALUE!</v>
      </c>
    </row>
    <row r="1023" spans="1:8" x14ac:dyDescent="0.2">
      <c r="A1023">
        <v>2003</v>
      </c>
      <c r="B1023" t="s">
        <v>423</v>
      </c>
      <c r="C1023" s="7">
        <f>SUMPRODUCT((AHL!C$3:C$1175=A1023)*(AHL!D$3:D$1175=B1023)*AHL!F$3:F$1175)</f>
        <v>80</v>
      </c>
      <c r="D1023" s="7">
        <f>SUMPRODUCT((AHL!C$3:C$1175=A1023)*(AHL!D$3:D$1175=B1023)*AHL!N$3:N$1175)</f>
        <v>81</v>
      </c>
      <c r="E1023" s="3">
        <f t="shared" si="30"/>
        <v>0.50624999999999998</v>
      </c>
      <c r="F1023" s="7" t="e">
        <f>SUMPRODUCT((AHL!C$3:C$1175=A1023)*(AHL!D$3:D$1175=B1023)*AHL!R$3:R$1175)</f>
        <v>#VALUE!</v>
      </c>
      <c r="G1023" s="7">
        <f>SUMPRODUCT((AHL!C$3:C$1175=A1023)*(AHL!D$3:D$1175=B1023)*AHL!Z$3:Z$1175)</f>
        <v>0</v>
      </c>
      <c r="H1023" s="3" t="e">
        <f t="shared" si="31"/>
        <v>#VALUE!</v>
      </c>
    </row>
    <row r="1024" spans="1:8" x14ac:dyDescent="0.2">
      <c r="A1024">
        <v>2005</v>
      </c>
      <c r="B1024" t="s">
        <v>433</v>
      </c>
      <c r="C1024" s="7">
        <f>SUMPRODUCT((AHL!C$3:C$1175=A1024)*(AHL!D$3:D$1175=B1024)*AHL!F$3:F$1175)</f>
        <v>80</v>
      </c>
      <c r="D1024" s="7">
        <f>SUMPRODUCT((AHL!C$3:C$1175=A1024)*(AHL!D$3:D$1175=B1024)*AHL!N$3:N$1175)</f>
        <v>90</v>
      </c>
      <c r="E1024" s="3">
        <f t="shared" si="30"/>
        <v>0.5625</v>
      </c>
      <c r="F1024" s="7" t="e">
        <f>SUMPRODUCT((AHL!C$3:C$1175=A1024)*(AHL!D$3:D$1175=B1024)*AHL!R$3:R$1175)</f>
        <v>#VALUE!</v>
      </c>
      <c r="G1024" s="7">
        <f>SUMPRODUCT((AHL!C$3:C$1175=A1024)*(AHL!D$3:D$1175=B1024)*AHL!Z$3:Z$1175)</f>
        <v>0</v>
      </c>
      <c r="H1024" s="3" t="e">
        <f t="shared" si="31"/>
        <v>#VALUE!</v>
      </c>
    </row>
    <row r="1025" spans="1:8" x14ac:dyDescent="0.2">
      <c r="A1025">
        <v>2005</v>
      </c>
      <c r="B1025" t="s">
        <v>437</v>
      </c>
      <c r="C1025" s="7">
        <f>SUMPRODUCT((AHL!C$3:C$1175=A1025)*(AHL!D$3:D$1175=B1025)*AHL!F$3:F$1175)</f>
        <v>80</v>
      </c>
      <c r="D1025" s="7">
        <f>SUMPRODUCT((AHL!C$3:C$1175=A1025)*(AHL!D$3:D$1175=B1025)*AHL!N$3:N$1175)</f>
        <v>84</v>
      </c>
      <c r="E1025" s="3">
        <f t="shared" si="30"/>
        <v>0.52500000000000002</v>
      </c>
      <c r="F1025" s="7" t="e">
        <f>SUMPRODUCT((AHL!C$3:C$1175=A1025)*(AHL!D$3:D$1175=B1025)*AHL!R$3:R$1175)</f>
        <v>#VALUE!</v>
      </c>
      <c r="G1025" s="7">
        <f>SUMPRODUCT((AHL!C$3:C$1175=A1025)*(AHL!D$3:D$1175=B1025)*AHL!Z$3:Z$1175)</f>
        <v>0</v>
      </c>
      <c r="H1025" s="3" t="e">
        <f t="shared" si="31"/>
        <v>#VALUE!</v>
      </c>
    </row>
    <row r="1026" spans="1:8" x14ac:dyDescent="0.2">
      <c r="A1026">
        <v>2007</v>
      </c>
      <c r="B1026" t="s">
        <v>461</v>
      </c>
      <c r="C1026" s="7">
        <f>SUMPRODUCT((AHL!C$3:C$1175=A1026)*(AHL!D$3:D$1175=B1026)*AHL!F$3:F$1175)</f>
        <v>80</v>
      </c>
      <c r="D1026" s="7">
        <f>SUMPRODUCT((AHL!C$3:C$1175=A1026)*(AHL!D$3:D$1175=B1026)*AHL!N$3:N$1175)</f>
        <v>65</v>
      </c>
      <c r="E1026" s="3">
        <f t="shared" ref="E1026:E1089" si="32">D1026/C1026/2</f>
        <v>0.40625</v>
      </c>
      <c r="F1026" s="7" t="e">
        <f>SUMPRODUCT((AHL!C$3:C$1175=A1026)*(AHL!D$3:D$1175=B1026)*AHL!R$3:R$1175)</f>
        <v>#VALUE!</v>
      </c>
      <c r="G1026" s="7">
        <f>SUMPRODUCT((AHL!C$3:C$1175=A1026)*(AHL!D$3:D$1175=B1026)*AHL!Z$3:Z$1175)</f>
        <v>0</v>
      </c>
      <c r="H1026" s="3" t="e">
        <f t="shared" ref="H1026:H1089" si="33">G1026/F1026/2</f>
        <v>#VALUE!</v>
      </c>
    </row>
    <row r="1027" spans="1:8" x14ac:dyDescent="0.2">
      <c r="A1027">
        <v>2007</v>
      </c>
      <c r="B1027" t="s">
        <v>464</v>
      </c>
      <c r="C1027" s="7">
        <f>SUMPRODUCT((AHL!C$3:C$1175=A1027)*(AHL!D$3:D$1175=B1027)*AHL!F$3:F$1175)</f>
        <v>80</v>
      </c>
      <c r="D1027" s="7">
        <f>SUMPRODUCT((AHL!C$3:C$1175=A1027)*(AHL!D$3:D$1175=B1027)*AHL!N$3:N$1175)</f>
        <v>98</v>
      </c>
      <c r="E1027" s="3">
        <f t="shared" si="32"/>
        <v>0.61250000000000004</v>
      </c>
      <c r="F1027" s="7" t="e">
        <f>SUMPRODUCT((AHL!C$3:C$1175=A1027)*(AHL!D$3:D$1175=B1027)*AHL!R$3:R$1175)</f>
        <v>#VALUE!</v>
      </c>
      <c r="G1027" s="7">
        <f>SUMPRODUCT((AHL!C$3:C$1175=A1027)*(AHL!D$3:D$1175=B1027)*AHL!Z$3:Z$1175)</f>
        <v>0</v>
      </c>
      <c r="H1027" s="3" t="e">
        <f t="shared" si="33"/>
        <v>#VALUE!</v>
      </c>
    </row>
    <row r="1028" spans="1:8" x14ac:dyDescent="0.2">
      <c r="A1028">
        <v>2010</v>
      </c>
      <c r="B1028" t="s">
        <v>501</v>
      </c>
      <c r="C1028" s="7">
        <f>SUMPRODUCT((AHL!C$3:C$1175=A1028)*(AHL!D$3:D$1175=B1028)*AHL!F$3:F$1175)</f>
        <v>80</v>
      </c>
      <c r="D1028" s="7">
        <f>SUMPRODUCT((AHL!C$3:C$1175=A1028)*(AHL!D$3:D$1175=B1028)*AHL!N$3:N$1175)</f>
        <v>91</v>
      </c>
      <c r="E1028" s="3">
        <f t="shared" si="32"/>
        <v>0.56874999999999998</v>
      </c>
      <c r="F1028" s="7" t="e">
        <f>SUMPRODUCT((AHL!C$3:C$1175=A1028)*(AHL!D$3:D$1175=B1028)*AHL!R$3:R$1175)</f>
        <v>#VALUE!</v>
      </c>
      <c r="G1028" s="7">
        <f>SUMPRODUCT((AHL!C$3:C$1175=A1028)*(AHL!D$3:D$1175=B1028)*AHL!Z$3:Z$1175)</f>
        <v>0</v>
      </c>
      <c r="H1028" s="3" t="e">
        <f t="shared" si="33"/>
        <v>#VALUE!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9"/>
  <sheetViews>
    <sheetView tabSelected="1" workbookViewId="0">
      <selection activeCell="F31" sqref="F31"/>
    </sheetView>
  </sheetViews>
  <sheetFormatPr defaultColWidth="11.5703125" defaultRowHeight="12.75" x14ac:dyDescent="0.2"/>
  <cols>
    <col min="1" max="1" width="21.28515625" customWidth="1"/>
    <col min="2" max="2" width="5.5703125" customWidth="1"/>
    <col min="3" max="5" width="4.5703125" customWidth="1"/>
    <col min="6" max="6" width="4.7109375" customWidth="1"/>
    <col min="7" max="7" width="5.5703125" customWidth="1"/>
    <col min="8" max="8" width="7.85546875" customWidth="1"/>
    <col min="9" max="9" width="6.7109375" style="8" customWidth="1"/>
    <col min="10" max="10" width="9.7109375" style="6" customWidth="1"/>
  </cols>
  <sheetData>
    <row r="1" spans="1:10" ht="15.75" x14ac:dyDescent="0.25">
      <c r="B1" s="15" t="s">
        <v>532</v>
      </c>
      <c r="C1" s="15"/>
      <c r="D1" s="15"/>
      <c r="E1" s="15"/>
      <c r="F1" s="15"/>
      <c r="G1" s="15"/>
      <c r="H1" s="15"/>
      <c r="I1" s="15"/>
      <c r="J1" s="15"/>
    </row>
    <row r="2" spans="1:10" ht="15.75" x14ac:dyDescent="0.25">
      <c r="B2" s="9" t="s">
        <v>10</v>
      </c>
      <c r="C2" s="9" t="s">
        <v>11</v>
      </c>
      <c r="D2" s="9" t="s">
        <v>13</v>
      </c>
      <c r="E2" s="9" t="s">
        <v>12</v>
      </c>
      <c r="F2" s="9" t="s">
        <v>533</v>
      </c>
      <c r="G2" s="9" t="s">
        <v>21</v>
      </c>
      <c r="H2" s="9" t="s">
        <v>20</v>
      </c>
      <c r="I2" s="10" t="s">
        <v>534</v>
      </c>
      <c r="J2" s="11" t="s">
        <v>535</v>
      </c>
    </row>
    <row r="3" spans="1:10" x14ac:dyDescent="0.2">
      <c r="A3" t="s">
        <v>241</v>
      </c>
      <c r="B3" s="12">
        <f>SUMIF(AHL!$B$3:$B$1175,$A3,AHL!F$3:F$1175)</f>
        <v>978</v>
      </c>
      <c r="C3" s="12">
        <f>SUMIF(AHL!$B$3:$B$1175,$A3,AHL!G$3:G$1175)+SUMIF(AHL!$B$3:$B$1175,$A3,AHL!J$3:J$1175)</f>
        <v>512</v>
      </c>
      <c r="D3" s="12">
        <f>SUMIF(AHL!$B$3:$B$1175,$A3,AHL!I$3:I$1175)</f>
        <v>363</v>
      </c>
      <c r="E3" s="12">
        <f>SUMIF(AHL!$B$3:$B$1175,$A3,AHL!H$3:H$1175)</f>
        <v>76</v>
      </c>
      <c r="F3" s="12">
        <f>SUMIF(AHL!$B$3:$B$1175,$A3,AHL!K$3:K$1175)</f>
        <v>27</v>
      </c>
      <c r="G3" s="12">
        <f>SUMIF(AHL!$B$3:$B$1175,$A3,AHL!N$3:N$1175)</f>
        <v>1125</v>
      </c>
      <c r="H3" s="4">
        <f t="shared" ref="H3:H66" si="0">G3/2/B3</f>
        <v>0.57515337423312884</v>
      </c>
      <c r="I3" s="13">
        <f>SUMIF(AHL!$B$3:$B$1175,$A3,AHL!AD$3:AD$1175)</f>
        <v>88.64524999999999</v>
      </c>
      <c r="J3" s="13">
        <f t="shared" ref="J3:J66" si="1">I3/B3*82</f>
        <v>7.4324238241308782</v>
      </c>
    </row>
    <row r="4" spans="1:10" x14ac:dyDescent="0.2">
      <c r="A4" t="s">
        <v>138</v>
      </c>
      <c r="B4" s="12">
        <f>SUMIF(AHL!$B$3:$B$1175,$A4,AHL!F$3:F$1175)</f>
        <v>531</v>
      </c>
      <c r="C4" s="12">
        <f>SUMIF(AHL!$B$3:$B$1175,$A4,AHL!G$3:G$1175)+SUMIF(AHL!$B$3:$B$1175,$A4,AHL!J$3:J$1175)</f>
        <v>304</v>
      </c>
      <c r="D4" s="12">
        <f>SUMIF(AHL!$B$3:$B$1175,$A4,AHL!I$3:I$1175)</f>
        <v>149</v>
      </c>
      <c r="E4" s="12">
        <f>SUMIF(AHL!$B$3:$B$1175,$A4,AHL!H$3:H$1175)</f>
        <v>78</v>
      </c>
      <c r="F4" s="12">
        <f>SUMIF(AHL!$B$3:$B$1175,$A4,AHL!K$3:K$1175)</f>
        <v>0</v>
      </c>
      <c r="G4" s="12">
        <f>SUMIF(AHL!$B$3:$B$1175,$A4,AHL!N$3:N$1175)</f>
        <v>686</v>
      </c>
      <c r="H4" s="4">
        <f t="shared" si="0"/>
        <v>0.64595103578154422</v>
      </c>
      <c r="I4" s="13">
        <f>SUMIF(AHL!$B$3:$B$1175,$A4,AHL!AD$3:AD$1175)</f>
        <v>93.700742690058476</v>
      </c>
      <c r="J4" s="13">
        <f t="shared" si="1"/>
        <v>14.469794539707712</v>
      </c>
    </row>
    <row r="5" spans="1:10" x14ac:dyDescent="0.2">
      <c r="A5" t="s">
        <v>134</v>
      </c>
      <c r="B5" s="12">
        <f>SUMIF(AHL!$B$3:$B$1175,$A5,AHL!F$3:F$1175)</f>
        <v>218</v>
      </c>
      <c r="C5" s="12">
        <f>SUMIF(AHL!$B$3:$B$1175,$A5,AHL!G$3:G$1175)+SUMIF(AHL!$B$3:$B$1175,$A5,AHL!J$3:J$1175)</f>
        <v>113</v>
      </c>
      <c r="D5" s="12">
        <f>SUMIF(AHL!$B$3:$B$1175,$A5,AHL!I$3:I$1175)</f>
        <v>63</v>
      </c>
      <c r="E5" s="12">
        <f>SUMIF(AHL!$B$3:$B$1175,$A5,AHL!H$3:H$1175)</f>
        <v>42</v>
      </c>
      <c r="F5" s="12">
        <f>SUMIF(AHL!$B$3:$B$1175,$A5,AHL!K$3:K$1175)</f>
        <v>0</v>
      </c>
      <c r="G5" s="12">
        <f>SUMIF(AHL!$B$3:$B$1175,$A5,AHL!N$3:N$1175)</f>
        <v>268</v>
      </c>
      <c r="H5" s="4">
        <f t="shared" si="0"/>
        <v>0.61467889908256879</v>
      </c>
      <c r="I5" s="13">
        <f>SUMIF(AHL!$B$3:$B$1175,$A5,AHL!AD$3:AD$1175)</f>
        <v>56.831831831831828</v>
      </c>
      <c r="J5" s="13">
        <f t="shared" si="1"/>
        <v>21.37711105601014</v>
      </c>
    </row>
    <row r="6" spans="1:10" x14ac:dyDescent="0.2">
      <c r="A6" t="s">
        <v>367</v>
      </c>
      <c r="B6" s="12">
        <f>SUMIF(AHL!$B$3:$B$1175,$A6,AHL!F$3:F$1175)</f>
        <v>655</v>
      </c>
      <c r="C6" s="12">
        <f>SUMIF(AHL!$B$3:$B$1175,$A6,AHL!G$3:G$1175)+SUMIF(AHL!$B$3:$B$1175,$A6,AHL!J$3:J$1175)</f>
        <v>340</v>
      </c>
      <c r="D6" s="12">
        <f>SUMIF(AHL!$B$3:$B$1175,$A6,AHL!I$3:I$1175)</f>
        <v>215</v>
      </c>
      <c r="E6" s="12">
        <f>SUMIF(AHL!$B$3:$B$1175,$A6,AHL!H$3:H$1175)</f>
        <v>41</v>
      </c>
      <c r="F6" s="12">
        <f>SUMIF(AHL!$B$3:$B$1175,$A6,AHL!K$3:K$1175)</f>
        <v>59</v>
      </c>
      <c r="G6" s="12">
        <f>SUMIF(AHL!$B$3:$B$1175,$A6,AHL!N$3:N$1175)</f>
        <v>780</v>
      </c>
      <c r="H6" s="4">
        <f t="shared" si="0"/>
        <v>0.59541984732824427</v>
      </c>
      <c r="I6" s="13">
        <f>SUMIF(AHL!$B$3:$B$1175,$A6,AHL!AD$3:AD$1175)</f>
        <v>58.510290229885001</v>
      </c>
      <c r="J6" s="13">
        <f t="shared" si="1"/>
        <v>7.3249523646573591</v>
      </c>
    </row>
    <row r="7" spans="1:10" x14ac:dyDescent="0.2">
      <c r="A7" t="s">
        <v>126</v>
      </c>
      <c r="B7" s="12">
        <f>SUMIF(AHL!$B$3:$B$1175,$A7,AHL!F$3:F$1175)</f>
        <v>675</v>
      </c>
      <c r="C7" s="12">
        <f>SUMIF(AHL!$B$3:$B$1175,$A7,AHL!G$3:G$1175)+SUMIF(AHL!$B$3:$B$1175,$A7,AHL!J$3:J$1175)</f>
        <v>376</v>
      </c>
      <c r="D7" s="12">
        <f>SUMIF(AHL!$B$3:$B$1175,$A7,AHL!I$3:I$1175)</f>
        <v>235</v>
      </c>
      <c r="E7" s="12">
        <f>SUMIF(AHL!$B$3:$B$1175,$A7,AHL!H$3:H$1175)</f>
        <v>63</v>
      </c>
      <c r="F7" s="12">
        <f>SUMIF(AHL!$B$3:$B$1175,$A7,AHL!K$3:K$1175)</f>
        <v>1</v>
      </c>
      <c r="G7" s="12">
        <f>SUMIF(AHL!$B$3:$B$1175,$A7,AHL!N$3:N$1175)</f>
        <v>816</v>
      </c>
      <c r="H7" s="4">
        <f t="shared" si="0"/>
        <v>0.60444444444444445</v>
      </c>
      <c r="I7" s="13">
        <f>SUMIF(AHL!$B$3:$B$1175,$A7,AHL!AD$3:AD$1175)</f>
        <v>66.997500000000002</v>
      </c>
      <c r="J7" s="13">
        <f t="shared" si="1"/>
        <v>8.1389555555555564</v>
      </c>
    </row>
    <row r="8" spans="1:10" x14ac:dyDescent="0.2">
      <c r="A8" t="s">
        <v>143</v>
      </c>
      <c r="B8" s="12">
        <f>SUMIF(AHL!$B$3:$B$1175,$A8,AHL!F$3:F$1175)</f>
        <v>620</v>
      </c>
      <c r="C8" s="12">
        <f>SUMIF(AHL!$B$3:$B$1175,$A8,AHL!G$3:G$1175)+SUMIF(AHL!$B$3:$B$1175,$A8,AHL!J$3:J$1175)</f>
        <v>292</v>
      </c>
      <c r="D8" s="12">
        <f>SUMIF(AHL!$B$3:$B$1175,$A8,AHL!I$3:I$1175)</f>
        <v>248</v>
      </c>
      <c r="E8" s="12">
        <f>SUMIF(AHL!$B$3:$B$1175,$A8,AHL!H$3:H$1175)</f>
        <v>80</v>
      </c>
      <c r="F8" s="12">
        <f>SUMIF(AHL!$B$3:$B$1175,$A8,AHL!K$3:K$1175)</f>
        <v>0</v>
      </c>
      <c r="G8" s="12">
        <f>SUMIF(AHL!$B$3:$B$1175,$A8,AHL!N$3:N$1175)</f>
        <v>664</v>
      </c>
      <c r="H8" s="4">
        <f t="shared" si="0"/>
        <v>0.53548387096774197</v>
      </c>
      <c r="I8" s="13">
        <f>SUMIF(AHL!$B$3:$B$1175,$A8,AHL!AD$3:AD$1175)</f>
        <v>50.192105263157885</v>
      </c>
      <c r="J8" s="13">
        <f t="shared" si="1"/>
        <v>6.6383106960950755</v>
      </c>
    </row>
    <row r="9" spans="1:10" x14ac:dyDescent="0.2">
      <c r="A9" t="s">
        <v>389</v>
      </c>
      <c r="B9" s="12">
        <f>SUMIF(AHL!$B$3:$B$1175,$A9,AHL!F$3:F$1175)</f>
        <v>636</v>
      </c>
      <c r="C9" s="12">
        <f>SUMIF(AHL!$B$3:$B$1175,$A9,AHL!G$3:G$1175)+SUMIF(AHL!$B$3:$B$1175,$A9,AHL!J$3:J$1175)</f>
        <v>351</v>
      </c>
      <c r="D9" s="12">
        <f>SUMIF(AHL!$B$3:$B$1175,$A9,AHL!I$3:I$1175)</f>
        <v>206</v>
      </c>
      <c r="E9" s="12">
        <f>SUMIF(AHL!$B$3:$B$1175,$A9,AHL!H$3:H$1175)</f>
        <v>24</v>
      </c>
      <c r="F9" s="12">
        <f>SUMIF(AHL!$B$3:$B$1175,$A9,AHL!K$3:K$1175)</f>
        <v>56</v>
      </c>
      <c r="G9" s="12">
        <f>SUMIF(AHL!$B$3:$B$1175,$A9,AHL!N$3:N$1175)</f>
        <v>781</v>
      </c>
      <c r="H9" s="4">
        <f t="shared" si="0"/>
        <v>0.61399371069182385</v>
      </c>
      <c r="I9" s="13">
        <f>SUMIF(AHL!$B$3:$B$1175,$A9,AHL!AD$3:AD$1175)</f>
        <v>56.775172413793086</v>
      </c>
      <c r="J9" s="13">
        <f t="shared" si="1"/>
        <v>7.3200693992626302</v>
      </c>
    </row>
    <row r="10" spans="1:10" x14ac:dyDescent="0.2">
      <c r="A10" t="s">
        <v>95</v>
      </c>
      <c r="B10" s="12">
        <f>SUMIF(AHL!$B$3:$B$1175,$A10,AHL!F$3:F$1175)</f>
        <v>1284</v>
      </c>
      <c r="C10" s="12">
        <f>SUMIF(AHL!$B$3:$B$1175,$A10,AHL!G$3:G$1175)+SUMIF(AHL!$B$3:$B$1175,$A10,AHL!J$3:J$1175)</f>
        <v>616</v>
      </c>
      <c r="D10" s="12">
        <f>SUMIF(AHL!$B$3:$B$1175,$A10,AHL!I$3:I$1175)</f>
        <v>529</v>
      </c>
      <c r="E10" s="12">
        <f>SUMIF(AHL!$B$3:$B$1175,$A10,AHL!H$3:H$1175)</f>
        <v>139</v>
      </c>
      <c r="F10" s="12">
        <f>SUMIF(AHL!$B$3:$B$1175,$A10,AHL!K$3:K$1175)</f>
        <v>0</v>
      </c>
      <c r="G10" s="12">
        <f>SUMIF(AHL!$B$3:$B$1175,$A10,AHL!N$3:N$1175)</f>
        <v>1371</v>
      </c>
      <c r="H10" s="4">
        <f t="shared" si="0"/>
        <v>0.53387850467289721</v>
      </c>
      <c r="I10" s="13">
        <f>SUMIF(AHL!$B$3:$B$1175,$A10,AHL!AD$3:AD$1175)</f>
        <v>53.815053088803069</v>
      </c>
      <c r="J10" s="13">
        <f t="shared" si="1"/>
        <v>3.4367868795029999</v>
      </c>
    </row>
    <row r="11" spans="1:10" x14ac:dyDescent="0.2">
      <c r="A11" t="s">
        <v>499</v>
      </c>
      <c r="B11" s="12">
        <f>SUMIF(AHL!$B$3:$B$1175,$A11,AHL!F$3:F$1175)</f>
        <v>221</v>
      </c>
      <c r="C11" s="12">
        <f>SUMIF(AHL!$B$3:$B$1175,$A11,AHL!G$3:G$1175)+SUMIF(AHL!$B$3:$B$1175,$A11,AHL!J$3:J$1175)</f>
        <v>142</v>
      </c>
      <c r="D11" s="12">
        <f>SUMIF(AHL!$B$3:$B$1175,$A11,AHL!I$3:I$1175)</f>
        <v>62</v>
      </c>
      <c r="E11" s="12">
        <f>SUMIF(AHL!$B$3:$B$1175,$A11,AHL!H$3:H$1175)</f>
        <v>0</v>
      </c>
      <c r="F11" s="12">
        <f>SUMIF(AHL!$B$3:$B$1175,$A11,AHL!K$3:K$1175)</f>
        <v>17</v>
      </c>
      <c r="G11" s="12">
        <f>SUMIF(AHL!$B$3:$B$1175,$A11,AHL!N$3:N$1175)</f>
        <v>292</v>
      </c>
      <c r="H11" s="4">
        <f t="shared" si="0"/>
        <v>0.66063348416289591</v>
      </c>
      <c r="I11" s="13">
        <f>SUMIF(AHL!$B$3:$B$1175,$A11,AHL!AD$3:AD$1175)</f>
        <v>47.416631578947346</v>
      </c>
      <c r="J11" s="13">
        <f t="shared" si="1"/>
        <v>17.593501309835666</v>
      </c>
    </row>
    <row r="12" spans="1:10" x14ac:dyDescent="0.2">
      <c r="A12" t="s">
        <v>96</v>
      </c>
      <c r="B12" s="12">
        <f>SUMIF(AHL!$B$3:$B$1175,$A12,AHL!F$3:F$1175)</f>
        <v>206</v>
      </c>
      <c r="C12" s="12">
        <f>SUMIF(AHL!$B$3:$B$1175,$A12,AHL!G$3:G$1175)+SUMIF(AHL!$B$3:$B$1175,$A12,AHL!J$3:J$1175)</f>
        <v>111</v>
      </c>
      <c r="D12" s="12">
        <f>SUMIF(AHL!$B$3:$B$1175,$A12,AHL!I$3:I$1175)</f>
        <v>80</v>
      </c>
      <c r="E12" s="12">
        <f>SUMIF(AHL!$B$3:$B$1175,$A12,AHL!H$3:H$1175)</f>
        <v>15</v>
      </c>
      <c r="F12" s="12">
        <f>SUMIF(AHL!$B$3:$B$1175,$A12,AHL!K$3:K$1175)</f>
        <v>0</v>
      </c>
      <c r="G12" s="12">
        <f>SUMIF(AHL!$B$3:$B$1175,$A12,AHL!N$3:N$1175)</f>
        <v>237</v>
      </c>
      <c r="H12" s="4">
        <f t="shared" si="0"/>
        <v>0.57524271844660191</v>
      </c>
      <c r="I12" s="13">
        <f>SUMIF(AHL!$B$3:$B$1175,$A12,AHL!AD$3:AD$1175)</f>
        <v>47.889198412698398</v>
      </c>
      <c r="J12" s="13">
        <f t="shared" si="1"/>
        <v>19.062690630297421</v>
      </c>
    </row>
    <row r="13" spans="1:10" x14ac:dyDescent="0.2">
      <c r="A13" t="s">
        <v>37</v>
      </c>
      <c r="B13" s="12">
        <f>SUMIF(AHL!$B$3:$B$1175,$A13,AHL!F$3:F$1175)</f>
        <v>1015</v>
      </c>
      <c r="C13" s="12">
        <f>SUMIF(AHL!$B$3:$B$1175,$A13,AHL!G$3:G$1175)+SUMIF(AHL!$B$3:$B$1175,$A13,AHL!J$3:J$1175)</f>
        <v>563</v>
      </c>
      <c r="D13" s="12">
        <f>SUMIF(AHL!$B$3:$B$1175,$A13,AHL!I$3:I$1175)</f>
        <v>350</v>
      </c>
      <c r="E13" s="12">
        <f>SUMIF(AHL!$B$3:$B$1175,$A13,AHL!H$3:H$1175)</f>
        <v>102</v>
      </c>
      <c r="F13" s="12">
        <f>SUMIF(AHL!$B$3:$B$1175,$A13,AHL!K$3:K$1175)</f>
        <v>0</v>
      </c>
      <c r="G13" s="12">
        <f>SUMIF(AHL!$B$3:$B$1175,$A13,AHL!N$3:N$1175)</f>
        <v>1222</v>
      </c>
      <c r="H13" s="4">
        <f t="shared" si="0"/>
        <v>0.60197044334975369</v>
      </c>
      <c r="I13" s="13">
        <f>SUMIF(AHL!$B$3:$B$1175,$A13,AHL!AD$3:AD$1175)</f>
        <v>71.490472057784203</v>
      </c>
      <c r="J13" s="13">
        <f t="shared" si="1"/>
        <v>5.7755849347175419</v>
      </c>
    </row>
    <row r="14" spans="1:10" x14ac:dyDescent="0.2">
      <c r="A14" t="s">
        <v>44</v>
      </c>
      <c r="B14" s="12">
        <f>SUMIF(AHL!$B$3:$B$1175,$A14,AHL!F$3:F$1175)</f>
        <v>240</v>
      </c>
      <c r="C14" s="12">
        <f>SUMIF(AHL!$B$3:$B$1175,$A14,AHL!G$3:G$1175)+SUMIF(AHL!$B$3:$B$1175,$A14,AHL!J$3:J$1175)</f>
        <v>115</v>
      </c>
      <c r="D14" s="12">
        <f>SUMIF(AHL!$B$3:$B$1175,$A14,AHL!I$3:I$1175)</f>
        <v>99</v>
      </c>
      <c r="E14" s="12">
        <f>SUMIF(AHL!$B$3:$B$1175,$A14,AHL!H$3:H$1175)</f>
        <v>26</v>
      </c>
      <c r="F14" s="12">
        <f>SUMIF(AHL!$B$3:$B$1175,$A14,AHL!K$3:K$1175)</f>
        <v>0</v>
      </c>
      <c r="G14" s="12">
        <f>SUMIF(AHL!$B$3:$B$1175,$A14,AHL!N$3:N$1175)</f>
        <v>256</v>
      </c>
      <c r="H14" s="4">
        <f t="shared" si="0"/>
        <v>0.53333333333333333</v>
      </c>
      <c r="I14" s="13">
        <f>SUMIF(AHL!$B$3:$B$1175,$A14,AHL!AD$3:AD$1175)</f>
        <v>44.311142857142862</v>
      </c>
      <c r="J14" s="13">
        <f t="shared" si="1"/>
        <v>15.139640476190479</v>
      </c>
    </row>
    <row r="15" spans="1:10" x14ac:dyDescent="0.2">
      <c r="A15" t="s">
        <v>288</v>
      </c>
      <c r="B15" s="12">
        <f>SUMIF(AHL!$B$3:$B$1175,$A15,AHL!F$3:F$1175)</f>
        <v>779</v>
      </c>
      <c r="C15" s="12">
        <f>SUMIF(AHL!$B$3:$B$1175,$A15,AHL!G$3:G$1175)+SUMIF(AHL!$B$3:$B$1175,$A15,AHL!J$3:J$1175)</f>
        <v>413</v>
      </c>
      <c r="D15" s="12">
        <f>SUMIF(AHL!$B$3:$B$1175,$A15,AHL!I$3:I$1175)</f>
        <v>289</v>
      </c>
      <c r="E15" s="12">
        <f>SUMIF(AHL!$B$3:$B$1175,$A15,AHL!H$3:H$1175)</f>
        <v>39</v>
      </c>
      <c r="F15" s="12">
        <f>SUMIF(AHL!$B$3:$B$1175,$A15,AHL!K$3:K$1175)</f>
        <v>38</v>
      </c>
      <c r="G15" s="12">
        <f>SUMIF(AHL!$B$3:$B$1175,$A15,AHL!N$3:N$1175)</f>
        <v>898</v>
      </c>
      <c r="H15" s="4">
        <f t="shared" si="0"/>
        <v>0.57637997432605903</v>
      </c>
      <c r="I15" s="13">
        <f>SUMIF(AHL!$B$3:$B$1175,$A15,AHL!AD$3:AD$1175)</f>
        <v>48.321000000000012</v>
      </c>
      <c r="J15" s="13">
        <f t="shared" si="1"/>
        <v>5.0864210526315805</v>
      </c>
    </row>
    <row r="16" spans="1:10" x14ac:dyDescent="0.2">
      <c r="A16" t="s">
        <v>252</v>
      </c>
      <c r="B16" s="12">
        <f>SUMIF(AHL!$B$3:$B$1175,$A16,AHL!F$3:F$1175)</f>
        <v>240</v>
      </c>
      <c r="C16" s="12">
        <f>SUMIF(AHL!$B$3:$B$1175,$A16,AHL!G$3:G$1175)+SUMIF(AHL!$B$3:$B$1175,$A16,AHL!J$3:J$1175)</f>
        <v>120</v>
      </c>
      <c r="D16" s="12">
        <f>SUMIF(AHL!$B$3:$B$1175,$A16,AHL!I$3:I$1175)</f>
        <v>104</v>
      </c>
      <c r="E16" s="12">
        <f>SUMIF(AHL!$B$3:$B$1175,$A16,AHL!H$3:H$1175)</f>
        <v>14</v>
      </c>
      <c r="F16" s="12">
        <f>SUMIF(AHL!$B$3:$B$1175,$A16,AHL!K$3:K$1175)</f>
        <v>2</v>
      </c>
      <c r="G16" s="12">
        <f>SUMIF(AHL!$B$3:$B$1175,$A16,AHL!N$3:N$1175)</f>
        <v>256</v>
      </c>
      <c r="H16" s="4">
        <f t="shared" si="0"/>
        <v>0.53333333333333333</v>
      </c>
      <c r="I16" s="13">
        <f>SUMIF(AHL!$B$3:$B$1175,$A16,AHL!AD$3:AD$1175)</f>
        <v>40.04999999999999</v>
      </c>
      <c r="J16" s="13">
        <f t="shared" si="1"/>
        <v>13.683749999999998</v>
      </c>
    </row>
    <row r="17" spans="1:10" x14ac:dyDescent="0.2">
      <c r="A17" t="s">
        <v>303</v>
      </c>
      <c r="B17" s="12">
        <f>SUMIF(AHL!$B$3:$B$1175,$A17,AHL!F$3:F$1175)</f>
        <v>240</v>
      </c>
      <c r="C17" s="12">
        <f>SUMIF(AHL!$B$3:$B$1175,$A17,AHL!G$3:G$1175)+SUMIF(AHL!$B$3:$B$1175,$A17,AHL!J$3:J$1175)</f>
        <v>125</v>
      </c>
      <c r="D17" s="12">
        <f>SUMIF(AHL!$B$3:$B$1175,$A17,AHL!I$3:I$1175)</f>
        <v>78</v>
      </c>
      <c r="E17" s="12">
        <f>SUMIF(AHL!$B$3:$B$1175,$A17,AHL!H$3:H$1175)</f>
        <v>37</v>
      </c>
      <c r="F17" s="12">
        <f>SUMIF(AHL!$B$3:$B$1175,$A17,AHL!K$3:K$1175)</f>
        <v>0</v>
      </c>
      <c r="G17" s="12">
        <f>SUMIF(AHL!$B$3:$B$1175,$A17,AHL!N$3:N$1175)</f>
        <v>287</v>
      </c>
      <c r="H17" s="4">
        <f t="shared" si="0"/>
        <v>0.59791666666666665</v>
      </c>
      <c r="I17" s="13">
        <f>SUMIF(AHL!$B$3:$B$1175,$A17,AHL!AD$3:AD$1175)</f>
        <v>43.100000000000009</v>
      </c>
      <c r="J17" s="13">
        <f t="shared" si="1"/>
        <v>14.725833333333336</v>
      </c>
    </row>
    <row r="18" spans="1:10" x14ac:dyDescent="0.2">
      <c r="A18" t="s">
        <v>81</v>
      </c>
      <c r="B18" s="12">
        <f>SUMIF(AHL!$B$3:$B$1175,$A18,AHL!F$3:F$1175)</f>
        <v>692</v>
      </c>
      <c r="C18" s="12">
        <f>SUMIF(AHL!$B$3:$B$1175,$A18,AHL!G$3:G$1175)+SUMIF(AHL!$B$3:$B$1175,$A18,AHL!J$3:J$1175)</f>
        <v>346</v>
      </c>
      <c r="D18" s="12">
        <f>SUMIF(AHL!$B$3:$B$1175,$A18,AHL!I$3:I$1175)</f>
        <v>305</v>
      </c>
      <c r="E18" s="12">
        <f>SUMIF(AHL!$B$3:$B$1175,$A18,AHL!H$3:H$1175)</f>
        <v>41</v>
      </c>
      <c r="F18" s="12">
        <f>SUMIF(AHL!$B$3:$B$1175,$A18,AHL!K$3:K$1175)</f>
        <v>0</v>
      </c>
      <c r="G18" s="12">
        <f>SUMIF(AHL!$B$3:$B$1175,$A18,AHL!N$3:N$1175)</f>
        <v>733</v>
      </c>
      <c r="H18" s="4">
        <f t="shared" si="0"/>
        <v>0.52962427745664742</v>
      </c>
      <c r="I18" s="13">
        <f>SUMIF(AHL!$B$3:$B$1175,$A18,AHL!AD$3:AD$1175)</f>
        <v>41.2550992063492</v>
      </c>
      <c r="J18" s="13">
        <f t="shared" si="1"/>
        <v>4.8886100215616102</v>
      </c>
    </row>
    <row r="19" spans="1:10" x14ac:dyDescent="0.2">
      <c r="A19" t="s">
        <v>353</v>
      </c>
      <c r="B19" s="12">
        <f>SUMIF(AHL!$B$3:$B$1175,$A19,AHL!F$3:F$1175)</f>
        <v>444</v>
      </c>
      <c r="C19" s="12">
        <f>SUMIF(AHL!$B$3:$B$1175,$A19,AHL!G$3:G$1175)+SUMIF(AHL!$B$3:$B$1175,$A19,AHL!J$3:J$1175)</f>
        <v>209</v>
      </c>
      <c r="D19" s="12">
        <f>SUMIF(AHL!$B$3:$B$1175,$A19,AHL!I$3:I$1175)</f>
        <v>164</v>
      </c>
      <c r="E19" s="12">
        <f>SUMIF(AHL!$B$3:$B$1175,$A19,AHL!H$3:H$1175)</f>
        <v>33</v>
      </c>
      <c r="F19" s="12">
        <f>SUMIF(AHL!$B$3:$B$1175,$A19,AHL!K$3:K$1175)</f>
        <v>38</v>
      </c>
      <c r="G19" s="12">
        <f>SUMIF(AHL!$B$3:$B$1175,$A19,AHL!N$3:N$1175)</f>
        <v>489</v>
      </c>
      <c r="H19" s="4">
        <f t="shared" si="0"/>
        <v>0.55067567567567566</v>
      </c>
      <c r="I19" s="13">
        <f>SUMIF(AHL!$B$3:$B$1175,$A19,AHL!AD$3:AD$1175)</f>
        <v>35.802366954022958</v>
      </c>
      <c r="J19" s="13">
        <f t="shared" si="1"/>
        <v>6.6121488518691054</v>
      </c>
    </row>
    <row r="20" spans="1:10" x14ac:dyDescent="0.2">
      <c r="A20" t="s">
        <v>526</v>
      </c>
      <c r="B20" s="12">
        <f>SUMIF(AHL!$B$3:$B$1175,$A20,AHL!F$3:F$1175)</f>
        <v>152</v>
      </c>
      <c r="C20" s="12">
        <f>SUMIF(AHL!$B$3:$B$1175,$A20,AHL!G$3:G$1175)+SUMIF(AHL!$B$3:$B$1175,$A20,AHL!J$3:J$1175)</f>
        <v>91</v>
      </c>
      <c r="D20" s="12">
        <f>SUMIF(AHL!$B$3:$B$1175,$A20,AHL!I$3:I$1175)</f>
        <v>40</v>
      </c>
      <c r="E20" s="12">
        <f>SUMIF(AHL!$B$3:$B$1175,$A20,AHL!H$3:H$1175)</f>
        <v>0</v>
      </c>
      <c r="F20" s="12">
        <f>SUMIF(AHL!$B$3:$B$1175,$A20,AHL!K$3:K$1175)</f>
        <v>21</v>
      </c>
      <c r="G20" s="12">
        <f>SUMIF(AHL!$B$3:$B$1175,$A20,AHL!N$3:N$1175)</f>
        <v>203</v>
      </c>
      <c r="H20" s="4">
        <f t="shared" si="0"/>
        <v>0.66776315789473684</v>
      </c>
      <c r="I20" s="13">
        <f>SUMIF(AHL!$B$3:$B$1175,$A20,AHL!AD$3:AD$1175)</f>
        <v>37.347999999999999</v>
      </c>
      <c r="J20" s="13">
        <f t="shared" si="1"/>
        <v>20.148263157894736</v>
      </c>
    </row>
    <row r="21" spans="1:10" x14ac:dyDescent="0.2">
      <c r="A21" t="s">
        <v>102</v>
      </c>
      <c r="B21" s="12">
        <f>SUMIF(AHL!$B$3:$B$1175,$A21,AHL!F$3:F$1175)</f>
        <v>624</v>
      </c>
      <c r="C21" s="12">
        <f>SUMIF(AHL!$B$3:$B$1175,$A21,AHL!G$3:G$1175)+SUMIF(AHL!$B$3:$B$1175,$A21,AHL!J$3:J$1175)</f>
        <v>309</v>
      </c>
      <c r="D21" s="12">
        <f>SUMIF(AHL!$B$3:$B$1175,$A21,AHL!I$3:I$1175)</f>
        <v>268</v>
      </c>
      <c r="E21" s="12">
        <f>SUMIF(AHL!$B$3:$B$1175,$A21,AHL!H$3:H$1175)</f>
        <v>45</v>
      </c>
      <c r="F21" s="12">
        <f>SUMIF(AHL!$B$3:$B$1175,$A21,AHL!K$3:K$1175)</f>
        <v>0</v>
      </c>
      <c r="G21" s="12">
        <f>SUMIF(AHL!$B$3:$B$1175,$A21,AHL!N$3:N$1175)</f>
        <v>665</v>
      </c>
      <c r="H21" s="4">
        <f t="shared" si="0"/>
        <v>0.5328525641025641</v>
      </c>
      <c r="I21" s="13">
        <f>SUMIF(AHL!$B$3:$B$1175,$A21,AHL!AD$3:AD$1175)</f>
        <v>38.143998015873017</v>
      </c>
      <c r="J21" s="13">
        <f t="shared" si="1"/>
        <v>5.0125125597781848</v>
      </c>
    </row>
    <row r="22" spans="1:10" x14ac:dyDescent="0.2">
      <c r="A22" t="s">
        <v>78</v>
      </c>
      <c r="B22" s="12">
        <f>SUMIF(AHL!$B$3:$B$1175,$A22,AHL!F$3:F$1175)</f>
        <v>272</v>
      </c>
      <c r="C22" s="12">
        <f>SUMIF(AHL!$B$3:$B$1175,$A22,AHL!G$3:G$1175)+SUMIF(AHL!$B$3:$B$1175,$A22,AHL!J$3:J$1175)</f>
        <v>130</v>
      </c>
      <c r="D22" s="12">
        <f>SUMIF(AHL!$B$3:$B$1175,$A22,AHL!I$3:I$1175)</f>
        <v>111</v>
      </c>
      <c r="E22" s="12">
        <f>SUMIF(AHL!$B$3:$B$1175,$A22,AHL!H$3:H$1175)</f>
        <v>31</v>
      </c>
      <c r="F22" s="12">
        <f>SUMIF(AHL!$B$3:$B$1175,$A22,AHL!K$3:K$1175)</f>
        <v>0</v>
      </c>
      <c r="G22" s="12">
        <f>SUMIF(AHL!$B$3:$B$1175,$A22,AHL!N$3:N$1175)</f>
        <v>291</v>
      </c>
      <c r="H22" s="4">
        <f t="shared" si="0"/>
        <v>0.53492647058823528</v>
      </c>
      <c r="I22" s="13">
        <f>SUMIF(AHL!$B$3:$B$1175,$A22,AHL!AD$3:AD$1175)</f>
        <v>38.247423363711682</v>
      </c>
      <c r="J22" s="13">
        <f t="shared" si="1"/>
        <v>11.530473219942492</v>
      </c>
    </row>
    <row r="23" spans="1:10" x14ac:dyDescent="0.2">
      <c r="A23" t="s">
        <v>52</v>
      </c>
      <c r="B23" s="12">
        <f>SUMIF(AHL!$B$3:$B$1175,$A23,AHL!F$3:F$1175)</f>
        <v>186</v>
      </c>
      <c r="C23" s="12">
        <f>SUMIF(AHL!$B$3:$B$1175,$A23,AHL!G$3:G$1175)+SUMIF(AHL!$B$3:$B$1175,$A23,AHL!J$3:J$1175)</f>
        <v>91</v>
      </c>
      <c r="D23" s="12">
        <f>SUMIF(AHL!$B$3:$B$1175,$A23,AHL!I$3:I$1175)</f>
        <v>48</v>
      </c>
      <c r="E23" s="12">
        <f>SUMIF(AHL!$B$3:$B$1175,$A23,AHL!H$3:H$1175)</f>
        <v>47</v>
      </c>
      <c r="F23" s="12">
        <f>SUMIF(AHL!$B$3:$B$1175,$A23,AHL!K$3:K$1175)</f>
        <v>0</v>
      </c>
      <c r="G23" s="12">
        <f>SUMIF(AHL!$B$3:$B$1175,$A23,AHL!N$3:N$1175)</f>
        <v>209</v>
      </c>
      <c r="H23" s="4">
        <f t="shared" si="0"/>
        <v>0.56182795698924726</v>
      </c>
      <c r="I23" s="13">
        <f>SUMIF(AHL!$B$3:$B$1175,$A23,AHL!AD$3:AD$1175)</f>
        <v>32.553924731182789</v>
      </c>
      <c r="J23" s="13">
        <f t="shared" si="1"/>
        <v>14.351730257833273</v>
      </c>
    </row>
    <row r="24" spans="1:10" x14ac:dyDescent="0.2">
      <c r="A24" t="s">
        <v>279</v>
      </c>
      <c r="B24" s="12">
        <f>SUMIF(AHL!$B$3:$B$1175,$A24,AHL!F$3:F$1175)</f>
        <v>400</v>
      </c>
      <c r="C24" s="12">
        <f>SUMIF(AHL!$B$3:$B$1175,$A24,AHL!G$3:G$1175)+SUMIF(AHL!$B$3:$B$1175,$A24,AHL!J$3:J$1175)</f>
        <v>173</v>
      </c>
      <c r="D24" s="12">
        <f>SUMIF(AHL!$B$3:$B$1175,$A24,AHL!I$3:I$1175)</f>
        <v>182</v>
      </c>
      <c r="E24" s="12">
        <f>SUMIF(AHL!$B$3:$B$1175,$A24,AHL!H$3:H$1175)</f>
        <v>41</v>
      </c>
      <c r="F24" s="12">
        <f>SUMIF(AHL!$B$3:$B$1175,$A24,AHL!K$3:K$1175)</f>
        <v>4</v>
      </c>
      <c r="G24" s="12">
        <f>SUMIF(AHL!$B$3:$B$1175,$A24,AHL!N$3:N$1175)</f>
        <v>391</v>
      </c>
      <c r="H24" s="4">
        <f t="shared" si="0"/>
        <v>0.48875000000000002</v>
      </c>
      <c r="I24" s="13">
        <f>SUMIF(AHL!$B$3:$B$1175,$A24,AHL!AD$3:AD$1175)</f>
        <v>26.430599999999998</v>
      </c>
      <c r="J24" s="13">
        <f t="shared" si="1"/>
        <v>5.4182730000000001</v>
      </c>
    </row>
    <row r="25" spans="1:10" x14ac:dyDescent="0.2">
      <c r="A25" t="s">
        <v>178</v>
      </c>
      <c r="B25" s="12">
        <f>SUMIF(AHL!$B$3:$B$1175,$A25,AHL!F$3:F$1175)</f>
        <v>561</v>
      </c>
      <c r="C25" s="12">
        <f>SUMIF(AHL!$B$3:$B$1175,$A25,AHL!G$3:G$1175)+SUMIF(AHL!$B$3:$B$1175,$A25,AHL!J$3:J$1175)</f>
        <v>239</v>
      </c>
      <c r="D25" s="12">
        <f>SUMIF(AHL!$B$3:$B$1175,$A25,AHL!I$3:I$1175)</f>
        <v>272</v>
      </c>
      <c r="E25" s="12">
        <f>SUMIF(AHL!$B$3:$B$1175,$A25,AHL!H$3:H$1175)</f>
        <v>47</v>
      </c>
      <c r="F25" s="12">
        <f>SUMIF(AHL!$B$3:$B$1175,$A25,AHL!K$3:K$1175)</f>
        <v>3</v>
      </c>
      <c r="G25" s="12">
        <f>SUMIF(AHL!$B$3:$B$1175,$A25,AHL!N$3:N$1175)</f>
        <v>528</v>
      </c>
      <c r="H25" s="4">
        <f t="shared" si="0"/>
        <v>0.47058823529411764</v>
      </c>
      <c r="I25" s="13">
        <f>SUMIF(AHL!$B$3:$B$1175,$A25,AHL!AD$3:AD$1175)</f>
        <v>23.111249999999984</v>
      </c>
      <c r="J25" s="13">
        <f t="shared" si="1"/>
        <v>3.3781149732620301</v>
      </c>
    </row>
    <row r="26" spans="1:10" x14ac:dyDescent="0.2">
      <c r="A26" t="s">
        <v>238</v>
      </c>
      <c r="B26" s="12">
        <f>SUMIF(AHL!$B$3:$B$1175,$A26,AHL!F$3:F$1175)</f>
        <v>480</v>
      </c>
      <c r="C26" s="12">
        <f>SUMIF(AHL!$B$3:$B$1175,$A26,AHL!G$3:G$1175)+SUMIF(AHL!$B$3:$B$1175,$A26,AHL!J$3:J$1175)</f>
        <v>246</v>
      </c>
      <c r="D26" s="12">
        <f>SUMIF(AHL!$B$3:$B$1175,$A26,AHL!I$3:I$1175)</f>
        <v>178</v>
      </c>
      <c r="E26" s="12">
        <f>SUMIF(AHL!$B$3:$B$1175,$A26,AHL!H$3:H$1175)</f>
        <v>47</v>
      </c>
      <c r="F26" s="12">
        <f>SUMIF(AHL!$B$3:$B$1175,$A26,AHL!K$3:K$1175)</f>
        <v>9</v>
      </c>
      <c r="G26" s="12">
        <f>SUMIF(AHL!$B$3:$B$1175,$A26,AHL!N$3:N$1175)</f>
        <v>548</v>
      </c>
      <c r="H26" s="4">
        <f t="shared" si="0"/>
        <v>0.5708333333333333</v>
      </c>
      <c r="I26" s="13">
        <f>SUMIF(AHL!$B$3:$B$1175,$A26,AHL!AD$3:AD$1175)</f>
        <v>38.750000000000014</v>
      </c>
      <c r="J26" s="13">
        <f t="shared" si="1"/>
        <v>6.6197916666666696</v>
      </c>
    </row>
    <row r="27" spans="1:10" x14ac:dyDescent="0.2">
      <c r="A27" t="s">
        <v>436</v>
      </c>
      <c r="B27" s="12">
        <f>SUMIF(AHL!$B$3:$B$1175,$A27,AHL!F$3:F$1175)</f>
        <v>316</v>
      </c>
      <c r="C27" s="12">
        <f>SUMIF(AHL!$B$3:$B$1175,$A27,AHL!G$3:G$1175)+SUMIF(AHL!$B$3:$B$1175,$A27,AHL!J$3:J$1175)</f>
        <v>176</v>
      </c>
      <c r="D27" s="12">
        <f>SUMIF(AHL!$B$3:$B$1175,$A27,AHL!I$3:I$1175)</f>
        <v>104</v>
      </c>
      <c r="E27" s="12">
        <f>SUMIF(AHL!$B$3:$B$1175,$A27,AHL!H$3:H$1175)</f>
        <v>0</v>
      </c>
      <c r="F27" s="12">
        <f>SUMIF(AHL!$B$3:$B$1175,$A27,AHL!K$3:K$1175)</f>
        <v>36</v>
      </c>
      <c r="G27" s="12">
        <f>SUMIF(AHL!$B$3:$B$1175,$A27,AHL!N$3:N$1175)</f>
        <v>388</v>
      </c>
      <c r="H27" s="4">
        <f t="shared" si="0"/>
        <v>0.61392405063291144</v>
      </c>
      <c r="I27" s="13">
        <f>SUMIF(AHL!$B$3:$B$1175,$A27,AHL!AD$3:AD$1175)</f>
        <v>33.313999999999979</v>
      </c>
      <c r="J27" s="13">
        <f t="shared" si="1"/>
        <v>8.6447721518987279</v>
      </c>
    </row>
    <row r="28" spans="1:10" x14ac:dyDescent="0.2">
      <c r="A28" t="s">
        <v>154</v>
      </c>
      <c r="B28" s="12">
        <f>SUMIF(AHL!$B$3:$B$1175,$A28,AHL!F$3:F$1175)</f>
        <v>191</v>
      </c>
      <c r="C28" s="12">
        <f>SUMIF(AHL!$B$3:$B$1175,$A28,AHL!G$3:G$1175)+SUMIF(AHL!$B$3:$B$1175,$A28,AHL!J$3:J$1175)</f>
        <v>91</v>
      </c>
      <c r="D28" s="12">
        <f>SUMIF(AHL!$B$3:$B$1175,$A28,AHL!I$3:I$1175)</f>
        <v>70</v>
      </c>
      <c r="E28" s="12">
        <f>SUMIF(AHL!$B$3:$B$1175,$A28,AHL!H$3:H$1175)</f>
        <v>30</v>
      </c>
      <c r="F28" s="12">
        <f>SUMIF(AHL!$B$3:$B$1175,$A28,AHL!K$3:K$1175)</f>
        <v>0</v>
      </c>
      <c r="G28" s="12">
        <f>SUMIF(AHL!$B$3:$B$1175,$A28,AHL!N$3:N$1175)</f>
        <v>212</v>
      </c>
      <c r="H28" s="4">
        <f t="shared" si="0"/>
        <v>0.55497382198952883</v>
      </c>
      <c r="I28" s="13">
        <f>SUMIF(AHL!$B$3:$B$1175,$A28,AHL!AD$3:AD$1175)</f>
        <v>30.072916666666671</v>
      </c>
      <c r="J28" s="13">
        <f t="shared" si="1"/>
        <v>12.910885689354279</v>
      </c>
    </row>
    <row r="29" spans="1:10" x14ac:dyDescent="0.2">
      <c r="A29" t="s">
        <v>374</v>
      </c>
      <c r="B29" s="12">
        <f>SUMIF(AHL!$B$3:$B$1175,$A29,AHL!F$3:F$1175)</f>
        <v>205</v>
      </c>
      <c r="C29" s="12">
        <f>SUMIF(AHL!$B$3:$B$1175,$A29,AHL!G$3:G$1175)+SUMIF(AHL!$B$3:$B$1175,$A29,AHL!J$3:J$1175)</f>
        <v>98</v>
      </c>
      <c r="D29" s="12">
        <f>SUMIF(AHL!$B$3:$B$1175,$A29,AHL!I$3:I$1175)</f>
        <v>77</v>
      </c>
      <c r="E29" s="12">
        <f>SUMIF(AHL!$B$3:$B$1175,$A29,AHL!H$3:H$1175)</f>
        <v>19</v>
      </c>
      <c r="F29" s="12">
        <f>SUMIF(AHL!$B$3:$B$1175,$A29,AHL!K$3:K$1175)</f>
        <v>11</v>
      </c>
      <c r="G29" s="12">
        <f>SUMIF(AHL!$B$3:$B$1175,$A29,AHL!N$3:N$1175)</f>
        <v>226</v>
      </c>
      <c r="H29" s="4">
        <f t="shared" si="0"/>
        <v>0.551219512195122</v>
      </c>
      <c r="I29" s="13">
        <f>SUMIF(AHL!$B$3:$B$1175,$A29,AHL!AD$3:AD$1175)</f>
        <v>28.283625000000008</v>
      </c>
      <c r="J29" s="13">
        <f t="shared" si="1"/>
        <v>11.313450000000003</v>
      </c>
    </row>
    <row r="30" spans="1:10" x14ac:dyDescent="0.2">
      <c r="A30" t="s">
        <v>440</v>
      </c>
      <c r="B30" s="12">
        <f>SUMIF(AHL!$B$3:$B$1175,$A30,AHL!F$3:F$1175)</f>
        <v>480</v>
      </c>
      <c r="C30" s="12">
        <f>SUMIF(AHL!$B$3:$B$1175,$A30,AHL!G$3:G$1175)+SUMIF(AHL!$B$3:$B$1175,$A30,AHL!J$3:J$1175)</f>
        <v>273</v>
      </c>
      <c r="D30" s="12">
        <f>SUMIF(AHL!$B$3:$B$1175,$A30,AHL!I$3:I$1175)</f>
        <v>155</v>
      </c>
      <c r="E30" s="12">
        <f>SUMIF(AHL!$B$3:$B$1175,$A30,AHL!H$3:H$1175)</f>
        <v>0</v>
      </c>
      <c r="F30" s="12">
        <f>SUMIF(AHL!$B$3:$B$1175,$A30,AHL!K$3:K$1175)</f>
        <v>52</v>
      </c>
      <c r="G30" s="12">
        <f>SUMIF(AHL!$B$3:$B$1175,$A30,AHL!N$3:N$1175)</f>
        <v>591</v>
      </c>
      <c r="H30" s="4">
        <f t="shared" si="0"/>
        <v>0.61562499999999998</v>
      </c>
      <c r="I30" s="13">
        <f>SUMIF(AHL!$B$3:$B$1175,$A30,AHL!AD$3:AD$1175)</f>
        <v>35.319999999999965</v>
      </c>
      <c r="J30" s="13">
        <f t="shared" si="1"/>
        <v>6.0338333333333276</v>
      </c>
    </row>
    <row r="31" spans="1:10" x14ac:dyDescent="0.2">
      <c r="A31" t="s">
        <v>216</v>
      </c>
      <c r="B31" s="12">
        <f>SUMIF(AHL!$B$3:$B$1175,$A31,AHL!F$3:F$1175)</f>
        <v>240</v>
      </c>
      <c r="C31" s="12">
        <f>SUMIF(AHL!$B$3:$B$1175,$A31,AHL!G$3:G$1175)+SUMIF(AHL!$B$3:$B$1175,$A31,AHL!J$3:J$1175)</f>
        <v>116</v>
      </c>
      <c r="D31" s="12">
        <f>SUMIF(AHL!$B$3:$B$1175,$A31,AHL!I$3:I$1175)</f>
        <v>98</v>
      </c>
      <c r="E31" s="12">
        <f>SUMIF(AHL!$B$3:$B$1175,$A31,AHL!H$3:H$1175)</f>
        <v>26</v>
      </c>
      <c r="F31" s="12">
        <f>SUMIF(AHL!$B$3:$B$1175,$A31,AHL!K$3:K$1175)</f>
        <v>0</v>
      </c>
      <c r="G31" s="12">
        <f>SUMIF(AHL!$B$3:$B$1175,$A31,AHL!N$3:N$1175)</f>
        <v>258</v>
      </c>
      <c r="H31" s="4">
        <f t="shared" si="0"/>
        <v>0.53749999999999998</v>
      </c>
      <c r="I31" s="13">
        <f>SUMIF(AHL!$B$3:$B$1175,$A31,AHL!AD$3:AD$1175)</f>
        <v>29.049999999999983</v>
      </c>
      <c r="J31" s="13">
        <f t="shared" si="1"/>
        <v>9.9254166666666599</v>
      </c>
    </row>
    <row r="32" spans="1:10" x14ac:dyDescent="0.2">
      <c r="A32" t="s">
        <v>182</v>
      </c>
      <c r="B32" s="12">
        <f>SUMIF(AHL!$B$3:$B$1175,$A32,AHL!F$3:F$1175)</f>
        <v>353</v>
      </c>
      <c r="C32" s="12">
        <f>SUMIF(AHL!$B$3:$B$1175,$A32,AHL!G$3:G$1175)+SUMIF(AHL!$B$3:$B$1175,$A32,AHL!J$3:J$1175)</f>
        <v>194</v>
      </c>
      <c r="D32" s="12">
        <f>SUMIF(AHL!$B$3:$B$1175,$A32,AHL!I$3:I$1175)</f>
        <v>119</v>
      </c>
      <c r="E32" s="12">
        <f>SUMIF(AHL!$B$3:$B$1175,$A32,AHL!H$3:H$1175)</f>
        <v>40</v>
      </c>
      <c r="F32" s="12">
        <f>SUMIF(AHL!$B$3:$B$1175,$A32,AHL!K$3:K$1175)</f>
        <v>0</v>
      </c>
      <c r="G32" s="12">
        <f>SUMIF(AHL!$B$3:$B$1175,$A32,AHL!N$3:N$1175)</f>
        <v>428</v>
      </c>
      <c r="H32" s="4">
        <f t="shared" si="0"/>
        <v>0.60623229461756378</v>
      </c>
      <c r="I32" s="13">
        <f>SUMIF(AHL!$B$3:$B$1175,$A32,AHL!AD$3:AD$1175)</f>
        <v>36.528124999999967</v>
      </c>
      <c r="J32" s="13">
        <f t="shared" si="1"/>
        <v>8.4852868271954591</v>
      </c>
    </row>
    <row r="33" spans="1:10" x14ac:dyDescent="0.2">
      <c r="A33" t="s">
        <v>246</v>
      </c>
      <c r="B33" s="12">
        <f>SUMIF(AHL!$B$3:$B$1175,$A33,AHL!F$3:F$1175)</f>
        <v>416</v>
      </c>
      <c r="C33" s="12">
        <f>SUMIF(AHL!$B$3:$B$1175,$A33,AHL!G$3:G$1175)+SUMIF(AHL!$B$3:$B$1175,$A33,AHL!J$3:J$1175)</f>
        <v>224</v>
      </c>
      <c r="D33" s="12">
        <f>SUMIF(AHL!$B$3:$B$1175,$A33,AHL!I$3:I$1175)</f>
        <v>131</v>
      </c>
      <c r="E33" s="12">
        <f>SUMIF(AHL!$B$3:$B$1175,$A33,AHL!H$3:H$1175)</f>
        <v>44</v>
      </c>
      <c r="F33" s="12">
        <f>SUMIF(AHL!$B$3:$B$1175,$A33,AHL!K$3:K$1175)</f>
        <v>12</v>
      </c>
      <c r="G33" s="12">
        <f>SUMIF(AHL!$B$3:$B$1175,$A33,AHL!N$3:N$1175)</f>
        <v>514</v>
      </c>
      <c r="H33" s="4">
        <f t="shared" si="0"/>
        <v>0.61778846153846156</v>
      </c>
      <c r="I33" s="13">
        <f>SUMIF(AHL!$B$3:$B$1175,$A33,AHL!AD$3:AD$1175)</f>
        <v>37.141199999999991</v>
      </c>
      <c r="J33" s="13">
        <f t="shared" si="1"/>
        <v>7.3211019230769221</v>
      </c>
    </row>
    <row r="34" spans="1:10" x14ac:dyDescent="0.2">
      <c r="A34" t="s">
        <v>245</v>
      </c>
      <c r="B34" s="12">
        <f>SUMIF(AHL!$B$3:$B$1175,$A34,AHL!F$3:F$1175)</f>
        <v>320</v>
      </c>
      <c r="C34" s="12">
        <f>SUMIF(AHL!$B$3:$B$1175,$A34,AHL!G$3:G$1175)+SUMIF(AHL!$B$3:$B$1175,$A34,AHL!J$3:J$1175)</f>
        <v>178</v>
      </c>
      <c r="D34" s="12">
        <f>SUMIF(AHL!$B$3:$B$1175,$A34,AHL!I$3:I$1175)</f>
        <v>111</v>
      </c>
      <c r="E34" s="12">
        <f>SUMIF(AHL!$B$3:$B$1175,$A34,AHL!H$3:H$1175)</f>
        <v>21</v>
      </c>
      <c r="F34" s="12">
        <f>SUMIF(AHL!$B$3:$B$1175,$A34,AHL!K$3:K$1175)</f>
        <v>10</v>
      </c>
      <c r="G34" s="12">
        <f>SUMIF(AHL!$B$3:$B$1175,$A34,AHL!N$3:N$1175)</f>
        <v>387</v>
      </c>
      <c r="H34" s="4">
        <f t="shared" si="0"/>
        <v>0.60468750000000004</v>
      </c>
      <c r="I34" s="13">
        <f>SUMIF(AHL!$B$3:$B$1175,$A34,AHL!AD$3:AD$1175)</f>
        <v>34.5</v>
      </c>
      <c r="J34" s="13">
        <f t="shared" si="1"/>
        <v>8.8406250000000011</v>
      </c>
    </row>
    <row r="35" spans="1:10" x14ac:dyDescent="0.2">
      <c r="A35" t="s">
        <v>104</v>
      </c>
      <c r="B35" s="12">
        <f>SUMIF(AHL!$B$3:$B$1175,$A35,AHL!F$3:F$1175)</f>
        <v>214</v>
      </c>
      <c r="C35" s="12">
        <f>SUMIF(AHL!$B$3:$B$1175,$A35,AHL!G$3:G$1175)+SUMIF(AHL!$B$3:$B$1175,$A35,AHL!J$3:J$1175)</f>
        <v>84</v>
      </c>
      <c r="D35" s="12">
        <f>SUMIF(AHL!$B$3:$B$1175,$A35,AHL!I$3:I$1175)</f>
        <v>107</v>
      </c>
      <c r="E35" s="12">
        <f>SUMIF(AHL!$B$3:$B$1175,$A35,AHL!H$3:H$1175)</f>
        <v>23</v>
      </c>
      <c r="F35" s="12">
        <f>SUMIF(AHL!$B$3:$B$1175,$A35,AHL!K$3:K$1175)</f>
        <v>0</v>
      </c>
      <c r="G35" s="12">
        <f>SUMIF(AHL!$B$3:$B$1175,$A35,AHL!N$3:N$1175)</f>
        <v>191</v>
      </c>
      <c r="H35" s="4">
        <f t="shared" si="0"/>
        <v>0.44626168224299068</v>
      </c>
      <c r="I35" s="13">
        <f>SUMIF(AHL!$B$3:$B$1175,$A35,AHL!AD$3:AD$1175)</f>
        <v>19.250000000000014</v>
      </c>
      <c r="J35" s="13">
        <f t="shared" si="1"/>
        <v>7.3761682242990707</v>
      </c>
    </row>
    <row r="36" spans="1:10" x14ac:dyDescent="0.2">
      <c r="A36" t="s">
        <v>454</v>
      </c>
      <c r="B36" s="12">
        <f>SUMIF(AHL!$B$3:$B$1175,$A36,AHL!F$3:F$1175)</f>
        <v>160</v>
      </c>
      <c r="C36" s="12">
        <f>SUMIF(AHL!$B$3:$B$1175,$A36,AHL!G$3:G$1175)+SUMIF(AHL!$B$3:$B$1175,$A36,AHL!J$3:J$1175)</f>
        <v>75</v>
      </c>
      <c r="D36" s="12">
        <f>SUMIF(AHL!$B$3:$B$1175,$A36,AHL!I$3:I$1175)</f>
        <v>62</v>
      </c>
      <c r="E36" s="12">
        <f>SUMIF(AHL!$B$3:$B$1175,$A36,AHL!H$3:H$1175)</f>
        <v>0</v>
      </c>
      <c r="F36" s="12">
        <f>SUMIF(AHL!$B$3:$B$1175,$A36,AHL!K$3:K$1175)</f>
        <v>23</v>
      </c>
      <c r="G36" s="12">
        <f>SUMIF(AHL!$B$3:$B$1175,$A36,AHL!N$3:N$1175)</f>
        <v>173</v>
      </c>
      <c r="H36" s="4">
        <f t="shared" si="0"/>
        <v>0.54062500000000002</v>
      </c>
      <c r="I36" s="13">
        <f>SUMIF(AHL!$B$3:$B$1175,$A36,AHL!AD$3:AD$1175)</f>
        <v>21.789999999999992</v>
      </c>
      <c r="J36" s="13">
        <f t="shared" si="1"/>
        <v>11.167374999999996</v>
      </c>
    </row>
    <row r="37" spans="1:10" x14ac:dyDescent="0.2">
      <c r="A37" t="s">
        <v>391</v>
      </c>
      <c r="B37" s="12">
        <f>SUMIF(AHL!$B$3:$B$1175,$A37,AHL!F$3:F$1175)</f>
        <v>308</v>
      </c>
      <c r="C37" s="12">
        <f>SUMIF(AHL!$B$3:$B$1175,$A37,AHL!G$3:G$1175)+SUMIF(AHL!$B$3:$B$1175,$A37,AHL!J$3:J$1175)</f>
        <v>167</v>
      </c>
      <c r="D37" s="12">
        <f>SUMIF(AHL!$B$3:$B$1175,$A37,AHL!I$3:I$1175)</f>
        <v>107</v>
      </c>
      <c r="E37" s="12">
        <f>SUMIF(AHL!$B$3:$B$1175,$A37,AHL!H$3:H$1175)</f>
        <v>11</v>
      </c>
      <c r="F37" s="12">
        <f>SUMIF(AHL!$B$3:$B$1175,$A37,AHL!K$3:K$1175)</f>
        <v>23</v>
      </c>
      <c r="G37" s="12">
        <f>SUMIF(AHL!$B$3:$B$1175,$A37,AHL!N$3:N$1175)</f>
        <v>368</v>
      </c>
      <c r="H37" s="4">
        <f t="shared" si="0"/>
        <v>0.59740259740259738</v>
      </c>
      <c r="I37" s="13">
        <f>SUMIF(AHL!$B$3:$B$1175,$A37,AHL!AD$3:AD$1175)</f>
        <v>26.96699999999997</v>
      </c>
      <c r="J37" s="13">
        <f t="shared" si="1"/>
        <v>7.1795259740259656</v>
      </c>
    </row>
    <row r="38" spans="1:10" x14ac:dyDescent="0.2">
      <c r="A38" t="s">
        <v>213</v>
      </c>
      <c r="B38" s="12">
        <f>SUMIF(AHL!$B$3:$B$1175,$A38,AHL!F$3:F$1175)</f>
        <v>80</v>
      </c>
      <c r="C38" s="12">
        <f>SUMIF(AHL!$B$3:$B$1175,$A38,AHL!G$3:G$1175)+SUMIF(AHL!$B$3:$B$1175,$A38,AHL!J$3:J$1175)</f>
        <v>47</v>
      </c>
      <c r="D38" s="12">
        <f>SUMIF(AHL!$B$3:$B$1175,$A38,AHL!I$3:I$1175)</f>
        <v>24</v>
      </c>
      <c r="E38" s="12">
        <f>SUMIF(AHL!$B$3:$B$1175,$A38,AHL!H$3:H$1175)</f>
        <v>9</v>
      </c>
      <c r="F38" s="12">
        <f>SUMIF(AHL!$B$3:$B$1175,$A38,AHL!K$3:K$1175)</f>
        <v>0</v>
      </c>
      <c r="G38" s="12">
        <f>SUMIF(AHL!$B$3:$B$1175,$A38,AHL!N$3:N$1175)</f>
        <v>103</v>
      </c>
      <c r="H38" s="4">
        <f t="shared" si="0"/>
        <v>0.64375000000000004</v>
      </c>
      <c r="I38" s="13">
        <f>SUMIF(AHL!$B$3:$B$1175,$A38,AHL!AD$3:AD$1175)</f>
        <v>25.599999999999994</v>
      </c>
      <c r="J38" s="13">
        <f t="shared" si="1"/>
        <v>26.239999999999995</v>
      </c>
    </row>
    <row r="39" spans="1:10" x14ac:dyDescent="0.2">
      <c r="A39" t="s">
        <v>450</v>
      </c>
      <c r="B39" s="12">
        <f>SUMIF(AHL!$B$3:$B$1175,$A39,AHL!F$3:F$1175)</f>
        <v>86</v>
      </c>
      <c r="C39" s="12">
        <f>SUMIF(AHL!$B$3:$B$1175,$A39,AHL!G$3:G$1175)+SUMIF(AHL!$B$3:$B$1175,$A39,AHL!J$3:J$1175)</f>
        <v>49</v>
      </c>
      <c r="D39" s="12">
        <f>SUMIF(AHL!$B$3:$B$1175,$A39,AHL!I$3:I$1175)</f>
        <v>29</v>
      </c>
      <c r="E39" s="12">
        <f>SUMIF(AHL!$B$3:$B$1175,$A39,AHL!H$3:H$1175)</f>
        <v>0</v>
      </c>
      <c r="F39" s="12">
        <f>SUMIF(AHL!$B$3:$B$1175,$A39,AHL!K$3:K$1175)</f>
        <v>8</v>
      </c>
      <c r="G39" s="12">
        <f>SUMIF(AHL!$B$3:$B$1175,$A39,AHL!N$3:N$1175)</f>
        <v>106</v>
      </c>
      <c r="H39" s="4">
        <f t="shared" si="0"/>
        <v>0.61627906976744184</v>
      </c>
      <c r="I39" s="13">
        <f>SUMIF(AHL!$B$3:$B$1175,$A39,AHL!AD$3:AD$1175)</f>
        <v>23.384</v>
      </c>
      <c r="J39" s="13">
        <f t="shared" si="1"/>
        <v>22.296372093023258</v>
      </c>
    </row>
    <row r="40" spans="1:10" x14ac:dyDescent="0.2">
      <c r="A40" t="s">
        <v>362</v>
      </c>
      <c r="B40" s="12">
        <f>SUMIF(AHL!$B$3:$B$1175,$A40,AHL!F$3:F$1175)</f>
        <v>160</v>
      </c>
      <c r="C40" s="12">
        <f>SUMIF(AHL!$B$3:$B$1175,$A40,AHL!G$3:G$1175)+SUMIF(AHL!$B$3:$B$1175,$A40,AHL!J$3:J$1175)</f>
        <v>89</v>
      </c>
      <c r="D40" s="12">
        <f>SUMIF(AHL!$B$3:$B$1175,$A40,AHL!I$3:I$1175)</f>
        <v>54</v>
      </c>
      <c r="E40" s="12">
        <f>SUMIF(AHL!$B$3:$B$1175,$A40,AHL!H$3:H$1175)</f>
        <v>10</v>
      </c>
      <c r="F40" s="12">
        <f>SUMIF(AHL!$B$3:$B$1175,$A40,AHL!K$3:K$1175)</f>
        <v>7</v>
      </c>
      <c r="G40" s="12">
        <f>SUMIF(AHL!$B$3:$B$1175,$A40,AHL!N$3:N$1175)</f>
        <v>195</v>
      </c>
      <c r="H40" s="4">
        <f t="shared" si="0"/>
        <v>0.609375</v>
      </c>
      <c r="I40" s="13">
        <f>SUMIF(AHL!$B$3:$B$1175,$A40,AHL!AD$3:AD$1175)</f>
        <v>26.036000000000001</v>
      </c>
      <c r="J40" s="13">
        <f t="shared" si="1"/>
        <v>13.343450000000001</v>
      </c>
    </row>
    <row r="41" spans="1:10" x14ac:dyDescent="0.2">
      <c r="A41" t="s">
        <v>92</v>
      </c>
      <c r="B41" s="12">
        <f>SUMIF(AHL!$B$3:$B$1175,$A41,AHL!F$3:F$1175)</f>
        <v>128</v>
      </c>
      <c r="C41" s="12">
        <f>SUMIF(AHL!$B$3:$B$1175,$A41,AHL!G$3:G$1175)+SUMIF(AHL!$B$3:$B$1175,$A41,AHL!J$3:J$1175)</f>
        <v>74</v>
      </c>
      <c r="D41" s="12">
        <f>SUMIF(AHL!$B$3:$B$1175,$A41,AHL!I$3:I$1175)</f>
        <v>42</v>
      </c>
      <c r="E41" s="12">
        <f>SUMIF(AHL!$B$3:$B$1175,$A41,AHL!H$3:H$1175)</f>
        <v>12</v>
      </c>
      <c r="F41" s="12">
        <f>SUMIF(AHL!$B$3:$B$1175,$A41,AHL!K$3:K$1175)</f>
        <v>0</v>
      </c>
      <c r="G41" s="12">
        <f>SUMIF(AHL!$B$3:$B$1175,$A41,AHL!N$3:N$1175)</f>
        <v>160</v>
      </c>
      <c r="H41" s="4">
        <f t="shared" si="0"/>
        <v>0.625</v>
      </c>
      <c r="I41" s="13">
        <f>SUMIF(AHL!$B$3:$B$1175,$A41,AHL!AD$3:AD$1175)</f>
        <v>26.317142857142855</v>
      </c>
      <c r="J41" s="13">
        <f t="shared" si="1"/>
        <v>16.859419642857141</v>
      </c>
    </row>
    <row r="42" spans="1:10" x14ac:dyDescent="0.2">
      <c r="A42" t="s">
        <v>517</v>
      </c>
      <c r="B42" s="12">
        <f>SUMIF(AHL!$B$3:$B$1175,$A42,AHL!F$3:F$1175)</f>
        <v>152</v>
      </c>
      <c r="C42" s="12">
        <f>SUMIF(AHL!$B$3:$B$1175,$A42,AHL!G$3:G$1175)+SUMIF(AHL!$B$3:$B$1175,$A42,AHL!J$3:J$1175)</f>
        <v>86</v>
      </c>
      <c r="D42" s="12">
        <f>SUMIF(AHL!$B$3:$B$1175,$A42,AHL!I$3:I$1175)</f>
        <v>50</v>
      </c>
      <c r="E42" s="12">
        <f>SUMIF(AHL!$B$3:$B$1175,$A42,AHL!H$3:H$1175)</f>
        <v>0</v>
      </c>
      <c r="F42" s="12">
        <f>SUMIF(AHL!$B$3:$B$1175,$A42,AHL!K$3:K$1175)</f>
        <v>16</v>
      </c>
      <c r="G42" s="12">
        <f>SUMIF(AHL!$B$3:$B$1175,$A42,AHL!N$3:N$1175)</f>
        <v>188</v>
      </c>
      <c r="H42" s="4">
        <f t="shared" si="0"/>
        <v>0.61842105263157898</v>
      </c>
      <c r="I42" s="13">
        <f>SUMIF(AHL!$B$3:$B$1175,$A42,AHL!AD$3:AD$1175)</f>
        <v>24.298000000000002</v>
      </c>
      <c r="J42" s="13">
        <f t="shared" si="1"/>
        <v>13.10813157894737</v>
      </c>
    </row>
    <row r="43" spans="1:10" x14ac:dyDescent="0.2">
      <c r="A43" t="s">
        <v>357</v>
      </c>
      <c r="B43" s="12">
        <f>SUMIF(AHL!$B$3:$B$1175,$A43,AHL!F$3:F$1175)</f>
        <v>80</v>
      </c>
      <c r="C43" s="12">
        <f>SUMIF(AHL!$B$3:$B$1175,$A43,AHL!G$3:G$1175)+SUMIF(AHL!$B$3:$B$1175,$A43,AHL!J$3:J$1175)</f>
        <v>43</v>
      </c>
      <c r="D43" s="12">
        <f>SUMIF(AHL!$B$3:$B$1175,$A43,AHL!I$3:I$1175)</f>
        <v>24</v>
      </c>
      <c r="E43" s="12">
        <f>SUMIF(AHL!$B$3:$B$1175,$A43,AHL!H$3:H$1175)</f>
        <v>13</v>
      </c>
      <c r="F43" s="12">
        <f>SUMIF(AHL!$B$3:$B$1175,$A43,AHL!K$3:K$1175)</f>
        <v>0</v>
      </c>
      <c r="G43" s="12">
        <f>SUMIF(AHL!$B$3:$B$1175,$A43,AHL!N$3:N$1175)</f>
        <v>99</v>
      </c>
      <c r="H43" s="4">
        <f t="shared" si="0"/>
        <v>0.61875000000000002</v>
      </c>
      <c r="I43" s="13">
        <f>SUMIF(AHL!$B$3:$B$1175,$A43,AHL!AD$3:AD$1175)</f>
        <v>22.968000000000004</v>
      </c>
      <c r="J43" s="13">
        <f t="shared" si="1"/>
        <v>23.542200000000001</v>
      </c>
    </row>
    <row r="44" spans="1:10" x14ac:dyDescent="0.2">
      <c r="A44" t="s">
        <v>150</v>
      </c>
      <c r="B44" s="12">
        <f>SUMIF(AHL!$B$3:$B$1175,$A44,AHL!F$3:F$1175)</f>
        <v>228</v>
      </c>
      <c r="C44" s="12">
        <f>SUMIF(AHL!$B$3:$B$1175,$A44,AHL!G$3:G$1175)+SUMIF(AHL!$B$3:$B$1175,$A44,AHL!J$3:J$1175)</f>
        <v>124</v>
      </c>
      <c r="D44" s="12">
        <f>SUMIF(AHL!$B$3:$B$1175,$A44,AHL!I$3:I$1175)</f>
        <v>70</v>
      </c>
      <c r="E44" s="12">
        <f>SUMIF(AHL!$B$3:$B$1175,$A44,AHL!H$3:H$1175)</f>
        <v>34</v>
      </c>
      <c r="F44" s="12">
        <f>SUMIF(AHL!$B$3:$B$1175,$A44,AHL!K$3:K$1175)</f>
        <v>0</v>
      </c>
      <c r="G44" s="12">
        <f>SUMIF(AHL!$B$3:$B$1175,$A44,AHL!N$3:N$1175)</f>
        <v>282</v>
      </c>
      <c r="H44" s="4">
        <f t="shared" si="0"/>
        <v>0.61842105263157898</v>
      </c>
      <c r="I44" s="13">
        <f>SUMIF(AHL!$B$3:$B$1175,$A44,AHL!AD$3:AD$1175)</f>
        <v>28.649999999999991</v>
      </c>
      <c r="J44" s="13">
        <f t="shared" si="1"/>
        <v>10.303947368421051</v>
      </c>
    </row>
    <row r="45" spans="1:10" x14ac:dyDescent="0.2">
      <c r="A45" t="s">
        <v>223</v>
      </c>
      <c r="B45" s="12">
        <f>SUMIF(AHL!$B$3:$B$1175,$A45,AHL!F$3:F$1175)</f>
        <v>80</v>
      </c>
      <c r="C45" s="12">
        <f>SUMIF(AHL!$B$3:$B$1175,$A45,AHL!G$3:G$1175)+SUMIF(AHL!$B$3:$B$1175,$A45,AHL!J$3:J$1175)</f>
        <v>48</v>
      </c>
      <c r="D45" s="12">
        <f>SUMIF(AHL!$B$3:$B$1175,$A45,AHL!I$3:I$1175)</f>
        <v>21</v>
      </c>
      <c r="E45" s="12">
        <f>SUMIF(AHL!$B$3:$B$1175,$A45,AHL!H$3:H$1175)</f>
        <v>11</v>
      </c>
      <c r="F45" s="12">
        <f>SUMIF(AHL!$B$3:$B$1175,$A45,AHL!K$3:K$1175)</f>
        <v>0</v>
      </c>
      <c r="G45" s="12">
        <f>SUMIF(AHL!$B$3:$B$1175,$A45,AHL!N$3:N$1175)</f>
        <v>107</v>
      </c>
      <c r="H45" s="4">
        <f t="shared" si="0"/>
        <v>0.66874999999999996</v>
      </c>
      <c r="I45" s="13">
        <f>SUMIF(AHL!$B$3:$B$1175,$A45,AHL!AD$3:AD$1175)</f>
        <v>24.400000000000006</v>
      </c>
      <c r="J45" s="13">
        <f t="shared" si="1"/>
        <v>25.010000000000005</v>
      </c>
    </row>
    <row r="46" spans="1:10" x14ac:dyDescent="0.2">
      <c r="A46" t="s">
        <v>524</v>
      </c>
      <c r="B46" s="12">
        <f>SUMIF(AHL!$B$3:$B$1175,$A46,AHL!F$3:F$1175)</f>
        <v>152</v>
      </c>
      <c r="C46" s="12">
        <f>SUMIF(AHL!$B$3:$B$1175,$A46,AHL!G$3:G$1175)+SUMIF(AHL!$B$3:$B$1175,$A46,AHL!J$3:J$1175)</f>
        <v>92</v>
      </c>
      <c r="D46" s="12">
        <f>SUMIF(AHL!$B$3:$B$1175,$A46,AHL!I$3:I$1175)</f>
        <v>45</v>
      </c>
      <c r="E46" s="12">
        <f>SUMIF(AHL!$B$3:$B$1175,$A46,AHL!H$3:H$1175)</f>
        <v>0</v>
      </c>
      <c r="F46" s="12">
        <f>SUMIF(AHL!$B$3:$B$1175,$A46,AHL!K$3:K$1175)</f>
        <v>15</v>
      </c>
      <c r="G46" s="12">
        <f>SUMIF(AHL!$B$3:$B$1175,$A46,AHL!N$3:N$1175)</f>
        <v>199</v>
      </c>
      <c r="H46" s="4">
        <f t="shared" si="0"/>
        <v>0.65460526315789469</v>
      </c>
      <c r="I46" s="13">
        <f>SUMIF(AHL!$B$3:$B$1175,$A46,AHL!AD$3:AD$1175)</f>
        <v>24.897999999999996</v>
      </c>
      <c r="J46" s="13">
        <f t="shared" si="1"/>
        <v>13.431815789473681</v>
      </c>
    </row>
    <row r="47" spans="1:10" x14ac:dyDescent="0.2">
      <c r="A47" t="s">
        <v>506</v>
      </c>
      <c r="B47" s="12">
        <f>SUMIF(AHL!$B$3:$B$1175,$A47,AHL!F$3:F$1175)</f>
        <v>308</v>
      </c>
      <c r="C47" s="12">
        <f>SUMIF(AHL!$B$3:$B$1175,$A47,AHL!G$3:G$1175)+SUMIF(AHL!$B$3:$B$1175,$A47,AHL!J$3:J$1175)</f>
        <v>188</v>
      </c>
      <c r="D47" s="12">
        <f>SUMIF(AHL!$B$3:$B$1175,$A47,AHL!I$3:I$1175)</f>
        <v>100</v>
      </c>
      <c r="E47" s="12">
        <f>SUMIF(AHL!$B$3:$B$1175,$A47,AHL!H$3:H$1175)</f>
        <v>0</v>
      </c>
      <c r="F47" s="12">
        <f>SUMIF(AHL!$B$3:$B$1175,$A47,AHL!K$3:K$1175)</f>
        <v>20</v>
      </c>
      <c r="G47" s="12">
        <f>SUMIF(AHL!$B$3:$B$1175,$A47,AHL!N$3:N$1175)</f>
        <v>396</v>
      </c>
      <c r="H47" s="4">
        <f t="shared" si="0"/>
        <v>0.6428571428571429</v>
      </c>
      <c r="I47" s="13">
        <f>SUMIF(AHL!$B$3:$B$1175,$A47,AHL!AD$3:AD$1175)</f>
        <v>28.594499999999996</v>
      </c>
      <c r="J47" s="13">
        <f t="shared" si="1"/>
        <v>7.6128214285714284</v>
      </c>
    </row>
    <row r="48" spans="1:10" x14ac:dyDescent="0.2">
      <c r="A48" t="s">
        <v>265</v>
      </c>
      <c r="B48" s="12">
        <f>SUMIF(AHL!$B$3:$B$1175,$A48,AHL!F$3:F$1175)</f>
        <v>80</v>
      </c>
      <c r="C48" s="12">
        <f>SUMIF(AHL!$B$3:$B$1175,$A48,AHL!G$3:G$1175)+SUMIF(AHL!$B$3:$B$1175,$A48,AHL!J$3:J$1175)</f>
        <v>42</v>
      </c>
      <c r="D48" s="12">
        <f>SUMIF(AHL!$B$3:$B$1175,$A48,AHL!I$3:I$1175)</f>
        <v>27</v>
      </c>
      <c r="E48" s="12">
        <f>SUMIF(AHL!$B$3:$B$1175,$A48,AHL!H$3:H$1175)</f>
        <v>8</v>
      </c>
      <c r="F48" s="12">
        <f>SUMIF(AHL!$B$3:$B$1175,$A48,AHL!K$3:K$1175)</f>
        <v>3</v>
      </c>
      <c r="G48" s="12">
        <f>SUMIF(AHL!$B$3:$B$1175,$A48,AHL!N$3:N$1175)</f>
        <v>95</v>
      </c>
      <c r="H48" s="4">
        <f t="shared" si="0"/>
        <v>0.59375</v>
      </c>
      <c r="I48" s="13">
        <f>SUMIF(AHL!$B$3:$B$1175,$A48,AHL!AD$3:AD$1175)</f>
        <v>22.150000000000006</v>
      </c>
      <c r="J48" s="13">
        <f t="shared" si="1"/>
        <v>22.703750000000007</v>
      </c>
    </row>
    <row r="49" spans="1:10" x14ac:dyDescent="0.2">
      <c r="A49" t="s">
        <v>448</v>
      </c>
      <c r="B49" s="12">
        <f>SUMIF(AHL!$B$3:$B$1175,$A49,AHL!F$3:F$1175)</f>
        <v>628</v>
      </c>
      <c r="C49" s="12">
        <f>SUMIF(AHL!$B$3:$B$1175,$A49,AHL!G$3:G$1175)+SUMIF(AHL!$B$3:$B$1175,$A49,AHL!J$3:J$1175)</f>
        <v>342</v>
      </c>
      <c r="D49" s="12">
        <f>SUMIF(AHL!$B$3:$B$1175,$A49,AHL!I$3:I$1175)</f>
        <v>224</v>
      </c>
      <c r="E49" s="12">
        <f>SUMIF(AHL!$B$3:$B$1175,$A49,AHL!H$3:H$1175)</f>
        <v>0</v>
      </c>
      <c r="F49" s="12">
        <f>SUMIF(AHL!$B$3:$B$1175,$A49,AHL!K$3:K$1175)</f>
        <v>62</v>
      </c>
      <c r="G49" s="12">
        <f>SUMIF(AHL!$B$3:$B$1175,$A49,AHL!N$3:N$1175)</f>
        <v>742</v>
      </c>
      <c r="H49" s="4">
        <f t="shared" si="0"/>
        <v>0.59076433121019112</v>
      </c>
      <c r="I49" s="13">
        <f>SUMIF(AHL!$B$3:$B$1175,$A49,AHL!AD$3:AD$1175)</f>
        <v>26.706999999999951</v>
      </c>
      <c r="J49" s="13">
        <f t="shared" si="1"/>
        <v>3.4872197452229234</v>
      </c>
    </row>
    <row r="50" spans="1:10" x14ac:dyDescent="0.2">
      <c r="A50" t="s">
        <v>103</v>
      </c>
      <c r="B50" s="12">
        <f>SUMIF(AHL!$B$3:$B$1175,$A50,AHL!F$3:F$1175)</f>
        <v>70</v>
      </c>
      <c r="C50" s="12">
        <f>SUMIF(AHL!$B$3:$B$1175,$A50,AHL!G$3:G$1175)+SUMIF(AHL!$B$3:$B$1175,$A50,AHL!J$3:J$1175)</f>
        <v>38</v>
      </c>
      <c r="D50" s="12">
        <f>SUMIF(AHL!$B$3:$B$1175,$A50,AHL!I$3:I$1175)</f>
        <v>28</v>
      </c>
      <c r="E50" s="12">
        <f>SUMIF(AHL!$B$3:$B$1175,$A50,AHL!H$3:H$1175)</f>
        <v>4</v>
      </c>
      <c r="F50" s="12">
        <f>SUMIF(AHL!$B$3:$B$1175,$A50,AHL!K$3:K$1175)</f>
        <v>0</v>
      </c>
      <c r="G50" s="12">
        <f>SUMIF(AHL!$B$3:$B$1175,$A50,AHL!N$3:N$1175)</f>
        <v>80</v>
      </c>
      <c r="H50" s="4">
        <f t="shared" si="0"/>
        <v>0.5714285714285714</v>
      </c>
      <c r="I50" s="13">
        <f>SUMIF(AHL!$B$3:$B$1175,$A50,AHL!AD$3:AD$1175)</f>
        <v>21.050000000000004</v>
      </c>
      <c r="J50" s="13">
        <f t="shared" si="1"/>
        <v>24.658571428571435</v>
      </c>
    </row>
    <row r="51" spans="1:10" x14ac:dyDescent="0.2">
      <c r="A51" t="s">
        <v>420</v>
      </c>
      <c r="B51" s="12">
        <f>SUMIF(AHL!$B$3:$B$1175,$A51,AHL!F$3:F$1175)</f>
        <v>400</v>
      </c>
      <c r="C51" s="12">
        <f>SUMIF(AHL!$B$3:$B$1175,$A51,AHL!G$3:G$1175)+SUMIF(AHL!$B$3:$B$1175,$A51,AHL!J$3:J$1175)</f>
        <v>226</v>
      </c>
      <c r="D51" s="12">
        <f>SUMIF(AHL!$B$3:$B$1175,$A51,AHL!I$3:I$1175)</f>
        <v>124</v>
      </c>
      <c r="E51" s="12">
        <f>SUMIF(AHL!$B$3:$B$1175,$A51,AHL!H$3:H$1175)</f>
        <v>7</v>
      </c>
      <c r="F51" s="12">
        <f>SUMIF(AHL!$B$3:$B$1175,$A51,AHL!K$3:K$1175)</f>
        <v>42</v>
      </c>
      <c r="G51" s="12">
        <f>SUMIF(AHL!$B$3:$B$1175,$A51,AHL!N$3:N$1175)</f>
        <v>502</v>
      </c>
      <c r="H51" s="4">
        <f t="shared" si="0"/>
        <v>0.62749999999999995</v>
      </c>
      <c r="I51" s="13">
        <f>SUMIF(AHL!$B$3:$B$1175,$A51,AHL!AD$3:AD$1175)</f>
        <v>29.006620689655165</v>
      </c>
      <c r="J51" s="13">
        <f t="shared" si="1"/>
        <v>5.9463572413793093</v>
      </c>
    </row>
    <row r="52" spans="1:10" x14ac:dyDescent="0.2">
      <c r="A52" t="s">
        <v>307</v>
      </c>
      <c r="B52" s="12">
        <f>SUMIF(AHL!$B$3:$B$1175,$A52,AHL!F$3:F$1175)</f>
        <v>400</v>
      </c>
      <c r="C52" s="12">
        <f>SUMIF(AHL!$B$3:$B$1175,$A52,AHL!G$3:G$1175)+SUMIF(AHL!$B$3:$B$1175,$A52,AHL!J$3:J$1175)</f>
        <v>186</v>
      </c>
      <c r="D52" s="12">
        <f>SUMIF(AHL!$B$3:$B$1175,$A52,AHL!I$3:I$1175)</f>
        <v>149</v>
      </c>
      <c r="E52" s="12">
        <f>SUMIF(AHL!$B$3:$B$1175,$A52,AHL!H$3:H$1175)</f>
        <v>54</v>
      </c>
      <c r="F52" s="12">
        <f>SUMIF(AHL!$B$3:$B$1175,$A52,AHL!K$3:K$1175)</f>
        <v>11</v>
      </c>
      <c r="G52" s="12">
        <f>SUMIF(AHL!$B$3:$B$1175,$A52,AHL!N$3:N$1175)</f>
        <v>437</v>
      </c>
      <c r="H52" s="4">
        <f t="shared" si="0"/>
        <v>0.54625000000000001</v>
      </c>
      <c r="I52" s="13">
        <f>SUMIF(AHL!$B$3:$B$1175,$A52,AHL!AD$3:AD$1175)</f>
        <v>23.761599999999987</v>
      </c>
      <c r="J52" s="13">
        <f t="shared" si="1"/>
        <v>4.8711279999999979</v>
      </c>
    </row>
    <row r="53" spans="1:10" x14ac:dyDescent="0.2">
      <c r="A53" t="s">
        <v>168</v>
      </c>
      <c r="B53" s="12">
        <f>SUMIF(AHL!$B$3:$B$1175,$A53,AHL!F$3:F$1175)</f>
        <v>76</v>
      </c>
      <c r="C53" s="12">
        <f>SUMIF(AHL!$B$3:$B$1175,$A53,AHL!G$3:G$1175)+SUMIF(AHL!$B$3:$B$1175,$A53,AHL!J$3:J$1175)</f>
        <v>35</v>
      </c>
      <c r="D53" s="12">
        <f>SUMIF(AHL!$B$3:$B$1175,$A53,AHL!I$3:I$1175)</f>
        <v>31</v>
      </c>
      <c r="E53" s="12">
        <f>SUMIF(AHL!$B$3:$B$1175,$A53,AHL!H$3:H$1175)</f>
        <v>10</v>
      </c>
      <c r="F53" s="12">
        <f>SUMIF(AHL!$B$3:$B$1175,$A53,AHL!K$3:K$1175)</f>
        <v>0</v>
      </c>
      <c r="G53" s="12">
        <f>SUMIF(AHL!$B$3:$B$1175,$A53,AHL!N$3:N$1175)</f>
        <v>80</v>
      </c>
      <c r="H53" s="4">
        <f t="shared" si="0"/>
        <v>0.52631578947368418</v>
      </c>
      <c r="I53" s="13">
        <f>SUMIF(AHL!$B$3:$B$1175,$A53,AHL!AD$3:AD$1175)</f>
        <v>19.599999999999994</v>
      </c>
      <c r="J53" s="13">
        <f t="shared" si="1"/>
        <v>21.147368421052626</v>
      </c>
    </row>
    <row r="54" spans="1:10" x14ac:dyDescent="0.2">
      <c r="A54" t="s">
        <v>519</v>
      </c>
      <c r="B54" s="12">
        <f>SUMIF(AHL!$B$3:$B$1175,$A54,AHL!F$3:F$1175)</f>
        <v>152</v>
      </c>
      <c r="C54" s="12">
        <f>SUMIF(AHL!$B$3:$B$1175,$A54,AHL!G$3:G$1175)+SUMIF(AHL!$B$3:$B$1175,$A54,AHL!J$3:J$1175)</f>
        <v>88</v>
      </c>
      <c r="D54" s="12">
        <f>SUMIF(AHL!$B$3:$B$1175,$A54,AHL!I$3:I$1175)</f>
        <v>49</v>
      </c>
      <c r="E54" s="12">
        <f>SUMIF(AHL!$B$3:$B$1175,$A54,AHL!H$3:H$1175)</f>
        <v>0</v>
      </c>
      <c r="F54" s="12">
        <f>SUMIF(AHL!$B$3:$B$1175,$A54,AHL!K$3:K$1175)</f>
        <v>15</v>
      </c>
      <c r="G54" s="12">
        <f>SUMIF(AHL!$B$3:$B$1175,$A54,AHL!N$3:N$1175)</f>
        <v>191</v>
      </c>
      <c r="H54" s="4">
        <f t="shared" si="0"/>
        <v>0.62828947368421051</v>
      </c>
      <c r="I54" s="13">
        <f>SUMIF(AHL!$B$3:$B$1175,$A54,AHL!AD$3:AD$1175)</f>
        <v>22.097999999999999</v>
      </c>
      <c r="J54" s="13">
        <f t="shared" si="1"/>
        <v>11.92128947368421</v>
      </c>
    </row>
    <row r="55" spans="1:10" x14ac:dyDescent="0.2">
      <c r="A55" t="s">
        <v>410</v>
      </c>
      <c r="B55" s="12">
        <f>SUMIF(AHL!$B$3:$B$1175,$A55,AHL!F$3:F$1175)</f>
        <v>71</v>
      </c>
      <c r="C55" s="12">
        <f>SUMIF(AHL!$B$3:$B$1175,$A55,AHL!G$3:G$1175)+SUMIF(AHL!$B$3:$B$1175,$A55,AHL!J$3:J$1175)</f>
        <v>41</v>
      </c>
      <c r="D55" s="12">
        <f>SUMIF(AHL!$B$3:$B$1175,$A55,AHL!I$3:I$1175)</f>
        <v>17</v>
      </c>
      <c r="E55" s="12">
        <f>SUMIF(AHL!$B$3:$B$1175,$A55,AHL!H$3:H$1175)</f>
        <v>10</v>
      </c>
      <c r="F55" s="12">
        <f>SUMIF(AHL!$B$3:$B$1175,$A55,AHL!K$3:K$1175)</f>
        <v>3</v>
      </c>
      <c r="G55" s="12">
        <f>SUMIF(AHL!$B$3:$B$1175,$A55,AHL!N$3:N$1175)</f>
        <v>95</v>
      </c>
      <c r="H55" s="4">
        <f t="shared" si="0"/>
        <v>0.66901408450704225</v>
      </c>
      <c r="I55" s="13">
        <f>SUMIF(AHL!$B$3:$B$1175,$A55,AHL!AD$3:AD$1175)</f>
        <v>21.752850000000009</v>
      </c>
      <c r="J55" s="13">
        <f t="shared" si="1"/>
        <v>25.123009859154941</v>
      </c>
    </row>
    <row r="56" spans="1:10" x14ac:dyDescent="0.2">
      <c r="A56" t="s">
        <v>41</v>
      </c>
      <c r="B56" s="12">
        <f>SUMIF(AHL!$B$3:$B$1175,$A56,AHL!F$3:F$1175)</f>
        <v>352</v>
      </c>
      <c r="C56" s="12">
        <f>SUMIF(AHL!$B$3:$B$1175,$A56,AHL!G$3:G$1175)+SUMIF(AHL!$B$3:$B$1175,$A56,AHL!J$3:J$1175)</f>
        <v>163</v>
      </c>
      <c r="D56" s="12">
        <f>SUMIF(AHL!$B$3:$B$1175,$A56,AHL!I$3:I$1175)</f>
        <v>139</v>
      </c>
      <c r="E56" s="12">
        <f>SUMIF(AHL!$B$3:$B$1175,$A56,AHL!H$3:H$1175)</f>
        <v>50</v>
      </c>
      <c r="F56" s="12">
        <f>SUMIF(AHL!$B$3:$B$1175,$A56,AHL!K$3:K$1175)</f>
        <v>0</v>
      </c>
      <c r="G56" s="12">
        <f>SUMIF(AHL!$B$3:$B$1175,$A56,AHL!N$3:N$1175)</f>
        <v>376</v>
      </c>
      <c r="H56" s="4">
        <f t="shared" si="0"/>
        <v>0.53409090909090906</v>
      </c>
      <c r="I56" s="13">
        <f>SUMIF(AHL!$B$3:$B$1175,$A56,AHL!AD$3:AD$1175)</f>
        <v>25.364828981054785</v>
      </c>
      <c r="J56" s="13">
        <f t="shared" si="1"/>
        <v>5.9088522058138988</v>
      </c>
    </row>
    <row r="57" spans="1:10" x14ac:dyDescent="0.2">
      <c r="A57" t="s">
        <v>127</v>
      </c>
      <c r="B57" s="12">
        <f>SUMIF(AHL!$B$3:$B$1175,$A57,AHL!F$3:F$1175)</f>
        <v>144</v>
      </c>
      <c r="C57" s="12">
        <f>SUMIF(AHL!$B$3:$B$1175,$A57,AHL!G$3:G$1175)+SUMIF(AHL!$B$3:$B$1175,$A57,AHL!J$3:J$1175)</f>
        <v>91</v>
      </c>
      <c r="D57" s="12">
        <f>SUMIF(AHL!$B$3:$B$1175,$A57,AHL!I$3:I$1175)</f>
        <v>47</v>
      </c>
      <c r="E57" s="12">
        <f>SUMIF(AHL!$B$3:$B$1175,$A57,AHL!H$3:H$1175)</f>
        <v>6</v>
      </c>
      <c r="F57" s="12">
        <f>SUMIF(AHL!$B$3:$B$1175,$A57,AHL!K$3:K$1175)</f>
        <v>0</v>
      </c>
      <c r="G57" s="12">
        <f>SUMIF(AHL!$B$3:$B$1175,$A57,AHL!N$3:N$1175)</f>
        <v>188</v>
      </c>
      <c r="H57" s="4">
        <f t="shared" si="0"/>
        <v>0.65277777777777779</v>
      </c>
      <c r="I57" s="13">
        <f>SUMIF(AHL!$B$3:$B$1175,$A57,AHL!AD$3:AD$1175)</f>
        <v>25.149999999999991</v>
      </c>
      <c r="J57" s="13">
        <f t="shared" si="1"/>
        <v>14.321527777777773</v>
      </c>
    </row>
    <row r="58" spans="1:10" x14ac:dyDescent="0.2">
      <c r="A58" t="s">
        <v>474</v>
      </c>
      <c r="B58" s="12">
        <f>SUMIF(AHL!$B$3:$B$1175,$A58,AHL!F$3:F$1175)</f>
        <v>160</v>
      </c>
      <c r="C58" s="12">
        <f>SUMIF(AHL!$B$3:$B$1175,$A58,AHL!G$3:G$1175)+SUMIF(AHL!$B$3:$B$1175,$A58,AHL!J$3:J$1175)</f>
        <v>73</v>
      </c>
      <c r="D58" s="12">
        <f>SUMIF(AHL!$B$3:$B$1175,$A58,AHL!I$3:I$1175)</f>
        <v>76</v>
      </c>
      <c r="E58" s="12">
        <f>SUMIF(AHL!$B$3:$B$1175,$A58,AHL!H$3:H$1175)</f>
        <v>0</v>
      </c>
      <c r="F58" s="12">
        <f>SUMIF(AHL!$B$3:$B$1175,$A58,AHL!K$3:K$1175)</f>
        <v>11</v>
      </c>
      <c r="G58" s="12">
        <f>SUMIF(AHL!$B$3:$B$1175,$A58,AHL!N$3:N$1175)</f>
        <v>157</v>
      </c>
      <c r="H58" s="4">
        <f t="shared" si="0"/>
        <v>0.49062499999999998</v>
      </c>
      <c r="I58" s="13">
        <f>SUMIF(AHL!$B$3:$B$1175,$A58,AHL!AD$3:AD$1175)</f>
        <v>14.240000000000009</v>
      </c>
      <c r="J58" s="13">
        <f t="shared" si="1"/>
        <v>7.2980000000000045</v>
      </c>
    </row>
    <row r="59" spans="1:10" x14ac:dyDescent="0.2">
      <c r="A59" t="s">
        <v>277</v>
      </c>
      <c r="B59" s="12">
        <f>SUMIF(AHL!$B$3:$B$1175,$A59,AHL!F$3:F$1175)</f>
        <v>160</v>
      </c>
      <c r="C59" s="12">
        <f>SUMIF(AHL!$B$3:$B$1175,$A59,AHL!G$3:G$1175)+SUMIF(AHL!$B$3:$B$1175,$A59,AHL!J$3:J$1175)</f>
        <v>92</v>
      </c>
      <c r="D59" s="12">
        <f>SUMIF(AHL!$B$3:$B$1175,$A59,AHL!I$3:I$1175)</f>
        <v>47</v>
      </c>
      <c r="E59" s="12">
        <f>SUMIF(AHL!$B$3:$B$1175,$A59,AHL!H$3:H$1175)</f>
        <v>21</v>
      </c>
      <c r="F59" s="12">
        <f>SUMIF(AHL!$B$3:$B$1175,$A59,AHL!K$3:K$1175)</f>
        <v>0</v>
      </c>
      <c r="G59" s="12">
        <f>SUMIF(AHL!$B$3:$B$1175,$A59,AHL!N$3:N$1175)</f>
        <v>205</v>
      </c>
      <c r="H59" s="4">
        <f t="shared" si="0"/>
        <v>0.640625</v>
      </c>
      <c r="I59" s="13">
        <f>SUMIF(AHL!$B$3:$B$1175,$A59,AHL!AD$3:AD$1175)</f>
        <v>24.199999999999974</v>
      </c>
      <c r="J59" s="13">
        <f t="shared" si="1"/>
        <v>12.402499999999986</v>
      </c>
    </row>
    <row r="60" spans="1:10" x14ac:dyDescent="0.2">
      <c r="A60" t="s">
        <v>368</v>
      </c>
      <c r="B60" s="12">
        <f>SUMIF(AHL!$B$3:$B$1175,$A60,AHL!F$3:F$1175)</f>
        <v>240</v>
      </c>
      <c r="C60" s="12">
        <f>SUMIF(AHL!$B$3:$B$1175,$A60,AHL!G$3:G$1175)+SUMIF(AHL!$B$3:$B$1175,$A60,AHL!J$3:J$1175)</f>
        <v>110</v>
      </c>
      <c r="D60" s="12">
        <f>SUMIF(AHL!$B$3:$B$1175,$A60,AHL!I$3:I$1175)</f>
        <v>94</v>
      </c>
      <c r="E60" s="12">
        <f>SUMIF(AHL!$B$3:$B$1175,$A60,AHL!H$3:H$1175)</f>
        <v>29</v>
      </c>
      <c r="F60" s="12">
        <f>SUMIF(AHL!$B$3:$B$1175,$A60,AHL!K$3:K$1175)</f>
        <v>7</v>
      </c>
      <c r="G60" s="12">
        <f>SUMIF(AHL!$B$3:$B$1175,$A60,AHL!N$3:N$1175)</f>
        <v>256</v>
      </c>
      <c r="H60" s="4">
        <f t="shared" si="0"/>
        <v>0.53333333333333333</v>
      </c>
      <c r="I60" s="13">
        <f>SUMIF(AHL!$B$3:$B$1175,$A60,AHL!AD$3:AD$1175)</f>
        <v>17.504000000000005</v>
      </c>
      <c r="J60" s="13">
        <f t="shared" si="1"/>
        <v>5.9805333333333346</v>
      </c>
    </row>
    <row r="61" spans="1:10" x14ac:dyDescent="0.2">
      <c r="A61" t="s">
        <v>508</v>
      </c>
      <c r="B61" s="12">
        <f>SUMIF(AHL!$B$3:$B$1175,$A61,AHL!F$3:F$1175)</f>
        <v>76</v>
      </c>
      <c r="C61" s="12">
        <f>SUMIF(AHL!$B$3:$B$1175,$A61,AHL!G$3:G$1175)+SUMIF(AHL!$B$3:$B$1175,$A61,AHL!J$3:J$1175)</f>
        <v>41</v>
      </c>
      <c r="D61" s="12">
        <f>SUMIF(AHL!$B$3:$B$1175,$A61,AHL!I$3:I$1175)</f>
        <v>26</v>
      </c>
      <c r="E61" s="12">
        <f>SUMIF(AHL!$B$3:$B$1175,$A61,AHL!H$3:H$1175)</f>
        <v>0</v>
      </c>
      <c r="F61" s="12">
        <f>SUMIF(AHL!$B$3:$B$1175,$A61,AHL!K$3:K$1175)</f>
        <v>9</v>
      </c>
      <c r="G61" s="12">
        <f>SUMIF(AHL!$B$3:$B$1175,$A61,AHL!N$3:N$1175)</f>
        <v>91</v>
      </c>
      <c r="H61" s="4">
        <f t="shared" si="0"/>
        <v>0.59868421052631582</v>
      </c>
      <c r="I61" s="13">
        <f>SUMIF(AHL!$B$3:$B$1175,$A61,AHL!AD$3:AD$1175)</f>
        <v>17.631500000000003</v>
      </c>
      <c r="J61" s="13">
        <f t="shared" si="1"/>
        <v>19.023460526315795</v>
      </c>
    </row>
    <row r="62" spans="1:10" x14ac:dyDescent="0.2">
      <c r="A62" t="s">
        <v>271</v>
      </c>
      <c r="B62" s="12">
        <f>SUMIF(AHL!$B$3:$B$1175,$A62,AHL!F$3:F$1175)</f>
        <v>277</v>
      </c>
      <c r="C62" s="12">
        <f>SUMIF(AHL!$B$3:$B$1175,$A62,AHL!G$3:G$1175)+SUMIF(AHL!$B$3:$B$1175,$A62,AHL!J$3:J$1175)</f>
        <v>117</v>
      </c>
      <c r="D62" s="12">
        <f>SUMIF(AHL!$B$3:$B$1175,$A62,AHL!I$3:I$1175)</f>
        <v>139</v>
      </c>
      <c r="E62" s="12">
        <f>SUMIF(AHL!$B$3:$B$1175,$A62,AHL!H$3:H$1175)</f>
        <v>6</v>
      </c>
      <c r="F62" s="12">
        <f>SUMIF(AHL!$B$3:$B$1175,$A62,AHL!K$3:K$1175)</f>
        <v>15</v>
      </c>
      <c r="G62" s="12">
        <f>SUMIF(AHL!$B$3:$B$1175,$A62,AHL!N$3:N$1175)</f>
        <v>255</v>
      </c>
      <c r="H62" s="4">
        <f t="shared" si="0"/>
        <v>0.46028880866425992</v>
      </c>
      <c r="I62" s="13">
        <f>SUMIF(AHL!$B$3:$B$1175,$A62,AHL!AD$3:AD$1175)</f>
        <v>10.497999999999998</v>
      </c>
      <c r="J62" s="13">
        <f t="shared" si="1"/>
        <v>3.1077111913357394</v>
      </c>
    </row>
    <row r="63" spans="1:10" x14ac:dyDescent="0.2">
      <c r="A63" t="s">
        <v>356</v>
      </c>
      <c r="B63" s="12">
        <f>SUMIF(AHL!$B$3:$B$1175,$A63,AHL!F$3:F$1175)</f>
        <v>240</v>
      </c>
      <c r="C63" s="12">
        <f>SUMIF(AHL!$B$3:$B$1175,$A63,AHL!G$3:G$1175)+SUMIF(AHL!$B$3:$B$1175,$A63,AHL!J$3:J$1175)</f>
        <v>128</v>
      </c>
      <c r="D63" s="12">
        <f>SUMIF(AHL!$B$3:$B$1175,$A63,AHL!I$3:I$1175)</f>
        <v>81</v>
      </c>
      <c r="E63" s="12">
        <f>SUMIF(AHL!$B$3:$B$1175,$A63,AHL!H$3:H$1175)</f>
        <v>27</v>
      </c>
      <c r="F63" s="12">
        <f>SUMIF(AHL!$B$3:$B$1175,$A63,AHL!K$3:K$1175)</f>
        <v>4</v>
      </c>
      <c r="G63" s="12">
        <f>SUMIF(AHL!$B$3:$B$1175,$A63,AHL!N$3:N$1175)</f>
        <v>287</v>
      </c>
      <c r="H63" s="4">
        <f t="shared" si="0"/>
        <v>0.59791666666666665</v>
      </c>
      <c r="I63" s="13">
        <f>SUMIF(AHL!$B$3:$B$1175,$A63,AHL!AD$3:AD$1175)</f>
        <v>21.853999999999999</v>
      </c>
      <c r="J63" s="13">
        <f t="shared" si="1"/>
        <v>7.4667833333333329</v>
      </c>
    </row>
    <row r="64" spans="1:10" x14ac:dyDescent="0.2">
      <c r="A64" t="s">
        <v>427</v>
      </c>
      <c r="B64" s="12">
        <f>SUMIF(AHL!$B$3:$B$1175,$A64,AHL!F$3:F$1175)</f>
        <v>320</v>
      </c>
      <c r="C64" s="12">
        <f>SUMIF(AHL!$B$3:$B$1175,$A64,AHL!G$3:G$1175)+SUMIF(AHL!$B$3:$B$1175,$A64,AHL!J$3:J$1175)</f>
        <v>156</v>
      </c>
      <c r="D64" s="12">
        <f>SUMIF(AHL!$B$3:$B$1175,$A64,AHL!I$3:I$1175)</f>
        <v>130</v>
      </c>
      <c r="E64" s="12">
        <f>SUMIF(AHL!$B$3:$B$1175,$A64,AHL!H$3:H$1175)</f>
        <v>0</v>
      </c>
      <c r="F64" s="12">
        <f>SUMIF(AHL!$B$3:$B$1175,$A64,AHL!K$3:K$1175)</f>
        <v>34</v>
      </c>
      <c r="G64" s="12">
        <f>SUMIF(AHL!$B$3:$B$1175,$A64,AHL!N$3:N$1175)</f>
        <v>346</v>
      </c>
      <c r="H64" s="4">
        <f t="shared" si="0"/>
        <v>0.54062500000000002</v>
      </c>
      <c r="I64" s="13">
        <f>SUMIF(AHL!$B$3:$B$1175,$A64,AHL!AD$3:AD$1175)</f>
        <v>14.457011494252853</v>
      </c>
      <c r="J64" s="13">
        <f t="shared" si="1"/>
        <v>3.7046091954022939</v>
      </c>
    </row>
    <row r="65" spans="1:10" x14ac:dyDescent="0.2">
      <c r="A65" t="s">
        <v>335</v>
      </c>
      <c r="B65" s="12">
        <f>SUMIF(AHL!$B$3:$B$1175,$A65,AHL!F$3:F$1175)</f>
        <v>240</v>
      </c>
      <c r="C65" s="12">
        <f>SUMIF(AHL!$B$3:$B$1175,$A65,AHL!G$3:G$1175)+SUMIF(AHL!$B$3:$B$1175,$A65,AHL!J$3:J$1175)</f>
        <v>97</v>
      </c>
      <c r="D65" s="12">
        <f>SUMIF(AHL!$B$3:$B$1175,$A65,AHL!I$3:I$1175)</f>
        <v>101</v>
      </c>
      <c r="E65" s="12">
        <f>SUMIF(AHL!$B$3:$B$1175,$A65,AHL!H$3:H$1175)</f>
        <v>29</v>
      </c>
      <c r="F65" s="12">
        <f>SUMIF(AHL!$B$3:$B$1175,$A65,AHL!K$3:K$1175)</f>
        <v>13</v>
      </c>
      <c r="G65" s="12">
        <f>SUMIF(AHL!$B$3:$B$1175,$A65,AHL!N$3:N$1175)</f>
        <v>236</v>
      </c>
      <c r="H65" s="4">
        <f t="shared" si="0"/>
        <v>0.49166666666666664</v>
      </c>
      <c r="I65" s="13">
        <f>SUMIF(AHL!$B$3:$B$1175,$A65,AHL!AD$3:AD$1175)</f>
        <v>13.252199999999988</v>
      </c>
      <c r="J65" s="13">
        <f t="shared" si="1"/>
        <v>4.5278349999999961</v>
      </c>
    </row>
    <row r="66" spans="1:10" x14ac:dyDescent="0.2">
      <c r="A66" t="s">
        <v>257</v>
      </c>
      <c r="B66" s="12">
        <f>SUMIF(AHL!$B$3:$B$1175,$A66,AHL!F$3:F$1175)</f>
        <v>160</v>
      </c>
      <c r="C66" s="12">
        <f>SUMIF(AHL!$B$3:$B$1175,$A66,AHL!G$3:G$1175)+SUMIF(AHL!$B$3:$B$1175,$A66,AHL!J$3:J$1175)</f>
        <v>77</v>
      </c>
      <c r="D66" s="12">
        <f>SUMIF(AHL!$B$3:$B$1175,$A66,AHL!I$3:I$1175)</f>
        <v>65</v>
      </c>
      <c r="E66" s="12">
        <f>SUMIF(AHL!$B$3:$B$1175,$A66,AHL!H$3:H$1175)</f>
        <v>12</v>
      </c>
      <c r="F66" s="12">
        <f>SUMIF(AHL!$B$3:$B$1175,$A66,AHL!K$3:K$1175)</f>
        <v>6</v>
      </c>
      <c r="G66" s="12">
        <f>SUMIF(AHL!$B$3:$B$1175,$A66,AHL!N$3:N$1175)</f>
        <v>172</v>
      </c>
      <c r="H66" s="4">
        <f t="shared" si="0"/>
        <v>0.53749999999999998</v>
      </c>
      <c r="I66" s="13">
        <f>SUMIF(AHL!$B$3:$B$1175,$A66,AHL!AD$3:AD$1175)</f>
        <v>17.199999999999989</v>
      </c>
      <c r="J66" s="13">
        <f t="shared" si="1"/>
        <v>8.8149999999999942</v>
      </c>
    </row>
    <row r="67" spans="1:10" x14ac:dyDescent="0.2">
      <c r="A67" t="s">
        <v>370</v>
      </c>
      <c r="B67" s="12">
        <f>SUMIF(AHL!$B$3:$B$1175,$A67,AHL!F$3:F$1175)</f>
        <v>320</v>
      </c>
      <c r="C67" s="12">
        <f>SUMIF(AHL!$B$3:$B$1175,$A67,AHL!G$3:G$1175)+SUMIF(AHL!$B$3:$B$1175,$A67,AHL!J$3:J$1175)</f>
        <v>143</v>
      </c>
      <c r="D67" s="12">
        <f>SUMIF(AHL!$B$3:$B$1175,$A67,AHL!I$3:I$1175)</f>
        <v>136</v>
      </c>
      <c r="E67" s="12">
        <f>SUMIF(AHL!$B$3:$B$1175,$A67,AHL!H$3:H$1175)</f>
        <v>32</v>
      </c>
      <c r="F67" s="12">
        <f>SUMIF(AHL!$B$3:$B$1175,$A67,AHL!K$3:K$1175)</f>
        <v>9</v>
      </c>
      <c r="G67" s="12">
        <f>SUMIF(AHL!$B$3:$B$1175,$A67,AHL!N$3:N$1175)</f>
        <v>327</v>
      </c>
      <c r="H67" s="4">
        <f t="shared" ref="H67:H130" si="2">G67/2/B67</f>
        <v>0.51093750000000004</v>
      </c>
      <c r="I67" s="13">
        <f>SUMIF(AHL!$B$3:$B$1175,$A67,AHL!AD$3:AD$1175)</f>
        <v>14.083999999999996</v>
      </c>
      <c r="J67" s="13">
        <f t="shared" ref="J67:J130" si="3">I67/B67*82</f>
        <v>3.609024999999999</v>
      </c>
    </row>
    <row r="68" spans="1:10" x14ac:dyDescent="0.2">
      <c r="A68" t="s">
        <v>327</v>
      </c>
      <c r="B68" s="12">
        <f>SUMIF(AHL!$B$3:$B$1175,$A68,AHL!F$3:F$1175)</f>
        <v>80</v>
      </c>
      <c r="C68" s="12">
        <f>SUMIF(AHL!$B$3:$B$1175,$A68,AHL!G$3:G$1175)+SUMIF(AHL!$B$3:$B$1175,$A68,AHL!J$3:J$1175)</f>
        <v>39</v>
      </c>
      <c r="D68" s="12">
        <f>SUMIF(AHL!$B$3:$B$1175,$A68,AHL!I$3:I$1175)</f>
        <v>30</v>
      </c>
      <c r="E68" s="12">
        <f>SUMIF(AHL!$B$3:$B$1175,$A68,AHL!H$3:H$1175)</f>
        <v>11</v>
      </c>
      <c r="F68" s="12">
        <f>SUMIF(AHL!$B$3:$B$1175,$A68,AHL!K$3:K$1175)</f>
        <v>0</v>
      </c>
      <c r="G68" s="12">
        <f>SUMIF(AHL!$B$3:$B$1175,$A68,AHL!N$3:N$1175)</f>
        <v>89</v>
      </c>
      <c r="H68" s="4">
        <f t="shared" si="2"/>
        <v>0.55625000000000002</v>
      </c>
      <c r="I68" s="13">
        <f>SUMIF(AHL!$B$3:$B$1175,$A68,AHL!AD$3:AD$1175)</f>
        <v>16.150000000000006</v>
      </c>
      <c r="J68" s="13">
        <f t="shared" si="3"/>
        <v>16.553750000000008</v>
      </c>
    </row>
    <row r="69" spans="1:10" x14ac:dyDescent="0.2">
      <c r="A69" t="s">
        <v>173</v>
      </c>
      <c r="B69" s="12">
        <f>SUMIF(AHL!$B$3:$B$1175,$A69,AHL!F$3:F$1175)</f>
        <v>75</v>
      </c>
      <c r="C69" s="12">
        <f>SUMIF(AHL!$B$3:$B$1175,$A69,AHL!G$3:G$1175)+SUMIF(AHL!$B$3:$B$1175,$A69,AHL!J$3:J$1175)</f>
        <v>33</v>
      </c>
      <c r="D69" s="12">
        <f>SUMIF(AHL!$B$3:$B$1175,$A69,AHL!I$3:I$1175)</f>
        <v>30</v>
      </c>
      <c r="E69" s="12">
        <f>SUMIF(AHL!$B$3:$B$1175,$A69,AHL!H$3:H$1175)</f>
        <v>12</v>
      </c>
      <c r="F69" s="12">
        <f>SUMIF(AHL!$B$3:$B$1175,$A69,AHL!K$3:K$1175)</f>
        <v>0</v>
      </c>
      <c r="G69" s="12">
        <f>SUMIF(AHL!$B$3:$B$1175,$A69,AHL!N$3:N$1175)</f>
        <v>78</v>
      </c>
      <c r="H69" s="4">
        <f t="shared" si="2"/>
        <v>0.52</v>
      </c>
      <c r="I69" s="13">
        <f>SUMIF(AHL!$B$3:$B$1175,$A69,AHL!AD$3:AD$1175)</f>
        <v>15.1875</v>
      </c>
      <c r="J69" s="13">
        <f t="shared" si="3"/>
        <v>16.605</v>
      </c>
    </row>
    <row r="70" spans="1:10" x14ac:dyDescent="0.2">
      <c r="A70" t="s">
        <v>512</v>
      </c>
      <c r="B70" s="12">
        <f>SUMIF(AHL!$B$3:$B$1175,$A70,AHL!F$3:F$1175)</f>
        <v>124</v>
      </c>
      <c r="C70" s="12">
        <f>SUMIF(AHL!$B$3:$B$1175,$A70,AHL!G$3:G$1175)+SUMIF(AHL!$B$3:$B$1175,$A70,AHL!J$3:J$1175)</f>
        <v>63</v>
      </c>
      <c r="D70" s="12">
        <f>SUMIF(AHL!$B$3:$B$1175,$A70,AHL!I$3:I$1175)</f>
        <v>44</v>
      </c>
      <c r="E70" s="12">
        <f>SUMIF(AHL!$B$3:$B$1175,$A70,AHL!H$3:H$1175)</f>
        <v>0</v>
      </c>
      <c r="F70" s="12">
        <f>SUMIF(AHL!$B$3:$B$1175,$A70,AHL!K$3:K$1175)</f>
        <v>17</v>
      </c>
      <c r="G70" s="12">
        <f>SUMIF(AHL!$B$3:$B$1175,$A70,AHL!N$3:N$1175)</f>
        <v>143</v>
      </c>
      <c r="H70" s="4">
        <f t="shared" si="2"/>
        <v>0.57661290322580649</v>
      </c>
      <c r="I70" s="13">
        <f>SUMIF(AHL!$B$3:$B$1175,$A70,AHL!AD$3:AD$1175)</f>
        <v>15.060736842105257</v>
      </c>
      <c r="J70" s="13">
        <f t="shared" si="3"/>
        <v>9.9595195246179919</v>
      </c>
    </row>
    <row r="71" spans="1:10" x14ac:dyDescent="0.2">
      <c r="A71" t="s">
        <v>422</v>
      </c>
      <c r="B71" s="12">
        <f>SUMIF(AHL!$B$3:$B$1175,$A71,AHL!F$3:F$1175)</f>
        <v>160</v>
      </c>
      <c r="C71" s="12">
        <f>SUMIF(AHL!$B$3:$B$1175,$A71,AHL!G$3:G$1175)+SUMIF(AHL!$B$3:$B$1175,$A71,AHL!J$3:J$1175)</f>
        <v>78</v>
      </c>
      <c r="D71" s="12">
        <f>SUMIF(AHL!$B$3:$B$1175,$A71,AHL!I$3:I$1175)</f>
        <v>64</v>
      </c>
      <c r="E71" s="12">
        <f>SUMIF(AHL!$B$3:$B$1175,$A71,AHL!H$3:H$1175)</f>
        <v>8</v>
      </c>
      <c r="F71" s="12">
        <f>SUMIF(AHL!$B$3:$B$1175,$A71,AHL!K$3:K$1175)</f>
        <v>10</v>
      </c>
      <c r="G71" s="12">
        <f>SUMIF(AHL!$B$3:$B$1175,$A71,AHL!N$3:N$1175)</f>
        <v>174</v>
      </c>
      <c r="H71" s="4">
        <f t="shared" si="2"/>
        <v>0.54374999999999996</v>
      </c>
      <c r="I71" s="13">
        <f>SUMIF(AHL!$B$3:$B$1175,$A71,AHL!AD$3:AD$1175)</f>
        <v>14.365011494252869</v>
      </c>
      <c r="J71" s="13">
        <f t="shared" si="3"/>
        <v>7.3620683908045947</v>
      </c>
    </row>
    <row r="72" spans="1:10" x14ac:dyDescent="0.2">
      <c r="A72" t="s">
        <v>308</v>
      </c>
      <c r="B72" s="12">
        <f>SUMIF(AHL!$B$3:$B$1175,$A72,AHL!F$3:F$1175)</f>
        <v>42</v>
      </c>
      <c r="C72" s="12">
        <f>SUMIF(AHL!$B$3:$B$1175,$A72,AHL!G$3:G$1175)+SUMIF(AHL!$B$3:$B$1175,$A72,AHL!J$3:J$1175)</f>
        <v>29</v>
      </c>
      <c r="D72" s="12">
        <f>SUMIF(AHL!$B$3:$B$1175,$A72,AHL!I$3:I$1175)</f>
        <v>8</v>
      </c>
      <c r="E72" s="12">
        <f>SUMIF(AHL!$B$3:$B$1175,$A72,AHL!H$3:H$1175)</f>
        <v>5</v>
      </c>
      <c r="F72" s="12">
        <f>SUMIF(AHL!$B$3:$B$1175,$A72,AHL!K$3:K$1175)</f>
        <v>0</v>
      </c>
      <c r="G72" s="12">
        <f>SUMIF(AHL!$B$3:$B$1175,$A72,AHL!N$3:N$1175)</f>
        <v>63</v>
      </c>
      <c r="H72" s="4">
        <f t="shared" si="2"/>
        <v>0.75</v>
      </c>
      <c r="I72" s="13">
        <f>SUMIF(AHL!$B$3:$B$1175,$A72,AHL!AD$3:AD$1175)</f>
        <v>17.246250000000003</v>
      </c>
      <c r="J72" s="13">
        <f t="shared" si="3"/>
        <v>33.671250000000008</v>
      </c>
    </row>
    <row r="73" spans="1:10" x14ac:dyDescent="0.2">
      <c r="A73" t="s">
        <v>285</v>
      </c>
      <c r="B73" s="12">
        <f>SUMIF(AHL!$B$3:$B$1175,$A73,AHL!F$3:F$1175)</f>
        <v>400</v>
      </c>
      <c r="C73" s="12">
        <f>SUMIF(AHL!$B$3:$B$1175,$A73,AHL!G$3:G$1175)+SUMIF(AHL!$B$3:$B$1175,$A73,AHL!J$3:J$1175)</f>
        <v>186</v>
      </c>
      <c r="D73" s="12">
        <f>SUMIF(AHL!$B$3:$B$1175,$A73,AHL!I$3:I$1175)</f>
        <v>153</v>
      </c>
      <c r="E73" s="12">
        <f>SUMIF(AHL!$B$3:$B$1175,$A73,AHL!H$3:H$1175)</f>
        <v>47</v>
      </c>
      <c r="F73" s="12">
        <f>SUMIF(AHL!$B$3:$B$1175,$A73,AHL!K$3:K$1175)</f>
        <v>14</v>
      </c>
      <c r="G73" s="12">
        <f>SUMIF(AHL!$B$3:$B$1175,$A73,AHL!N$3:N$1175)</f>
        <v>433</v>
      </c>
      <c r="H73" s="4">
        <f t="shared" si="2"/>
        <v>0.54125000000000001</v>
      </c>
      <c r="I73" s="13">
        <f>SUMIF(AHL!$B$3:$B$1175,$A73,AHL!AD$3:AD$1175)</f>
        <v>16.855599999999995</v>
      </c>
      <c r="J73" s="13">
        <f t="shared" si="3"/>
        <v>3.4553979999999993</v>
      </c>
    </row>
    <row r="74" spans="1:10" x14ac:dyDescent="0.2">
      <c r="A74" t="s">
        <v>278</v>
      </c>
      <c r="B74" s="12">
        <f>SUMIF(AHL!$B$3:$B$1175,$A74,AHL!F$3:F$1175)</f>
        <v>80</v>
      </c>
      <c r="C74" s="12">
        <f>SUMIF(AHL!$B$3:$B$1175,$A74,AHL!G$3:G$1175)+SUMIF(AHL!$B$3:$B$1175,$A74,AHL!J$3:J$1175)</f>
        <v>47</v>
      </c>
      <c r="D74" s="12">
        <f>SUMIF(AHL!$B$3:$B$1175,$A74,AHL!I$3:I$1175)</f>
        <v>24</v>
      </c>
      <c r="E74" s="12">
        <f>SUMIF(AHL!$B$3:$B$1175,$A74,AHL!H$3:H$1175)</f>
        <v>9</v>
      </c>
      <c r="F74" s="12">
        <f>SUMIF(AHL!$B$3:$B$1175,$A74,AHL!K$3:K$1175)</f>
        <v>0</v>
      </c>
      <c r="G74" s="12">
        <f>SUMIF(AHL!$B$3:$B$1175,$A74,AHL!N$3:N$1175)</f>
        <v>103</v>
      </c>
      <c r="H74" s="4">
        <f t="shared" si="2"/>
        <v>0.64375000000000004</v>
      </c>
      <c r="I74" s="13">
        <f>SUMIF(AHL!$B$3:$B$1175,$A74,AHL!AD$3:AD$1175)</f>
        <v>17.149999999999991</v>
      </c>
      <c r="J74" s="13">
        <f t="shared" si="3"/>
        <v>17.578749999999992</v>
      </c>
    </row>
    <row r="75" spans="1:10" x14ac:dyDescent="0.2">
      <c r="A75" t="s">
        <v>482</v>
      </c>
      <c r="B75" s="12">
        <f>SUMIF(AHL!$B$3:$B$1175,$A75,AHL!F$3:F$1175)</f>
        <v>80</v>
      </c>
      <c r="C75" s="12">
        <f>SUMIF(AHL!$B$3:$B$1175,$A75,AHL!G$3:G$1175)+SUMIF(AHL!$B$3:$B$1175,$A75,AHL!J$3:J$1175)</f>
        <v>52</v>
      </c>
      <c r="D75" s="12">
        <f>SUMIF(AHL!$B$3:$B$1175,$A75,AHL!I$3:I$1175)</f>
        <v>17</v>
      </c>
      <c r="E75" s="12">
        <f>SUMIF(AHL!$B$3:$B$1175,$A75,AHL!H$3:H$1175)</f>
        <v>0</v>
      </c>
      <c r="F75" s="12">
        <f>SUMIF(AHL!$B$3:$B$1175,$A75,AHL!K$3:K$1175)</f>
        <v>11</v>
      </c>
      <c r="G75" s="12">
        <f>SUMIF(AHL!$B$3:$B$1175,$A75,AHL!N$3:N$1175)</f>
        <v>115</v>
      </c>
      <c r="H75" s="4">
        <f t="shared" si="2"/>
        <v>0.71875</v>
      </c>
      <c r="I75" s="13">
        <f>SUMIF(AHL!$B$3:$B$1175,$A75,AHL!AD$3:AD$1175)</f>
        <v>17.620000000000005</v>
      </c>
      <c r="J75" s="13">
        <f t="shared" si="3"/>
        <v>18.060500000000005</v>
      </c>
    </row>
    <row r="76" spans="1:10" x14ac:dyDescent="0.2">
      <c r="A76" t="s">
        <v>498</v>
      </c>
      <c r="B76" s="12">
        <f>SUMIF(AHL!$B$3:$B$1175,$A76,AHL!F$3:F$1175)</f>
        <v>80</v>
      </c>
      <c r="C76" s="12">
        <f>SUMIF(AHL!$B$3:$B$1175,$A76,AHL!G$3:G$1175)+SUMIF(AHL!$B$3:$B$1175,$A76,AHL!J$3:J$1175)</f>
        <v>47</v>
      </c>
      <c r="D76" s="12">
        <f>SUMIF(AHL!$B$3:$B$1175,$A76,AHL!I$3:I$1175)</f>
        <v>28</v>
      </c>
      <c r="E76" s="12">
        <f>SUMIF(AHL!$B$3:$B$1175,$A76,AHL!H$3:H$1175)</f>
        <v>0</v>
      </c>
      <c r="F76" s="12">
        <f>SUMIF(AHL!$B$3:$B$1175,$A76,AHL!K$3:K$1175)</f>
        <v>5</v>
      </c>
      <c r="G76" s="12">
        <f>SUMIF(AHL!$B$3:$B$1175,$A76,AHL!N$3:N$1175)</f>
        <v>98</v>
      </c>
      <c r="H76" s="4">
        <f t="shared" si="2"/>
        <v>0.61250000000000004</v>
      </c>
      <c r="I76" s="13">
        <f>SUMIF(AHL!$B$3:$B$1175,$A76,AHL!AD$3:AD$1175)</f>
        <v>14.920000000000002</v>
      </c>
      <c r="J76" s="13">
        <f t="shared" si="3"/>
        <v>15.293000000000003</v>
      </c>
    </row>
    <row r="77" spans="1:10" x14ac:dyDescent="0.2">
      <c r="A77" t="s">
        <v>113</v>
      </c>
      <c r="B77" s="12">
        <f>SUMIF(AHL!$B$3:$B$1175,$A77,AHL!F$3:F$1175)</f>
        <v>72</v>
      </c>
      <c r="C77" s="12">
        <f>SUMIF(AHL!$B$3:$B$1175,$A77,AHL!G$3:G$1175)+SUMIF(AHL!$B$3:$B$1175,$A77,AHL!J$3:J$1175)</f>
        <v>30</v>
      </c>
      <c r="D77" s="12">
        <f>SUMIF(AHL!$B$3:$B$1175,$A77,AHL!I$3:I$1175)</f>
        <v>39</v>
      </c>
      <c r="E77" s="12">
        <f>SUMIF(AHL!$B$3:$B$1175,$A77,AHL!H$3:H$1175)</f>
        <v>3</v>
      </c>
      <c r="F77" s="12">
        <f>SUMIF(AHL!$B$3:$B$1175,$A77,AHL!K$3:K$1175)</f>
        <v>0</v>
      </c>
      <c r="G77" s="12">
        <f>SUMIF(AHL!$B$3:$B$1175,$A77,AHL!N$3:N$1175)</f>
        <v>63</v>
      </c>
      <c r="H77" s="4">
        <f t="shared" si="2"/>
        <v>0.4375</v>
      </c>
      <c r="I77" s="13">
        <f>SUMIF(AHL!$B$3:$B$1175,$A77,AHL!AD$3:AD$1175)</f>
        <v>11.799999999999997</v>
      </c>
      <c r="J77" s="13">
        <f t="shared" si="3"/>
        <v>13.438888888888886</v>
      </c>
    </row>
    <row r="78" spans="1:10" x14ac:dyDescent="0.2">
      <c r="A78" t="s">
        <v>384</v>
      </c>
      <c r="B78" s="12">
        <f>SUMIF(AHL!$B$3:$B$1175,$A78,AHL!F$3:F$1175)</f>
        <v>480</v>
      </c>
      <c r="C78" s="12">
        <f>SUMIF(AHL!$B$3:$B$1175,$A78,AHL!G$3:G$1175)+SUMIF(AHL!$B$3:$B$1175,$A78,AHL!J$3:J$1175)</f>
        <v>220</v>
      </c>
      <c r="D78" s="12">
        <f>SUMIF(AHL!$B$3:$B$1175,$A78,AHL!I$3:I$1175)</f>
        <v>177</v>
      </c>
      <c r="E78" s="12">
        <f>SUMIF(AHL!$B$3:$B$1175,$A78,AHL!H$3:H$1175)</f>
        <v>43</v>
      </c>
      <c r="F78" s="12">
        <f>SUMIF(AHL!$B$3:$B$1175,$A78,AHL!K$3:K$1175)</f>
        <v>40</v>
      </c>
      <c r="G78" s="12">
        <f>SUMIF(AHL!$B$3:$B$1175,$A78,AHL!N$3:N$1175)</f>
        <v>523</v>
      </c>
      <c r="H78" s="4">
        <f t="shared" si="2"/>
        <v>0.54479166666666667</v>
      </c>
      <c r="I78" s="13">
        <f>SUMIF(AHL!$B$3:$B$1175,$A78,AHL!AD$3:AD$1175)</f>
        <v>14.440448275862039</v>
      </c>
      <c r="J78" s="13">
        <f t="shared" si="3"/>
        <v>2.4669099137930983</v>
      </c>
    </row>
    <row r="79" spans="1:10" x14ac:dyDescent="0.2">
      <c r="A79" t="s">
        <v>411</v>
      </c>
      <c r="B79" s="12">
        <f>SUMIF(AHL!$B$3:$B$1175,$A79,AHL!F$3:F$1175)</f>
        <v>409</v>
      </c>
      <c r="C79" s="12">
        <f>SUMIF(AHL!$B$3:$B$1175,$A79,AHL!G$3:G$1175)+SUMIF(AHL!$B$3:$B$1175,$A79,AHL!J$3:J$1175)</f>
        <v>221</v>
      </c>
      <c r="D79" s="12">
        <f>SUMIF(AHL!$B$3:$B$1175,$A79,AHL!I$3:I$1175)</f>
        <v>141</v>
      </c>
      <c r="E79" s="12">
        <f>SUMIF(AHL!$B$3:$B$1175,$A79,AHL!H$3:H$1175)</f>
        <v>12</v>
      </c>
      <c r="F79" s="12">
        <f>SUMIF(AHL!$B$3:$B$1175,$A79,AHL!K$3:K$1175)</f>
        <v>35</v>
      </c>
      <c r="G79" s="12">
        <f>SUMIF(AHL!$B$3:$B$1175,$A79,AHL!N$3:N$1175)</f>
        <v>489</v>
      </c>
      <c r="H79" s="4">
        <f t="shared" si="2"/>
        <v>0.59779951100244499</v>
      </c>
      <c r="I79" s="13">
        <f>SUMIF(AHL!$B$3:$B$1175,$A79,AHL!AD$3:AD$1175)</f>
        <v>19.038149999999995</v>
      </c>
      <c r="J79" s="13">
        <f t="shared" si="3"/>
        <v>3.8169396088019547</v>
      </c>
    </row>
    <row r="80" spans="1:10" x14ac:dyDescent="0.2">
      <c r="A80" t="s">
        <v>258</v>
      </c>
      <c r="B80" s="12">
        <f>SUMIF(AHL!$B$3:$B$1175,$A80,AHL!F$3:F$1175)</f>
        <v>828</v>
      </c>
      <c r="C80" s="12">
        <f>SUMIF(AHL!$B$3:$B$1175,$A80,AHL!G$3:G$1175)+SUMIF(AHL!$B$3:$B$1175,$A80,AHL!J$3:J$1175)</f>
        <v>382</v>
      </c>
      <c r="D80" s="12">
        <f>SUMIF(AHL!$B$3:$B$1175,$A80,AHL!I$3:I$1175)</f>
        <v>343</v>
      </c>
      <c r="E80" s="12">
        <f>SUMIF(AHL!$B$3:$B$1175,$A80,AHL!H$3:H$1175)</f>
        <v>77</v>
      </c>
      <c r="F80" s="12">
        <f>SUMIF(AHL!$B$3:$B$1175,$A80,AHL!K$3:K$1175)</f>
        <v>37</v>
      </c>
      <c r="G80" s="12">
        <f>SUMIF(AHL!$B$3:$B$1175,$A80,AHL!N$3:N$1175)</f>
        <v>867</v>
      </c>
      <c r="H80" s="4">
        <f t="shared" si="2"/>
        <v>0.52355072463768115</v>
      </c>
      <c r="I80" s="13">
        <f>SUMIF(AHL!$B$3:$B$1175,$A80,AHL!AD$3:AD$1175)</f>
        <v>15.241698850574693</v>
      </c>
      <c r="J80" s="13">
        <f t="shared" si="3"/>
        <v>1.5094436059747884</v>
      </c>
    </row>
    <row r="81" spans="1:10" x14ac:dyDescent="0.2">
      <c r="A81" t="s">
        <v>413</v>
      </c>
      <c r="B81" s="12">
        <f>SUMIF(AHL!$B$3:$B$1175,$A81,AHL!F$3:F$1175)</f>
        <v>206</v>
      </c>
      <c r="C81" s="12">
        <f>SUMIF(AHL!$B$3:$B$1175,$A81,AHL!G$3:G$1175)+SUMIF(AHL!$B$3:$B$1175,$A81,AHL!J$3:J$1175)</f>
        <v>105</v>
      </c>
      <c r="D81" s="12">
        <f>SUMIF(AHL!$B$3:$B$1175,$A81,AHL!I$3:I$1175)</f>
        <v>74</v>
      </c>
      <c r="E81" s="12">
        <f>SUMIF(AHL!$B$3:$B$1175,$A81,AHL!H$3:H$1175)</f>
        <v>10</v>
      </c>
      <c r="F81" s="12">
        <f>SUMIF(AHL!$B$3:$B$1175,$A81,AHL!K$3:K$1175)</f>
        <v>28</v>
      </c>
      <c r="G81" s="12">
        <f>SUMIF(AHL!$B$3:$B$1175,$A81,AHL!N$3:N$1175)</f>
        <v>248</v>
      </c>
      <c r="H81" s="4">
        <f t="shared" si="2"/>
        <v>0.60194174757281549</v>
      </c>
      <c r="I81" s="13">
        <f>SUMIF(AHL!$B$3:$B$1175,$A81,AHL!AD$3:AD$1175)</f>
        <v>16.156999999999982</v>
      </c>
      <c r="J81" s="13">
        <f t="shared" si="3"/>
        <v>6.4314271844660125</v>
      </c>
    </row>
    <row r="82" spans="1:10" x14ac:dyDescent="0.2">
      <c r="A82" t="s">
        <v>428</v>
      </c>
      <c r="B82" s="12">
        <f>SUMIF(AHL!$B$3:$B$1175,$A82,AHL!F$3:F$1175)</f>
        <v>80</v>
      </c>
      <c r="C82" s="12">
        <f>SUMIF(AHL!$B$3:$B$1175,$A82,AHL!G$3:G$1175)+SUMIF(AHL!$B$3:$B$1175,$A82,AHL!J$3:J$1175)</f>
        <v>44</v>
      </c>
      <c r="D82" s="12">
        <f>SUMIF(AHL!$B$3:$B$1175,$A82,AHL!I$3:I$1175)</f>
        <v>26</v>
      </c>
      <c r="E82" s="12">
        <f>SUMIF(AHL!$B$3:$B$1175,$A82,AHL!H$3:H$1175)</f>
        <v>0</v>
      </c>
      <c r="F82" s="12">
        <f>SUMIF(AHL!$B$3:$B$1175,$A82,AHL!K$3:K$1175)</f>
        <v>10</v>
      </c>
      <c r="G82" s="12">
        <f>SUMIF(AHL!$B$3:$B$1175,$A82,AHL!N$3:N$1175)</f>
        <v>98</v>
      </c>
      <c r="H82" s="4">
        <f t="shared" si="2"/>
        <v>0.61250000000000004</v>
      </c>
      <c r="I82" s="13">
        <f>SUMIF(AHL!$B$3:$B$1175,$A82,AHL!AD$3:AD$1175)</f>
        <v>13.705919540229871</v>
      </c>
      <c r="J82" s="13">
        <f t="shared" si="3"/>
        <v>14.048567528735619</v>
      </c>
    </row>
    <row r="83" spans="1:10" x14ac:dyDescent="0.2">
      <c r="A83" t="s">
        <v>224</v>
      </c>
      <c r="B83" s="12">
        <f>SUMIF(AHL!$B$3:$B$1175,$A83,AHL!F$3:F$1175)</f>
        <v>80</v>
      </c>
      <c r="C83" s="12">
        <f>SUMIF(AHL!$B$3:$B$1175,$A83,AHL!G$3:G$1175)+SUMIF(AHL!$B$3:$B$1175,$A83,AHL!J$3:J$1175)</f>
        <v>39</v>
      </c>
      <c r="D83" s="12">
        <f>SUMIF(AHL!$B$3:$B$1175,$A83,AHL!I$3:I$1175)</f>
        <v>33</v>
      </c>
      <c r="E83" s="12">
        <f>SUMIF(AHL!$B$3:$B$1175,$A83,AHL!H$3:H$1175)</f>
        <v>8</v>
      </c>
      <c r="F83" s="12">
        <f>SUMIF(AHL!$B$3:$B$1175,$A83,AHL!K$3:K$1175)</f>
        <v>0</v>
      </c>
      <c r="G83" s="12">
        <f>SUMIF(AHL!$B$3:$B$1175,$A83,AHL!N$3:N$1175)</f>
        <v>86</v>
      </c>
      <c r="H83" s="4">
        <f t="shared" si="2"/>
        <v>0.53749999999999998</v>
      </c>
      <c r="I83" s="13">
        <f>SUMIF(AHL!$B$3:$B$1175,$A83,AHL!AD$3:AD$1175)</f>
        <v>13.150000000000006</v>
      </c>
      <c r="J83" s="13">
        <f t="shared" si="3"/>
        <v>13.478750000000007</v>
      </c>
    </row>
    <row r="84" spans="1:10" x14ac:dyDescent="0.2">
      <c r="A84" t="s">
        <v>118</v>
      </c>
      <c r="B84" s="12">
        <f>SUMIF(AHL!$B$3:$B$1175,$A84,AHL!F$3:F$1175)</f>
        <v>187</v>
      </c>
      <c r="C84" s="12">
        <f>SUMIF(AHL!$B$3:$B$1175,$A84,AHL!G$3:G$1175)+SUMIF(AHL!$B$3:$B$1175,$A84,AHL!J$3:J$1175)</f>
        <v>86</v>
      </c>
      <c r="D84" s="12">
        <f>SUMIF(AHL!$B$3:$B$1175,$A84,AHL!I$3:I$1175)</f>
        <v>86</v>
      </c>
      <c r="E84" s="12">
        <f>SUMIF(AHL!$B$3:$B$1175,$A84,AHL!H$3:H$1175)</f>
        <v>15</v>
      </c>
      <c r="F84" s="12">
        <f>SUMIF(AHL!$B$3:$B$1175,$A84,AHL!K$3:K$1175)</f>
        <v>0</v>
      </c>
      <c r="G84" s="12">
        <f>SUMIF(AHL!$B$3:$B$1175,$A84,AHL!N$3:N$1175)</f>
        <v>187</v>
      </c>
      <c r="H84" s="4">
        <f t="shared" si="2"/>
        <v>0.5</v>
      </c>
      <c r="I84" s="13">
        <f>SUMIF(AHL!$B$3:$B$1175,$A84,AHL!AD$3:AD$1175)</f>
        <v>14.12433333333334</v>
      </c>
      <c r="J84" s="13">
        <f t="shared" si="3"/>
        <v>6.1935579322638175</v>
      </c>
    </row>
    <row r="85" spans="1:10" x14ac:dyDescent="0.2">
      <c r="A85" t="s">
        <v>465</v>
      </c>
      <c r="B85" s="12">
        <f>SUMIF(AHL!$B$3:$B$1175,$A85,AHL!F$3:F$1175)</f>
        <v>80</v>
      </c>
      <c r="C85" s="12">
        <f>SUMIF(AHL!$B$3:$B$1175,$A85,AHL!G$3:G$1175)+SUMIF(AHL!$B$3:$B$1175,$A85,AHL!J$3:J$1175)</f>
        <v>35</v>
      </c>
      <c r="D85" s="12">
        <f>SUMIF(AHL!$B$3:$B$1175,$A85,AHL!I$3:I$1175)</f>
        <v>35</v>
      </c>
      <c r="E85" s="12">
        <f>SUMIF(AHL!$B$3:$B$1175,$A85,AHL!H$3:H$1175)</f>
        <v>0</v>
      </c>
      <c r="F85" s="12">
        <f>SUMIF(AHL!$B$3:$B$1175,$A85,AHL!K$3:K$1175)</f>
        <v>10</v>
      </c>
      <c r="G85" s="12">
        <f>SUMIF(AHL!$B$3:$B$1175,$A85,AHL!N$3:N$1175)</f>
        <v>80</v>
      </c>
      <c r="H85" s="4">
        <f t="shared" si="2"/>
        <v>0.5</v>
      </c>
      <c r="I85" s="13">
        <f>SUMIF(AHL!$B$3:$B$1175,$A85,AHL!AD$3:AD$1175)</f>
        <v>10.569999999999993</v>
      </c>
      <c r="J85" s="13">
        <f t="shared" si="3"/>
        <v>10.834249999999992</v>
      </c>
    </row>
    <row r="86" spans="1:10" x14ac:dyDescent="0.2">
      <c r="A86" t="s">
        <v>438</v>
      </c>
      <c r="B86" s="12">
        <f>SUMIF(AHL!$B$3:$B$1175,$A86,AHL!F$3:F$1175)</f>
        <v>80</v>
      </c>
      <c r="C86" s="12">
        <f>SUMIF(AHL!$B$3:$B$1175,$A86,AHL!G$3:G$1175)+SUMIF(AHL!$B$3:$B$1175,$A86,AHL!J$3:J$1175)</f>
        <v>46</v>
      </c>
      <c r="D86" s="12">
        <f>SUMIF(AHL!$B$3:$B$1175,$A86,AHL!I$3:I$1175)</f>
        <v>26</v>
      </c>
      <c r="E86" s="12">
        <f>SUMIF(AHL!$B$3:$B$1175,$A86,AHL!H$3:H$1175)</f>
        <v>0</v>
      </c>
      <c r="F86" s="12">
        <f>SUMIF(AHL!$B$3:$B$1175,$A86,AHL!K$3:K$1175)</f>
        <v>8</v>
      </c>
      <c r="G86" s="12">
        <f>SUMIF(AHL!$B$3:$B$1175,$A86,AHL!N$3:N$1175)</f>
        <v>100</v>
      </c>
      <c r="H86" s="4">
        <f t="shared" si="2"/>
        <v>0.625</v>
      </c>
      <c r="I86" s="13">
        <f>SUMIF(AHL!$B$3:$B$1175,$A86,AHL!AD$3:AD$1175)</f>
        <v>13.669999999999987</v>
      </c>
      <c r="J86" s="13">
        <f t="shared" si="3"/>
        <v>14.011749999999987</v>
      </c>
    </row>
    <row r="87" spans="1:10" x14ac:dyDescent="0.2">
      <c r="A87" t="s">
        <v>98</v>
      </c>
      <c r="B87" s="12">
        <f>SUMIF(AHL!$B$3:$B$1175,$A87,AHL!F$3:F$1175)</f>
        <v>134</v>
      </c>
      <c r="C87" s="12">
        <f>SUMIF(AHL!$B$3:$B$1175,$A87,AHL!G$3:G$1175)+SUMIF(AHL!$B$3:$B$1175,$A87,AHL!J$3:J$1175)</f>
        <v>48</v>
      </c>
      <c r="D87" s="12">
        <f>SUMIF(AHL!$B$3:$B$1175,$A87,AHL!I$3:I$1175)</f>
        <v>74</v>
      </c>
      <c r="E87" s="12">
        <f>SUMIF(AHL!$B$3:$B$1175,$A87,AHL!H$3:H$1175)</f>
        <v>10</v>
      </c>
      <c r="F87" s="12">
        <f>SUMIF(AHL!$B$3:$B$1175,$A87,AHL!K$3:K$1175)</f>
        <v>0</v>
      </c>
      <c r="G87" s="12">
        <f>SUMIF(AHL!$B$3:$B$1175,$A87,AHL!N$3:N$1175)</f>
        <v>108</v>
      </c>
      <c r="H87" s="4">
        <f t="shared" si="2"/>
        <v>0.40298507462686567</v>
      </c>
      <c r="I87" s="13">
        <f>SUMIF(AHL!$B$3:$B$1175,$A87,AHL!AD$3:AD$1175)</f>
        <v>7.8406250000000028</v>
      </c>
      <c r="J87" s="13">
        <f t="shared" si="3"/>
        <v>4.7979944029850765</v>
      </c>
    </row>
    <row r="88" spans="1:10" x14ac:dyDescent="0.2">
      <c r="A88" t="s">
        <v>107</v>
      </c>
      <c r="B88" s="12">
        <f>SUMIF(AHL!$B$3:$B$1175,$A88,AHL!F$3:F$1175)</f>
        <v>142</v>
      </c>
      <c r="C88" s="12">
        <f>SUMIF(AHL!$B$3:$B$1175,$A88,AHL!G$3:G$1175)+SUMIF(AHL!$B$3:$B$1175,$A88,AHL!J$3:J$1175)</f>
        <v>75</v>
      </c>
      <c r="D88" s="12">
        <f>SUMIF(AHL!$B$3:$B$1175,$A88,AHL!I$3:I$1175)</f>
        <v>56</v>
      </c>
      <c r="E88" s="12">
        <f>SUMIF(AHL!$B$3:$B$1175,$A88,AHL!H$3:H$1175)</f>
        <v>11</v>
      </c>
      <c r="F88" s="12">
        <f>SUMIF(AHL!$B$3:$B$1175,$A88,AHL!K$3:K$1175)</f>
        <v>0</v>
      </c>
      <c r="G88" s="12">
        <f>SUMIF(AHL!$B$3:$B$1175,$A88,AHL!N$3:N$1175)</f>
        <v>161</v>
      </c>
      <c r="H88" s="4">
        <f t="shared" si="2"/>
        <v>0.56690140845070425</v>
      </c>
      <c r="I88" s="13">
        <f>SUMIF(AHL!$B$3:$B$1175,$A88,AHL!AD$3:AD$1175)</f>
        <v>14.836646825396841</v>
      </c>
      <c r="J88" s="13">
        <f t="shared" si="3"/>
        <v>8.5676411245249362</v>
      </c>
    </row>
    <row r="89" spans="1:10" x14ac:dyDescent="0.2">
      <c r="A89" t="s">
        <v>260</v>
      </c>
      <c r="B89" s="12">
        <f>SUMIF(AHL!$B$3:$B$1175,$A89,AHL!F$3:F$1175)</f>
        <v>160</v>
      </c>
      <c r="C89" s="12">
        <f>SUMIF(AHL!$B$3:$B$1175,$A89,AHL!G$3:G$1175)+SUMIF(AHL!$B$3:$B$1175,$A89,AHL!J$3:J$1175)</f>
        <v>74</v>
      </c>
      <c r="D89" s="12">
        <f>SUMIF(AHL!$B$3:$B$1175,$A89,AHL!I$3:I$1175)</f>
        <v>70</v>
      </c>
      <c r="E89" s="12">
        <f>SUMIF(AHL!$B$3:$B$1175,$A89,AHL!H$3:H$1175)</f>
        <v>8</v>
      </c>
      <c r="F89" s="12">
        <f>SUMIF(AHL!$B$3:$B$1175,$A89,AHL!K$3:K$1175)</f>
        <v>8</v>
      </c>
      <c r="G89" s="12">
        <f>SUMIF(AHL!$B$3:$B$1175,$A89,AHL!N$3:N$1175)</f>
        <v>164</v>
      </c>
      <c r="H89" s="4">
        <f t="shared" si="2"/>
        <v>0.51249999999999996</v>
      </c>
      <c r="I89" s="13">
        <f>SUMIF(AHL!$B$3:$B$1175,$A89,AHL!AD$3:AD$1175)</f>
        <v>12.450000000000003</v>
      </c>
      <c r="J89" s="13">
        <f t="shared" si="3"/>
        <v>6.380625000000002</v>
      </c>
    </row>
    <row r="90" spans="1:10" x14ac:dyDescent="0.2">
      <c r="A90" t="s">
        <v>462</v>
      </c>
      <c r="B90" s="12">
        <f>SUMIF(AHL!$B$3:$B$1175,$A90,AHL!F$3:F$1175)</f>
        <v>320</v>
      </c>
      <c r="C90" s="12">
        <f>SUMIF(AHL!$B$3:$B$1175,$A90,AHL!G$3:G$1175)+SUMIF(AHL!$B$3:$B$1175,$A90,AHL!J$3:J$1175)</f>
        <v>184</v>
      </c>
      <c r="D90" s="12">
        <f>SUMIF(AHL!$B$3:$B$1175,$A90,AHL!I$3:I$1175)</f>
        <v>103</v>
      </c>
      <c r="E90" s="12">
        <f>SUMIF(AHL!$B$3:$B$1175,$A90,AHL!H$3:H$1175)</f>
        <v>0</v>
      </c>
      <c r="F90" s="12">
        <f>SUMIF(AHL!$B$3:$B$1175,$A90,AHL!K$3:K$1175)</f>
        <v>33</v>
      </c>
      <c r="G90" s="12">
        <f>SUMIF(AHL!$B$3:$B$1175,$A90,AHL!N$3:N$1175)</f>
        <v>395</v>
      </c>
      <c r="H90" s="4">
        <f t="shared" si="2"/>
        <v>0.6171875</v>
      </c>
      <c r="I90" s="13">
        <f>SUMIF(AHL!$B$3:$B$1175,$A90,AHL!AD$3:AD$1175)</f>
        <v>17.829999999999998</v>
      </c>
      <c r="J90" s="13">
        <f t="shared" si="3"/>
        <v>4.5689374999999997</v>
      </c>
    </row>
    <row r="91" spans="1:10" x14ac:dyDescent="0.2">
      <c r="A91" t="s">
        <v>128</v>
      </c>
      <c r="B91" s="12">
        <f>SUMIF(AHL!$B$3:$B$1175,$A91,AHL!F$3:F$1175)</f>
        <v>220</v>
      </c>
      <c r="C91" s="12">
        <f>SUMIF(AHL!$B$3:$B$1175,$A91,AHL!G$3:G$1175)+SUMIF(AHL!$B$3:$B$1175,$A91,AHL!J$3:J$1175)</f>
        <v>92</v>
      </c>
      <c r="D91" s="12">
        <f>SUMIF(AHL!$B$3:$B$1175,$A91,AHL!I$3:I$1175)</f>
        <v>98</v>
      </c>
      <c r="E91" s="12">
        <f>SUMIF(AHL!$B$3:$B$1175,$A91,AHL!H$3:H$1175)</f>
        <v>30</v>
      </c>
      <c r="F91" s="12">
        <f>SUMIF(AHL!$B$3:$B$1175,$A91,AHL!K$3:K$1175)</f>
        <v>0</v>
      </c>
      <c r="G91" s="12">
        <f>SUMIF(AHL!$B$3:$B$1175,$A91,AHL!N$3:N$1175)</f>
        <v>214</v>
      </c>
      <c r="H91" s="4">
        <f t="shared" si="2"/>
        <v>0.48636363636363639</v>
      </c>
      <c r="I91" s="13">
        <f>SUMIF(AHL!$B$3:$B$1175,$A91,AHL!AD$3:AD$1175)</f>
        <v>10.466666666666669</v>
      </c>
      <c r="J91" s="13">
        <f t="shared" si="3"/>
        <v>3.9012121212121218</v>
      </c>
    </row>
    <row r="92" spans="1:10" x14ac:dyDescent="0.2">
      <c r="A92" t="s">
        <v>243</v>
      </c>
      <c r="B92" s="12">
        <f>SUMIF(AHL!$B$3:$B$1175,$A92,AHL!F$3:F$1175)</f>
        <v>80</v>
      </c>
      <c r="C92" s="12">
        <f>SUMIF(AHL!$B$3:$B$1175,$A92,AHL!G$3:G$1175)+SUMIF(AHL!$B$3:$B$1175,$A92,AHL!J$3:J$1175)</f>
        <v>39</v>
      </c>
      <c r="D92" s="12">
        <f>SUMIF(AHL!$B$3:$B$1175,$A92,AHL!I$3:I$1175)</f>
        <v>35</v>
      </c>
      <c r="E92" s="12">
        <f>SUMIF(AHL!$B$3:$B$1175,$A92,AHL!H$3:H$1175)</f>
        <v>6</v>
      </c>
      <c r="F92" s="12">
        <f>SUMIF(AHL!$B$3:$B$1175,$A92,AHL!K$3:K$1175)</f>
        <v>0</v>
      </c>
      <c r="G92" s="12">
        <f>SUMIF(AHL!$B$3:$B$1175,$A92,AHL!N$3:N$1175)</f>
        <v>84</v>
      </c>
      <c r="H92" s="4">
        <f t="shared" si="2"/>
        <v>0.52500000000000002</v>
      </c>
      <c r="I92" s="13">
        <f>SUMIF(AHL!$B$3:$B$1175,$A92,AHL!AD$3:AD$1175)</f>
        <v>11.799999999999997</v>
      </c>
      <c r="J92" s="13">
        <f t="shared" si="3"/>
        <v>12.094999999999997</v>
      </c>
    </row>
    <row r="93" spans="1:10" x14ac:dyDescent="0.2">
      <c r="A93" t="s">
        <v>244</v>
      </c>
      <c r="B93" s="12">
        <f>SUMIF(AHL!$B$3:$B$1175,$A93,AHL!F$3:F$1175)</f>
        <v>80</v>
      </c>
      <c r="C93" s="12">
        <f>SUMIF(AHL!$B$3:$B$1175,$A93,AHL!G$3:G$1175)+SUMIF(AHL!$B$3:$B$1175,$A93,AHL!J$3:J$1175)</f>
        <v>39</v>
      </c>
      <c r="D93" s="12">
        <f>SUMIF(AHL!$B$3:$B$1175,$A93,AHL!I$3:I$1175)</f>
        <v>35</v>
      </c>
      <c r="E93" s="12">
        <f>SUMIF(AHL!$B$3:$B$1175,$A93,AHL!H$3:H$1175)</f>
        <v>6</v>
      </c>
      <c r="F93" s="12">
        <f>SUMIF(AHL!$B$3:$B$1175,$A93,AHL!K$3:K$1175)</f>
        <v>0</v>
      </c>
      <c r="G93" s="12">
        <f>SUMIF(AHL!$B$3:$B$1175,$A93,AHL!N$3:N$1175)</f>
        <v>84</v>
      </c>
      <c r="H93" s="4">
        <f t="shared" si="2"/>
        <v>0.52500000000000002</v>
      </c>
      <c r="I93" s="13">
        <f>SUMIF(AHL!$B$3:$B$1175,$A93,AHL!AD$3:AD$1175)</f>
        <v>11.799999999999997</v>
      </c>
      <c r="J93" s="13">
        <f t="shared" si="3"/>
        <v>12.094999999999997</v>
      </c>
    </row>
    <row r="94" spans="1:10" x14ac:dyDescent="0.2">
      <c r="A94" t="s">
        <v>69</v>
      </c>
      <c r="B94" s="12">
        <f>SUMIF(AHL!$B$3:$B$1175,$A94,AHL!F$3:F$1175)</f>
        <v>270</v>
      </c>
      <c r="C94" s="12">
        <f>SUMIF(AHL!$B$3:$B$1175,$A94,AHL!G$3:G$1175)+SUMIF(AHL!$B$3:$B$1175,$A94,AHL!J$3:J$1175)</f>
        <v>114</v>
      </c>
      <c r="D94" s="12">
        <f>SUMIF(AHL!$B$3:$B$1175,$A94,AHL!I$3:I$1175)</f>
        <v>117</v>
      </c>
      <c r="E94" s="12">
        <f>SUMIF(AHL!$B$3:$B$1175,$A94,AHL!H$3:H$1175)</f>
        <v>39</v>
      </c>
      <c r="F94" s="12">
        <f>SUMIF(AHL!$B$3:$B$1175,$A94,AHL!K$3:K$1175)</f>
        <v>0</v>
      </c>
      <c r="G94" s="12">
        <f>SUMIF(AHL!$B$3:$B$1175,$A94,AHL!N$3:N$1175)</f>
        <v>267</v>
      </c>
      <c r="H94" s="4">
        <f t="shared" si="2"/>
        <v>0.49444444444444446</v>
      </c>
      <c r="I94" s="13">
        <f>SUMIF(AHL!$B$3:$B$1175,$A94,AHL!AD$3:AD$1175)</f>
        <v>10.522189278937404</v>
      </c>
      <c r="J94" s="13">
        <f t="shared" si="3"/>
        <v>3.1956278550846928</v>
      </c>
    </row>
    <row r="95" spans="1:10" x14ac:dyDescent="0.2">
      <c r="A95" t="s">
        <v>94</v>
      </c>
      <c r="B95" s="12">
        <f>SUMIF(AHL!$B$3:$B$1175,$A95,AHL!F$3:F$1175)</f>
        <v>564</v>
      </c>
      <c r="C95" s="12">
        <f>SUMIF(AHL!$B$3:$B$1175,$A95,AHL!G$3:G$1175)+SUMIF(AHL!$B$3:$B$1175,$A95,AHL!J$3:J$1175)</f>
        <v>273</v>
      </c>
      <c r="D95" s="12">
        <f>SUMIF(AHL!$B$3:$B$1175,$A95,AHL!I$3:I$1175)</f>
        <v>242</v>
      </c>
      <c r="E95" s="12">
        <f>SUMIF(AHL!$B$3:$B$1175,$A95,AHL!H$3:H$1175)</f>
        <v>49</v>
      </c>
      <c r="F95" s="12">
        <f>SUMIF(AHL!$B$3:$B$1175,$A95,AHL!K$3:K$1175)</f>
        <v>0</v>
      </c>
      <c r="G95" s="12">
        <f>SUMIF(AHL!$B$3:$B$1175,$A95,AHL!N$3:N$1175)</f>
        <v>595</v>
      </c>
      <c r="H95" s="4">
        <f t="shared" si="2"/>
        <v>0.52748226950354615</v>
      </c>
      <c r="I95" s="13">
        <f>SUMIF(AHL!$B$3:$B$1175,$A95,AHL!AD$3:AD$1175)</f>
        <v>15.390594031531506</v>
      </c>
      <c r="J95" s="13">
        <f t="shared" si="3"/>
        <v>2.2376395577758572</v>
      </c>
    </row>
    <row r="96" spans="1:10" x14ac:dyDescent="0.2">
      <c r="A96" t="s">
        <v>156</v>
      </c>
      <c r="B96" s="12">
        <f>SUMIF(AHL!$B$3:$B$1175,$A96,AHL!F$3:F$1175)</f>
        <v>178</v>
      </c>
      <c r="C96" s="12">
        <f>SUMIF(AHL!$B$3:$B$1175,$A96,AHL!G$3:G$1175)+SUMIF(AHL!$B$3:$B$1175,$A96,AHL!J$3:J$1175)</f>
        <v>74</v>
      </c>
      <c r="D96" s="12">
        <f>SUMIF(AHL!$B$3:$B$1175,$A96,AHL!I$3:I$1175)</f>
        <v>82</v>
      </c>
      <c r="E96" s="12">
        <f>SUMIF(AHL!$B$3:$B$1175,$A96,AHL!H$3:H$1175)</f>
        <v>22</v>
      </c>
      <c r="F96" s="12">
        <f>SUMIF(AHL!$B$3:$B$1175,$A96,AHL!K$3:K$1175)</f>
        <v>0</v>
      </c>
      <c r="G96" s="12">
        <f>SUMIF(AHL!$B$3:$B$1175,$A96,AHL!N$3:N$1175)</f>
        <v>170</v>
      </c>
      <c r="H96" s="4">
        <f t="shared" si="2"/>
        <v>0.47752808988764045</v>
      </c>
      <c r="I96" s="13">
        <f>SUMIF(AHL!$B$3:$B$1175,$A96,AHL!AD$3:AD$1175)</f>
        <v>9.2133114035087758</v>
      </c>
      <c r="J96" s="13">
        <f t="shared" si="3"/>
        <v>4.2443344667849416</v>
      </c>
    </row>
    <row r="97" spans="1:10" x14ac:dyDescent="0.2">
      <c r="A97" t="s">
        <v>490</v>
      </c>
      <c r="B97" s="12">
        <f>SUMIF(AHL!$B$3:$B$1175,$A97,AHL!F$3:F$1175)</f>
        <v>160</v>
      </c>
      <c r="C97" s="12">
        <f>SUMIF(AHL!$B$3:$B$1175,$A97,AHL!G$3:G$1175)+SUMIF(AHL!$B$3:$B$1175,$A97,AHL!J$3:J$1175)</f>
        <v>91</v>
      </c>
      <c r="D97" s="12">
        <f>SUMIF(AHL!$B$3:$B$1175,$A97,AHL!I$3:I$1175)</f>
        <v>56</v>
      </c>
      <c r="E97" s="12">
        <f>SUMIF(AHL!$B$3:$B$1175,$A97,AHL!H$3:H$1175)</f>
        <v>0</v>
      </c>
      <c r="F97" s="12">
        <f>SUMIF(AHL!$B$3:$B$1175,$A97,AHL!K$3:K$1175)</f>
        <v>13</v>
      </c>
      <c r="G97" s="12">
        <f>SUMIF(AHL!$B$3:$B$1175,$A97,AHL!N$3:N$1175)</f>
        <v>191</v>
      </c>
      <c r="H97" s="4">
        <f t="shared" si="2"/>
        <v>0.59687500000000004</v>
      </c>
      <c r="I97" s="13">
        <f>SUMIF(AHL!$B$3:$B$1175,$A97,AHL!AD$3:AD$1175)</f>
        <v>12.489999999999995</v>
      </c>
      <c r="J97" s="13">
        <f t="shared" si="3"/>
        <v>6.4011249999999968</v>
      </c>
    </row>
    <row r="98" spans="1:10" x14ac:dyDescent="0.2">
      <c r="A98" t="s">
        <v>192</v>
      </c>
      <c r="B98" s="12">
        <f>SUMIF(AHL!$B$3:$B$1175,$A98,AHL!F$3:F$1175)</f>
        <v>80</v>
      </c>
      <c r="C98" s="12">
        <f>SUMIF(AHL!$B$3:$B$1175,$A98,AHL!G$3:G$1175)+SUMIF(AHL!$B$3:$B$1175,$A98,AHL!J$3:J$1175)</f>
        <v>41</v>
      </c>
      <c r="D98" s="12">
        <f>SUMIF(AHL!$B$3:$B$1175,$A98,AHL!I$3:I$1175)</f>
        <v>29</v>
      </c>
      <c r="E98" s="12">
        <f>SUMIF(AHL!$B$3:$B$1175,$A98,AHL!H$3:H$1175)</f>
        <v>10</v>
      </c>
      <c r="F98" s="12">
        <f>SUMIF(AHL!$B$3:$B$1175,$A98,AHL!K$3:K$1175)</f>
        <v>0</v>
      </c>
      <c r="G98" s="12">
        <f>SUMIF(AHL!$B$3:$B$1175,$A98,AHL!N$3:N$1175)</f>
        <v>92</v>
      </c>
      <c r="H98" s="4">
        <f t="shared" si="2"/>
        <v>0.57499999999999996</v>
      </c>
      <c r="I98" s="13">
        <f>SUMIF(AHL!$B$3:$B$1175,$A98,AHL!AD$3:AD$1175)</f>
        <v>12</v>
      </c>
      <c r="J98" s="13">
        <f t="shared" si="3"/>
        <v>12.299999999999999</v>
      </c>
    </row>
    <row r="99" spans="1:10" x14ac:dyDescent="0.2">
      <c r="A99" t="s">
        <v>507</v>
      </c>
      <c r="B99" s="12">
        <f>SUMIF(AHL!$B$3:$B$1175,$A99,AHL!F$3:F$1175)</f>
        <v>228</v>
      </c>
      <c r="C99" s="12">
        <f>SUMIF(AHL!$B$3:$B$1175,$A99,AHL!G$3:G$1175)+SUMIF(AHL!$B$3:$B$1175,$A99,AHL!J$3:J$1175)</f>
        <v>119</v>
      </c>
      <c r="D99" s="12">
        <f>SUMIF(AHL!$B$3:$B$1175,$A99,AHL!I$3:I$1175)</f>
        <v>93</v>
      </c>
      <c r="E99" s="12">
        <f>SUMIF(AHL!$B$3:$B$1175,$A99,AHL!H$3:H$1175)</f>
        <v>0</v>
      </c>
      <c r="F99" s="12">
        <f>SUMIF(AHL!$B$3:$B$1175,$A99,AHL!K$3:K$1175)</f>
        <v>26</v>
      </c>
      <c r="G99" s="12">
        <f>SUMIF(AHL!$B$3:$B$1175,$A99,AHL!N$3:N$1175)</f>
        <v>264</v>
      </c>
      <c r="H99" s="4">
        <f t="shared" si="2"/>
        <v>0.57894736842105265</v>
      </c>
      <c r="I99" s="13">
        <f>SUMIF(AHL!$B$3:$B$1175,$A99,AHL!AD$3:AD$1175)</f>
        <v>11.817000000000007</v>
      </c>
      <c r="J99" s="13">
        <f t="shared" si="3"/>
        <v>4.2499736842105289</v>
      </c>
    </row>
    <row r="100" spans="1:10" x14ac:dyDescent="0.2">
      <c r="A100" t="s">
        <v>339</v>
      </c>
      <c r="B100" s="12">
        <f>SUMIF(AHL!$B$3:$B$1175,$A100,AHL!F$3:F$1175)</f>
        <v>80</v>
      </c>
      <c r="C100" s="12">
        <f>SUMIF(AHL!$B$3:$B$1175,$A100,AHL!G$3:G$1175)+SUMIF(AHL!$B$3:$B$1175,$A100,AHL!J$3:J$1175)</f>
        <v>35</v>
      </c>
      <c r="D100" s="12">
        <f>SUMIF(AHL!$B$3:$B$1175,$A100,AHL!I$3:I$1175)</f>
        <v>30</v>
      </c>
      <c r="E100" s="12">
        <f>SUMIF(AHL!$B$3:$B$1175,$A100,AHL!H$3:H$1175)</f>
        <v>11</v>
      </c>
      <c r="F100" s="12">
        <f>SUMIF(AHL!$B$3:$B$1175,$A100,AHL!K$3:K$1175)</f>
        <v>4</v>
      </c>
      <c r="G100" s="12">
        <f>SUMIF(AHL!$B$3:$B$1175,$A100,AHL!N$3:N$1175)</f>
        <v>85</v>
      </c>
      <c r="H100" s="4">
        <f t="shared" si="2"/>
        <v>0.53125</v>
      </c>
      <c r="I100" s="13">
        <f>SUMIF(AHL!$B$3:$B$1175,$A100,AHL!AD$3:AD$1175)</f>
        <v>10.3018</v>
      </c>
      <c r="J100" s="13">
        <f t="shared" si="3"/>
        <v>10.559345</v>
      </c>
    </row>
    <row r="101" spans="1:10" x14ac:dyDescent="0.2">
      <c r="A101" t="s">
        <v>459</v>
      </c>
      <c r="B101" s="12">
        <f>SUMIF(AHL!$B$3:$B$1175,$A101,AHL!F$3:F$1175)</f>
        <v>240</v>
      </c>
      <c r="C101" s="12">
        <f>SUMIF(AHL!$B$3:$B$1175,$A101,AHL!G$3:G$1175)+SUMIF(AHL!$B$3:$B$1175,$A101,AHL!J$3:J$1175)</f>
        <v>117</v>
      </c>
      <c r="D101" s="12">
        <f>SUMIF(AHL!$B$3:$B$1175,$A101,AHL!I$3:I$1175)</f>
        <v>94</v>
      </c>
      <c r="E101" s="12">
        <f>SUMIF(AHL!$B$3:$B$1175,$A101,AHL!H$3:H$1175)</f>
        <v>0</v>
      </c>
      <c r="F101" s="12">
        <f>SUMIF(AHL!$B$3:$B$1175,$A101,AHL!K$3:K$1175)</f>
        <v>19</v>
      </c>
      <c r="G101" s="12">
        <f>SUMIF(AHL!$B$3:$B$1175,$A101,AHL!N$3:N$1175)</f>
        <v>263</v>
      </c>
      <c r="H101" s="4">
        <f t="shared" si="2"/>
        <v>0.54791666666666672</v>
      </c>
      <c r="I101" s="13">
        <f>SUMIF(AHL!$B$3:$B$1175,$A101,AHL!AD$3:AD$1175)</f>
        <v>9.2099999999999937</v>
      </c>
      <c r="J101" s="13">
        <f t="shared" si="3"/>
        <v>3.1467499999999977</v>
      </c>
    </row>
    <row r="102" spans="1:10" x14ac:dyDescent="0.2">
      <c r="A102" t="s">
        <v>514</v>
      </c>
      <c r="B102" s="12">
        <f>SUMIF(AHL!$B$3:$B$1175,$A102,AHL!F$3:F$1175)</f>
        <v>228</v>
      </c>
      <c r="C102" s="12">
        <f>SUMIF(AHL!$B$3:$B$1175,$A102,AHL!G$3:G$1175)+SUMIF(AHL!$B$3:$B$1175,$A102,AHL!J$3:J$1175)</f>
        <v>121</v>
      </c>
      <c r="D102" s="12">
        <f>SUMIF(AHL!$B$3:$B$1175,$A102,AHL!I$3:I$1175)</f>
        <v>84</v>
      </c>
      <c r="E102" s="12">
        <f>SUMIF(AHL!$B$3:$B$1175,$A102,AHL!H$3:H$1175)</f>
        <v>0</v>
      </c>
      <c r="F102" s="12">
        <f>SUMIF(AHL!$B$3:$B$1175,$A102,AHL!K$3:K$1175)</f>
        <v>23</v>
      </c>
      <c r="G102" s="12">
        <f>SUMIF(AHL!$B$3:$B$1175,$A102,AHL!N$3:N$1175)</f>
        <v>265</v>
      </c>
      <c r="H102" s="4">
        <f t="shared" si="2"/>
        <v>0.58114035087719296</v>
      </c>
      <c r="I102" s="13">
        <f>SUMIF(AHL!$B$3:$B$1175,$A102,AHL!AD$3:AD$1175)</f>
        <v>11.094499999999982</v>
      </c>
      <c r="J102" s="13">
        <f t="shared" si="3"/>
        <v>3.9901271929824498</v>
      </c>
    </row>
    <row r="103" spans="1:10" x14ac:dyDescent="0.2">
      <c r="A103" t="s">
        <v>73</v>
      </c>
      <c r="B103" s="12">
        <f>SUMIF(AHL!$B$3:$B$1175,$A103,AHL!F$3:F$1175)</f>
        <v>1256</v>
      </c>
      <c r="C103" s="12">
        <f>SUMIF(AHL!$B$3:$B$1175,$A103,AHL!G$3:G$1175)+SUMIF(AHL!$B$3:$B$1175,$A103,AHL!J$3:J$1175)</f>
        <v>563</v>
      </c>
      <c r="D103" s="12">
        <f>SUMIF(AHL!$B$3:$B$1175,$A103,AHL!I$3:I$1175)</f>
        <v>565</v>
      </c>
      <c r="E103" s="12">
        <f>SUMIF(AHL!$B$3:$B$1175,$A103,AHL!H$3:H$1175)</f>
        <v>128</v>
      </c>
      <c r="F103" s="12">
        <f>SUMIF(AHL!$B$3:$B$1175,$A103,AHL!K$3:K$1175)</f>
        <v>0</v>
      </c>
      <c r="G103" s="12">
        <f>SUMIF(AHL!$B$3:$B$1175,$A103,AHL!N$3:N$1175)</f>
        <v>1254</v>
      </c>
      <c r="H103" s="4">
        <f t="shared" si="2"/>
        <v>0.49920382165605093</v>
      </c>
      <c r="I103" s="13">
        <f>SUMIF(AHL!$B$3:$B$1175,$A103,AHL!AD$3:AD$1175)</f>
        <v>8.8817895261471023</v>
      </c>
      <c r="J103" s="13">
        <f t="shared" si="3"/>
        <v>0.57986205505100508</v>
      </c>
    </row>
    <row r="104" spans="1:10" x14ac:dyDescent="0.2">
      <c r="A104" t="s">
        <v>313</v>
      </c>
      <c r="B104" s="12">
        <f>SUMIF(AHL!$B$3:$B$1175,$A104,AHL!F$3:F$1175)</f>
        <v>160</v>
      </c>
      <c r="C104" s="12">
        <f>SUMIF(AHL!$B$3:$B$1175,$A104,AHL!G$3:G$1175)+SUMIF(AHL!$B$3:$B$1175,$A104,AHL!J$3:J$1175)</f>
        <v>74</v>
      </c>
      <c r="D104" s="12">
        <f>SUMIF(AHL!$B$3:$B$1175,$A104,AHL!I$3:I$1175)</f>
        <v>71</v>
      </c>
      <c r="E104" s="12">
        <f>SUMIF(AHL!$B$3:$B$1175,$A104,AHL!H$3:H$1175)</f>
        <v>15</v>
      </c>
      <c r="F104" s="12">
        <f>SUMIF(AHL!$B$3:$B$1175,$A104,AHL!K$3:K$1175)</f>
        <v>0</v>
      </c>
      <c r="G104" s="12">
        <f>SUMIF(AHL!$B$3:$B$1175,$A104,AHL!N$3:N$1175)</f>
        <v>163</v>
      </c>
      <c r="H104" s="4">
        <f t="shared" si="2"/>
        <v>0.50937500000000002</v>
      </c>
      <c r="I104" s="13">
        <f>SUMIF(AHL!$B$3:$B$1175,$A104,AHL!AD$3:AD$1175)</f>
        <v>9.5000000000000142</v>
      </c>
      <c r="J104" s="13">
        <f t="shared" si="3"/>
        <v>4.8687500000000075</v>
      </c>
    </row>
    <row r="105" spans="1:10" x14ac:dyDescent="0.2">
      <c r="A105" t="s">
        <v>486</v>
      </c>
      <c r="B105" s="12">
        <f>SUMIF(AHL!$B$3:$B$1175,$A105,AHL!F$3:F$1175)</f>
        <v>22</v>
      </c>
      <c r="C105" s="12">
        <f>SUMIF(AHL!$B$3:$B$1175,$A105,AHL!G$3:G$1175)+SUMIF(AHL!$B$3:$B$1175,$A105,AHL!J$3:J$1175)</f>
        <v>15</v>
      </c>
      <c r="D105" s="12">
        <f>SUMIF(AHL!$B$3:$B$1175,$A105,AHL!I$3:I$1175)</f>
        <v>5</v>
      </c>
      <c r="E105" s="12">
        <f>SUMIF(AHL!$B$3:$B$1175,$A105,AHL!H$3:H$1175)</f>
        <v>0</v>
      </c>
      <c r="F105" s="12">
        <f>SUMIF(AHL!$B$3:$B$1175,$A105,AHL!K$3:K$1175)</f>
        <v>2</v>
      </c>
      <c r="G105" s="12">
        <f>SUMIF(AHL!$B$3:$B$1175,$A105,AHL!N$3:N$1175)</f>
        <v>32</v>
      </c>
      <c r="H105" s="4">
        <f t="shared" si="2"/>
        <v>0.72727272727272729</v>
      </c>
      <c r="I105" s="13">
        <f>SUMIF(AHL!$B$3:$B$1175,$A105,AHL!AD$3:AD$1175)</f>
        <v>10.046749999999999</v>
      </c>
      <c r="J105" s="13">
        <f t="shared" si="3"/>
        <v>37.446977272727267</v>
      </c>
    </row>
    <row r="106" spans="1:10" x14ac:dyDescent="0.2">
      <c r="A106" t="s">
        <v>184</v>
      </c>
      <c r="B106" s="12">
        <f>SUMIF(AHL!$B$3:$B$1175,$A106,AHL!F$3:F$1175)</f>
        <v>160</v>
      </c>
      <c r="C106" s="12">
        <f>SUMIF(AHL!$B$3:$B$1175,$A106,AHL!G$3:G$1175)+SUMIF(AHL!$B$3:$B$1175,$A106,AHL!J$3:J$1175)</f>
        <v>84</v>
      </c>
      <c r="D106" s="12">
        <f>SUMIF(AHL!$B$3:$B$1175,$A106,AHL!I$3:I$1175)</f>
        <v>56</v>
      </c>
      <c r="E106" s="12">
        <f>SUMIF(AHL!$B$3:$B$1175,$A106,AHL!H$3:H$1175)</f>
        <v>20</v>
      </c>
      <c r="F106" s="12">
        <f>SUMIF(AHL!$B$3:$B$1175,$A106,AHL!K$3:K$1175)</f>
        <v>0</v>
      </c>
      <c r="G106" s="12">
        <f>SUMIF(AHL!$B$3:$B$1175,$A106,AHL!N$3:N$1175)</f>
        <v>188</v>
      </c>
      <c r="H106" s="4">
        <f t="shared" si="2"/>
        <v>0.58750000000000002</v>
      </c>
      <c r="I106" s="13">
        <f>SUMIF(AHL!$B$3:$B$1175,$A106,AHL!AD$3:AD$1175)</f>
        <v>13.049999999999983</v>
      </c>
      <c r="J106" s="13">
        <f t="shared" si="3"/>
        <v>6.6881249999999914</v>
      </c>
    </row>
    <row r="107" spans="1:10" x14ac:dyDescent="0.2">
      <c r="A107" t="s">
        <v>406</v>
      </c>
      <c r="B107" s="12">
        <f>SUMIF(AHL!$B$3:$B$1175,$A107,AHL!F$3:F$1175)</f>
        <v>560</v>
      </c>
      <c r="C107" s="12">
        <f>SUMIF(AHL!$B$3:$B$1175,$A107,AHL!G$3:G$1175)+SUMIF(AHL!$B$3:$B$1175,$A107,AHL!J$3:J$1175)</f>
        <v>285</v>
      </c>
      <c r="D107" s="12">
        <f>SUMIF(AHL!$B$3:$B$1175,$A107,AHL!I$3:I$1175)</f>
        <v>192</v>
      </c>
      <c r="E107" s="12">
        <f>SUMIF(AHL!$B$3:$B$1175,$A107,AHL!H$3:H$1175)</f>
        <v>24</v>
      </c>
      <c r="F107" s="12">
        <f>SUMIF(AHL!$B$3:$B$1175,$A107,AHL!K$3:K$1175)</f>
        <v>59</v>
      </c>
      <c r="G107" s="12">
        <f>SUMIF(AHL!$B$3:$B$1175,$A107,AHL!N$3:N$1175)</f>
        <v>653</v>
      </c>
      <c r="H107" s="4">
        <f t="shared" si="2"/>
        <v>0.58303571428571432</v>
      </c>
      <c r="I107" s="13">
        <f>SUMIF(AHL!$B$3:$B$1175,$A107,AHL!AD$3:AD$1175)</f>
        <v>15.174620689655143</v>
      </c>
      <c r="J107" s="13">
        <f t="shared" si="3"/>
        <v>2.2219980295566462</v>
      </c>
    </row>
    <row r="108" spans="1:10" x14ac:dyDescent="0.2">
      <c r="A108" t="s">
        <v>122</v>
      </c>
      <c r="B108" s="12">
        <f>SUMIF(AHL!$B$3:$B$1175,$A108,AHL!F$3:F$1175)</f>
        <v>72</v>
      </c>
      <c r="C108" s="12">
        <f>SUMIF(AHL!$B$3:$B$1175,$A108,AHL!G$3:G$1175)+SUMIF(AHL!$B$3:$B$1175,$A108,AHL!J$3:J$1175)</f>
        <v>20</v>
      </c>
      <c r="D108" s="12">
        <f>SUMIF(AHL!$B$3:$B$1175,$A108,AHL!I$3:I$1175)</f>
        <v>48</v>
      </c>
      <c r="E108" s="12">
        <f>SUMIF(AHL!$B$3:$B$1175,$A108,AHL!H$3:H$1175)</f>
        <v>4</v>
      </c>
      <c r="F108" s="12">
        <f>SUMIF(AHL!$B$3:$B$1175,$A108,AHL!K$3:K$1175)</f>
        <v>0</v>
      </c>
      <c r="G108" s="12">
        <f>SUMIF(AHL!$B$3:$B$1175,$A108,AHL!N$3:N$1175)</f>
        <v>44</v>
      </c>
      <c r="H108" s="4">
        <f t="shared" si="2"/>
        <v>0.30555555555555558</v>
      </c>
      <c r="I108" s="13">
        <f>SUMIF(AHL!$B$3:$B$1175,$A108,AHL!AD$3:AD$1175)</f>
        <v>4.0914285714285725</v>
      </c>
      <c r="J108" s="13">
        <f t="shared" si="3"/>
        <v>4.6596825396825414</v>
      </c>
    </row>
    <row r="109" spans="1:10" x14ac:dyDescent="0.2">
      <c r="A109" t="s">
        <v>219</v>
      </c>
      <c r="B109" s="12">
        <f>SUMIF(AHL!$B$3:$B$1175,$A109,AHL!F$3:F$1175)</f>
        <v>160</v>
      </c>
      <c r="C109" s="12">
        <f>SUMIF(AHL!$B$3:$B$1175,$A109,AHL!G$3:G$1175)+SUMIF(AHL!$B$3:$B$1175,$A109,AHL!J$3:J$1175)</f>
        <v>65</v>
      </c>
      <c r="D109" s="12">
        <f>SUMIF(AHL!$B$3:$B$1175,$A109,AHL!I$3:I$1175)</f>
        <v>82</v>
      </c>
      <c r="E109" s="12">
        <f>SUMIF(AHL!$B$3:$B$1175,$A109,AHL!H$3:H$1175)</f>
        <v>13</v>
      </c>
      <c r="F109" s="12">
        <f>SUMIF(AHL!$B$3:$B$1175,$A109,AHL!K$3:K$1175)</f>
        <v>0</v>
      </c>
      <c r="G109" s="12">
        <f>SUMIF(AHL!$B$3:$B$1175,$A109,AHL!N$3:N$1175)</f>
        <v>143</v>
      </c>
      <c r="H109" s="4">
        <f t="shared" si="2"/>
        <v>0.44687500000000002</v>
      </c>
      <c r="I109" s="13">
        <f>SUMIF(AHL!$B$3:$B$1175,$A109,AHL!AD$3:AD$1175)</f>
        <v>5.75</v>
      </c>
      <c r="J109" s="13">
        <f t="shared" si="3"/>
        <v>2.9468749999999999</v>
      </c>
    </row>
    <row r="110" spans="1:10" x14ac:dyDescent="0.2">
      <c r="A110" t="s">
        <v>492</v>
      </c>
      <c r="B110" s="12">
        <f>SUMIF(AHL!$B$3:$B$1175,$A110,AHL!F$3:F$1175)</f>
        <v>312</v>
      </c>
      <c r="C110" s="12">
        <f>SUMIF(AHL!$B$3:$B$1175,$A110,AHL!G$3:G$1175)+SUMIF(AHL!$B$3:$B$1175,$A110,AHL!J$3:J$1175)</f>
        <v>158</v>
      </c>
      <c r="D110" s="12">
        <f>SUMIF(AHL!$B$3:$B$1175,$A110,AHL!I$3:I$1175)</f>
        <v>114</v>
      </c>
      <c r="E110" s="12">
        <f>SUMIF(AHL!$B$3:$B$1175,$A110,AHL!H$3:H$1175)</f>
        <v>0</v>
      </c>
      <c r="F110" s="12">
        <f>SUMIF(AHL!$B$3:$B$1175,$A110,AHL!K$3:K$1175)</f>
        <v>40</v>
      </c>
      <c r="G110" s="12">
        <f>SUMIF(AHL!$B$3:$B$1175,$A110,AHL!N$3:N$1175)</f>
        <v>355</v>
      </c>
      <c r="H110" s="4">
        <f t="shared" si="2"/>
        <v>0.56891025641025639</v>
      </c>
      <c r="I110" s="13">
        <f>SUMIF(AHL!$B$3:$B$1175,$A110,AHL!AD$3:AD$1175)</f>
        <v>9.700499999999991</v>
      </c>
      <c r="J110" s="13">
        <f t="shared" si="3"/>
        <v>2.5494903846153822</v>
      </c>
    </row>
    <row r="111" spans="1:10" x14ac:dyDescent="0.2">
      <c r="A111" t="s">
        <v>282</v>
      </c>
      <c r="B111" s="12">
        <f>SUMIF(AHL!$B$3:$B$1175,$A111,AHL!F$3:F$1175)</f>
        <v>35</v>
      </c>
      <c r="C111" s="12">
        <f>SUMIF(AHL!$B$3:$B$1175,$A111,AHL!G$3:G$1175)+SUMIF(AHL!$B$3:$B$1175,$A111,AHL!J$3:J$1175)</f>
        <v>17</v>
      </c>
      <c r="D111" s="12">
        <f>SUMIF(AHL!$B$3:$B$1175,$A111,AHL!I$3:I$1175)</f>
        <v>13</v>
      </c>
      <c r="E111" s="12">
        <f>SUMIF(AHL!$B$3:$B$1175,$A111,AHL!H$3:H$1175)</f>
        <v>5</v>
      </c>
      <c r="F111" s="12">
        <f>SUMIF(AHL!$B$3:$B$1175,$A111,AHL!K$3:K$1175)</f>
        <v>0</v>
      </c>
      <c r="G111" s="12">
        <f>SUMIF(AHL!$B$3:$B$1175,$A111,AHL!N$3:N$1175)</f>
        <v>39</v>
      </c>
      <c r="H111" s="4">
        <f t="shared" si="2"/>
        <v>0.55714285714285716</v>
      </c>
      <c r="I111" s="13">
        <f>SUMIF(AHL!$B$3:$B$1175,$A111,AHL!AD$3:AD$1175)</f>
        <v>8.5500000000000007</v>
      </c>
      <c r="J111" s="13">
        <f t="shared" si="3"/>
        <v>20.031428571428574</v>
      </c>
    </row>
    <row r="112" spans="1:10" x14ac:dyDescent="0.2">
      <c r="A112" t="s">
        <v>120</v>
      </c>
      <c r="B112" s="12">
        <f>SUMIF(AHL!$B$3:$B$1175,$A112,AHL!F$3:F$1175)</f>
        <v>31</v>
      </c>
      <c r="C112" s="12">
        <f>SUMIF(AHL!$B$3:$B$1175,$A112,AHL!G$3:G$1175)+SUMIF(AHL!$B$3:$B$1175,$A112,AHL!J$3:J$1175)</f>
        <v>14</v>
      </c>
      <c r="D112" s="12">
        <f>SUMIF(AHL!$B$3:$B$1175,$A112,AHL!I$3:I$1175)</f>
        <v>15</v>
      </c>
      <c r="E112" s="12">
        <f>SUMIF(AHL!$B$3:$B$1175,$A112,AHL!H$3:H$1175)</f>
        <v>2</v>
      </c>
      <c r="F112" s="12">
        <f>SUMIF(AHL!$B$3:$B$1175,$A112,AHL!K$3:K$1175)</f>
        <v>0</v>
      </c>
      <c r="G112" s="12">
        <f>SUMIF(AHL!$B$3:$B$1175,$A112,AHL!N$3:N$1175)</f>
        <v>30</v>
      </c>
      <c r="H112" s="4">
        <f t="shared" si="2"/>
        <v>0.4838709677419355</v>
      </c>
      <c r="I112" s="13">
        <f>SUMIF(AHL!$B$3:$B$1175,$A112,AHL!AD$3:AD$1175)</f>
        <v>9.1059999999999981</v>
      </c>
      <c r="J112" s="13">
        <f t="shared" si="3"/>
        <v>24.086838709677412</v>
      </c>
    </row>
    <row r="113" spans="1:10" x14ac:dyDescent="0.2">
      <c r="A113" t="s">
        <v>188</v>
      </c>
      <c r="B113" s="12">
        <f>SUMIF(AHL!$B$3:$B$1175,$A113,AHL!F$3:F$1175)</f>
        <v>23</v>
      </c>
      <c r="C113" s="12">
        <f>SUMIF(AHL!$B$3:$B$1175,$A113,AHL!G$3:G$1175)+SUMIF(AHL!$B$3:$B$1175,$A113,AHL!J$3:J$1175)</f>
        <v>12</v>
      </c>
      <c r="D113" s="12">
        <f>SUMIF(AHL!$B$3:$B$1175,$A113,AHL!I$3:I$1175)</f>
        <v>8</v>
      </c>
      <c r="E113" s="12">
        <f>SUMIF(AHL!$B$3:$B$1175,$A113,AHL!H$3:H$1175)</f>
        <v>3</v>
      </c>
      <c r="F113" s="12">
        <f>SUMIF(AHL!$B$3:$B$1175,$A113,AHL!K$3:K$1175)</f>
        <v>0</v>
      </c>
      <c r="G113" s="12">
        <f>SUMIF(AHL!$B$3:$B$1175,$A113,AHL!N$3:N$1175)</f>
        <v>27</v>
      </c>
      <c r="H113" s="4">
        <f t="shared" si="2"/>
        <v>0.58695652173913049</v>
      </c>
      <c r="I113" s="13">
        <f>SUMIF(AHL!$B$3:$B$1175,$A113,AHL!AD$3:AD$1175)</f>
        <v>8.2981249999999989</v>
      </c>
      <c r="J113" s="13">
        <f t="shared" si="3"/>
        <v>29.584619565217388</v>
      </c>
    </row>
    <row r="114" spans="1:10" x14ac:dyDescent="0.2">
      <c r="A114" t="s">
        <v>299</v>
      </c>
      <c r="B114" s="12">
        <f>SUMIF(AHL!$B$3:$B$1175,$A114,AHL!F$3:F$1175)</f>
        <v>358</v>
      </c>
      <c r="C114" s="12">
        <f>SUMIF(AHL!$B$3:$B$1175,$A114,AHL!G$3:G$1175)+SUMIF(AHL!$B$3:$B$1175,$A114,AHL!J$3:J$1175)</f>
        <v>161</v>
      </c>
      <c r="D114" s="12">
        <f>SUMIF(AHL!$B$3:$B$1175,$A114,AHL!I$3:I$1175)</f>
        <v>147</v>
      </c>
      <c r="E114" s="12">
        <f>SUMIF(AHL!$B$3:$B$1175,$A114,AHL!H$3:H$1175)</f>
        <v>38</v>
      </c>
      <c r="F114" s="12">
        <f>SUMIF(AHL!$B$3:$B$1175,$A114,AHL!K$3:K$1175)</f>
        <v>12</v>
      </c>
      <c r="G114" s="12">
        <f>SUMIF(AHL!$B$3:$B$1175,$A114,AHL!N$3:N$1175)</f>
        <v>372</v>
      </c>
      <c r="H114" s="4">
        <f t="shared" si="2"/>
        <v>0.51955307262569828</v>
      </c>
      <c r="I114" s="13">
        <f>SUMIF(AHL!$B$3:$B$1175,$A114,AHL!AD$3:AD$1175)</f>
        <v>8.2077500000000043</v>
      </c>
      <c r="J114" s="13">
        <f t="shared" si="3"/>
        <v>1.8799874301675987</v>
      </c>
    </row>
    <row r="115" spans="1:10" x14ac:dyDescent="0.2">
      <c r="A115" t="s">
        <v>209</v>
      </c>
      <c r="B115" s="12">
        <f>SUMIF(AHL!$B$3:$B$1175,$A115,AHL!F$3:F$1175)</f>
        <v>80</v>
      </c>
      <c r="C115" s="12">
        <f>SUMIF(AHL!$B$3:$B$1175,$A115,AHL!G$3:G$1175)+SUMIF(AHL!$B$3:$B$1175,$A115,AHL!J$3:J$1175)</f>
        <v>31</v>
      </c>
      <c r="D115" s="12">
        <f>SUMIF(AHL!$B$3:$B$1175,$A115,AHL!I$3:I$1175)</f>
        <v>42</v>
      </c>
      <c r="E115" s="12">
        <f>SUMIF(AHL!$B$3:$B$1175,$A115,AHL!H$3:H$1175)</f>
        <v>7</v>
      </c>
      <c r="F115" s="12">
        <f>SUMIF(AHL!$B$3:$B$1175,$A115,AHL!K$3:K$1175)</f>
        <v>0</v>
      </c>
      <c r="G115" s="12">
        <f>SUMIF(AHL!$B$3:$B$1175,$A115,AHL!N$3:N$1175)</f>
        <v>69</v>
      </c>
      <c r="H115" s="4">
        <f t="shared" si="2"/>
        <v>0.43125000000000002</v>
      </c>
      <c r="I115" s="13">
        <f>SUMIF(AHL!$B$3:$B$1175,$A115,AHL!AD$3:AD$1175)</f>
        <v>5.8999999999999915</v>
      </c>
      <c r="J115" s="13">
        <f t="shared" si="3"/>
        <v>6.0474999999999914</v>
      </c>
    </row>
    <row r="116" spans="1:10" x14ac:dyDescent="0.2">
      <c r="A116" t="s">
        <v>162</v>
      </c>
      <c r="B116" s="12">
        <f>SUMIF(AHL!$B$3:$B$1175,$A116,AHL!F$3:F$1175)</f>
        <v>76</v>
      </c>
      <c r="C116" s="12">
        <f>SUMIF(AHL!$B$3:$B$1175,$A116,AHL!G$3:G$1175)+SUMIF(AHL!$B$3:$B$1175,$A116,AHL!J$3:J$1175)</f>
        <v>32</v>
      </c>
      <c r="D116" s="12">
        <f>SUMIF(AHL!$B$3:$B$1175,$A116,AHL!I$3:I$1175)</f>
        <v>30</v>
      </c>
      <c r="E116" s="12">
        <f>SUMIF(AHL!$B$3:$B$1175,$A116,AHL!H$3:H$1175)</f>
        <v>14</v>
      </c>
      <c r="F116" s="12">
        <f>SUMIF(AHL!$B$3:$B$1175,$A116,AHL!K$3:K$1175)</f>
        <v>0</v>
      </c>
      <c r="G116" s="12">
        <f>SUMIF(AHL!$B$3:$B$1175,$A116,AHL!N$3:N$1175)</f>
        <v>78</v>
      </c>
      <c r="H116" s="4">
        <f t="shared" si="2"/>
        <v>0.51315789473684215</v>
      </c>
      <c r="I116" s="13">
        <f>SUMIF(AHL!$B$3:$B$1175,$A116,AHL!AD$3:AD$1175)</f>
        <v>7.8499999999999943</v>
      </c>
      <c r="J116" s="13">
        <f t="shared" si="3"/>
        <v>8.4697368421052559</v>
      </c>
    </row>
    <row r="117" spans="1:10" x14ac:dyDescent="0.2">
      <c r="A117" t="s">
        <v>133</v>
      </c>
      <c r="B117" s="12">
        <f>SUMIF(AHL!$B$3:$B$1175,$A117,AHL!F$3:F$1175)</f>
        <v>38</v>
      </c>
      <c r="C117" s="12">
        <f>SUMIF(AHL!$B$3:$B$1175,$A117,AHL!G$3:G$1175)+SUMIF(AHL!$B$3:$B$1175,$A117,AHL!J$3:J$1175)</f>
        <v>19</v>
      </c>
      <c r="D117" s="12">
        <f>SUMIF(AHL!$B$3:$B$1175,$A117,AHL!I$3:I$1175)</f>
        <v>13</v>
      </c>
      <c r="E117" s="12">
        <f>SUMIF(AHL!$B$3:$B$1175,$A117,AHL!H$3:H$1175)</f>
        <v>6</v>
      </c>
      <c r="F117" s="12">
        <f>SUMIF(AHL!$B$3:$B$1175,$A117,AHL!K$3:K$1175)</f>
        <v>0</v>
      </c>
      <c r="G117" s="12">
        <f>SUMIF(AHL!$B$3:$B$1175,$A117,AHL!N$3:N$1175)</f>
        <v>44</v>
      </c>
      <c r="H117" s="4">
        <f t="shared" si="2"/>
        <v>0.57894736842105265</v>
      </c>
      <c r="I117" s="13">
        <f>SUMIF(AHL!$B$3:$B$1175,$A117,AHL!AD$3:AD$1175)</f>
        <v>8.4013888888888886</v>
      </c>
      <c r="J117" s="13">
        <f t="shared" si="3"/>
        <v>18.129312865497074</v>
      </c>
    </row>
    <row r="118" spans="1:10" x14ac:dyDescent="0.2">
      <c r="A118" t="s">
        <v>338</v>
      </c>
      <c r="B118" s="12">
        <f>SUMIF(AHL!$B$3:$B$1175,$A118,AHL!F$3:F$1175)</f>
        <v>160</v>
      </c>
      <c r="C118" s="12">
        <f>SUMIF(AHL!$B$3:$B$1175,$A118,AHL!G$3:G$1175)+SUMIF(AHL!$B$3:$B$1175,$A118,AHL!J$3:J$1175)</f>
        <v>77</v>
      </c>
      <c r="D118" s="12">
        <f>SUMIF(AHL!$B$3:$B$1175,$A118,AHL!I$3:I$1175)</f>
        <v>64</v>
      </c>
      <c r="E118" s="12">
        <f>SUMIF(AHL!$B$3:$B$1175,$A118,AHL!H$3:H$1175)</f>
        <v>14</v>
      </c>
      <c r="F118" s="12">
        <f>SUMIF(AHL!$B$3:$B$1175,$A118,AHL!K$3:K$1175)</f>
        <v>5</v>
      </c>
      <c r="G118" s="12">
        <f>SUMIF(AHL!$B$3:$B$1175,$A118,AHL!N$3:N$1175)</f>
        <v>173</v>
      </c>
      <c r="H118" s="4">
        <f t="shared" si="2"/>
        <v>0.54062500000000002</v>
      </c>
      <c r="I118" s="13">
        <f>SUMIF(AHL!$B$3:$B$1175,$A118,AHL!AD$3:AD$1175)</f>
        <v>8.3337999999999823</v>
      </c>
      <c r="J118" s="13">
        <f t="shared" si="3"/>
        <v>4.2710724999999909</v>
      </c>
    </row>
    <row r="119" spans="1:10" x14ac:dyDescent="0.2">
      <c r="A119" t="s">
        <v>484</v>
      </c>
      <c r="B119" s="12">
        <f>SUMIF(AHL!$B$3:$B$1175,$A119,AHL!F$3:F$1175)</f>
        <v>236</v>
      </c>
      <c r="C119" s="12">
        <f>SUMIF(AHL!$B$3:$B$1175,$A119,AHL!G$3:G$1175)+SUMIF(AHL!$B$3:$B$1175,$A119,AHL!J$3:J$1175)</f>
        <v>118</v>
      </c>
      <c r="D119" s="12">
        <f>SUMIF(AHL!$B$3:$B$1175,$A119,AHL!I$3:I$1175)</f>
        <v>94</v>
      </c>
      <c r="E119" s="12">
        <f>SUMIF(AHL!$B$3:$B$1175,$A119,AHL!H$3:H$1175)</f>
        <v>0</v>
      </c>
      <c r="F119" s="12">
        <f>SUMIF(AHL!$B$3:$B$1175,$A119,AHL!K$3:K$1175)</f>
        <v>24</v>
      </c>
      <c r="G119" s="12">
        <f>SUMIF(AHL!$B$3:$B$1175,$A119,AHL!N$3:N$1175)</f>
        <v>257</v>
      </c>
      <c r="H119" s="4">
        <f t="shared" si="2"/>
        <v>0.54449152542372881</v>
      </c>
      <c r="I119" s="13">
        <f>SUMIF(AHL!$B$3:$B$1175,$A119,AHL!AD$3:AD$1175)</f>
        <v>6.583999999999989</v>
      </c>
      <c r="J119" s="13">
        <f t="shared" si="3"/>
        <v>2.2876610169491487</v>
      </c>
    </row>
    <row r="120" spans="1:10" x14ac:dyDescent="0.2">
      <c r="A120" t="s">
        <v>394</v>
      </c>
      <c r="B120" s="12">
        <f>SUMIF(AHL!$B$3:$B$1175,$A120,AHL!F$3:F$1175)</f>
        <v>320</v>
      </c>
      <c r="C120" s="12">
        <f>SUMIF(AHL!$B$3:$B$1175,$A120,AHL!G$3:G$1175)+SUMIF(AHL!$B$3:$B$1175,$A120,AHL!J$3:J$1175)</f>
        <v>154</v>
      </c>
      <c r="D120" s="12">
        <f>SUMIF(AHL!$B$3:$B$1175,$A120,AHL!I$3:I$1175)</f>
        <v>111</v>
      </c>
      <c r="E120" s="12">
        <f>SUMIF(AHL!$B$3:$B$1175,$A120,AHL!H$3:H$1175)</f>
        <v>31</v>
      </c>
      <c r="F120" s="12">
        <f>SUMIF(AHL!$B$3:$B$1175,$A120,AHL!K$3:K$1175)</f>
        <v>24</v>
      </c>
      <c r="G120" s="12">
        <f>SUMIF(AHL!$B$3:$B$1175,$A120,AHL!N$3:N$1175)</f>
        <v>363</v>
      </c>
      <c r="H120" s="4">
        <f t="shared" si="2"/>
        <v>0.56718749999999996</v>
      </c>
      <c r="I120" s="13">
        <f>SUMIF(AHL!$B$3:$B$1175,$A120,AHL!AD$3:AD$1175)</f>
        <v>10.745195402298819</v>
      </c>
      <c r="J120" s="13">
        <f t="shared" si="3"/>
        <v>2.7534563218390726</v>
      </c>
    </row>
    <row r="121" spans="1:10" x14ac:dyDescent="0.2">
      <c r="A121" t="s">
        <v>45</v>
      </c>
      <c r="B121" s="12">
        <f>SUMIF(AHL!$B$3:$B$1175,$A121,AHL!F$3:F$1175)</f>
        <v>56</v>
      </c>
      <c r="C121" s="12">
        <f>SUMIF(AHL!$B$3:$B$1175,$A121,AHL!G$3:G$1175)+SUMIF(AHL!$B$3:$B$1175,$A121,AHL!J$3:J$1175)</f>
        <v>20</v>
      </c>
      <c r="D121" s="12">
        <f>SUMIF(AHL!$B$3:$B$1175,$A121,AHL!I$3:I$1175)</f>
        <v>30</v>
      </c>
      <c r="E121" s="12">
        <f>SUMIF(AHL!$B$3:$B$1175,$A121,AHL!H$3:H$1175)</f>
        <v>6</v>
      </c>
      <c r="F121" s="12">
        <f>SUMIF(AHL!$B$3:$B$1175,$A121,AHL!K$3:K$1175)</f>
        <v>0</v>
      </c>
      <c r="G121" s="12">
        <f>SUMIF(AHL!$B$3:$B$1175,$A121,AHL!N$3:N$1175)</f>
        <v>46</v>
      </c>
      <c r="H121" s="4">
        <f t="shared" si="2"/>
        <v>0.4107142857142857</v>
      </c>
      <c r="I121" s="13">
        <f>SUMIF(AHL!$B$3:$B$1175,$A121,AHL!AD$3:AD$1175)</f>
        <v>8.2560000000000002</v>
      </c>
      <c r="J121" s="13">
        <f t="shared" si="3"/>
        <v>12.089142857142857</v>
      </c>
    </row>
    <row r="122" spans="1:10" x14ac:dyDescent="0.2">
      <c r="A122" t="s">
        <v>412</v>
      </c>
      <c r="B122" s="12">
        <f>SUMIF(AHL!$B$3:$B$1175,$A122,AHL!F$3:F$1175)</f>
        <v>63</v>
      </c>
      <c r="C122" s="12">
        <f>SUMIF(AHL!$B$3:$B$1175,$A122,AHL!G$3:G$1175)+SUMIF(AHL!$B$3:$B$1175,$A122,AHL!J$3:J$1175)</f>
        <v>32</v>
      </c>
      <c r="D122" s="12">
        <f>SUMIF(AHL!$B$3:$B$1175,$A122,AHL!I$3:I$1175)</f>
        <v>25</v>
      </c>
      <c r="E122" s="12">
        <f>SUMIF(AHL!$B$3:$B$1175,$A122,AHL!H$3:H$1175)</f>
        <v>4</v>
      </c>
      <c r="F122" s="12">
        <f>SUMIF(AHL!$B$3:$B$1175,$A122,AHL!K$3:K$1175)</f>
        <v>2</v>
      </c>
      <c r="G122" s="12">
        <f>SUMIF(AHL!$B$3:$B$1175,$A122,AHL!N$3:N$1175)</f>
        <v>70</v>
      </c>
      <c r="H122" s="4">
        <f t="shared" si="2"/>
        <v>0.55555555555555558</v>
      </c>
      <c r="I122" s="13">
        <f>SUMIF(AHL!$B$3:$B$1175,$A122,AHL!AD$3:AD$1175)</f>
        <v>7.3895499999999981</v>
      </c>
      <c r="J122" s="13">
        <f t="shared" si="3"/>
        <v>9.6181444444444413</v>
      </c>
    </row>
    <row r="123" spans="1:10" x14ac:dyDescent="0.2">
      <c r="A123" t="s">
        <v>383</v>
      </c>
      <c r="B123" s="12">
        <f>SUMIF(AHL!$B$3:$B$1175,$A123,AHL!F$3:F$1175)</f>
        <v>240</v>
      </c>
      <c r="C123" s="12">
        <f>SUMIF(AHL!$B$3:$B$1175,$A123,AHL!G$3:G$1175)+SUMIF(AHL!$B$3:$B$1175,$A123,AHL!J$3:J$1175)</f>
        <v>101</v>
      </c>
      <c r="D123" s="12">
        <f>SUMIF(AHL!$B$3:$B$1175,$A123,AHL!I$3:I$1175)</f>
        <v>102</v>
      </c>
      <c r="E123" s="12">
        <f>SUMIF(AHL!$B$3:$B$1175,$A123,AHL!H$3:H$1175)</f>
        <v>31</v>
      </c>
      <c r="F123" s="12">
        <f>SUMIF(AHL!$B$3:$B$1175,$A123,AHL!K$3:K$1175)</f>
        <v>6</v>
      </c>
      <c r="G123" s="12">
        <f>SUMIF(AHL!$B$3:$B$1175,$A123,AHL!N$3:N$1175)</f>
        <v>239</v>
      </c>
      <c r="H123" s="4">
        <f t="shared" si="2"/>
        <v>0.49791666666666667</v>
      </c>
      <c r="I123" s="13">
        <f>SUMIF(AHL!$B$3:$B$1175,$A123,AHL!AD$3:AD$1175)</f>
        <v>5.0540000000000163</v>
      </c>
      <c r="J123" s="13">
        <f t="shared" si="3"/>
        <v>1.7267833333333389</v>
      </c>
    </row>
    <row r="124" spans="1:10" x14ac:dyDescent="0.2">
      <c r="A124" t="s">
        <v>408</v>
      </c>
      <c r="B124" s="12">
        <f>SUMIF(AHL!$B$3:$B$1175,$A124,AHL!F$3:F$1175)</f>
        <v>80</v>
      </c>
      <c r="C124" s="12">
        <f>SUMIF(AHL!$B$3:$B$1175,$A124,AHL!G$3:G$1175)+SUMIF(AHL!$B$3:$B$1175,$A124,AHL!J$3:J$1175)</f>
        <v>32</v>
      </c>
      <c r="D124" s="12">
        <f>SUMIF(AHL!$B$3:$B$1175,$A124,AHL!I$3:I$1175)</f>
        <v>27</v>
      </c>
      <c r="E124" s="12">
        <f>SUMIF(AHL!$B$3:$B$1175,$A124,AHL!H$3:H$1175)</f>
        <v>14</v>
      </c>
      <c r="F124" s="12">
        <f>SUMIF(AHL!$B$3:$B$1175,$A124,AHL!K$3:K$1175)</f>
        <v>7</v>
      </c>
      <c r="G124" s="12">
        <f>SUMIF(AHL!$B$3:$B$1175,$A124,AHL!N$3:N$1175)</f>
        <v>85</v>
      </c>
      <c r="H124" s="4">
        <f t="shared" si="2"/>
        <v>0.53125</v>
      </c>
      <c r="I124" s="13">
        <f>SUMIF(AHL!$B$3:$B$1175,$A124,AHL!AD$3:AD$1175)</f>
        <v>7.0180000000000007</v>
      </c>
      <c r="J124" s="13">
        <f t="shared" si="3"/>
        <v>7.1934500000000012</v>
      </c>
    </row>
    <row r="125" spans="1:10" x14ac:dyDescent="0.2">
      <c r="A125" t="s">
        <v>222</v>
      </c>
      <c r="B125" s="12">
        <f>SUMIF(AHL!$B$3:$B$1175,$A125,AHL!F$3:F$1175)</f>
        <v>80</v>
      </c>
      <c r="C125" s="12">
        <f>SUMIF(AHL!$B$3:$B$1175,$A125,AHL!G$3:G$1175)+SUMIF(AHL!$B$3:$B$1175,$A125,AHL!J$3:J$1175)</f>
        <v>47</v>
      </c>
      <c r="D125" s="12">
        <f>SUMIF(AHL!$B$3:$B$1175,$A125,AHL!I$3:I$1175)</f>
        <v>26</v>
      </c>
      <c r="E125" s="12">
        <f>SUMIF(AHL!$B$3:$B$1175,$A125,AHL!H$3:H$1175)</f>
        <v>7</v>
      </c>
      <c r="F125" s="12">
        <f>SUMIF(AHL!$B$3:$B$1175,$A125,AHL!K$3:K$1175)</f>
        <v>0</v>
      </c>
      <c r="G125" s="12">
        <f>SUMIF(AHL!$B$3:$B$1175,$A125,AHL!N$3:N$1175)</f>
        <v>101</v>
      </c>
      <c r="H125" s="4">
        <f t="shared" si="2"/>
        <v>0.63124999999999998</v>
      </c>
      <c r="I125" s="13">
        <f>SUMIF(AHL!$B$3:$B$1175,$A125,AHL!AD$3:AD$1175)</f>
        <v>9.9499999999999886</v>
      </c>
      <c r="J125" s="13">
        <f t="shared" si="3"/>
        <v>10.198749999999988</v>
      </c>
    </row>
    <row r="126" spans="1:10" x14ac:dyDescent="0.2">
      <c r="A126" t="s">
        <v>31</v>
      </c>
      <c r="B126" s="12">
        <f>SUMIF(AHL!$B$3:$B$1175,$A126,AHL!F$3:F$1175)</f>
        <v>168</v>
      </c>
      <c r="C126" s="12">
        <f>SUMIF(AHL!$B$3:$B$1175,$A126,AHL!G$3:G$1175)+SUMIF(AHL!$B$3:$B$1175,$A126,AHL!J$3:J$1175)</f>
        <v>80</v>
      </c>
      <c r="D126" s="12">
        <f>SUMIF(AHL!$B$3:$B$1175,$A126,AHL!I$3:I$1175)</f>
        <v>66</v>
      </c>
      <c r="E126" s="12">
        <f>SUMIF(AHL!$B$3:$B$1175,$A126,AHL!H$3:H$1175)</f>
        <v>22</v>
      </c>
      <c r="F126" s="12">
        <f>SUMIF(AHL!$B$3:$B$1175,$A126,AHL!K$3:K$1175)</f>
        <v>0</v>
      </c>
      <c r="G126" s="12">
        <f>SUMIF(AHL!$B$3:$B$1175,$A126,AHL!N$3:N$1175)</f>
        <v>182</v>
      </c>
      <c r="H126" s="4">
        <f t="shared" si="2"/>
        <v>0.54166666666666663</v>
      </c>
      <c r="I126" s="13">
        <f>SUMIF(AHL!$B$3:$B$1175,$A126,AHL!AD$3:AD$1175)</f>
        <v>8.8000000000000043</v>
      </c>
      <c r="J126" s="13">
        <f t="shared" si="3"/>
        <v>4.2952380952380969</v>
      </c>
    </row>
    <row r="127" spans="1:10" x14ac:dyDescent="0.2">
      <c r="A127" t="s">
        <v>58</v>
      </c>
      <c r="B127" s="12">
        <f>SUMIF(AHL!$B$3:$B$1175,$A127,AHL!F$3:F$1175)</f>
        <v>370</v>
      </c>
      <c r="C127" s="12">
        <f>SUMIF(AHL!$B$3:$B$1175,$A127,AHL!G$3:G$1175)+SUMIF(AHL!$B$3:$B$1175,$A127,AHL!J$3:J$1175)</f>
        <v>135</v>
      </c>
      <c r="D127" s="12">
        <f>SUMIF(AHL!$B$3:$B$1175,$A127,AHL!I$3:I$1175)</f>
        <v>186</v>
      </c>
      <c r="E127" s="12">
        <f>SUMIF(AHL!$B$3:$B$1175,$A127,AHL!H$3:H$1175)</f>
        <v>49</v>
      </c>
      <c r="F127" s="12">
        <f>SUMIF(AHL!$B$3:$B$1175,$A127,AHL!K$3:K$1175)</f>
        <v>0</v>
      </c>
      <c r="G127" s="12">
        <f>SUMIF(AHL!$B$3:$B$1175,$A127,AHL!N$3:N$1175)</f>
        <v>319</v>
      </c>
      <c r="H127" s="4">
        <f t="shared" si="2"/>
        <v>0.43108108108108106</v>
      </c>
      <c r="I127" s="13">
        <f>SUMIF(AHL!$B$3:$B$1175,$A127,AHL!AD$3:AD$1175)</f>
        <v>1.878889705882365</v>
      </c>
      <c r="J127" s="13">
        <f t="shared" si="3"/>
        <v>0.41640258346582149</v>
      </c>
    </row>
    <row r="128" spans="1:10" x14ac:dyDescent="0.2">
      <c r="A128" t="s">
        <v>204</v>
      </c>
      <c r="B128" s="12">
        <f>SUMIF(AHL!$B$3:$B$1175,$A128,AHL!F$3:F$1175)</f>
        <v>56</v>
      </c>
      <c r="C128" s="12">
        <f>SUMIF(AHL!$B$3:$B$1175,$A128,AHL!G$3:G$1175)+SUMIF(AHL!$B$3:$B$1175,$A128,AHL!J$3:J$1175)</f>
        <v>29</v>
      </c>
      <c r="D128" s="12">
        <f>SUMIF(AHL!$B$3:$B$1175,$A128,AHL!I$3:I$1175)</f>
        <v>32</v>
      </c>
      <c r="E128" s="12">
        <f>SUMIF(AHL!$B$3:$B$1175,$A128,AHL!H$3:H$1175)</f>
        <v>5</v>
      </c>
      <c r="F128" s="12">
        <f>SUMIF(AHL!$B$3:$B$1175,$A128,AHL!K$3:K$1175)</f>
        <v>0</v>
      </c>
      <c r="G128" s="12">
        <f>SUMIF(AHL!$B$3:$B$1175,$A128,AHL!N$3:N$1175)</f>
        <v>63</v>
      </c>
      <c r="H128" s="4">
        <f t="shared" si="2"/>
        <v>0.5625</v>
      </c>
      <c r="I128" s="13">
        <f>SUMIF(AHL!$B$3:$B$1175,$A128,AHL!AD$3:AD$1175)</f>
        <v>7.460759493670885</v>
      </c>
      <c r="J128" s="13">
        <f t="shared" si="3"/>
        <v>10.924683544303797</v>
      </c>
    </row>
    <row r="129" spans="1:10" x14ac:dyDescent="0.2">
      <c r="A129" t="s">
        <v>504</v>
      </c>
      <c r="B129" s="12">
        <f>SUMIF(AHL!$B$3:$B$1175,$A129,AHL!F$3:F$1175)</f>
        <v>156</v>
      </c>
      <c r="C129" s="12">
        <f>SUMIF(AHL!$B$3:$B$1175,$A129,AHL!G$3:G$1175)+SUMIF(AHL!$B$3:$B$1175,$A129,AHL!J$3:J$1175)</f>
        <v>73</v>
      </c>
      <c r="D129" s="12">
        <f>SUMIF(AHL!$B$3:$B$1175,$A129,AHL!I$3:I$1175)</f>
        <v>74</v>
      </c>
      <c r="E129" s="12">
        <f>SUMIF(AHL!$B$3:$B$1175,$A129,AHL!H$3:H$1175)</f>
        <v>0</v>
      </c>
      <c r="F129" s="12">
        <f>SUMIF(AHL!$B$3:$B$1175,$A129,AHL!K$3:K$1175)</f>
        <v>9</v>
      </c>
      <c r="G129" s="12">
        <f>SUMIF(AHL!$B$3:$B$1175,$A129,AHL!N$3:N$1175)</f>
        <v>153</v>
      </c>
      <c r="H129" s="4">
        <f t="shared" si="2"/>
        <v>0.49038461538461536</v>
      </c>
      <c r="I129" s="13">
        <f>SUMIF(AHL!$B$3:$B$1175,$A129,AHL!AD$3:AD$1175)</f>
        <v>3.1814999999999998</v>
      </c>
      <c r="J129" s="13">
        <f t="shared" si="3"/>
        <v>1.6723269230769231</v>
      </c>
    </row>
    <row r="130" spans="1:10" x14ac:dyDescent="0.2">
      <c r="A130" t="s">
        <v>467</v>
      </c>
      <c r="B130" s="12">
        <f>SUMIF(AHL!$B$3:$B$1175,$A130,AHL!F$3:F$1175)</f>
        <v>80</v>
      </c>
      <c r="C130" s="12">
        <f>SUMIF(AHL!$B$3:$B$1175,$A130,AHL!G$3:G$1175)+SUMIF(AHL!$B$3:$B$1175,$A130,AHL!J$3:J$1175)</f>
        <v>41</v>
      </c>
      <c r="D130" s="12">
        <f>SUMIF(AHL!$B$3:$B$1175,$A130,AHL!I$3:I$1175)</f>
        <v>30</v>
      </c>
      <c r="E130" s="12">
        <f>SUMIF(AHL!$B$3:$B$1175,$A130,AHL!H$3:H$1175)</f>
        <v>0</v>
      </c>
      <c r="F130" s="12">
        <f>SUMIF(AHL!$B$3:$B$1175,$A130,AHL!K$3:K$1175)</f>
        <v>9</v>
      </c>
      <c r="G130" s="12">
        <f>SUMIF(AHL!$B$3:$B$1175,$A130,AHL!N$3:N$1175)</f>
        <v>91</v>
      </c>
      <c r="H130" s="4">
        <f t="shared" si="2"/>
        <v>0.56874999999999998</v>
      </c>
      <c r="I130" s="13">
        <f>SUMIF(AHL!$B$3:$B$1175,$A130,AHL!AD$3:AD$1175)</f>
        <v>6.6199999999999903</v>
      </c>
      <c r="J130" s="13">
        <f t="shared" si="3"/>
        <v>6.7854999999999901</v>
      </c>
    </row>
    <row r="131" spans="1:10" x14ac:dyDescent="0.2">
      <c r="A131" t="s">
        <v>141</v>
      </c>
      <c r="B131" s="12">
        <f>SUMIF(AHL!$B$3:$B$1175,$A131,AHL!F$3:F$1175)</f>
        <v>148</v>
      </c>
      <c r="C131" s="12">
        <f>SUMIF(AHL!$B$3:$B$1175,$A131,AHL!G$3:G$1175)+SUMIF(AHL!$B$3:$B$1175,$A131,AHL!J$3:J$1175)</f>
        <v>71</v>
      </c>
      <c r="D131" s="12">
        <f>SUMIF(AHL!$B$3:$B$1175,$A131,AHL!I$3:I$1175)</f>
        <v>68</v>
      </c>
      <c r="E131" s="12">
        <f>SUMIF(AHL!$B$3:$B$1175,$A131,AHL!H$3:H$1175)</f>
        <v>9</v>
      </c>
      <c r="F131" s="12">
        <f>SUMIF(AHL!$B$3:$B$1175,$A131,AHL!K$3:K$1175)</f>
        <v>0</v>
      </c>
      <c r="G131" s="12">
        <f>SUMIF(AHL!$B$3:$B$1175,$A131,AHL!N$3:N$1175)</f>
        <v>151</v>
      </c>
      <c r="H131" s="4">
        <f t="shared" ref="H131:H194" si="4">G131/2/B131</f>
        <v>0.51013513513513509</v>
      </c>
      <c r="I131" s="13">
        <f>SUMIF(AHL!$B$3:$B$1175,$A131,AHL!AD$3:AD$1175)</f>
        <v>6.7158918918918999</v>
      </c>
      <c r="J131" s="13">
        <f t="shared" ref="J131:J194" si="5">I131/B131*82</f>
        <v>3.7209671292914579</v>
      </c>
    </row>
    <row r="132" spans="1:10" x14ac:dyDescent="0.2">
      <c r="A132" t="s">
        <v>373</v>
      </c>
      <c r="B132" s="12">
        <f>SUMIF(AHL!$B$3:$B$1175,$A132,AHL!F$3:F$1175)</f>
        <v>160</v>
      </c>
      <c r="C132" s="12">
        <f>SUMIF(AHL!$B$3:$B$1175,$A132,AHL!G$3:G$1175)+SUMIF(AHL!$B$3:$B$1175,$A132,AHL!J$3:J$1175)</f>
        <v>74</v>
      </c>
      <c r="D132" s="12">
        <f>SUMIF(AHL!$B$3:$B$1175,$A132,AHL!I$3:I$1175)</f>
        <v>59</v>
      </c>
      <c r="E132" s="12">
        <f>SUMIF(AHL!$B$3:$B$1175,$A132,AHL!H$3:H$1175)</f>
        <v>20</v>
      </c>
      <c r="F132" s="12">
        <f>SUMIF(AHL!$B$3:$B$1175,$A132,AHL!K$3:K$1175)</f>
        <v>7</v>
      </c>
      <c r="G132" s="12">
        <f>SUMIF(AHL!$B$3:$B$1175,$A132,AHL!N$3:N$1175)</f>
        <v>175</v>
      </c>
      <c r="H132" s="4">
        <f t="shared" si="4"/>
        <v>0.546875</v>
      </c>
      <c r="I132" s="13">
        <f>SUMIF(AHL!$B$3:$B$1175,$A132,AHL!AD$3:AD$1175)</f>
        <v>7.3359999999999985</v>
      </c>
      <c r="J132" s="13">
        <f t="shared" si="5"/>
        <v>3.7596999999999992</v>
      </c>
    </row>
    <row r="133" spans="1:10" x14ac:dyDescent="0.2">
      <c r="A133" t="s">
        <v>191</v>
      </c>
      <c r="B133" s="12">
        <f>SUMIF(AHL!$B$3:$B$1175,$A133,AHL!F$3:F$1175)</f>
        <v>47</v>
      </c>
      <c r="C133" s="12">
        <f>SUMIF(AHL!$B$3:$B$1175,$A133,AHL!G$3:G$1175)+SUMIF(AHL!$B$3:$B$1175,$A133,AHL!J$3:J$1175)</f>
        <v>27</v>
      </c>
      <c r="D133" s="12">
        <f>SUMIF(AHL!$B$3:$B$1175,$A133,AHL!I$3:I$1175)</f>
        <v>13</v>
      </c>
      <c r="E133" s="12">
        <f>SUMIF(AHL!$B$3:$B$1175,$A133,AHL!H$3:H$1175)</f>
        <v>7</v>
      </c>
      <c r="F133" s="12">
        <f>SUMIF(AHL!$B$3:$B$1175,$A133,AHL!K$3:K$1175)</f>
        <v>0</v>
      </c>
      <c r="G133" s="12">
        <f>SUMIF(AHL!$B$3:$B$1175,$A133,AHL!N$3:N$1175)</f>
        <v>61</v>
      </c>
      <c r="H133" s="4">
        <f t="shared" si="4"/>
        <v>0.64893617021276595</v>
      </c>
      <c r="I133" s="13">
        <f>SUMIF(AHL!$B$3:$B$1175,$A133,AHL!AD$3:AD$1175)</f>
        <v>8.2718750000000014</v>
      </c>
      <c r="J133" s="13">
        <f t="shared" si="5"/>
        <v>14.43178191489362</v>
      </c>
    </row>
    <row r="134" spans="1:10" x14ac:dyDescent="0.2">
      <c r="A134" t="s">
        <v>472</v>
      </c>
      <c r="B134" s="12">
        <f>SUMIF(AHL!$B$3:$B$1175,$A134,AHL!F$3:F$1175)</f>
        <v>115</v>
      </c>
      <c r="C134" s="12">
        <f>SUMIF(AHL!$B$3:$B$1175,$A134,AHL!G$3:G$1175)+SUMIF(AHL!$B$3:$B$1175,$A134,AHL!J$3:J$1175)</f>
        <v>62</v>
      </c>
      <c r="D134" s="12">
        <f>SUMIF(AHL!$B$3:$B$1175,$A134,AHL!I$3:I$1175)</f>
        <v>44</v>
      </c>
      <c r="E134" s="12">
        <f>SUMIF(AHL!$B$3:$B$1175,$A134,AHL!H$3:H$1175)</f>
        <v>0</v>
      </c>
      <c r="F134" s="12">
        <f>SUMIF(AHL!$B$3:$B$1175,$A134,AHL!K$3:K$1175)</f>
        <v>9</v>
      </c>
      <c r="G134" s="12">
        <f>SUMIF(AHL!$B$3:$B$1175,$A134,AHL!N$3:N$1175)</f>
        <v>133</v>
      </c>
      <c r="H134" s="4">
        <f t="shared" si="4"/>
        <v>0.57826086956521738</v>
      </c>
      <c r="I134" s="13">
        <f>SUMIF(AHL!$B$3:$B$1175,$A134,AHL!AD$3:AD$1175)</f>
        <v>6.9099999999999895</v>
      </c>
      <c r="J134" s="13">
        <f t="shared" si="5"/>
        <v>4.927130434782601</v>
      </c>
    </row>
    <row r="135" spans="1:10" x14ac:dyDescent="0.2">
      <c r="A135" t="s">
        <v>349</v>
      </c>
      <c r="B135" s="12">
        <f>SUMIF(AHL!$B$3:$B$1175,$A135,AHL!F$3:F$1175)</f>
        <v>80</v>
      </c>
      <c r="C135" s="12">
        <f>SUMIF(AHL!$B$3:$B$1175,$A135,AHL!G$3:G$1175)+SUMIF(AHL!$B$3:$B$1175,$A135,AHL!J$3:J$1175)</f>
        <v>36</v>
      </c>
      <c r="D135" s="12">
        <f>SUMIF(AHL!$B$3:$B$1175,$A135,AHL!I$3:I$1175)</f>
        <v>28</v>
      </c>
      <c r="E135" s="12">
        <f>SUMIF(AHL!$B$3:$B$1175,$A135,AHL!H$3:H$1175)</f>
        <v>10</v>
      </c>
      <c r="F135" s="12">
        <f>SUMIF(AHL!$B$3:$B$1175,$A135,AHL!K$3:K$1175)</f>
        <v>6</v>
      </c>
      <c r="G135" s="12">
        <f>SUMIF(AHL!$B$3:$B$1175,$A135,AHL!N$3:N$1175)</f>
        <v>88</v>
      </c>
      <c r="H135" s="4">
        <f t="shared" si="4"/>
        <v>0.55000000000000004</v>
      </c>
      <c r="I135" s="13">
        <f>SUMIF(AHL!$B$3:$B$1175,$A135,AHL!AD$3:AD$1175)</f>
        <v>6.7680000000000007</v>
      </c>
      <c r="J135" s="13">
        <f t="shared" si="5"/>
        <v>6.9372000000000007</v>
      </c>
    </row>
    <row r="136" spans="1:10" x14ac:dyDescent="0.2">
      <c r="A136" t="s">
        <v>110</v>
      </c>
      <c r="B136" s="12">
        <f>SUMIF(AHL!$B$3:$B$1175,$A136,AHL!F$3:F$1175)</f>
        <v>144</v>
      </c>
      <c r="C136" s="12">
        <f>SUMIF(AHL!$B$3:$B$1175,$A136,AHL!G$3:G$1175)+SUMIF(AHL!$B$3:$B$1175,$A136,AHL!J$3:J$1175)</f>
        <v>49</v>
      </c>
      <c r="D136" s="12">
        <f>SUMIF(AHL!$B$3:$B$1175,$A136,AHL!I$3:I$1175)</f>
        <v>90</v>
      </c>
      <c r="E136" s="12">
        <f>SUMIF(AHL!$B$3:$B$1175,$A136,AHL!H$3:H$1175)</f>
        <v>5</v>
      </c>
      <c r="F136" s="12">
        <f>SUMIF(AHL!$B$3:$B$1175,$A136,AHL!K$3:K$1175)</f>
        <v>0</v>
      </c>
      <c r="G136" s="12">
        <f>SUMIF(AHL!$B$3:$B$1175,$A136,AHL!N$3:N$1175)</f>
        <v>103</v>
      </c>
      <c r="H136" s="4">
        <f t="shared" si="4"/>
        <v>0.3576388888888889</v>
      </c>
      <c r="I136" s="13">
        <f>SUMIF(AHL!$B$3:$B$1175,$A136,AHL!AD$3:AD$1175)</f>
        <v>3.2719999999999914</v>
      </c>
      <c r="J136" s="13">
        <f t="shared" si="5"/>
        <v>1.8632222222222172</v>
      </c>
    </row>
    <row r="137" spans="1:10" x14ac:dyDescent="0.2">
      <c r="A137" t="s">
        <v>250</v>
      </c>
      <c r="B137" s="12">
        <f>SUMIF(AHL!$B$3:$B$1175,$A137,AHL!F$3:F$1175)</f>
        <v>185</v>
      </c>
      <c r="C137" s="12">
        <f>SUMIF(AHL!$B$3:$B$1175,$A137,AHL!G$3:G$1175)+SUMIF(AHL!$B$3:$B$1175,$A137,AHL!J$3:J$1175)</f>
        <v>112</v>
      </c>
      <c r="D137" s="12">
        <f>SUMIF(AHL!$B$3:$B$1175,$A137,AHL!I$3:I$1175)</f>
        <v>59</v>
      </c>
      <c r="E137" s="12">
        <f>SUMIF(AHL!$B$3:$B$1175,$A137,AHL!H$3:H$1175)</f>
        <v>2</v>
      </c>
      <c r="F137" s="12">
        <f>SUMIF(AHL!$B$3:$B$1175,$A137,AHL!K$3:K$1175)</f>
        <v>12</v>
      </c>
      <c r="G137" s="12">
        <f>SUMIF(AHL!$B$3:$B$1175,$A137,AHL!N$3:N$1175)</f>
        <v>238</v>
      </c>
      <c r="H137" s="4">
        <f t="shared" si="4"/>
        <v>0.64324324324324322</v>
      </c>
      <c r="I137" s="13">
        <f>SUMIF(AHL!$B$3:$B$1175,$A137,AHL!AD$3:AD$1175)</f>
        <v>11.496250000000003</v>
      </c>
      <c r="J137" s="13">
        <f t="shared" si="5"/>
        <v>5.0956351351351366</v>
      </c>
    </row>
    <row r="138" spans="1:10" x14ac:dyDescent="0.2">
      <c r="A138" t="s">
        <v>485</v>
      </c>
      <c r="B138" s="12">
        <f>SUMIF(AHL!$B$3:$B$1175,$A138,AHL!F$3:F$1175)</f>
        <v>80</v>
      </c>
      <c r="C138" s="12">
        <f>SUMIF(AHL!$B$3:$B$1175,$A138,AHL!G$3:G$1175)+SUMIF(AHL!$B$3:$B$1175,$A138,AHL!J$3:J$1175)</f>
        <v>39</v>
      </c>
      <c r="D138" s="12">
        <f>SUMIF(AHL!$B$3:$B$1175,$A138,AHL!I$3:I$1175)</f>
        <v>31</v>
      </c>
      <c r="E138" s="12">
        <f>SUMIF(AHL!$B$3:$B$1175,$A138,AHL!H$3:H$1175)</f>
        <v>0</v>
      </c>
      <c r="F138" s="12">
        <f>SUMIF(AHL!$B$3:$B$1175,$A138,AHL!K$3:K$1175)</f>
        <v>10</v>
      </c>
      <c r="G138" s="12">
        <f>SUMIF(AHL!$B$3:$B$1175,$A138,AHL!N$3:N$1175)</f>
        <v>88</v>
      </c>
      <c r="H138" s="4">
        <f t="shared" si="4"/>
        <v>0.55000000000000004</v>
      </c>
      <c r="I138" s="13">
        <f>SUMIF(AHL!$B$3:$B$1175,$A138,AHL!AD$3:AD$1175)</f>
        <v>5.5699999999999932</v>
      </c>
      <c r="J138" s="13">
        <f t="shared" si="5"/>
        <v>5.7092499999999928</v>
      </c>
    </row>
    <row r="139" spans="1:10" x14ac:dyDescent="0.2">
      <c r="A139" t="s">
        <v>477</v>
      </c>
      <c r="B139" s="12">
        <f>SUMIF(AHL!$B$3:$B$1175,$A139,AHL!F$3:F$1175)</f>
        <v>54</v>
      </c>
      <c r="C139" s="12">
        <f>SUMIF(AHL!$B$3:$B$1175,$A139,AHL!G$3:G$1175)+SUMIF(AHL!$B$3:$B$1175,$A139,AHL!J$3:J$1175)</f>
        <v>35</v>
      </c>
      <c r="D139" s="12">
        <f>SUMIF(AHL!$B$3:$B$1175,$A139,AHL!I$3:I$1175)</f>
        <v>16</v>
      </c>
      <c r="E139" s="12">
        <f>SUMIF(AHL!$B$3:$B$1175,$A139,AHL!H$3:H$1175)</f>
        <v>2</v>
      </c>
      <c r="F139" s="12">
        <f>SUMIF(AHL!$B$3:$B$1175,$A139,AHL!K$3:K$1175)</f>
        <v>1</v>
      </c>
      <c r="G139" s="12">
        <f>SUMIF(AHL!$B$3:$B$1175,$A139,AHL!N$3:N$1175)</f>
        <v>73</v>
      </c>
      <c r="H139" s="4">
        <f t="shared" si="4"/>
        <v>0.67592592592592593</v>
      </c>
      <c r="I139" s="13">
        <f>SUMIF(AHL!$B$3:$B$1175,$A139,AHL!AD$3:AD$1175)</f>
        <v>7.7072500000000019</v>
      </c>
      <c r="J139" s="13">
        <f t="shared" si="5"/>
        <v>11.703601851851854</v>
      </c>
    </row>
    <row r="140" spans="1:10" x14ac:dyDescent="0.2">
      <c r="A140" t="s">
        <v>53</v>
      </c>
      <c r="B140" s="12">
        <f>SUMIF(AHL!$B$3:$B$1175,$A140,AHL!F$3:F$1175)</f>
        <v>186</v>
      </c>
      <c r="C140" s="12">
        <f>SUMIF(AHL!$B$3:$B$1175,$A140,AHL!G$3:G$1175)+SUMIF(AHL!$B$3:$B$1175,$A140,AHL!J$3:J$1175)</f>
        <v>67</v>
      </c>
      <c r="D140" s="12">
        <f>SUMIF(AHL!$B$3:$B$1175,$A140,AHL!I$3:I$1175)</f>
        <v>72</v>
      </c>
      <c r="E140" s="12">
        <f>SUMIF(AHL!$B$3:$B$1175,$A140,AHL!H$3:H$1175)</f>
        <v>47</v>
      </c>
      <c r="F140" s="12">
        <f>SUMIF(AHL!$B$3:$B$1175,$A140,AHL!K$3:K$1175)</f>
        <v>0</v>
      </c>
      <c r="G140" s="12">
        <f>SUMIF(AHL!$B$3:$B$1175,$A140,AHL!N$3:N$1175)</f>
        <v>156</v>
      </c>
      <c r="H140" s="4">
        <f t="shared" si="4"/>
        <v>0.41935483870967744</v>
      </c>
      <c r="I140" s="13">
        <f>SUMIF(AHL!$B$3:$B$1175,$A140,AHL!AD$3:AD$1175)</f>
        <v>0.8330107526881747</v>
      </c>
      <c r="J140" s="13">
        <f t="shared" si="5"/>
        <v>0.36724129957220608</v>
      </c>
    </row>
    <row r="141" spans="1:10" x14ac:dyDescent="0.2">
      <c r="A141" t="s">
        <v>509</v>
      </c>
      <c r="B141" s="12">
        <f>SUMIF(AHL!$B$3:$B$1175,$A141,AHL!F$3:F$1175)</f>
        <v>76</v>
      </c>
      <c r="C141" s="12">
        <f>SUMIF(AHL!$B$3:$B$1175,$A141,AHL!G$3:G$1175)+SUMIF(AHL!$B$3:$B$1175,$A141,AHL!J$3:J$1175)</f>
        <v>42</v>
      </c>
      <c r="D141" s="12">
        <f>SUMIF(AHL!$B$3:$B$1175,$A141,AHL!I$3:I$1175)</f>
        <v>27</v>
      </c>
      <c r="E141" s="12">
        <f>SUMIF(AHL!$B$3:$B$1175,$A141,AHL!H$3:H$1175)</f>
        <v>0</v>
      </c>
      <c r="F141" s="12">
        <f>SUMIF(AHL!$B$3:$B$1175,$A141,AHL!K$3:K$1175)</f>
        <v>7</v>
      </c>
      <c r="G141" s="12">
        <f>SUMIF(AHL!$B$3:$B$1175,$A141,AHL!N$3:N$1175)</f>
        <v>91</v>
      </c>
      <c r="H141" s="4">
        <f t="shared" si="4"/>
        <v>0.59868421052631582</v>
      </c>
      <c r="I141" s="13">
        <f>SUMIF(AHL!$B$3:$B$1175,$A141,AHL!AD$3:AD$1175)</f>
        <v>6.5164999999999935</v>
      </c>
      <c r="J141" s="13">
        <f t="shared" si="5"/>
        <v>7.0309605263157824</v>
      </c>
    </row>
    <row r="142" spans="1:10" x14ac:dyDescent="0.2">
      <c r="A142" t="s">
        <v>125</v>
      </c>
      <c r="B142" s="12">
        <f>SUMIF(AHL!$B$3:$B$1175,$A142,AHL!F$3:F$1175)</f>
        <v>290</v>
      </c>
      <c r="C142" s="12">
        <f>SUMIF(AHL!$B$3:$B$1175,$A142,AHL!G$3:G$1175)+SUMIF(AHL!$B$3:$B$1175,$A142,AHL!J$3:J$1175)</f>
        <v>128</v>
      </c>
      <c r="D142" s="12">
        <f>SUMIF(AHL!$B$3:$B$1175,$A142,AHL!I$3:I$1175)</f>
        <v>127</v>
      </c>
      <c r="E142" s="12">
        <f>SUMIF(AHL!$B$3:$B$1175,$A142,AHL!H$3:H$1175)</f>
        <v>35</v>
      </c>
      <c r="F142" s="12">
        <f>SUMIF(AHL!$B$3:$B$1175,$A142,AHL!K$3:K$1175)</f>
        <v>0</v>
      </c>
      <c r="G142" s="12">
        <f>SUMIF(AHL!$B$3:$B$1175,$A142,AHL!N$3:N$1175)</f>
        <v>291</v>
      </c>
      <c r="H142" s="4">
        <f t="shared" si="4"/>
        <v>0.50172413793103443</v>
      </c>
      <c r="I142" s="13">
        <f>SUMIF(AHL!$B$3:$B$1175,$A142,AHL!AD$3:AD$1175)</f>
        <v>5.4597222222222257</v>
      </c>
      <c r="J142" s="13">
        <f t="shared" si="5"/>
        <v>1.5437835249042156</v>
      </c>
    </row>
    <row r="143" spans="1:10" x14ac:dyDescent="0.2">
      <c r="A143" t="s">
        <v>340</v>
      </c>
      <c r="B143" s="12">
        <f>SUMIF(AHL!$B$3:$B$1175,$A143,AHL!F$3:F$1175)</f>
        <v>320</v>
      </c>
      <c r="C143" s="12">
        <f>SUMIF(AHL!$B$3:$B$1175,$A143,AHL!G$3:G$1175)+SUMIF(AHL!$B$3:$B$1175,$A143,AHL!J$3:J$1175)</f>
        <v>130</v>
      </c>
      <c r="D143" s="12">
        <f>SUMIF(AHL!$B$3:$B$1175,$A143,AHL!I$3:I$1175)</f>
        <v>125</v>
      </c>
      <c r="E143" s="12">
        <f>SUMIF(AHL!$B$3:$B$1175,$A143,AHL!H$3:H$1175)</f>
        <v>48</v>
      </c>
      <c r="F143" s="12">
        <f>SUMIF(AHL!$B$3:$B$1175,$A143,AHL!K$3:K$1175)</f>
        <v>17</v>
      </c>
      <c r="G143" s="12">
        <f>SUMIF(AHL!$B$3:$B$1175,$A143,AHL!N$3:N$1175)</f>
        <v>325</v>
      </c>
      <c r="H143" s="4">
        <f t="shared" si="4"/>
        <v>0.5078125</v>
      </c>
      <c r="I143" s="13">
        <f>SUMIF(AHL!$B$3:$B$1175,$A143,AHL!AD$3:AD$1175)</f>
        <v>3.7822000000000031</v>
      </c>
      <c r="J143" s="13">
        <f t="shared" si="5"/>
        <v>0.96918875000000082</v>
      </c>
    </row>
    <row r="144" spans="1:10" x14ac:dyDescent="0.2">
      <c r="A144" t="s">
        <v>87</v>
      </c>
      <c r="B144" s="12">
        <f>SUMIF(AHL!$B$3:$B$1175,$A144,AHL!F$3:F$1175)</f>
        <v>334</v>
      </c>
      <c r="C144" s="12">
        <f>SUMIF(AHL!$B$3:$B$1175,$A144,AHL!G$3:G$1175)+SUMIF(AHL!$B$3:$B$1175,$A144,AHL!J$3:J$1175)</f>
        <v>150</v>
      </c>
      <c r="D144" s="12">
        <f>SUMIF(AHL!$B$3:$B$1175,$A144,AHL!I$3:I$1175)</f>
        <v>164</v>
      </c>
      <c r="E144" s="12">
        <f>SUMIF(AHL!$B$3:$B$1175,$A144,AHL!H$3:H$1175)</f>
        <v>20</v>
      </c>
      <c r="F144" s="12">
        <f>SUMIF(AHL!$B$3:$B$1175,$A144,AHL!K$3:K$1175)</f>
        <v>0</v>
      </c>
      <c r="G144" s="12">
        <f>SUMIF(AHL!$B$3:$B$1175,$A144,AHL!N$3:N$1175)</f>
        <v>320</v>
      </c>
      <c r="H144" s="4">
        <f t="shared" si="4"/>
        <v>0.47904191616766467</v>
      </c>
      <c r="I144" s="13">
        <f>SUMIF(AHL!$B$3:$B$1175,$A144,AHL!AD$3:AD$1175)</f>
        <v>2.9800551470588204</v>
      </c>
      <c r="J144" s="13">
        <f t="shared" si="5"/>
        <v>0.73163030556533915</v>
      </c>
    </row>
    <row r="145" spans="1:10" x14ac:dyDescent="0.2">
      <c r="A145" t="s">
        <v>50</v>
      </c>
      <c r="B145" s="12">
        <f>SUMIF(AHL!$B$3:$B$1175,$A145,AHL!F$3:F$1175)</f>
        <v>114</v>
      </c>
      <c r="C145" s="12">
        <f>SUMIF(AHL!$B$3:$B$1175,$A145,AHL!G$3:G$1175)+SUMIF(AHL!$B$3:$B$1175,$A145,AHL!J$3:J$1175)</f>
        <v>56</v>
      </c>
      <c r="D145" s="12">
        <f>SUMIF(AHL!$B$3:$B$1175,$A145,AHL!I$3:I$1175)</f>
        <v>24</v>
      </c>
      <c r="E145" s="12">
        <f>SUMIF(AHL!$B$3:$B$1175,$A145,AHL!H$3:H$1175)</f>
        <v>34</v>
      </c>
      <c r="F145" s="12">
        <f>SUMIF(AHL!$B$3:$B$1175,$A145,AHL!K$3:K$1175)</f>
        <v>0</v>
      </c>
      <c r="G145" s="12">
        <f>SUMIF(AHL!$B$3:$B$1175,$A145,AHL!N$3:N$1175)</f>
        <v>133</v>
      </c>
      <c r="H145" s="4">
        <f t="shared" si="4"/>
        <v>0.58333333333333337</v>
      </c>
      <c r="I145" s="13">
        <f>SUMIF(AHL!$B$3:$B$1175,$A145,AHL!AD$3:AD$1175)</f>
        <v>8.1124999999999972</v>
      </c>
      <c r="J145" s="13">
        <f t="shared" si="5"/>
        <v>5.8353070175438573</v>
      </c>
    </row>
    <row r="146" spans="1:10" x14ac:dyDescent="0.2">
      <c r="A146" t="s">
        <v>341</v>
      </c>
      <c r="B146" s="12">
        <f>SUMIF(AHL!$B$3:$B$1175,$A146,AHL!F$3:F$1175)</f>
        <v>480</v>
      </c>
      <c r="C146" s="12">
        <f>SUMIF(AHL!$B$3:$B$1175,$A146,AHL!G$3:G$1175)+SUMIF(AHL!$B$3:$B$1175,$A146,AHL!J$3:J$1175)</f>
        <v>217</v>
      </c>
      <c r="D146" s="12">
        <f>SUMIF(AHL!$B$3:$B$1175,$A146,AHL!I$3:I$1175)</f>
        <v>185</v>
      </c>
      <c r="E146" s="12">
        <f>SUMIF(AHL!$B$3:$B$1175,$A146,AHL!H$3:H$1175)</f>
        <v>58</v>
      </c>
      <c r="F146" s="12">
        <f>SUMIF(AHL!$B$3:$B$1175,$A146,AHL!K$3:K$1175)</f>
        <v>20</v>
      </c>
      <c r="G146" s="12">
        <f>SUMIF(AHL!$B$3:$B$1175,$A146,AHL!N$3:N$1175)</f>
        <v>512</v>
      </c>
      <c r="H146" s="4">
        <f t="shared" si="4"/>
        <v>0.53333333333333333</v>
      </c>
      <c r="I146" s="13">
        <f>SUMIF(AHL!$B$3:$B$1175,$A146,AHL!AD$3:AD$1175)</f>
        <v>6.8344000000000023</v>
      </c>
      <c r="J146" s="13">
        <f t="shared" si="5"/>
        <v>1.1675433333333336</v>
      </c>
    </row>
    <row r="147" spans="1:10" x14ac:dyDescent="0.2">
      <c r="A147" t="s">
        <v>407</v>
      </c>
      <c r="B147" s="12">
        <f>SUMIF(AHL!$B$3:$B$1175,$A147,AHL!F$3:F$1175)</f>
        <v>240</v>
      </c>
      <c r="C147" s="12">
        <f>SUMIF(AHL!$B$3:$B$1175,$A147,AHL!G$3:G$1175)+SUMIF(AHL!$B$3:$B$1175,$A147,AHL!J$3:J$1175)</f>
        <v>130</v>
      </c>
      <c r="D147" s="12">
        <f>SUMIF(AHL!$B$3:$B$1175,$A147,AHL!I$3:I$1175)</f>
        <v>76</v>
      </c>
      <c r="E147" s="12">
        <f>SUMIF(AHL!$B$3:$B$1175,$A147,AHL!H$3:H$1175)</f>
        <v>14</v>
      </c>
      <c r="F147" s="12">
        <f>SUMIF(AHL!$B$3:$B$1175,$A147,AHL!K$3:K$1175)</f>
        <v>20</v>
      </c>
      <c r="G147" s="12">
        <f>SUMIF(AHL!$B$3:$B$1175,$A147,AHL!N$3:N$1175)</f>
        <v>294</v>
      </c>
      <c r="H147" s="4">
        <f t="shared" si="4"/>
        <v>0.61250000000000004</v>
      </c>
      <c r="I147" s="13">
        <f>SUMIF(AHL!$B$3:$B$1175,$A147,AHL!AD$3:AD$1175)</f>
        <v>10.207999999999984</v>
      </c>
      <c r="J147" s="13">
        <f t="shared" si="5"/>
        <v>3.487733333333328</v>
      </c>
    </row>
    <row r="148" spans="1:10" x14ac:dyDescent="0.2">
      <c r="A148" t="s">
        <v>522</v>
      </c>
      <c r="B148" s="12">
        <f>SUMIF(AHL!$B$3:$B$1175,$A148,AHL!F$3:F$1175)</f>
        <v>152</v>
      </c>
      <c r="C148" s="12">
        <f>SUMIF(AHL!$B$3:$B$1175,$A148,AHL!G$3:G$1175)+SUMIF(AHL!$B$3:$B$1175,$A148,AHL!J$3:J$1175)</f>
        <v>80</v>
      </c>
      <c r="D148" s="12">
        <f>SUMIF(AHL!$B$3:$B$1175,$A148,AHL!I$3:I$1175)</f>
        <v>52</v>
      </c>
      <c r="E148" s="12">
        <f>SUMIF(AHL!$B$3:$B$1175,$A148,AHL!H$3:H$1175)</f>
        <v>0</v>
      </c>
      <c r="F148" s="12">
        <f>SUMIF(AHL!$B$3:$B$1175,$A148,AHL!K$3:K$1175)</f>
        <v>20</v>
      </c>
      <c r="G148" s="12">
        <f>SUMIF(AHL!$B$3:$B$1175,$A148,AHL!N$3:N$1175)</f>
        <v>180</v>
      </c>
      <c r="H148" s="4">
        <f t="shared" si="4"/>
        <v>0.59210526315789469</v>
      </c>
      <c r="I148" s="13">
        <f>SUMIF(AHL!$B$3:$B$1175,$A148,AHL!AD$3:AD$1175)</f>
        <v>6.5479999999999876</v>
      </c>
      <c r="J148" s="13">
        <f t="shared" si="5"/>
        <v>3.5324736842105198</v>
      </c>
    </row>
    <row r="149" spans="1:10" x14ac:dyDescent="0.2">
      <c r="A149" t="s">
        <v>378</v>
      </c>
      <c r="B149" s="12">
        <f>SUMIF(AHL!$B$3:$B$1175,$A149,AHL!F$3:F$1175)</f>
        <v>160</v>
      </c>
      <c r="C149" s="12">
        <f>SUMIF(AHL!$B$3:$B$1175,$A149,AHL!G$3:G$1175)+SUMIF(AHL!$B$3:$B$1175,$A149,AHL!J$3:J$1175)</f>
        <v>70</v>
      </c>
      <c r="D149" s="12">
        <f>SUMIF(AHL!$B$3:$B$1175,$A149,AHL!I$3:I$1175)</f>
        <v>64</v>
      </c>
      <c r="E149" s="12">
        <f>SUMIF(AHL!$B$3:$B$1175,$A149,AHL!H$3:H$1175)</f>
        <v>18</v>
      </c>
      <c r="F149" s="12">
        <f>SUMIF(AHL!$B$3:$B$1175,$A149,AHL!K$3:K$1175)</f>
        <v>8</v>
      </c>
      <c r="G149" s="12">
        <f>SUMIF(AHL!$B$3:$B$1175,$A149,AHL!N$3:N$1175)</f>
        <v>166</v>
      </c>
      <c r="H149" s="4">
        <f t="shared" si="4"/>
        <v>0.51875000000000004</v>
      </c>
      <c r="I149" s="13">
        <f>SUMIF(AHL!$B$3:$B$1175,$A149,AHL!AD$3:AD$1175)</f>
        <v>4.1859999999999928</v>
      </c>
      <c r="J149" s="13">
        <f t="shared" si="5"/>
        <v>2.1453249999999966</v>
      </c>
    </row>
    <row r="150" spans="1:10" x14ac:dyDescent="0.2">
      <c r="A150" t="s">
        <v>214</v>
      </c>
      <c r="B150" s="12">
        <f>SUMIF(AHL!$B$3:$B$1175,$A150,AHL!F$3:F$1175)</f>
        <v>480</v>
      </c>
      <c r="C150" s="12">
        <f>SUMIF(AHL!$B$3:$B$1175,$A150,AHL!G$3:G$1175)+SUMIF(AHL!$B$3:$B$1175,$A150,AHL!J$3:J$1175)</f>
        <v>227</v>
      </c>
      <c r="D150" s="12">
        <f>SUMIF(AHL!$B$3:$B$1175,$A150,AHL!I$3:I$1175)</f>
        <v>209</v>
      </c>
      <c r="E150" s="12">
        <f>SUMIF(AHL!$B$3:$B$1175,$A150,AHL!H$3:H$1175)</f>
        <v>44</v>
      </c>
      <c r="F150" s="12">
        <f>SUMIF(AHL!$B$3:$B$1175,$A150,AHL!K$3:K$1175)</f>
        <v>0</v>
      </c>
      <c r="G150" s="12">
        <f>SUMIF(AHL!$B$3:$B$1175,$A150,AHL!N$3:N$1175)</f>
        <v>498</v>
      </c>
      <c r="H150" s="4">
        <f t="shared" si="4"/>
        <v>0.51875000000000004</v>
      </c>
      <c r="I150" s="13">
        <f>SUMIF(AHL!$B$3:$B$1175,$A150,AHL!AD$3:AD$1175)</f>
        <v>6.8101265822784853</v>
      </c>
      <c r="J150" s="13">
        <f t="shared" si="5"/>
        <v>1.1633966244725746</v>
      </c>
    </row>
    <row r="151" spans="1:10" x14ac:dyDescent="0.2">
      <c r="A151" t="s">
        <v>172</v>
      </c>
      <c r="B151" s="12">
        <f>SUMIF(AHL!$B$3:$B$1175,$A151,AHL!F$3:F$1175)</f>
        <v>152</v>
      </c>
      <c r="C151" s="12">
        <f>SUMIF(AHL!$B$3:$B$1175,$A151,AHL!G$3:G$1175)+SUMIF(AHL!$B$3:$B$1175,$A151,AHL!J$3:J$1175)</f>
        <v>84</v>
      </c>
      <c r="D151" s="12">
        <f>SUMIF(AHL!$B$3:$B$1175,$A151,AHL!I$3:I$1175)</f>
        <v>50</v>
      </c>
      <c r="E151" s="12">
        <f>SUMIF(AHL!$B$3:$B$1175,$A151,AHL!H$3:H$1175)</f>
        <v>18</v>
      </c>
      <c r="F151" s="12">
        <f>SUMIF(AHL!$B$3:$B$1175,$A151,AHL!K$3:K$1175)</f>
        <v>0</v>
      </c>
      <c r="G151" s="12">
        <f>SUMIF(AHL!$B$3:$B$1175,$A151,AHL!N$3:N$1175)</f>
        <v>186</v>
      </c>
      <c r="H151" s="4">
        <f t="shared" si="4"/>
        <v>0.61184210526315785</v>
      </c>
      <c r="I151" s="13">
        <f>SUMIF(AHL!$B$3:$B$1175,$A151,AHL!AD$3:AD$1175)</f>
        <v>9.3000000000000114</v>
      </c>
      <c r="J151" s="13">
        <f t="shared" si="5"/>
        <v>5.0171052631579007</v>
      </c>
    </row>
    <row r="152" spans="1:10" x14ac:dyDescent="0.2">
      <c r="A152" t="s">
        <v>443</v>
      </c>
      <c r="B152" s="12">
        <f>SUMIF(AHL!$B$3:$B$1175,$A152,AHL!F$3:F$1175)</f>
        <v>52</v>
      </c>
      <c r="C152" s="12">
        <f>SUMIF(AHL!$B$3:$B$1175,$A152,AHL!G$3:G$1175)+SUMIF(AHL!$B$3:$B$1175,$A152,AHL!J$3:J$1175)</f>
        <v>28</v>
      </c>
      <c r="D152" s="12">
        <f>SUMIF(AHL!$B$3:$B$1175,$A152,AHL!I$3:I$1175)</f>
        <v>16</v>
      </c>
      <c r="E152" s="12">
        <f>SUMIF(AHL!$B$3:$B$1175,$A152,AHL!H$3:H$1175)</f>
        <v>5</v>
      </c>
      <c r="F152" s="12">
        <f>SUMIF(AHL!$B$3:$B$1175,$A152,AHL!K$3:K$1175)</f>
        <v>3</v>
      </c>
      <c r="G152" s="12">
        <f>SUMIF(AHL!$B$3:$B$1175,$A152,AHL!N$3:N$1175)</f>
        <v>64</v>
      </c>
      <c r="H152" s="4">
        <f t="shared" si="4"/>
        <v>0.61538461538461542</v>
      </c>
      <c r="I152" s="13">
        <f>SUMIF(AHL!$B$3:$B$1175,$A152,AHL!AD$3:AD$1175)</f>
        <v>4.9280000000000044</v>
      </c>
      <c r="J152" s="13">
        <f t="shared" si="5"/>
        <v>7.7710769230769303</v>
      </c>
    </row>
    <row r="153" spans="1:10" x14ac:dyDescent="0.2">
      <c r="A153" t="s">
        <v>61</v>
      </c>
      <c r="B153" s="12">
        <f>SUMIF(AHL!$B$3:$B$1175,$A153,AHL!F$3:F$1175)</f>
        <v>64</v>
      </c>
      <c r="C153" s="12">
        <f>SUMIF(AHL!$B$3:$B$1175,$A153,AHL!G$3:G$1175)+SUMIF(AHL!$B$3:$B$1175,$A153,AHL!J$3:J$1175)</f>
        <v>33</v>
      </c>
      <c r="D153" s="12">
        <f>SUMIF(AHL!$B$3:$B$1175,$A153,AHL!I$3:I$1175)</f>
        <v>18</v>
      </c>
      <c r="E153" s="12">
        <f>SUMIF(AHL!$B$3:$B$1175,$A153,AHL!H$3:H$1175)</f>
        <v>13</v>
      </c>
      <c r="F153" s="12">
        <f>SUMIF(AHL!$B$3:$B$1175,$A153,AHL!K$3:K$1175)</f>
        <v>0</v>
      </c>
      <c r="G153" s="12">
        <f>SUMIF(AHL!$B$3:$B$1175,$A153,AHL!N$3:N$1175)</f>
        <v>79</v>
      </c>
      <c r="H153" s="4">
        <f t="shared" si="4"/>
        <v>0.6171875</v>
      </c>
      <c r="I153" s="13">
        <f>SUMIF(AHL!$B$3:$B$1175,$A153,AHL!AD$3:AD$1175)</f>
        <v>6.2774193548387132</v>
      </c>
      <c r="J153" s="13">
        <f t="shared" si="5"/>
        <v>8.0429435483871003</v>
      </c>
    </row>
    <row r="154" spans="1:10" x14ac:dyDescent="0.2">
      <c r="A154" t="s">
        <v>157</v>
      </c>
      <c r="B154" s="12">
        <f>SUMIF(AHL!$B$3:$B$1175,$A154,AHL!F$3:F$1175)</f>
        <v>303</v>
      </c>
      <c r="C154" s="12">
        <f>SUMIF(AHL!$B$3:$B$1175,$A154,AHL!G$3:G$1175)+SUMIF(AHL!$B$3:$B$1175,$A154,AHL!J$3:J$1175)</f>
        <v>113</v>
      </c>
      <c r="D154" s="12">
        <f>SUMIF(AHL!$B$3:$B$1175,$A154,AHL!I$3:I$1175)</f>
        <v>143</v>
      </c>
      <c r="E154" s="12">
        <f>SUMIF(AHL!$B$3:$B$1175,$A154,AHL!H$3:H$1175)</f>
        <v>47</v>
      </c>
      <c r="F154" s="12">
        <f>SUMIF(AHL!$B$3:$B$1175,$A154,AHL!K$3:K$1175)</f>
        <v>0</v>
      </c>
      <c r="G154" s="12">
        <f>SUMIF(AHL!$B$3:$B$1175,$A154,AHL!N$3:N$1175)</f>
        <v>273</v>
      </c>
      <c r="H154" s="4">
        <f t="shared" si="4"/>
        <v>0.45049504950495051</v>
      </c>
      <c r="I154" s="13">
        <f>SUMIF(AHL!$B$3:$B$1175,$A154,AHL!AD$3:AD$1175)</f>
        <v>-0.93815789473683964</v>
      </c>
      <c r="J154" s="13">
        <f t="shared" si="5"/>
        <v>-0.25389091540732955</v>
      </c>
    </row>
    <row r="155" spans="1:10" x14ac:dyDescent="0.2">
      <c r="A155" t="s">
        <v>289</v>
      </c>
      <c r="B155" s="12">
        <f>SUMIF(AHL!$B$3:$B$1175,$A155,AHL!F$3:F$1175)</f>
        <v>80</v>
      </c>
      <c r="C155" s="12">
        <f>SUMIF(AHL!$B$3:$B$1175,$A155,AHL!G$3:G$1175)+SUMIF(AHL!$B$3:$B$1175,$A155,AHL!J$3:J$1175)</f>
        <v>45</v>
      </c>
      <c r="D155" s="12">
        <f>SUMIF(AHL!$B$3:$B$1175,$A155,AHL!I$3:I$1175)</f>
        <v>23</v>
      </c>
      <c r="E155" s="12">
        <f>SUMIF(AHL!$B$3:$B$1175,$A155,AHL!H$3:H$1175)</f>
        <v>12</v>
      </c>
      <c r="F155" s="12">
        <f>SUMIF(AHL!$B$3:$B$1175,$A155,AHL!K$3:K$1175)</f>
        <v>0</v>
      </c>
      <c r="G155" s="12">
        <f>SUMIF(AHL!$B$3:$B$1175,$A155,AHL!N$3:N$1175)</f>
        <v>102</v>
      </c>
      <c r="H155" s="4">
        <f t="shared" si="4"/>
        <v>0.63749999999999996</v>
      </c>
      <c r="I155" s="13">
        <f>SUMIF(AHL!$B$3:$B$1175,$A155,AHL!AD$3:AD$1175)</f>
        <v>7.0499999999999829</v>
      </c>
      <c r="J155" s="13">
        <f t="shared" si="5"/>
        <v>7.2262499999999825</v>
      </c>
    </row>
    <row r="156" spans="1:10" x14ac:dyDescent="0.2">
      <c r="A156" t="s">
        <v>189</v>
      </c>
      <c r="B156" s="12">
        <f>SUMIF(AHL!$B$3:$B$1175,$A156,AHL!F$3:F$1175)</f>
        <v>79</v>
      </c>
      <c r="C156" s="12">
        <f>SUMIF(AHL!$B$3:$B$1175,$A156,AHL!G$3:G$1175)+SUMIF(AHL!$B$3:$B$1175,$A156,AHL!J$3:J$1175)</f>
        <v>32</v>
      </c>
      <c r="D156" s="12">
        <f>SUMIF(AHL!$B$3:$B$1175,$A156,AHL!I$3:I$1175)</f>
        <v>42</v>
      </c>
      <c r="E156" s="12">
        <f>SUMIF(AHL!$B$3:$B$1175,$A156,AHL!H$3:H$1175)</f>
        <v>5</v>
      </c>
      <c r="F156" s="12">
        <f>SUMIF(AHL!$B$3:$B$1175,$A156,AHL!K$3:K$1175)</f>
        <v>0</v>
      </c>
      <c r="G156" s="12">
        <f>SUMIF(AHL!$B$3:$B$1175,$A156,AHL!N$3:N$1175)</f>
        <v>69</v>
      </c>
      <c r="H156" s="4">
        <f t="shared" si="4"/>
        <v>0.43670886075949367</v>
      </c>
      <c r="I156" s="13">
        <f>SUMIF(AHL!$B$3:$B$1175,$A156,AHL!AD$3:AD$1175)</f>
        <v>2.045061728395055</v>
      </c>
      <c r="J156" s="13">
        <f t="shared" si="5"/>
        <v>2.122722300359424</v>
      </c>
    </row>
    <row r="157" spans="1:10" x14ac:dyDescent="0.2">
      <c r="A157" t="s">
        <v>468</v>
      </c>
      <c r="B157" s="12">
        <f>SUMIF(AHL!$B$3:$B$1175,$A157,AHL!F$3:F$1175)</f>
        <v>316</v>
      </c>
      <c r="C157" s="12">
        <f>SUMIF(AHL!$B$3:$B$1175,$A157,AHL!G$3:G$1175)+SUMIF(AHL!$B$3:$B$1175,$A157,AHL!J$3:J$1175)</f>
        <v>148</v>
      </c>
      <c r="D157" s="12">
        <f>SUMIF(AHL!$B$3:$B$1175,$A157,AHL!I$3:I$1175)</f>
        <v>130</v>
      </c>
      <c r="E157" s="12">
        <f>SUMIF(AHL!$B$3:$B$1175,$A157,AHL!H$3:H$1175)</f>
        <v>0</v>
      </c>
      <c r="F157" s="12">
        <f>SUMIF(AHL!$B$3:$B$1175,$A157,AHL!K$3:K$1175)</f>
        <v>38</v>
      </c>
      <c r="G157" s="12">
        <f>SUMIF(AHL!$B$3:$B$1175,$A157,AHL!N$3:N$1175)</f>
        <v>332</v>
      </c>
      <c r="H157" s="4">
        <f t="shared" si="4"/>
        <v>0.52531645569620256</v>
      </c>
      <c r="I157" s="13">
        <f>SUMIF(AHL!$B$3:$B$1175,$A157,AHL!AD$3:AD$1175)</f>
        <v>0.64899999999997249</v>
      </c>
      <c r="J157" s="13">
        <f t="shared" si="5"/>
        <v>0.16841139240505615</v>
      </c>
    </row>
    <row r="158" spans="1:10" x14ac:dyDescent="0.2">
      <c r="A158" t="s">
        <v>401</v>
      </c>
      <c r="B158" s="12">
        <f>SUMIF(AHL!$B$3:$B$1175,$A158,AHL!F$3:F$1175)</f>
        <v>132</v>
      </c>
      <c r="C158" s="12">
        <f>SUMIF(AHL!$B$3:$B$1175,$A158,AHL!G$3:G$1175)+SUMIF(AHL!$B$3:$B$1175,$A158,AHL!J$3:J$1175)</f>
        <v>39</v>
      </c>
      <c r="D158" s="12">
        <f>SUMIF(AHL!$B$3:$B$1175,$A158,AHL!I$3:I$1175)</f>
        <v>61</v>
      </c>
      <c r="E158" s="12">
        <f>SUMIF(AHL!$B$3:$B$1175,$A158,AHL!H$3:H$1175)</f>
        <v>20</v>
      </c>
      <c r="F158" s="12">
        <f>SUMIF(AHL!$B$3:$B$1175,$A158,AHL!K$3:K$1175)</f>
        <v>13</v>
      </c>
      <c r="G158" s="12">
        <f>SUMIF(AHL!$B$3:$B$1175,$A158,AHL!N$3:N$1175)</f>
        <v>110</v>
      </c>
      <c r="H158" s="4">
        <f t="shared" si="4"/>
        <v>0.41666666666666669</v>
      </c>
      <c r="I158" s="13">
        <f>SUMIF(AHL!$B$3:$B$1175,$A158,AHL!AD$3:AD$1175)</f>
        <v>-0.76279999999999859</v>
      </c>
      <c r="J158" s="13">
        <f t="shared" si="5"/>
        <v>-0.47386060606060521</v>
      </c>
    </row>
    <row r="159" spans="1:10" x14ac:dyDescent="0.2">
      <c r="A159" t="s">
        <v>500</v>
      </c>
      <c r="B159" s="12">
        <f>SUMIF(AHL!$B$3:$B$1175,$A159,AHL!F$3:F$1175)</f>
        <v>308</v>
      </c>
      <c r="C159" s="12">
        <f>SUMIF(AHL!$B$3:$B$1175,$A159,AHL!G$3:G$1175)+SUMIF(AHL!$B$3:$B$1175,$A159,AHL!J$3:J$1175)</f>
        <v>163</v>
      </c>
      <c r="D159" s="12">
        <f>SUMIF(AHL!$B$3:$B$1175,$A159,AHL!I$3:I$1175)</f>
        <v>105</v>
      </c>
      <c r="E159" s="12">
        <f>SUMIF(AHL!$B$3:$B$1175,$A159,AHL!H$3:H$1175)</f>
        <v>0</v>
      </c>
      <c r="F159" s="12">
        <f>SUMIF(AHL!$B$3:$B$1175,$A159,AHL!K$3:K$1175)</f>
        <v>40</v>
      </c>
      <c r="G159" s="12">
        <f>SUMIF(AHL!$B$3:$B$1175,$A159,AHL!N$3:N$1175)</f>
        <v>364</v>
      </c>
      <c r="H159" s="4">
        <f t="shared" si="4"/>
        <v>0.59090909090909094</v>
      </c>
      <c r="I159" s="13">
        <f>SUMIF(AHL!$B$3:$B$1175,$A159,AHL!AD$3:AD$1175)</f>
        <v>6.9294999999999902</v>
      </c>
      <c r="J159" s="13">
        <f t="shared" si="5"/>
        <v>1.8448668831168804</v>
      </c>
    </row>
    <row r="160" spans="1:10" x14ac:dyDescent="0.2">
      <c r="A160" t="s">
        <v>435</v>
      </c>
      <c r="B160" s="12">
        <f>SUMIF(AHL!$B$3:$B$1175,$A160,AHL!F$3:F$1175)</f>
        <v>80</v>
      </c>
      <c r="C160" s="12">
        <f>SUMIF(AHL!$B$3:$B$1175,$A160,AHL!G$3:G$1175)+SUMIF(AHL!$B$3:$B$1175,$A160,AHL!J$3:J$1175)</f>
        <v>44</v>
      </c>
      <c r="D160" s="12">
        <f>SUMIF(AHL!$B$3:$B$1175,$A160,AHL!I$3:I$1175)</f>
        <v>24</v>
      </c>
      <c r="E160" s="12">
        <f>SUMIF(AHL!$B$3:$B$1175,$A160,AHL!H$3:H$1175)</f>
        <v>0</v>
      </c>
      <c r="F160" s="12">
        <f>SUMIF(AHL!$B$3:$B$1175,$A160,AHL!K$3:K$1175)</f>
        <v>12</v>
      </c>
      <c r="G160" s="12">
        <f>SUMIF(AHL!$B$3:$B$1175,$A160,AHL!N$3:N$1175)</f>
        <v>100</v>
      </c>
      <c r="H160" s="4">
        <f t="shared" si="4"/>
        <v>0.625</v>
      </c>
      <c r="I160" s="13">
        <f>SUMIF(AHL!$B$3:$B$1175,$A160,AHL!AD$3:AD$1175)</f>
        <v>5.2199999999999847</v>
      </c>
      <c r="J160" s="13">
        <f t="shared" si="5"/>
        <v>5.3504999999999843</v>
      </c>
    </row>
    <row r="161" spans="1:10" x14ac:dyDescent="0.2">
      <c r="A161" t="s">
        <v>180</v>
      </c>
      <c r="B161" s="12">
        <f>SUMIF(AHL!$B$3:$B$1175,$A161,AHL!F$3:F$1175)</f>
        <v>366</v>
      </c>
      <c r="C161" s="12">
        <f>SUMIF(AHL!$B$3:$B$1175,$A161,AHL!G$3:G$1175)+SUMIF(AHL!$B$3:$B$1175,$A161,AHL!J$3:J$1175)</f>
        <v>161</v>
      </c>
      <c r="D161" s="12">
        <f>SUMIF(AHL!$B$3:$B$1175,$A161,AHL!I$3:I$1175)</f>
        <v>171</v>
      </c>
      <c r="E161" s="12">
        <f>SUMIF(AHL!$B$3:$B$1175,$A161,AHL!H$3:H$1175)</f>
        <v>34</v>
      </c>
      <c r="F161" s="12">
        <f>SUMIF(AHL!$B$3:$B$1175,$A161,AHL!K$3:K$1175)</f>
        <v>0</v>
      </c>
      <c r="G161" s="12">
        <f>SUMIF(AHL!$B$3:$B$1175,$A161,AHL!N$3:N$1175)</f>
        <v>356</v>
      </c>
      <c r="H161" s="4">
        <f t="shared" si="4"/>
        <v>0.48633879781420764</v>
      </c>
      <c r="I161" s="13">
        <f>SUMIF(AHL!$B$3:$B$1175,$A161,AHL!AD$3:AD$1175)</f>
        <v>1.7000000000000028</v>
      </c>
      <c r="J161" s="13">
        <f t="shared" si="5"/>
        <v>0.38087431693989132</v>
      </c>
    </row>
    <row r="162" spans="1:10" x14ac:dyDescent="0.2">
      <c r="A162" t="s">
        <v>393</v>
      </c>
      <c r="B162" s="12">
        <f>SUMIF(AHL!$B$3:$B$1175,$A162,AHL!F$3:F$1175)</f>
        <v>80</v>
      </c>
      <c r="C162" s="12">
        <f>SUMIF(AHL!$B$3:$B$1175,$A162,AHL!G$3:G$1175)+SUMIF(AHL!$B$3:$B$1175,$A162,AHL!J$3:J$1175)</f>
        <v>41</v>
      </c>
      <c r="D162" s="12">
        <f>SUMIF(AHL!$B$3:$B$1175,$A162,AHL!I$3:I$1175)</f>
        <v>26</v>
      </c>
      <c r="E162" s="12">
        <f>SUMIF(AHL!$B$3:$B$1175,$A162,AHL!H$3:H$1175)</f>
        <v>10</v>
      </c>
      <c r="F162" s="12">
        <f>SUMIF(AHL!$B$3:$B$1175,$A162,AHL!K$3:K$1175)</f>
        <v>3</v>
      </c>
      <c r="G162" s="12">
        <f>SUMIF(AHL!$B$3:$B$1175,$A162,AHL!N$3:N$1175)</f>
        <v>95</v>
      </c>
      <c r="H162" s="4">
        <f t="shared" si="4"/>
        <v>0.59375</v>
      </c>
      <c r="I162" s="13">
        <f>SUMIF(AHL!$B$3:$B$1175,$A162,AHL!AD$3:AD$1175)</f>
        <v>4.6679999999999922</v>
      </c>
      <c r="J162" s="13">
        <f t="shared" si="5"/>
        <v>4.784699999999992</v>
      </c>
    </row>
    <row r="163" spans="1:10" x14ac:dyDescent="0.2">
      <c r="A163" t="s">
        <v>325</v>
      </c>
      <c r="B163" s="12">
        <f>SUMIF(AHL!$B$3:$B$1175,$A163,AHL!F$3:F$1175)</f>
        <v>320</v>
      </c>
      <c r="C163" s="12">
        <f>SUMIF(AHL!$B$3:$B$1175,$A163,AHL!G$3:G$1175)+SUMIF(AHL!$B$3:$B$1175,$A163,AHL!J$3:J$1175)</f>
        <v>151</v>
      </c>
      <c r="D163" s="12">
        <f>SUMIF(AHL!$B$3:$B$1175,$A163,AHL!I$3:I$1175)</f>
        <v>120</v>
      </c>
      <c r="E163" s="12">
        <f>SUMIF(AHL!$B$3:$B$1175,$A163,AHL!H$3:H$1175)</f>
        <v>33</v>
      </c>
      <c r="F163" s="12">
        <f>SUMIF(AHL!$B$3:$B$1175,$A163,AHL!K$3:K$1175)</f>
        <v>16</v>
      </c>
      <c r="G163" s="12">
        <f>SUMIF(AHL!$B$3:$B$1175,$A163,AHL!N$3:N$1175)</f>
        <v>351</v>
      </c>
      <c r="H163" s="4">
        <f t="shared" si="4"/>
        <v>0.54843750000000002</v>
      </c>
      <c r="I163" s="13">
        <f>SUMIF(AHL!$B$3:$B$1175,$A163,AHL!AD$3:AD$1175)</f>
        <v>6.0230000000000246</v>
      </c>
      <c r="J163" s="13">
        <f t="shared" si="5"/>
        <v>1.5433937500000063</v>
      </c>
    </row>
    <row r="164" spans="1:10" x14ac:dyDescent="0.2">
      <c r="A164" t="s">
        <v>455</v>
      </c>
      <c r="B164" s="12">
        <f>SUMIF(AHL!$B$3:$B$1175,$A164,AHL!F$3:F$1175)</f>
        <v>255</v>
      </c>
      <c r="C164" s="12">
        <f>SUMIF(AHL!$B$3:$B$1175,$A164,AHL!G$3:G$1175)+SUMIF(AHL!$B$3:$B$1175,$A164,AHL!J$3:J$1175)</f>
        <v>133</v>
      </c>
      <c r="D164" s="12">
        <f>SUMIF(AHL!$B$3:$B$1175,$A164,AHL!I$3:I$1175)</f>
        <v>100</v>
      </c>
      <c r="E164" s="12">
        <f>SUMIF(AHL!$B$3:$B$1175,$A164,AHL!H$3:H$1175)</f>
        <v>0</v>
      </c>
      <c r="F164" s="12">
        <f>SUMIF(AHL!$B$3:$B$1175,$A164,AHL!K$3:K$1175)</f>
        <v>22</v>
      </c>
      <c r="G164" s="12">
        <f>SUMIF(AHL!$B$3:$B$1175,$A164,AHL!N$3:N$1175)</f>
        <v>288</v>
      </c>
      <c r="H164" s="4">
        <f t="shared" si="4"/>
        <v>0.56470588235294117</v>
      </c>
      <c r="I164" s="13">
        <f>SUMIF(AHL!$B$3:$B$1175,$A164,AHL!AD$3:AD$1175)</f>
        <v>3.6012499999999967</v>
      </c>
      <c r="J164" s="13">
        <f t="shared" si="5"/>
        <v>1.1580490196078421</v>
      </c>
    </row>
    <row r="165" spans="1:10" x14ac:dyDescent="0.2">
      <c r="A165" t="s">
        <v>323</v>
      </c>
      <c r="B165" s="12">
        <f>SUMIF(AHL!$B$3:$B$1175,$A165,AHL!F$3:F$1175)</f>
        <v>80</v>
      </c>
      <c r="C165" s="12">
        <f>SUMIF(AHL!$B$3:$B$1175,$A165,AHL!G$3:G$1175)+SUMIF(AHL!$B$3:$B$1175,$A165,AHL!J$3:J$1175)</f>
        <v>29</v>
      </c>
      <c r="D165" s="12">
        <f>SUMIF(AHL!$B$3:$B$1175,$A165,AHL!I$3:I$1175)</f>
        <v>38</v>
      </c>
      <c r="E165" s="12">
        <f>SUMIF(AHL!$B$3:$B$1175,$A165,AHL!H$3:H$1175)</f>
        <v>13</v>
      </c>
      <c r="F165" s="12">
        <f>SUMIF(AHL!$B$3:$B$1175,$A165,AHL!K$3:K$1175)</f>
        <v>0</v>
      </c>
      <c r="G165" s="12">
        <f>SUMIF(AHL!$B$3:$B$1175,$A165,AHL!N$3:N$1175)</f>
        <v>71</v>
      </c>
      <c r="H165" s="4">
        <f t="shared" si="4"/>
        <v>0.44374999999999998</v>
      </c>
      <c r="I165" s="13">
        <f>SUMIF(AHL!$B$3:$B$1175,$A165,AHL!AD$3:AD$1175)</f>
        <v>1.4000000000000057</v>
      </c>
      <c r="J165" s="13">
        <f t="shared" si="5"/>
        <v>1.4350000000000058</v>
      </c>
    </row>
    <row r="166" spans="1:10" x14ac:dyDescent="0.2">
      <c r="A166" t="s">
        <v>276</v>
      </c>
      <c r="B166" s="12">
        <f>SUMIF(AHL!$B$3:$B$1175,$A166,AHL!F$3:F$1175)</f>
        <v>80</v>
      </c>
      <c r="C166" s="12">
        <f>SUMIF(AHL!$B$3:$B$1175,$A166,AHL!G$3:G$1175)+SUMIF(AHL!$B$3:$B$1175,$A166,AHL!J$3:J$1175)</f>
        <v>35</v>
      </c>
      <c r="D166" s="12">
        <f>SUMIF(AHL!$B$3:$B$1175,$A166,AHL!I$3:I$1175)</f>
        <v>35</v>
      </c>
      <c r="E166" s="12">
        <f>SUMIF(AHL!$B$3:$B$1175,$A166,AHL!H$3:H$1175)</f>
        <v>10</v>
      </c>
      <c r="F166" s="12">
        <f>SUMIF(AHL!$B$3:$B$1175,$A166,AHL!K$3:K$1175)</f>
        <v>0</v>
      </c>
      <c r="G166" s="12">
        <f>SUMIF(AHL!$B$3:$B$1175,$A166,AHL!N$3:N$1175)</f>
        <v>80</v>
      </c>
      <c r="H166" s="4">
        <f t="shared" si="4"/>
        <v>0.5</v>
      </c>
      <c r="I166" s="13">
        <f>SUMIF(AHL!$B$3:$B$1175,$A166,AHL!AD$3:AD$1175)</f>
        <v>2.5999999999999943</v>
      </c>
      <c r="J166" s="13">
        <f t="shared" si="5"/>
        <v>2.6649999999999943</v>
      </c>
    </row>
    <row r="167" spans="1:10" x14ac:dyDescent="0.2">
      <c r="A167" t="s">
        <v>529</v>
      </c>
      <c r="B167" s="12">
        <f>SUMIF(AHL!$B$3:$B$1175,$A167,AHL!F$3:F$1175)</f>
        <v>76</v>
      </c>
      <c r="C167" s="12">
        <f>SUMIF(AHL!$B$3:$B$1175,$A167,AHL!G$3:G$1175)+SUMIF(AHL!$B$3:$B$1175,$A167,AHL!J$3:J$1175)</f>
        <v>45</v>
      </c>
      <c r="D167" s="12">
        <f>SUMIF(AHL!$B$3:$B$1175,$A167,AHL!I$3:I$1175)</f>
        <v>25</v>
      </c>
      <c r="E167" s="12">
        <f>SUMIF(AHL!$B$3:$B$1175,$A167,AHL!H$3:H$1175)</f>
        <v>0</v>
      </c>
      <c r="F167" s="12">
        <f>SUMIF(AHL!$B$3:$B$1175,$A167,AHL!K$3:K$1175)</f>
        <v>6</v>
      </c>
      <c r="G167" s="12">
        <f>SUMIF(AHL!$B$3:$B$1175,$A167,AHL!N$3:N$1175)</f>
        <v>96</v>
      </c>
      <c r="H167" s="4">
        <f t="shared" si="4"/>
        <v>0.63157894736842102</v>
      </c>
      <c r="I167" s="13">
        <f>SUMIF(AHL!$B$3:$B$1175,$A167,AHL!AD$3:AD$1175)</f>
        <v>4.0739999999999981</v>
      </c>
      <c r="J167" s="13">
        <f t="shared" si="5"/>
        <v>4.3956315789473663</v>
      </c>
    </row>
    <row r="168" spans="1:10" x14ac:dyDescent="0.2">
      <c r="A168" t="s">
        <v>530</v>
      </c>
      <c r="B168" s="12">
        <f>SUMIF(AHL!$B$3:$B$1175,$A168,AHL!F$3:F$1175)</f>
        <v>76</v>
      </c>
      <c r="C168" s="12">
        <f>SUMIF(AHL!$B$3:$B$1175,$A168,AHL!G$3:G$1175)+SUMIF(AHL!$B$3:$B$1175,$A168,AHL!J$3:J$1175)</f>
        <v>35</v>
      </c>
      <c r="D168" s="12">
        <f>SUMIF(AHL!$B$3:$B$1175,$A168,AHL!I$3:I$1175)</f>
        <v>32</v>
      </c>
      <c r="E168" s="12">
        <f>SUMIF(AHL!$B$3:$B$1175,$A168,AHL!H$3:H$1175)</f>
        <v>0</v>
      </c>
      <c r="F168" s="12">
        <f>SUMIF(AHL!$B$3:$B$1175,$A168,AHL!K$3:K$1175)</f>
        <v>9</v>
      </c>
      <c r="G168" s="12">
        <f>SUMIF(AHL!$B$3:$B$1175,$A168,AHL!N$3:N$1175)</f>
        <v>79</v>
      </c>
      <c r="H168" s="4">
        <f t="shared" si="4"/>
        <v>0.51973684210526316</v>
      </c>
      <c r="I168" s="13">
        <f>SUMIF(AHL!$B$3:$B$1175,$A168,AHL!AD$3:AD$1175)</f>
        <v>1.3739999999999952</v>
      </c>
      <c r="J168" s="13">
        <f t="shared" si="5"/>
        <v>1.4824736842105211</v>
      </c>
    </row>
    <row r="169" spans="1:10" x14ac:dyDescent="0.2">
      <c r="A169" t="s">
        <v>306</v>
      </c>
      <c r="B169" s="12">
        <f>SUMIF(AHL!$B$3:$B$1175,$A169,AHL!F$3:F$1175)</f>
        <v>320</v>
      </c>
      <c r="C169" s="12">
        <f>SUMIF(AHL!$B$3:$B$1175,$A169,AHL!G$3:G$1175)+SUMIF(AHL!$B$3:$B$1175,$A169,AHL!J$3:J$1175)</f>
        <v>151</v>
      </c>
      <c r="D169" s="12">
        <f>SUMIF(AHL!$B$3:$B$1175,$A169,AHL!I$3:I$1175)</f>
        <v>132</v>
      </c>
      <c r="E169" s="12">
        <f>SUMIF(AHL!$B$3:$B$1175,$A169,AHL!H$3:H$1175)</f>
        <v>35</v>
      </c>
      <c r="F169" s="12">
        <f>SUMIF(AHL!$B$3:$B$1175,$A169,AHL!K$3:K$1175)</f>
        <v>2</v>
      </c>
      <c r="G169" s="12">
        <f>SUMIF(AHL!$B$3:$B$1175,$A169,AHL!N$3:N$1175)</f>
        <v>339</v>
      </c>
      <c r="H169" s="4">
        <f t="shared" si="4"/>
        <v>0.52968749999999998</v>
      </c>
      <c r="I169" s="13">
        <f>SUMIF(AHL!$B$3:$B$1175,$A169,AHL!AD$3:AD$1175)</f>
        <v>4.6016000000000048</v>
      </c>
      <c r="J169" s="13">
        <f t="shared" si="5"/>
        <v>1.1791600000000011</v>
      </c>
    </row>
    <row r="170" spans="1:10" x14ac:dyDescent="0.2">
      <c r="A170" t="s">
        <v>207</v>
      </c>
      <c r="B170" s="12">
        <f>SUMIF(AHL!$B$3:$B$1175,$A170,AHL!F$3:F$1175)</f>
        <v>159</v>
      </c>
      <c r="C170" s="12">
        <f>SUMIF(AHL!$B$3:$B$1175,$A170,AHL!G$3:G$1175)+SUMIF(AHL!$B$3:$B$1175,$A170,AHL!J$3:J$1175)</f>
        <v>81</v>
      </c>
      <c r="D170" s="12">
        <f>SUMIF(AHL!$B$3:$B$1175,$A170,AHL!I$3:I$1175)</f>
        <v>66</v>
      </c>
      <c r="E170" s="12">
        <f>SUMIF(AHL!$B$3:$B$1175,$A170,AHL!H$3:H$1175)</f>
        <v>12</v>
      </c>
      <c r="F170" s="12">
        <f>SUMIF(AHL!$B$3:$B$1175,$A170,AHL!K$3:K$1175)</f>
        <v>0</v>
      </c>
      <c r="G170" s="12">
        <f>SUMIF(AHL!$B$3:$B$1175,$A170,AHL!N$3:N$1175)</f>
        <v>174</v>
      </c>
      <c r="H170" s="4">
        <f t="shared" si="4"/>
        <v>0.54716981132075471</v>
      </c>
      <c r="I170" s="13">
        <f>SUMIF(AHL!$B$3:$B$1175,$A170,AHL!AD$3:AD$1175)</f>
        <v>4.5010601265823027</v>
      </c>
      <c r="J170" s="13">
        <f t="shared" si="5"/>
        <v>2.3213014489292378</v>
      </c>
    </row>
    <row r="171" spans="1:10" x14ac:dyDescent="0.2">
      <c r="A171" t="s">
        <v>426</v>
      </c>
      <c r="B171" s="12">
        <f>SUMIF(AHL!$B$3:$B$1175,$A171,AHL!F$3:F$1175)</f>
        <v>370</v>
      </c>
      <c r="C171" s="12">
        <f>SUMIF(AHL!$B$3:$B$1175,$A171,AHL!G$3:G$1175)+SUMIF(AHL!$B$3:$B$1175,$A171,AHL!J$3:J$1175)</f>
        <v>193</v>
      </c>
      <c r="D171" s="12">
        <f>SUMIF(AHL!$B$3:$B$1175,$A171,AHL!I$3:I$1175)</f>
        <v>140</v>
      </c>
      <c r="E171" s="12">
        <f>SUMIF(AHL!$B$3:$B$1175,$A171,AHL!H$3:H$1175)</f>
        <v>1</v>
      </c>
      <c r="F171" s="12">
        <f>SUMIF(AHL!$B$3:$B$1175,$A171,AHL!K$3:K$1175)</f>
        <v>36</v>
      </c>
      <c r="G171" s="12">
        <f>SUMIF(AHL!$B$3:$B$1175,$A171,AHL!N$3:N$1175)</f>
        <v>423</v>
      </c>
      <c r="H171" s="4">
        <f t="shared" si="4"/>
        <v>0.57162162162162167</v>
      </c>
      <c r="I171" s="13">
        <f>SUMIF(AHL!$B$3:$B$1175,$A171,AHL!AD$3:AD$1175)</f>
        <v>4.0595689655172293</v>
      </c>
      <c r="J171" s="13">
        <f t="shared" si="5"/>
        <v>0.89968825722273738</v>
      </c>
    </row>
    <row r="172" spans="1:10" x14ac:dyDescent="0.2">
      <c r="A172" t="s">
        <v>403</v>
      </c>
      <c r="B172" s="12">
        <f>SUMIF(AHL!$B$3:$B$1175,$A172,AHL!F$3:F$1175)</f>
        <v>240</v>
      </c>
      <c r="C172" s="12">
        <f>SUMIF(AHL!$B$3:$B$1175,$A172,AHL!G$3:G$1175)+SUMIF(AHL!$B$3:$B$1175,$A172,AHL!J$3:J$1175)</f>
        <v>99</v>
      </c>
      <c r="D172" s="12">
        <f>SUMIF(AHL!$B$3:$B$1175,$A172,AHL!I$3:I$1175)</f>
        <v>103</v>
      </c>
      <c r="E172" s="12">
        <f>SUMIF(AHL!$B$3:$B$1175,$A172,AHL!H$3:H$1175)</f>
        <v>26</v>
      </c>
      <c r="F172" s="12">
        <f>SUMIF(AHL!$B$3:$B$1175,$A172,AHL!K$3:K$1175)</f>
        <v>12</v>
      </c>
      <c r="G172" s="12">
        <f>SUMIF(AHL!$B$3:$B$1175,$A172,AHL!N$3:N$1175)</f>
        <v>236</v>
      </c>
      <c r="H172" s="4">
        <f t="shared" si="4"/>
        <v>0.49166666666666664</v>
      </c>
      <c r="I172" s="13">
        <f>SUMIF(AHL!$B$3:$B$1175,$A172,AHL!AD$3:AD$1175)</f>
        <v>-1.452620689655177</v>
      </c>
      <c r="J172" s="13">
        <f t="shared" si="5"/>
        <v>-0.49631206896551877</v>
      </c>
    </row>
    <row r="173" spans="1:10" x14ac:dyDescent="0.2">
      <c r="A173" t="s">
        <v>458</v>
      </c>
      <c r="B173" s="12">
        <f>SUMIF(AHL!$B$3:$B$1175,$A173,AHL!F$3:F$1175)</f>
        <v>145</v>
      </c>
      <c r="C173" s="12">
        <f>SUMIF(AHL!$B$3:$B$1175,$A173,AHL!G$3:G$1175)+SUMIF(AHL!$B$3:$B$1175,$A173,AHL!J$3:J$1175)</f>
        <v>83</v>
      </c>
      <c r="D173" s="12">
        <f>SUMIF(AHL!$B$3:$B$1175,$A173,AHL!I$3:I$1175)</f>
        <v>47</v>
      </c>
      <c r="E173" s="12">
        <f>SUMIF(AHL!$B$3:$B$1175,$A173,AHL!H$3:H$1175)</f>
        <v>0</v>
      </c>
      <c r="F173" s="12">
        <f>SUMIF(AHL!$B$3:$B$1175,$A173,AHL!K$3:K$1175)</f>
        <v>15</v>
      </c>
      <c r="G173" s="12">
        <f>SUMIF(AHL!$B$3:$B$1175,$A173,AHL!N$3:N$1175)</f>
        <v>181</v>
      </c>
      <c r="H173" s="4">
        <f t="shared" si="4"/>
        <v>0.62413793103448278</v>
      </c>
      <c r="I173" s="13">
        <f>SUMIF(AHL!$B$3:$B$1175,$A173,AHL!AD$3:AD$1175)</f>
        <v>4.6612499999999955</v>
      </c>
      <c r="J173" s="13">
        <f t="shared" si="5"/>
        <v>2.6360172413793075</v>
      </c>
    </row>
    <row r="174" spans="1:10" x14ac:dyDescent="0.2">
      <c r="A174" t="s">
        <v>502</v>
      </c>
      <c r="B174" s="12">
        <f>SUMIF(AHL!$B$3:$B$1175,$A174,AHL!F$3:F$1175)</f>
        <v>156</v>
      </c>
      <c r="C174" s="12">
        <f>SUMIF(AHL!$B$3:$B$1175,$A174,AHL!G$3:G$1175)+SUMIF(AHL!$B$3:$B$1175,$A174,AHL!J$3:J$1175)</f>
        <v>84</v>
      </c>
      <c r="D174" s="12">
        <f>SUMIF(AHL!$B$3:$B$1175,$A174,AHL!I$3:I$1175)</f>
        <v>63</v>
      </c>
      <c r="E174" s="12">
        <f>SUMIF(AHL!$B$3:$B$1175,$A174,AHL!H$3:H$1175)</f>
        <v>0</v>
      </c>
      <c r="F174" s="12">
        <f>SUMIF(AHL!$B$3:$B$1175,$A174,AHL!K$3:K$1175)</f>
        <v>9</v>
      </c>
      <c r="G174" s="12">
        <f>SUMIF(AHL!$B$3:$B$1175,$A174,AHL!N$3:N$1175)</f>
        <v>174</v>
      </c>
      <c r="H174" s="4">
        <f t="shared" si="4"/>
        <v>0.55769230769230771</v>
      </c>
      <c r="I174" s="13">
        <f>SUMIF(AHL!$B$3:$B$1175,$A174,AHL!AD$3:AD$1175)</f>
        <v>1.333999999999989</v>
      </c>
      <c r="J174" s="13">
        <f t="shared" si="5"/>
        <v>0.70120512820512237</v>
      </c>
    </row>
    <row r="175" spans="1:10" x14ac:dyDescent="0.2">
      <c r="A175" t="s">
        <v>51</v>
      </c>
      <c r="B175" s="12">
        <f>SUMIF(AHL!$B$3:$B$1175,$A175,AHL!F$3:F$1175)</f>
        <v>146</v>
      </c>
      <c r="C175" s="12">
        <f>SUMIF(AHL!$B$3:$B$1175,$A175,AHL!G$3:G$1175)+SUMIF(AHL!$B$3:$B$1175,$A175,AHL!J$3:J$1175)</f>
        <v>63</v>
      </c>
      <c r="D175" s="12">
        <f>SUMIF(AHL!$B$3:$B$1175,$A175,AHL!I$3:I$1175)</f>
        <v>42</v>
      </c>
      <c r="E175" s="12">
        <f>SUMIF(AHL!$B$3:$B$1175,$A175,AHL!H$3:H$1175)</f>
        <v>41</v>
      </c>
      <c r="F175" s="12">
        <f>SUMIF(AHL!$B$3:$B$1175,$A175,AHL!K$3:K$1175)</f>
        <v>0</v>
      </c>
      <c r="G175" s="12">
        <f>SUMIF(AHL!$B$3:$B$1175,$A175,AHL!N$3:N$1175)</f>
        <v>154</v>
      </c>
      <c r="H175" s="4">
        <f t="shared" si="4"/>
        <v>0.5273972602739726</v>
      </c>
      <c r="I175" s="13">
        <f>SUMIF(AHL!$B$3:$B$1175,$A175,AHL!AD$3:AD$1175)</f>
        <v>2.4481746031745999</v>
      </c>
      <c r="J175" s="13">
        <f t="shared" si="5"/>
        <v>1.3750021743857344</v>
      </c>
    </row>
    <row r="176" spans="1:10" x14ac:dyDescent="0.2">
      <c r="A176" t="s">
        <v>33</v>
      </c>
      <c r="B176" s="12">
        <f>SUMIF(AHL!$B$3:$B$1175,$A176,AHL!F$3:F$1175)</f>
        <v>112</v>
      </c>
      <c r="C176" s="12">
        <f>SUMIF(AHL!$B$3:$B$1175,$A176,AHL!G$3:G$1175)+SUMIF(AHL!$B$3:$B$1175,$A176,AHL!J$3:J$1175)</f>
        <v>53</v>
      </c>
      <c r="D176" s="12">
        <f>SUMIF(AHL!$B$3:$B$1175,$A176,AHL!I$3:I$1175)</f>
        <v>47</v>
      </c>
      <c r="E176" s="12">
        <f>SUMIF(AHL!$B$3:$B$1175,$A176,AHL!H$3:H$1175)</f>
        <v>12</v>
      </c>
      <c r="F176" s="12">
        <f>SUMIF(AHL!$B$3:$B$1175,$A176,AHL!K$3:K$1175)</f>
        <v>0</v>
      </c>
      <c r="G176" s="12">
        <f>SUMIF(AHL!$B$3:$B$1175,$A176,AHL!N$3:N$1175)</f>
        <v>118</v>
      </c>
      <c r="H176" s="4">
        <f t="shared" si="4"/>
        <v>0.5267857142857143</v>
      </c>
      <c r="I176" s="13">
        <f>SUMIF(AHL!$B$3:$B$1175,$A176,AHL!AD$3:AD$1175)</f>
        <v>2.1000000000000014</v>
      </c>
      <c r="J176" s="13">
        <f t="shared" si="5"/>
        <v>1.537500000000001</v>
      </c>
    </row>
    <row r="177" spans="1:10" x14ac:dyDescent="0.2">
      <c r="A177" t="s">
        <v>72</v>
      </c>
      <c r="B177" s="12">
        <f>SUMIF(AHL!$B$3:$B$1175,$A177,AHL!F$3:F$1175)</f>
        <v>136</v>
      </c>
      <c r="C177" s="12">
        <f>SUMIF(AHL!$B$3:$B$1175,$A177,AHL!G$3:G$1175)+SUMIF(AHL!$B$3:$B$1175,$A177,AHL!J$3:J$1175)</f>
        <v>37</v>
      </c>
      <c r="D177" s="12">
        <f>SUMIF(AHL!$B$3:$B$1175,$A177,AHL!I$3:I$1175)</f>
        <v>89</v>
      </c>
      <c r="E177" s="12">
        <f>SUMIF(AHL!$B$3:$B$1175,$A177,AHL!H$3:H$1175)</f>
        <v>10</v>
      </c>
      <c r="F177" s="12">
        <f>SUMIF(AHL!$B$3:$B$1175,$A177,AHL!K$3:K$1175)</f>
        <v>0</v>
      </c>
      <c r="G177" s="12">
        <f>SUMIF(AHL!$B$3:$B$1175,$A177,AHL!N$3:N$1175)</f>
        <v>84</v>
      </c>
      <c r="H177" s="4">
        <f t="shared" si="4"/>
        <v>0.30882352941176472</v>
      </c>
      <c r="I177" s="13">
        <f>SUMIF(AHL!$B$3:$B$1175,$A177,AHL!AD$3:AD$1175)</f>
        <v>-7.1906250000000043</v>
      </c>
      <c r="J177" s="13">
        <f t="shared" si="5"/>
        <v>-4.3355238970588266</v>
      </c>
    </row>
    <row r="178" spans="1:10" x14ac:dyDescent="0.2">
      <c r="A178" t="s">
        <v>29</v>
      </c>
      <c r="B178" s="12">
        <f>SUMIF(AHL!$B$3:$B$1175,$A178,AHL!F$3:F$1175)</f>
        <v>56</v>
      </c>
      <c r="C178" s="12">
        <f>SUMIF(AHL!$B$3:$B$1175,$A178,AHL!G$3:G$1175)+SUMIF(AHL!$B$3:$B$1175,$A178,AHL!J$3:J$1175)</f>
        <v>24</v>
      </c>
      <c r="D178" s="12">
        <f>SUMIF(AHL!$B$3:$B$1175,$A178,AHL!I$3:I$1175)</f>
        <v>23</v>
      </c>
      <c r="E178" s="12">
        <f>SUMIF(AHL!$B$3:$B$1175,$A178,AHL!H$3:H$1175)</f>
        <v>9</v>
      </c>
      <c r="F178" s="12">
        <f>SUMIF(AHL!$B$3:$B$1175,$A178,AHL!K$3:K$1175)</f>
        <v>0</v>
      </c>
      <c r="G178" s="12">
        <f>SUMIF(AHL!$B$3:$B$1175,$A178,AHL!N$3:N$1175)</f>
        <v>57</v>
      </c>
      <c r="H178" s="4">
        <f t="shared" si="4"/>
        <v>0.5089285714285714</v>
      </c>
      <c r="I178" s="13">
        <f>SUMIF(AHL!$B$3:$B$1175,$A178,AHL!AD$3:AD$1175)</f>
        <v>1</v>
      </c>
      <c r="J178" s="13">
        <f t="shared" si="5"/>
        <v>1.4642857142857142</v>
      </c>
    </row>
    <row r="179" spans="1:10" x14ac:dyDescent="0.2">
      <c r="A179" t="s">
        <v>379</v>
      </c>
      <c r="B179" s="12">
        <f>SUMIF(AHL!$B$3:$B$1175,$A179,AHL!F$3:F$1175)</f>
        <v>141</v>
      </c>
      <c r="C179" s="12">
        <f>SUMIF(AHL!$B$3:$B$1175,$A179,AHL!G$3:G$1175)+SUMIF(AHL!$B$3:$B$1175,$A179,AHL!J$3:J$1175)</f>
        <v>64</v>
      </c>
      <c r="D179" s="12">
        <f>SUMIF(AHL!$B$3:$B$1175,$A179,AHL!I$3:I$1175)</f>
        <v>53</v>
      </c>
      <c r="E179" s="12">
        <f>SUMIF(AHL!$B$3:$B$1175,$A179,AHL!H$3:H$1175)</f>
        <v>17</v>
      </c>
      <c r="F179" s="12">
        <f>SUMIF(AHL!$B$3:$B$1175,$A179,AHL!K$3:K$1175)</f>
        <v>7</v>
      </c>
      <c r="G179" s="12">
        <f>SUMIF(AHL!$B$3:$B$1175,$A179,AHL!N$3:N$1175)</f>
        <v>152</v>
      </c>
      <c r="H179" s="4">
        <f t="shared" si="4"/>
        <v>0.53900709219858156</v>
      </c>
      <c r="I179" s="13">
        <f>SUMIF(AHL!$B$3:$B$1175,$A179,AHL!AD$3:AD$1175)</f>
        <v>1.4917250000000024</v>
      </c>
      <c r="J179" s="13">
        <f t="shared" si="5"/>
        <v>0.86752801418439862</v>
      </c>
    </row>
    <row r="180" spans="1:10" x14ac:dyDescent="0.2">
      <c r="A180" t="s">
        <v>444</v>
      </c>
      <c r="B180" s="12">
        <f>SUMIF(AHL!$B$3:$B$1175,$A180,AHL!F$3:F$1175)</f>
        <v>3</v>
      </c>
      <c r="C180" s="12">
        <f>SUMIF(AHL!$B$3:$B$1175,$A180,AHL!G$3:G$1175)+SUMIF(AHL!$B$3:$B$1175,$A180,AHL!J$3:J$1175)</f>
        <v>2</v>
      </c>
      <c r="D180" s="12">
        <f>SUMIF(AHL!$B$3:$B$1175,$A180,AHL!I$3:I$1175)</f>
        <v>1</v>
      </c>
      <c r="E180" s="12">
        <f>SUMIF(AHL!$B$3:$B$1175,$A180,AHL!H$3:H$1175)</f>
        <v>0</v>
      </c>
      <c r="F180" s="12">
        <f>SUMIF(AHL!$B$3:$B$1175,$A180,AHL!K$3:K$1175)</f>
        <v>0</v>
      </c>
      <c r="G180" s="12">
        <f>SUMIF(AHL!$B$3:$B$1175,$A180,AHL!N$3:N$1175)</f>
        <v>4</v>
      </c>
      <c r="H180" s="4">
        <f t="shared" si="4"/>
        <v>0.66666666666666663</v>
      </c>
      <c r="I180" s="13">
        <f>SUMIF(AHL!$B$3:$B$1175,$A180,AHL!AD$3:AD$1175)</f>
        <v>0.59200000000000053</v>
      </c>
      <c r="J180" s="13">
        <f t="shared" si="5"/>
        <v>16.181333333333345</v>
      </c>
    </row>
    <row r="181" spans="1:10" x14ac:dyDescent="0.2">
      <c r="A181" t="s">
        <v>84</v>
      </c>
      <c r="B181" s="12">
        <f>SUMIF(AHL!$B$3:$B$1175,$A181,AHL!F$3:F$1175)</f>
        <v>68</v>
      </c>
      <c r="C181" s="12">
        <f>SUMIF(AHL!$B$3:$B$1175,$A181,AHL!G$3:G$1175)+SUMIF(AHL!$B$3:$B$1175,$A181,AHL!J$3:J$1175)</f>
        <v>29</v>
      </c>
      <c r="D181" s="12">
        <f>SUMIF(AHL!$B$3:$B$1175,$A181,AHL!I$3:I$1175)</f>
        <v>33</v>
      </c>
      <c r="E181" s="12">
        <f>SUMIF(AHL!$B$3:$B$1175,$A181,AHL!H$3:H$1175)</f>
        <v>6</v>
      </c>
      <c r="F181" s="12">
        <f>SUMIF(AHL!$B$3:$B$1175,$A181,AHL!K$3:K$1175)</f>
        <v>0</v>
      </c>
      <c r="G181" s="12">
        <f>SUMIF(AHL!$B$3:$B$1175,$A181,AHL!N$3:N$1175)</f>
        <v>64</v>
      </c>
      <c r="H181" s="4">
        <f t="shared" si="4"/>
        <v>0.47058823529411764</v>
      </c>
      <c r="I181" s="13">
        <f>SUMIF(AHL!$B$3:$B$1175,$A181,AHL!AD$3:AD$1175)</f>
        <v>-0.21142857142856997</v>
      </c>
      <c r="J181" s="13">
        <f t="shared" si="5"/>
        <v>-0.25495798319327556</v>
      </c>
    </row>
    <row r="182" spans="1:10" x14ac:dyDescent="0.2">
      <c r="A182" t="s">
        <v>487</v>
      </c>
      <c r="B182" s="12">
        <f>SUMIF(AHL!$B$3:$B$1175,$A182,AHL!F$3:F$1175)</f>
        <v>16</v>
      </c>
      <c r="C182" s="12">
        <f>SUMIF(AHL!$B$3:$B$1175,$A182,AHL!G$3:G$1175)+SUMIF(AHL!$B$3:$B$1175,$A182,AHL!J$3:J$1175)</f>
        <v>7</v>
      </c>
      <c r="D182" s="12">
        <f>SUMIF(AHL!$B$3:$B$1175,$A182,AHL!I$3:I$1175)</f>
        <v>7</v>
      </c>
      <c r="E182" s="12">
        <f>SUMIF(AHL!$B$3:$B$1175,$A182,AHL!H$3:H$1175)</f>
        <v>0</v>
      </c>
      <c r="F182" s="12">
        <f>SUMIF(AHL!$B$3:$B$1175,$A182,AHL!K$3:K$1175)</f>
        <v>2</v>
      </c>
      <c r="G182" s="12">
        <f>SUMIF(AHL!$B$3:$B$1175,$A182,AHL!N$3:N$1175)</f>
        <v>16</v>
      </c>
      <c r="H182" s="4">
        <f t="shared" si="4"/>
        <v>0.5</v>
      </c>
      <c r="I182" s="13">
        <f>SUMIF(AHL!$B$3:$B$1175,$A182,AHL!AD$3:AD$1175)</f>
        <v>3.399999999999892E-2</v>
      </c>
      <c r="J182" s="13">
        <f t="shared" si="5"/>
        <v>0.17424999999999446</v>
      </c>
    </row>
    <row r="183" spans="1:10" x14ac:dyDescent="0.2">
      <c r="A183" t="s">
        <v>106</v>
      </c>
      <c r="B183" s="12">
        <f>SUMIF(AHL!$B$3:$B$1175,$A183,AHL!F$3:F$1175)</f>
        <v>20</v>
      </c>
      <c r="C183" s="12">
        <f>SUMIF(AHL!$B$3:$B$1175,$A183,AHL!G$3:G$1175)+SUMIF(AHL!$B$3:$B$1175,$A183,AHL!J$3:J$1175)</f>
        <v>9</v>
      </c>
      <c r="D183" s="12">
        <f>SUMIF(AHL!$B$3:$B$1175,$A183,AHL!I$3:I$1175)</f>
        <v>10</v>
      </c>
      <c r="E183" s="12">
        <f>SUMIF(AHL!$B$3:$B$1175,$A183,AHL!H$3:H$1175)</f>
        <v>1</v>
      </c>
      <c r="F183" s="12">
        <f>SUMIF(AHL!$B$3:$B$1175,$A183,AHL!K$3:K$1175)</f>
        <v>0</v>
      </c>
      <c r="G183" s="12">
        <f>SUMIF(AHL!$B$3:$B$1175,$A183,AHL!N$3:N$1175)</f>
        <v>19</v>
      </c>
      <c r="H183" s="4">
        <f t="shared" si="4"/>
        <v>0.47499999999999998</v>
      </c>
      <c r="I183" s="13">
        <f>SUMIF(AHL!$B$3:$B$1175,$A183,AHL!AD$3:AD$1175)</f>
        <v>0.11428571428571388</v>
      </c>
      <c r="J183" s="13">
        <f t="shared" si="5"/>
        <v>0.46857142857142692</v>
      </c>
    </row>
    <row r="184" spans="1:10" x14ac:dyDescent="0.2">
      <c r="A184" t="s">
        <v>60</v>
      </c>
      <c r="B184" s="12">
        <f>SUMIF(AHL!$B$3:$B$1175,$A184,AHL!F$3:F$1175)</f>
        <v>121</v>
      </c>
      <c r="C184" s="12">
        <f>SUMIF(AHL!$B$3:$B$1175,$A184,AHL!G$3:G$1175)+SUMIF(AHL!$B$3:$B$1175,$A184,AHL!J$3:J$1175)</f>
        <v>37</v>
      </c>
      <c r="D184" s="12">
        <f>SUMIF(AHL!$B$3:$B$1175,$A184,AHL!I$3:I$1175)</f>
        <v>63</v>
      </c>
      <c r="E184" s="12">
        <f>SUMIF(AHL!$B$3:$B$1175,$A184,AHL!H$3:H$1175)</f>
        <v>21</v>
      </c>
      <c r="F184" s="12">
        <f>SUMIF(AHL!$B$3:$B$1175,$A184,AHL!K$3:K$1175)</f>
        <v>0</v>
      </c>
      <c r="G184" s="12">
        <f>SUMIF(AHL!$B$3:$B$1175,$A184,AHL!N$3:N$1175)</f>
        <v>95</v>
      </c>
      <c r="H184" s="4">
        <f t="shared" si="4"/>
        <v>0.3925619834710744</v>
      </c>
      <c r="I184" s="13">
        <f>SUMIF(AHL!$B$3:$B$1175,$A184,AHL!AD$3:AD$1175)</f>
        <v>-3.7993548387096823</v>
      </c>
      <c r="J184" s="13">
        <f t="shared" si="5"/>
        <v>-2.5747693948280488</v>
      </c>
    </row>
    <row r="185" spans="1:10" x14ac:dyDescent="0.2">
      <c r="A185" t="s">
        <v>131</v>
      </c>
      <c r="B185" s="12">
        <f>SUMIF(AHL!$B$3:$B$1175,$A185,AHL!F$3:F$1175)</f>
        <v>290</v>
      </c>
      <c r="C185" s="12">
        <f>SUMIF(AHL!$B$3:$B$1175,$A185,AHL!G$3:G$1175)+SUMIF(AHL!$B$3:$B$1175,$A185,AHL!J$3:J$1175)</f>
        <v>98</v>
      </c>
      <c r="D185" s="12">
        <f>SUMIF(AHL!$B$3:$B$1175,$A185,AHL!I$3:I$1175)</f>
        <v>151</v>
      </c>
      <c r="E185" s="12">
        <f>SUMIF(AHL!$B$3:$B$1175,$A185,AHL!H$3:H$1175)</f>
        <v>41</v>
      </c>
      <c r="F185" s="12">
        <f>SUMIF(AHL!$B$3:$B$1175,$A185,AHL!K$3:K$1175)</f>
        <v>0</v>
      </c>
      <c r="G185" s="12">
        <f>SUMIF(AHL!$B$3:$B$1175,$A185,AHL!N$3:N$1175)</f>
        <v>237</v>
      </c>
      <c r="H185" s="4">
        <f t="shared" si="4"/>
        <v>0.4086206896551724</v>
      </c>
      <c r="I185" s="13">
        <f>SUMIF(AHL!$B$3:$B$1175,$A185,AHL!AD$3:AD$1175)</f>
        <v>-8.1661036036036023</v>
      </c>
      <c r="J185" s="13">
        <f t="shared" si="5"/>
        <v>-2.3090361913637771</v>
      </c>
    </row>
    <row r="186" spans="1:10" x14ac:dyDescent="0.2">
      <c r="A186" t="s">
        <v>317</v>
      </c>
      <c r="B186" s="12">
        <f>SUMIF(AHL!$B$3:$B$1175,$A186,AHL!F$3:F$1175)</f>
        <v>80</v>
      </c>
      <c r="C186" s="12">
        <f>SUMIF(AHL!$B$3:$B$1175,$A186,AHL!G$3:G$1175)+SUMIF(AHL!$B$3:$B$1175,$A186,AHL!J$3:J$1175)</f>
        <v>33</v>
      </c>
      <c r="D186" s="12">
        <f>SUMIF(AHL!$B$3:$B$1175,$A186,AHL!I$3:I$1175)</f>
        <v>36</v>
      </c>
      <c r="E186" s="12">
        <f>SUMIF(AHL!$B$3:$B$1175,$A186,AHL!H$3:H$1175)</f>
        <v>11</v>
      </c>
      <c r="F186" s="12">
        <f>SUMIF(AHL!$B$3:$B$1175,$A186,AHL!K$3:K$1175)</f>
        <v>0</v>
      </c>
      <c r="G186" s="12">
        <f>SUMIF(AHL!$B$3:$B$1175,$A186,AHL!N$3:N$1175)</f>
        <v>77</v>
      </c>
      <c r="H186" s="4">
        <f t="shared" si="4"/>
        <v>0.48125000000000001</v>
      </c>
      <c r="I186" s="13">
        <f>SUMIF(AHL!$B$3:$B$1175,$A186,AHL!AD$3:AD$1175)</f>
        <v>-0.40000000000000568</v>
      </c>
      <c r="J186" s="13">
        <f t="shared" si="5"/>
        <v>-0.41000000000000586</v>
      </c>
    </row>
    <row r="187" spans="1:10" x14ac:dyDescent="0.2">
      <c r="A187" t="s">
        <v>186</v>
      </c>
      <c r="B187" s="12">
        <f>SUMIF(AHL!$B$3:$B$1175,$A187,AHL!F$3:F$1175)</f>
        <v>81</v>
      </c>
      <c r="C187" s="12">
        <f>SUMIF(AHL!$B$3:$B$1175,$A187,AHL!G$3:G$1175)+SUMIF(AHL!$B$3:$B$1175,$A187,AHL!J$3:J$1175)</f>
        <v>35</v>
      </c>
      <c r="D187" s="12">
        <f>SUMIF(AHL!$B$3:$B$1175,$A187,AHL!I$3:I$1175)</f>
        <v>35</v>
      </c>
      <c r="E187" s="12">
        <f>SUMIF(AHL!$B$3:$B$1175,$A187,AHL!H$3:H$1175)</f>
        <v>11</v>
      </c>
      <c r="F187" s="12">
        <f>SUMIF(AHL!$B$3:$B$1175,$A187,AHL!K$3:K$1175)</f>
        <v>0</v>
      </c>
      <c r="G187" s="12">
        <f>SUMIF(AHL!$B$3:$B$1175,$A187,AHL!N$3:N$1175)</f>
        <v>81</v>
      </c>
      <c r="H187" s="4">
        <f t="shared" si="4"/>
        <v>0.5</v>
      </c>
      <c r="I187" s="13">
        <f>SUMIF(AHL!$B$3:$B$1175,$A187,AHL!AD$3:AD$1175)</f>
        <v>0</v>
      </c>
      <c r="J187" s="13">
        <f t="shared" si="5"/>
        <v>0</v>
      </c>
    </row>
    <row r="188" spans="1:10" x14ac:dyDescent="0.2">
      <c r="A188" t="s">
        <v>206</v>
      </c>
      <c r="B188" s="12">
        <f>SUMIF(AHL!$B$3:$B$1175,$A188,AHL!F$3:F$1175)</f>
        <v>239</v>
      </c>
      <c r="C188" s="12">
        <f>SUMIF(AHL!$B$3:$B$1175,$A188,AHL!G$3:G$1175)+SUMIF(AHL!$B$3:$B$1175,$A188,AHL!J$3:J$1175)</f>
        <v>101</v>
      </c>
      <c r="D188" s="12">
        <f>SUMIF(AHL!$B$3:$B$1175,$A188,AHL!I$3:I$1175)</f>
        <v>115</v>
      </c>
      <c r="E188" s="12">
        <f>SUMIF(AHL!$B$3:$B$1175,$A188,AHL!H$3:H$1175)</f>
        <v>23</v>
      </c>
      <c r="F188" s="12">
        <f>SUMIF(AHL!$B$3:$B$1175,$A188,AHL!K$3:K$1175)</f>
        <v>0</v>
      </c>
      <c r="G188" s="12">
        <f>SUMIF(AHL!$B$3:$B$1175,$A188,AHL!N$3:N$1175)</f>
        <v>225</v>
      </c>
      <c r="H188" s="4">
        <f t="shared" si="4"/>
        <v>0.47071129707112969</v>
      </c>
      <c r="I188" s="13">
        <f>SUMIF(AHL!$B$3:$B$1175,$A188,AHL!AD$3:AD$1175)</f>
        <v>-2.2025000000000006</v>
      </c>
      <c r="J188" s="13">
        <f t="shared" si="5"/>
        <v>-0.75566945606694569</v>
      </c>
    </row>
    <row r="189" spans="1:10" x14ac:dyDescent="0.2">
      <c r="A189" t="s">
        <v>511</v>
      </c>
      <c r="B189" s="12">
        <f>SUMIF(AHL!$B$3:$B$1175,$A189,AHL!F$3:F$1175)</f>
        <v>17</v>
      </c>
      <c r="C189" s="12">
        <f>SUMIF(AHL!$B$3:$B$1175,$A189,AHL!G$3:G$1175)+SUMIF(AHL!$B$3:$B$1175,$A189,AHL!J$3:J$1175)</f>
        <v>10</v>
      </c>
      <c r="D189" s="12">
        <f>SUMIF(AHL!$B$3:$B$1175,$A189,AHL!I$3:I$1175)</f>
        <v>6</v>
      </c>
      <c r="E189" s="12">
        <f>SUMIF(AHL!$B$3:$B$1175,$A189,AHL!H$3:H$1175)</f>
        <v>0</v>
      </c>
      <c r="F189" s="12">
        <f>SUMIF(AHL!$B$3:$B$1175,$A189,AHL!K$3:K$1175)</f>
        <v>1</v>
      </c>
      <c r="G189" s="12">
        <f>SUMIF(AHL!$B$3:$B$1175,$A189,AHL!N$3:N$1175)</f>
        <v>21</v>
      </c>
      <c r="H189" s="4">
        <f t="shared" si="4"/>
        <v>0.61764705882352944</v>
      </c>
      <c r="I189" s="13">
        <f>SUMIF(AHL!$B$3:$B$1175,$A189,AHL!AD$3:AD$1175)</f>
        <v>0.30675000000000097</v>
      </c>
      <c r="J189" s="13">
        <f t="shared" si="5"/>
        <v>1.4796176470588283</v>
      </c>
    </row>
    <row r="190" spans="1:10" x14ac:dyDescent="0.2">
      <c r="A190" t="s">
        <v>146</v>
      </c>
      <c r="B190" s="12">
        <f>SUMIF(AHL!$B$3:$B$1175,$A190,AHL!F$3:F$1175)</f>
        <v>23</v>
      </c>
      <c r="C190" s="12">
        <f>SUMIF(AHL!$B$3:$B$1175,$A190,AHL!G$3:G$1175)+SUMIF(AHL!$B$3:$B$1175,$A190,AHL!J$3:J$1175)</f>
        <v>7</v>
      </c>
      <c r="D190" s="12">
        <f>SUMIF(AHL!$B$3:$B$1175,$A190,AHL!I$3:I$1175)</f>
        <v>12</v>
      </c>
      <c r="E190" s="12">
        <f>SUMIF(AHL!$B$3:$B$1175,$A190,AHL!H$3:H$1175)</f>
        <v>4</v>
      </c>
      <c r="F190" s="12">
        <f>SUMIF(AHL!$B$3:$B$1175,$A190,AHL!K$3:K$1175)</f>
        <v>0</v>
      </c>
      <c r="G190" s="12">
        <f>SUMIF(AHL!$B$3:$B$1175,$A190,AHL!N$3:N$1175)</f>
        <v>18</v>
      </c>
      <c r="H190" s="4">
        <f t="shared" si="4"/>
        <v>0.39130434782608697</v>
      </c>
      <c r="I190" s="13">
        <f>SUMIF(AHL!$B$3:$B$1175,$A190,AHL!AD$3:AD$1175)</f>
        <v>-0.84722222222222143</v>
      </c>
      <c r="J190" s="13">
        <f t="shared" si="5"/>
        <v>-3.0205314009661803</v>
      </c>
    </row>
    <row r="191" spans="1:10" x14ac:dyDescent="0.2">
      <c r="A191" t="s">
        <v>280</v>
      </c>
      <c r="B191" s="12">
        <f>SUMIF(AHL!$B$3:$B$1175,$A191,AHL!F$3:F$1175)</f>
        <v>80</v>
      </c>
      <c r="C191" s="12">
        <f>SUMIF(AHL!$B$3:$B$1175,$A191,AHL!G$3:G$1175)+SUMIF(AHL!$B$3:$B$1175,$A191,AHL!J$3:J$1175)</f>
        <v>42</v>
      </c>
      <c r="D191" s="12">
        <f>SUMIF(AHL!$B$3:$B$1175,$A191,AHL!I$3:I$1175)</f>
        <v>27</v>
      </c>
      <c r="E191" s="12">
        <f>SUMIF(AHL!$B$3:$B$1175,$A191,AHL!H$3:H$1175)</f>
        <v>11</v>
      </c>
      <c r="F191" s="12">
        <f>SUMIF(AHL!$B$3:$B$1175,$A191,AHL!K$3:K$1175)</f>
        <v>0</v>
      </c>
      <c r="G191" s="12">
        <f>SUMIF(AHL!$B$3:$B$1175,$A191,AHL!N$3:N$1175)</f>
        <v>95</v>
      </c>
      <c r="H191" s="4">
        <f t="shared" si="4"/>
        <v>0.59375</v>
      </c>
      <c r="I191" s="13">
        <f>SUMIF(AHL!$B$3:$B$1175,$A191,AHL!AD$3:AD$1175)</f>
        <v>2</v>
      </c>
      <c r="J191" s="13">
        <f t="shared" si="5"/>
        <v>2.0500000000000003</v>
      </c>
    </row>
    <row r="192" spans="1:10" x14ac:dyDescent="0.2">
      <c r="A192" t="s">
        <v>469</v>
      </c>
      <c r="B192" s="12">
        <f>SUMIF(AHL!$B$3:$B$1175,$A192,AHL!F$3:F$1175)</f>
        <v>80</v>
      </c>
      <c r="C192" s="12">
        <f>SUMIF(AHL!$B$3:$B$1175,$A192,AHL!G$3:G$1175)+SUMIF(AHL!$B$3:$B$1175,$A192,AHL!J$3:J$1175)</f>
        <v>33</v>
      </c>
      <c r="D192" s="12">
        <f>SUMIF(AHL!$B$3:$B$1175,$A192,AHL!I$3:I$1175)</f>
        <v>33</v>
      </c>
      <c r="E192" s="12">
        <f>SUMIF(AHL!$B$3:$B$1175,$A192,AHL!H$3:H$1175)</f>
        <v>0</v>
      </c>
      <c r="F192" s="12">
        <f>SUMIF(AHL!$B$3:$B$1175,$A192,AHL!K$3:K$1175)</f>
        <v>14</v>
      </c>
      <c r="G192" s="12">
        <f>SUMIF(AHL!$B$3:$B$1175,$A192,AHL!N$3:N$1175)</f>
        <v>80</v>
      </c>
      <c r="H192" s="4">
        <f t="shared" si="4"/>
        <v>0.5</v>
      </c>
      <c r="I192" s="13">
        <f>SUMIF(AHL!$B$3:$B$1175,$A192,AHL!AD$3:AD$1175)</f>
        <v>-1.7800000000000011</v>
      </c>
      <c r="J192" s="13">
        <f t="shared" si="5"/>
        <v>-1.8245000000000011</v>
      </c>
    </row>
    <row r="193" spans="1:10" x14ac:dyDescent="0.2">
      <c r="A193" t="s">
        <v>471</v>
      </c>
      <c r="B193" s="12">
        <f>SUMIF(AHL!$B$3:$B$1175,$A193,AHL!F$3:F$1175)</f>
        <v>122</v>
      </c>
      <c r="C193" s="12">
        <f>SUMIF(AHL!$B$3:$B$1175,$A193,AHL!G$3:G$1175)+SUMIF(AHL!$B$3:$B$1175,$A193,AHL!J$3:J$1175)</f>
        <v>50</v>
      </c>
      <c r="D193" s="12">
        <f>SUMIF(AHL!$B$3:$B$1175,$A193,AHL!I$3:I$1175)</f>
        <v>61</v>
      </c>
      <c r="E193" s="12">
        <f>SUMIF(AHL!$B$3:$B$1175,$A193,AHL!H$3:H$1175)</f>
        <v>0</v>
      </c>
      <c r="F193" s="12">
        <f>SUMIF(AHL!$B$3:$B$1175,$A193,AHL!K$3:K$1175)</f>
        <v>11</v>
      </c>
      <c r="G193" s="12">
        <f>SUMIF(AHL!$B$3:$B$1175,$A193,AHL!N$3:N$1175)</f>
        <v>111</v>
      </c>
      <c r="H193" s="4">
        <f t="shared" si="4"/>
        <v>0.45491803278688525</v>
      </c>
      <c r="I193" s="13">
        <f>SUMIF(AHL!$B$3:$B$1175,$A193,AHL!AD$3:AD$1175)</f>
        <v>-4.2407499999999985</v>
      </c>
      <c r="J193" s="13">
        <f t="shared" si="5"/>
        <v>-2.8503401639344252</v>
      </c>
    </row>
    <row r="194" spans="1:10" x14ac:dyDescent="0.2">
      <c r="A194" t="s">
        <v>493</v>
      </c>
      <c r="B194" s="12">
        <f>SUMIF(AHL!$B$3:$B$1175,$A194,AHL!F$3:F$1175)</f>
        <v>308</v>
      </c>
      <c r="C194" s="12">
        <f>SUMIF(AHL!$B$3:$B$1175,$A194,AHL!G$3:G$1175)+SUMIF(AHL!$B$3:$B$1175,$A194,AHL!J$3:J$1175)</f>
        <v>135</v>
      </c>
      <c r="D194" s="12">
        <f>SUMIF(AHL!$B$3:$B$1175,$A194,AHL!I$3:I$1175)</f>
        <v>131</v>
      </c>
      <c r="E194" s="12">
        <f>SUMIF(AHL!$B$3:$B$1175,$A194,AHL!H$3:H$1175)</f>
        <v>0</v>
      </c>
      <c r="F194" s="12">
        <f>SUMIF(AHL!$B$3:$B$1175,$A194,AHL!K$3:K$1175)</f>
        <v>42</v>
      </c>
      <c r="G194" s="12">
        <f>SUMIF(AHL!$B$3:$B$1175,$A194,AHL!N$3:N$1175)</f>
        <v>311</v>
      </c>
      <c r="H194" s="4">
        <f t="shared" si="4"/>
        <v>0.50487012987012991</v>
      </c>
      <c r="I194" s="13">
        <f>SUMIF(AHL!$B$3:$B$1175,$A194,AHL!AD$3:AD$1175)</f>
        <v>-5.2830000000000439</v>
      </c>
      <c r="J194" s="13">
        <f t="shared" si="5"/>
        <v>-1.4065129870129987</v>
      </c>
    </row>
    <row r="195" spans="1:10" x14ac:dyDescent="0.2">
      <c r="A195" t="s">
        <v>404</v>
      </c>
      <c r="B195" s="12">
        <f>SUMIF(AHL!$B$3:$B$1175,$A195,AHL!F$3:F$1175)</f>
        <v>208</v>
      </c>
      <c r="C195" s="12">
        <f>SUMIF(AHL!$B$3:$B$1175,$A195,AHL!G$3:G$1175)+SUMIF(AHL!$B$3:$B$1175,$A195,AHL!J$3:J$1175)</f>
        <v>116</v>
      </c>
      <c r="D195" s="12">
        <f>SUMIF(AHL!$B$3:$B$1175,$A195,AHL!I$3:I$1175)</f>
        <v>72</v>
      </c>
      <c r="E195" s="12">
        <f>SUMIF(AHL!$B$3:$B$1175,$A195,AHL!H$3:H$1175)</f>
        <v>20</v>
      </c>
      <c r="F195" s="12">
        <f>SUMIF(AHL!$B$3:$B$1175,$A195,AHL!K$3:K$1175)</f>
        <v>3</v>
      </c>
      <c r="G195" s="12">
        <f>SUMIF(AHL!$B$3:$B$1175,$A195,AHL!N$3:N$1175)</f>
        <v>252</v>
      </c>
      <c r="H195" s="4">
        <f t="shared" ref="H195:H258" si="6">G195/2/B195</f>
        <v>0.60576923076923073</v>
      </c>
      <c r="I195" s="13">
        <f>SUMIF(AHL!$B$3:$B$1175,$A195,AHL!AD$3:AD$1175)</f>
        <v>4.4311034482758487</v>
      </c>
      <c r="J195" s="13">
        <f t="shared" ref="J195:J258" si="7">I195/B195*82</f>
        <v>1.7468773209549018</v>
      </c>
    </row>
    <row r="196" spans="1:10" x14ac:dyDescent="0.2">
      <c r="A196" t="s">
        <v>226</v>
      </c>
      <c r="B196" s="12">
        <f>SUMIF(AHL!$B$3:$B$1175,$A196,AHL!F$3:F$1175)</f>
        <v>80</v>
      </c>
      <c r="C196" s="12">
        <f>SUMIF(AHL!$B$3:$B$1175,$A196,AHL!G$3:G$1175)+SUMIF(AHL!$B$3:$B$1175,$A196,AHL!J$3:J$1175)</f>
        <v>36</v>
      </c>
      <c r="D196" s="12">
        <f>SUMIF(AHL!$B$3:$B$1175,$A196,AHL!I$3:I$1175)</f>
        <v>39</v>
      </c>
      <c r="E196" s="12">
        <f>SUMIF(AHL!$B$3:$B$1175,$A196,AHL!H$3:H$1175)</f>
        <v>5</v>
      </c>
      <c r="F196" s="12">
        <f>SUMIF(AHL!$B$3:$B$1175,$A196,AHL!K$3:K$1175)</f>
        <v>0</v>
      </c>
      <c r="G196" s="12">
        <f>SUMIF(AHL!$B$3:$B$1175,$A196,AHL!N$3:N$1175)</f>
        <v>77</v>
      </c>
      <c r="H196" s="4">
        <f t="shared" si="6"/>
        <v>0.48125000000000001</v>
      </c>
      <c r="I196" s="13">
        <f>SUMIF(AHL!$B$3:$B$1175,$A196,AHL!AD$3:AD$1175)</f>
        <v>-1.0499999999999972</v>
      </c>
      <c r="J196" s="13">
        <f t="shared" si="7"/>
        <v>-1.076249999999997</v>
      </c>
    </row>
    <row r="197" spans="1:10" x14ac:dyDescent="0.2">
      <c r="A197" t="s">
        <v>225</v>
      </c>
      <c r="B197" s="12">
        <f>SUMIF(AHL!$B$3:$B$1175,$A197,AHL!F$3:F$1175)</f>
        <v>80</v>
      </c>
      <c r="C197" s="12">
        <f>SUMIF(AHL!$B$3:$B$1175,$A197,AHL!G$3:G$1175)+SUMIF(AHL!$B$3:$B$1175,$A197,AHL!J$3:J$1175)</f>
        <v>36</v>
      </c>
      <c r="D197" s="12">
        <f>SUMIF(AHL!$B$3:$B$1175,$A197,AHL!I$3:I$1175)</f>
        <v>39</v>
      </c>
      <c r="E197" s="12">
        <f>SUMIF(AHL!$B$3:$B$1175,$A197,AHL!H$3:H$1175)</f>
        <v>5</v>
      </c>
      <c r="F197" s="12">
        <f>SUMIF(AHL!$B$3:$B$1175,$A197,AHL!K$3:K$1175)</f>
        <v>0</v>
      </c>
      <c r="G197" s="12">
        <f>SUMIF(AHL!$B$3:$B$1175,$A197,AHL!N$3:N$1175)</f>
        <v>77</v>
      </c>
      <c r="H197" s="4">
        <f t="shared" si="6"/>
        <v>0.48125000000000001</v>
      </c>
      <c r="I197" s="13">
        <f>SUMIF(AHL!$B$3:$B$1175,$A197,AHL!AD$3:AD$1175)</f>
        <v>-1.0499999999999972</v>
      </c>
      <c r="J197" s="13">
        <f t="shared" si="7"/>
        <v>-1.076249999999997</v>
      </c>
    </row>
    <row r="198" spans="1:10" x14ac:dyDescent="0.2">
      <c r="A198" t="s">
        <v>205</v>
      </c>
      <c r="B198" s="12">
        <f>SUMIF(AHL!$B$3:$B$1175,$A198,AHL!F$3:F$1175)</f>
        <v>14</v>
      </c>
      <c r="C198" s="12">
        <f>SUMIF(AHL!$B$3:$B$1175,$A198,AHL!G$3:G$1175)+SUMIF(AHL!$B$3:$B$1175,$A198,AHL!J$3:J$1175)</f>
        <v>6</v>
      </c>
      <c r="D198" s="12">
        <f>SUMIF(AHL!$B$3:$B$1175,$A198,AHL!I$3:I$1175)</f>
        <v>7</v>
      </c>
      <c r="E198" s="12">
        <f>SUMIF(AHL!$B$3:$B$1175,$A198,AHL!H$3:H$1175)</f>
        <v>1</v>
      </c>
      <c r="F198" s="12">
        <f>SUMIF(AHL!$B$3:$B$1175,$A198,AHL!K$3:K$1175)</f>
        <v>0</v>
      </c>
      <c r="G198" s="12">
        <f>SUMIF(AHL!$B$3:$B$1175,$A198,AHL!N$3:N$1175)</f>
        <v>13</v>
      </c>
      <c r="H198" s="4">
        <f t="shared" si="6"/>
        <v>0.4642857142857143</v>
      </c>
      <c r="I198" s="13">
        <f>SUMIF(AHL!$B$3:$B$1175,$A198,AHL!AD$3:AD$1175)</f>
        <v>-0.88481012658227876</v>
      </c>
      <c r="J198" s="13">
        <f t="shared" si="7"/>
        <v>-5.182459312839061</v>
      </c>
    </row>
    <row r="199" spans="1:10" x14ac:dyDescent="0.2">
      <c r="A199" t="s">
        <v>375</v>
      </c>
      <c r="B199" s="12">
        <f>SUMIF(AHL!$B$3:$B$1175,$A199,AHL!F$3:F$1175)</f>
        <v>594</v>
      </c>
      <c r="C199" s="12">
        <f>SUMIF(AHL!$B$3:$B$1175,$A199,AHL!G$3:G$1175)+SUMIF(AHL!$B$3:$B$1175,$A199,AHL!J$3:J$1175)</f>
        <v>288</v>
      </c>
      <c r="D199" s="12">
        <f>SUMIF(AHL!$B$3:$B$1175,$A199,AHL!I$3:I$1175)</f>
        <v>218</v>
      </c>
      <c r="E199" s="12">
        <f>SUMIF(AHL!$B$3:$B$1175,$A199,AHL!H$3:H$1175)</f>
        <v>41</v>
      </c>
      <c r="F199" s="12">
        <f>SUMIF(AHL!$B$3:$B$1175,$A199,AHL!K$3:K$1175)</f>
        <v>47</v>
      </c>
      <c r="G199" s="12">
        <f>SUMIF(AHL!$B$3:$B$1175,$A199,AHL!N$3:N$1175)</f>
        <v>664</v>
      </c>
      <c r="H199" s="4">
        <f t="shared" si="6"/>
        <v>0.55892255892255893</v>
      </c>
      <c r="I199" s="13">
        <f>SUMIF(AHL!$B$3:$B$1175,$A199,AHL!AD$3:AD$1175)</f>
        <v>3.2124856321838706</v>
      </c>
      <c r="J199" s="13">
        <f t="shared" si="7"/>
        <v>0.44347444754053439</v>
      </c>
    </row>
    <row r="200" spans="1:10" x14ac:dyDescent="0.2">
      <c r="A200" t="s">
        <v>505</v>
      </c>
      <c r="B200" s="12">
        <f>SUMIF(AHL!$B$3:$B$1175,$A200,AHL!F$3:F$1175)</f>
        <v>114</v>
      </c>
      <c r="C200" s="12">
        <f>SUMIF(AHL!$B$3:$B$1175,$A200,AHL!G$3:G$1175)+SUMIF(AHL!$B$3:$B$1175,$A200,AHL!J$3:J$1175)</f>
        <v>53</v>
      </c>
      <c r="D200" s="12">
        <f>SUMIF(AHL!$B$3:$B$1175,$A200,AHL!I$3:I$1175)</f>
        <v>53</v>
      </c>
      <c r="E200" s="12">
        <f>SUMIF(AHL!$B$3:$B$1175,$A200,AHL!H$3:H$1175)</f>
        <v>0</v>
      </c>
      <c r="F200" s="12">
        <f>SUMIF(AHL!$B$3:$B$1175,$A200,AHL!K$3:K$1175)</f>
        <v>8</v>
      </c>
      <c r="G200" s="12">
        <f>SUMIF(AHL!$B$3:$B$1175,$A200,AHL!N$3:N$1175)</f>
        <v>111</v>
      </c>
      <c r="H200" s="4">
        <f t="shared" si="6"/>
        <v>0.48684210526315791</v>
      </c>
      <c r="I200" s="13">
        <f>SUMIF(AHL!$B$3:$B$1175,$A200,AHL!AD$3:AD$1175)</f>
        <v>-3.3102500000000106</v>
      </c>
      <c r="J200" s="13">
        <f t="shared" si="7"/>
        <v>-2.3810570175438674</v>
      </c>
    </row>
    <row r="201" spans="1:10" x14ac:dyDescent="0.2">
      <c r="A201" t="s">
        <v>196</v>
      </c>
      <c r="B201" s="12">
        <f>SUMIF(AHL!$B$3:$B$1175,$A201,AHL!F$3:F$1175)</f>
        <v>1</v>
      </c>
      <c r="C201" s="12">
        <f>SUMIF(AHL!$B$3:$B$1175,$A201,AHL!G$3:G$1175)+SUMIF(AHL!$B$3:$B$1175,$A201,AHL!J$3:J$1175)</f>
        <v>0</v>
      </c>
      <c r="D201" s="12">
        <f>SUMIF(AHL!$B$3:$B$1175,$A201,AHL!I$3:I$1175)</f>
        <v>1</v>
      </c>
      <c r="E201" s="12">
        <f>SUMIF(AHL!$B$3:$B$1175,$A201,AHL!H$3:H$1175)</f>
        <v>0</v>
      </c>
      <c r="F201" s="12">
        <f>SUMIF(AHL!$B$3:$B$1175,$A201,AHL!K$3:K$1175)</f>
        <v>0</v>
      </c>
      <c r="G201" s="12">
        <f>SUMIF(AHL!$B$3:$B$1175,$A201,AHL!N$3:N$1175)</f>
        <v>0</v>
      </c>
      <c r="H201" s="4">
        <f t="shared" si="6"/>
        <v>0</v>
      </c>
      <c r="I201" s="13">
        <f>SUMIF(AHL!$B$3:$B$1175,$A201,AHL!AD$3:AD$1175)</f>
        <v>-1.0962962962962963</v>
      </c>
      <c r="J201" s="13">
        <f t="shared" si="7"/>
        <v>-89.896296296296299</v>
      </c>
    </row>
    <row r="202" spans="1:10" x14ac:dyDescent="0.2">
      <c r="A202" t="s">
        <v>211</v>
      </c>
      <c r="B202" s="12">
        <f>SUMIF(AHL!$B$3:$B$1175,$A202,AHL!F$3:F$1175)</f>
        <v>80</v>
      </c>
      <c r="C202" s="12">
        <f>SUMIF(AHL!$B$3:$B$1175,$A202,AHL!G$3:G$1175)+SUMIF(AHL!$B$3:$B$1175,$A202,AHL!J$3:J$1175)</f>
        <v>35</v>
      </c>
      <c r="D202" s="12">
        <f>SUMIF(AHL!$B$3:$B$1175,$A202,AHL!I$3:I$1175)</f>
        <v>40</v>
      </c>
      <c r="E202" s="12">
        <f>SUMIF(AHL!$B$3:$B$1175,$A202,AHL!H$3:H$1175)</f>
        <v>5</v>
      </c>
      <c r="F202" s="12">
        <f>SUMIF(AHL!$B$3:$B$1175,$A202,AHL!K$3:K$1175)</f>
        <v>0</v>
      </c>
      <c r="G202" s="12">
        <f>SUMIF(AHL!$B$3:$B$1175,$A202,AHL!N$3:N$1175)</f>
        <v>75</v>
      </c>
      <c r="H202" s="4">
        <f t="shared" si="6"/>
        <v>0.46875</v>
      </c>
      <c r="I202" s="13">
        <f>SUMIF(AHL!$B$3:$B$1175,$A202,AHL!AD$3:AD$1175)</f>
        <v>-1.75</v>
      </c>
      <c r="J202" s="13">
        <f t="shared" si="7"/>
        <v>-1.79375</v>
      </c>
    </row>
    <row r="203" spans="1:10" x14ac:dyDescent="0.2">
      <c r="A203" t="s">
        <v>305</v>
      </c>
      <c r="B203" s="12">
        <f>SUMIF(AHL!$B$3:$B$1175,$A203,AHL!F$3:F$1175)</f>
        <v>80</v>
      </c>
      <c r="C203" s="12">
        <f>SUMIF(AHL!$B$3:$B$1175,$A203,AHL!G$3:G$1175)+SUMIF(AHL!$B$3:$B$1175,$A203,AHL!J$3:J$1175)</f>
        <v>34</v>
      </c>
      <c r="D203" s="12">
        <f>SUMIF(AHL!$B$3:$B$1175,$A203,AHL!I$3:I$1175)</f>
        <v>40</v>
      </c>
      <c r="E203" s="12">
        <f>SUMIF(AHL!$B$3:$B$1175,$A203,AHL!H$3:H$1175)</f>
        <v>6</v>
      </c>
      <c r="F203" s="12">
        <f>SUMIF(AHL!$B$3:$B$1175,$A203,AHL!K$3:K$1175)</f>
        <v>0</v>
      </c>
      <c r="G203" s="12">
        <f>SUMIF(AHL!$B$3:$B$1175,$A203,AHL!N$3:N$1175)</f>
        <v>74</v>
      </c>
      <c r="H203" s="4">
        <f t="shared" si="6"/>
        <v>0.46250000000000002</v>
      </c>
      <c r="I203" s="13">
        <f>SUMIF(AHL!$B$3:$B$1175,$A203,AHL!AD$3:AD$1175)</f>
        <v>-2.1000000000000085</v>
      </c>
      <c r="J203" s="13">
        <f t="shared" si="7"/>
        <v>-2.1525000000000087</v>
      </c>
    </row>
    <row r="204" spans="1:10" x14ac:dyDescent="0.2">
      <c r="A204" t="s">
        <v>208</v>
      </c>
      <c r="B204" s="12">
        <f>SUMIF(AHL!$B$3:$B$1175,$A204,AHL!F$3:F$1175)</f>
        <v>80</v>
      </c>
      <c r="C204" s="12">
        <f>SUMIF(AHL!$B$3:$B$1175,$A204,AHL!G$3:G$1175)+SUMIF(AHL!$B$3:$B$1175,$A204,AHL!J$3:J$1175)</f>
        <v>28</v>
      </c>
      <c r="D204" s="12">
        <f>SUMIF(AHL!$B$3:$B$1175,$A204,AHL!I$3:I$1175)</f>
        <v>42</v>
      </c>
      <c r="E204" s="12">
        <f>SUMIF(AHL!$B$3:$B$1175,$A204,AHL!H$3:H$1175)</f>
        <v>10</v>
      </c>
      <c r="F204" s="12">
        <f>SUMIF(AHL!$B$3:$B$1175,$A204,AHL!K$3:K$1175)</f>
        <v>0</v>
      </c>
      <c r="G204" s="12">
        <f>SUMIF(AHL!$B$3:$B$1175,$A204,AHL!N$3:N$1175)</f>
        <v>66</v>
      </c>
      <c r="H204" s="4">
        <f t="shared" si="6"/>
        <v>0.41249999999999998</v>
      </c>
      <c r="I204" s="13">
        <f>SUMIF(AHL!$B$3:$B$1175,$A204,AHL!AD$3:AD$1175)</f>
        <v>-3.5999999999999943</v>
      </c>
      <c r="J204" s="13">
        <f t="shared" si="7"/>
        <v>-3.6899999999999942</v>
      </c>
    </row>
    <row r="205" spans="1:10" x14ac:dyDescent="0.2">
      <c r="A205" t="s">
        <v>23</v>
      </c>
      <c r="B205" s="12">
        <f>SUMIF(AHL!$B$3:$B$1175,$A205,AHL!F$3:F$1175)</f>
        <v>112</v>
      </c>
      <c r="C205" s="12">
        <f>SUMIF(AHL!$B$3:$B$1175,$A205,AHL!G$3:G$1175)+SUMIF(AHL!$B$3:$B$1175,$A205,AHL!J$3:J$1175)</f>
        <v>44</v>
      </c>
      <c r="D205" s="12">
        <f>SUMIF(AHL!$B$3:$B$1175,$A205,AHL!I$3:I$1175)</f>
        <v>52</v>
      </c>
      <c r="E205" s="12">
        <f>SUMIF(AHL!$B$3:$B$1175,$A205,AHL!H$3:H$1175)</f>
        <v>16</v>
      </c>
      <c r="F205" s="12">
        <f>SUMIF(AHL!$B$3:$B$1175,$A205,AHL!K$3:K$1175)</f>
        <v>0</v>
      </c>
      <c r="G205" s="12">
        <f>SUMIF(AHL!$B$3:$B$1175,$A205,AHL!N$3:N$1175)</f>
        <v>104</v>
      </c>
      <c r="H205" s="4">
        <f t="shared" si="6"/>
        <v>0.4642857142857143</v>
      </c>
      <c r="I205" s="13">
        <f>SUMIF(AHL!$B$3:$B$1175,$A205,AHL!AD$3:AD$1175)</f>
        <v>-2.7999999999999972</v>
      </c>
      <c r="J205" s="13">
        <f t="shared" si="7"/>
        <v>-2.049999999999998</v>
      </c>
    </row>
    <row r="206" spans="1:10" x14ac:dyDescent="0.2">
      <c r="A206" t="s">
        <v>70</v>
      </c>
      <c r="B206" s="12">
        <f>SUMIF(AHL!$B$3:$B$1175,$A206,AHL!F$3:F$1175)</f>
        <v>305</v>
      </c>
      <c r="C206" s="12">
        <f>SUMIF(AHL!$B$3:$B$1175,$A206,AHL!G$3:G$1175)+SUMIF(AHL!$B$3:$B$1175,$A206,AHL!J$3:J$1175)</f>
        <v>158</v>
      </c>
      <c r="D206" s="12">
        <f>SUMIF(AHL!$B$3:$B$1175,$A206,AHL!I$3:I$1175)</f>
        <v>119</v>
      </c>
      <c r="E206" s="12">
        <f>SUMIF(AHL!$B$3:$B$1175,$A206,AHL!H$3:H$1175)</f>
        <v>28</v>
      </c>
      <c r="F206" s="12">
        <f>SUMIF(AHL!$B$3:$B$1175,$A206,AHL!K$3:K$1175)</f>
        <v>0</v>
      </c>
      <c r="G206" s="12">
        <f>SUMIF(AHL!$B$3:$B$1175,$A206,AHL!N$3:N$1175)</f>
        <v>344</v>
      </c>
      <c r="H206" s="4">
        <f t="shared" si="6"/>
        <v>0.56393442622950818</v>
      </c>
      <c r="I206" s="13">
        <f>SUMIF(AHL!$B$3:$B$1175,$A206,AHL!AD$3:AD$1175)</f>
        <v>4.4434191176470677</v>
      </c>
      <c r="J206" s="13">
        <f t="shared" si="7"/>
        <v>1.1946241562198674</v>
      </c>
    </row>
    <row r="207" spans="1:10" x14ac:dyDescent="0.2">
      <c r="A207" t="s">
        <v>528</v>
      </c>
      <c r="B207" s="12">
        <f>SUMIF(AHL!$B$3:$B$1175,$A207,AHL!F$3:F$1175)</f>
        <v>76</v>
      </c>
      <c r="C207" s="12">
        <f>SUMIF(AHL!$B$3:$B$1175,$A207,AHL!G$3:G$1175)+SUMIF(AHL!$B$3:$B$1175,$A207,AHL!J$3:J$1175)</f>
        <v>30</v>
      </c>
      <c r="D207" s="12">
        <f>SUMIF(AHL!$B$3:$B$1175,$A207,AHL!I$3:I$1175)</f>
        <v>37</v>
      </c>
      <c r="E207" s="12">
        <f>SUMIF(AHL!$B$3:$B$1175,$A207,AHL!H$3:H$1175)</f>
        <v>0</v>
      </c>
      <c r="F207" s="12">
        <f>SUMIF(AHL!$B$3:$B$1175,$A207,AHL!K$3:K$1175)</f>
        <v>9</v>
      </c>
      <c r="G207" s="12">
        <f>SUMIF(AHL!$B$3:$B$1175,$A207,AHL!N$3:N$1175)</f>
        <v>69</v>
      </c>
      <c r="H207" s="4">
        <f t="shared" si="6"/>
        <v>0.45394736842105265</v>
      </c>
      <c r="I207" s="13">
        <f>SUMIF(AHL!$B$3:$B$1175,$A207,AHL!AD$3:AD$1175)</f>
        <v>-4.0759999999999934</v>
      </c>
      <c r="J207" s="13">
        <f t="shared" si="7"/>
        <v>-4.3977894736842034</v>
      </c>
    </row>
    <row r="208" spans="1:10" x14ac:dyDescent="0.2">
      <c r="A208" t="s">
        <v>194</v>
      </c>
      <c r="B208" s="12">
        <f>SUMIF(AHL!$B$3:$B$1175,$A208,AHL!F$3:F$1175)</f>
        <v>10</v>
      </c>
      <c r="C208" s="12">
        <f>SUMIF(AHL!$B$3:$B$1175,$A208,AHL!G$3:G$1175)+SUMIF(AHL!$B$3:$B$1175,$A208,AHL!J$3:J$1175)</f>
        <v>4</v>
      </c>
      <c r="D208" s="12">
        <f>SUMIF(AHL!$B$3:$B$1175,$A208,AHL!I$3:I$1175)</f>
        <v>5</v>
      </c>
      <c r="E208" s="12">
        <f>SUMIF(AHL!$B$3:$B$1175,$A208,AHL!H$3:H$1175)</f>
        <v>1</v>
      </c>
      <c r="F208" s="12">
        <f>SUMIF(AHL!$B$3:$B$1175,$A208,AHL!K$3:K$1175)</f>
        <v>0</v>
      </c>
      <c r="G208" s="12">
        <f>SUMIF(AHL!$B$3:$B$1175,$A208,AHL!N$3:N$1175)</f>
        <v>9</v>
      </c>
      <c r="H208" s="4">
        <f t="shared" si="6"/>
        <v>0.45</v>
      </c>
      <c r="I208" s="13">
        <f>SUMIF(AHL!$B$3:$B$1175,$A208,AHL!AD$3:AD$1175)</f>
        <v>-1.9629629629629637</v>
      </c>
      <c r="J208" s="13">
        <f t="shared" si="7"/>
        <v>-16.096296296296302</v>
      </c>
    </row>
    <row r="209" spans="1:10" x14ac:dyDescent="0.2">
      <c r="A209" t="s">
        <v>63</v>
      </c>
      <c r="B209" s="12">
        <f>SUMIF(AHL!$B$3:$B$1175,$A209,AHL!F$3:F$1175)</f>
        <v>200</v>
      </c>
      <c r="C209" s="12">
        <f>SUMIF(AHL!$B$3:$B$1175,$A209,AHL!G$3:G$1175)+SUMIF(AHL!$B$3:$B$1175,$A209,AHL!J$3:J$1175)</f>
        <v>74</v>
      </c>
      <c r="D209" s="12">
        <f>SUMIF(AHL!$B$3:$B$1175,$A209,AHL!I$3:I$1175)</f>
        <v>101</v>
      </c>
      <c r="E209" s="12">
        <f>SUMIF(AHL!$B$3:$B$1175,$A209,AHL!H$3:H$1175)</f>
        <v>25</v>
      </c>
      <c r="F209" s="12">
        <f>SUMIF(AHL!$B$3:$B$1175,$A209,AHL!K$3:K$1175)</f>
        <v>0</v>
      </c>
      <c r="G209" s="12">
        <f>SUMIF(AHL!$B$3:$B$1175,$A209,AHL!N$3:N$1175)</f>
        <v>173</v>
      </c>
      <c r="H209" s="4">
        <f t="shared" si="6"/>
        <v>0.4325</v>
      </c>
      <c r="I209" s="13">
        <f>SUMIF(AHL!$B$3:$B$1175,$A209,AHL!AD$3:AD$1175)</f>
        <v>-6.0217741935483744</v>
      </c>
      <c r="J209" s="13">
        <f t="shared" si="7"/>
        <v>-2.4689274193548334</v>
      </c>
    </row>
    <row r="210" spans="1:10" x14ac:dyDescent="0.2">
      <c r="A210" t="s">
        <v>523</v>
      </c>
      <c r="B210" s="12">
        <f>SUMIF(AHL!$B$3:$B$1175,$A210,AHL!F$3:F$1175)</f>
        <v>104</v>
      </c>
      <c r="C210" s="12">
        <f>SUMIF(AHL!$B$3:$B$1175,$A210,AHL!G$3:G$1175)+SUMIF(AHL!$B$3:$B$1175,$A210,AHL!J$3:J$1175)</f>
        <v>53</v>
      </c>
      <c r="D210" s="12">
        <f>SUMIF(AHL!$B$3:$B$1175,$A210,AHL!I$3:I$1175)</f>
        <v>39</v>
      </c>
      <c r="E210" s="12">
        <f>SUMIF(AHL!$B$3:$B$1175,$A210,AHL!H$3:H$1175)</f>
        <v>0</v>
      </c>
      <c r="F210" s="12">
        <f>SUMIF(AHL!$B$3:$B$1175,$A210,AHL!K$3:K$1175)</f>
        <v>12</v>
      </c>
      <c r="G210" s="12">
        <f>SUMIF(AHL!$B$3:$B$1175,$A210,AHL!N$3:N$1175)</f>
        <v>118</v>
      </c>
      <c r="H210" s="4">
        <f t="shared" si="6"/>
        <v>0.56730769230769229</v>
      </c>
      <c r="I210" s="13">
        <f>SUMIF(AHL!$B$3:$B$1175,$A210,AHL!AD$3:AD$1175)</f>
        <v>-1.4987368421052594</v>
      </c>
      <c r="J210" s="13">
        <f t="shared" si="7"/>
        <v>-1.1816963562753007</v>
      </c>
    </row>
    <row r="211" spans="1:10" x14ac:dyDescent="0.2">
      <c r="A211" t="s">
        <v>147</v>
      </c>
      <c r="B211" s="12">
        <f>SUMIF(AHL!$B$3:$B$1175,$A211,AHL!F$3:F$1175)</f>
        <v>228</v>
      </c>
      <c r="C211" s="12">
        <f>SUMIF(AHL!$B$3:$B$1175,$A211,AHL!G$3:G$1175)+SUMIF(AHL!$B$3:$B$1175,$A211,AHL!J$3:J$1175)</f>
        <v>93</v>
      </c>
      <c r="D211" s="12">
        <f>SUMIF(AHL!$B$3:$B$1175,$A211,AHL!I$3:I$1175)</f>
        <v>103</v>
      </c>
      <c r="E211" s="12">
        <f>SUMIF(AHL!$B$3:$B$1175,$A211,AHL!H$3:H$1175)</f>
        <v>32</v>
      </c>
      <c r="F211" s="12">
        <f>SUMIF(AHL!$B$3:$B$1175,$A211,AHL!K$3:K$1175)</f>
        <v>0</v>
      </c>
      <c r="G211" s="12">
        <f>SUMIF(AHL!$B$3:$B$1175,$A211,AHL!N$3:N$1175)</f>
        <v>218</v>
      </c>
      <c r="H211" s="4">
        <f t="shared" si="6"/>
        <v>0.47807017543859648</v>
      </c>
      <c r="I211" s="13">
        <f>SUMIF(AHL!$B$3:$B$1175,$A211,AHL!AD$3:AD$1175)</f>
        <v>-3.4638888888888886</v>
      </c>
      <c r="J211" s="13">
        <f t="shared" si="7"/>
        <v>-1.2457846003898634</v>
      </c>
    </row>
    <row r="212" spans="1:10" x14ac:dyDescent="0.2">
      <c r="A212" t="s">
        <v>132</v>
      </c>
      <c r="B212" s="12">
        <f>SUMIF(AHL!$B$3:$B$1175,$A212,AHL!F$3:F$1175)</f>
        <v>34</v>
      </c>
      <c r="C212" s="12">
        <f>SUMIF(AHL!$B$3:$B$1175,$A212,AHL!G$3:G$1175)+SUMIF(AHL!$B$3:$B$1175,$A212,AHL!J$3:J$1175)</f>
        <v>13</v>
      </c>
      <c r="D212" s="12">
        <f>SUMIF(AHL!$B$3:$B$1175,$A212,AHL!I$3:I$1175)</f>
        <v>18</v>
      </c>
      <c r="E212" s="12">
        <f>SUMIF(AHL!$B$3:$B$1175,$A212,AHL!H$3:H$1175)</f>
        <v>3</v>
      </c>
      <c r="F212" s="12">
        <f>SUMIF(AHL!$B$3:$B$1175,$A212,AHL!K$3:K$1175)</f>
        <v>0</v>
      </c>
      <c r="G212" s="12">
        <f>SUMIF(AHL!$B$3:$B$1175,$A212,AHL!N$3:N$1175)</f>
        <v>29</v>
      </c>
      <c r="H212" s="4">
        <f t="shared" si="6"/>
        <v>0.4264705882352941</v>
      </c>
      <c r="I212" s="13">
        <f>SUMIF(AHL!$B$3:$B$1175,$A212,AHL!AD$3:AD$1175)</f>
        <v>-2.8513888888888879</v>
      </c>
      <c r="J212" s="13">
        <f t="shared" si="7"/>
        <v>-6.8768790849673174</v>
      </c>
    </row>
    <row r="213" spans="1:10" x14ac:dyDescent="0.2">
      <c r="A213" t="s">
        <v>229</v>
      </c>
      <c r="B213" s="12">
        <f>SUMIF(AHL!$B$3:$B$1175,$A213,AHL!F$3:F$1175)</f>
        <v>44</v>
      </c>
      <c r="C213" s="12">
        <f>SUMIF(AHL!$B$3:$B$1175,$A213,AHL!G$3:G$1175)+SUMIF(AHL!$B$3:$B$1175,$A213,AHL!J$3:J$1175)</f>
        <v>22</v>
      </c>
      <c r="D213" s="12">
        <f>SUMIF(AHL!$B$3:$B$1175,$A213,AHL!I$3:I$1175)</f>
        <v>17</v>
      </c>
      <c r="E213" s="12">
        <f>SUMIF(AHL!$B$3:$B$1175,$A213,AHL!H$3:H$1175)</f>
        <v>5</v>
      </c>
      <c r="F213" s="12">
        <f>SUMIF(AHL!$B$3:$B$1175,$A213,AHL!K$3:K$1175)</f>
        <v>0</v>
      </c>
      <c r="G213" s="12">
        <f>SUMIF(AHL!$B$3:$B$1175,$A213,AHL!N$3:N$1175)</f>
        <v>49</v>
      </c>
      <c r="H213" s="4">
        <f t="shared" si="6"/>
        <v>0.55681818181818177</v>
      </c>
      <c r="I213" s="13">
        <f>SUMIF(AHL!$B$3:$B$1175,$A213,AHL!AD$3:AD$1175)</f>
        <v>-1.4350000000000023</v>
      </c>
      <c r="J213" s="13">
        <f t="shared" si="7"/>
        <v>-2.6743181818181858</v>
      </c>
    </row>
    <row r="214" spans="1:10" x14ac:dyDescent="0.2">
      <c r="A214" t="s">
        <v>89</v>
      </c>
      <c r="B214" s="12">
        <f>SUMIF(AHL!$B$3:$B$1175,$A214,AHL!F$3:F$1175)</f>
        <v>64</v>
      </c>
      <c r="C214" s="12">
        <f>SUMIF(AHL!$B$3:$B$1175,$A214,AHL!G$3:G$1175)+SUMIF(AHL!$B$3:$B$1175,$A214,AHL!J$3:J$1175)</f>
        <v>26</v>
      </c>
      <c r="D214" s="12">
        <f>SUMIF(AHL!$B$3:$B$1175,$A214,AHL!I$3:I$1175)</f>
        <v>37</v>
      </c>
      <c r="E214" s="12">
        <f>SUMIF(AHL!$B$3:$B$1175,$A214,AHL!H$3:H$1175)</f>
        <v>1</v>
      </c>
      <c r="F214" s="12">
        <f>SUMIF(AHL!$B$3:$B$1175,$A214,AHL!K$3:K$1175)</f>
        <v>0</v>
      </c>
      <c r="G214" s="12">
        <f>SUMIF(AHL!$B$3:$B$1175,$A214,AHL!N$3:N$1175)</f>
        <v>53</v>
      </c>
      <c r="H214" s="4">
        <f t="shared" si="6"/>
        <v>0.4140625</v>
      </c>
      <c r="I214" s="13">
        <f>SUMIF(AHL!$B$3:$B$1175,$A214,AHL!AD$3:AD$1175)</f>
        <v>-4.2705882352941202</v>
      </c>
      <c r="J214" s="13">
        <f t="shared" si="7"/>
        <v>-5.4716911764705918</v>
      </c>
    </row>
    <row r="215" spans="1:10" x14ac:dyDescent="0.2">
      <c r="A215" t="s">
        <v>513</v>
      </c>
      <c r="B215" s="12">
        <f>SUMIF(AHL!$B$3:$B$1175,$A215,AHL!F$3:F$1175)</f>
        <v>228</v>
      </c>
      <c r="C215" s="12">
        <f>SUMIF(AHL!$B$3:$B$1175,$A215,AHL!G$3:G$1175)+SUMIF(AHL!$B$3:$B$1175,$A215,AHL!J$3:J$1175)</f>
        <v>112</v>
      </c>
      <c r="D215" s="12">
        <f>SUMIF(AHL!$B$3:$B$1175,$A215,AHL!I$3:I$1175)</f>
        <v>95</v>
      </c>
      <c r="E215" s="12">
        <f>SUMIF(AHL!$B$3:$B$1175,$A215,AHL!H$3:H$1175)</f>
        <v>0</v>
      </c>
      <c r="F215" s="12">
        <f>SUMIF(AHL!$B$3:$B$1175,$A215,AHL!K$3:K$1175)</f>
        <v>21</v>
      </c>
      <c r="G215" s="12">
        <f>SUMIF(AHL!$B$3:$B$1175,$A215,AHL!N$3:N$1175)</f>
        <v>245</v>
      </c>
      <c r="H215" s="4">
        <f t="shared" si="6"/>
        <v>0.53728070175438591</v>
      </c>
      <c r="I215" s="13">
        <f>SUMIF(AHL!$B$3:$B$1175,$A215,AHL!AD$3:AD$1175)</f>
        <v>-3.96550000000002</v>
      </c>
      <c r="J215" s="13">
        <f t="shared" si="7"/>
        <v>-1.4261885964912351</v>
      </c>
    </row>
    <row r="216" spans="1:10" x14ac:dyDescent="0.2">
      <c r="A216" t="s">
        <v>236</v>
      </c>
      <c r="B216" s="12">
        <f>SUMIF(AHL!$B$3:$B$1175,$A216,AHL!F$3:F$1175)</f>
        <v>80</v>
      </c>
      <c r="C216" s="12">
        <f>SUMIF(AHL!$B$3:$B$1175,$A216,AHL!G$3:G$1175)+SUMIF(AHL!$B$3:$B$1175,$A216,AHL!J$3:J$1175)</f>
        <v>31</v>
      </c>
      <c r="D216" s="12">
        <f>SUMIF(AHL!$B$3:$B$1175,$A216,AHL!I$3:I$1175)</f>
        <v>43</v>
      </c>
      <c r="E216" s="12">
        <f>SUMIF(AHL!$B$3:$B$1175,$A216,AHL!H$3:H$1175)</f>
        <v>6</v>
      </c>
      <c r="F216" s="12">
        <f>SUMIF(AHL!$B$3:$B$1175,$A216,AHL!K$3:K$1175)</f>
        <v>0</v>
      </c>
      <c r="G216" s="12">
        <f>SUMIF(AHL!$B$3:$B$1175,$A216,AHL!N$3:N$1175)</f>
        <v>68</v>
      </c>
      <c r="H216" s="4">
        <f t="shared" si="6"/>
        <v>0.42499999999999999</v>
      </c>
      <c r="I216" s="13">
        <f>SUMIF(AHL!$B$3:$B$1175,$A216,AHL!AD$3:AD$1175)</f>
        <v>-4.8499999999999943</v>
      </c>
      <c r="J216" s="13">
        <f t="shared" si="7"/>
        <v>-4.9712499999999942</v>
      </c>
    </row>
    <row r="217" spans="1:10" x14ac:dyDescent="0.2">
      <c r="A217" t="s">
        <v>27</v>
      </c>
      <c r="B217" s="12">
        <f>SUMIF(AHL!$B$3:$B$1175,$A217,AHL!F$3:F$1175)</f>
        <v>168</v>
      </c>
      <c r="C217" s="12">
        <f>SUMIF(AHL!$B$3:$B$1175,$A217,AHL!G$3:G$1175)+SUMIF(AHL!$B$3:$B$1175,$A217,AHL!J$3:J$1175)</f>
        <v>80</v>
      </c>
      <c r="D217" s="12">
        <f>SUMIF(AHL!$B$3:$B$1175,$A217,AHL!I$3:I$1175)</f>
        <v>69</v>
      </c>
      <c r="E217" s="12">
        <f>SUMIF(AHL!$B$3:$B$1175,$A217,AHL!H$3:H$1175)</f>
        <v>19</v>
      </c>
      <c r="F217" s="12">
        <f>SUMIF(AHL!$B$3:$B$1175,$A217,AHL!K$3:K$1175)</f>
        <v>0</v>
      </c>
      <c r="G217" s="12">
        <f>SUMIF(AHL!$B$3:$B$1175,$A217,AHL!N$3:N$1175)</f>
        <v>179</v>
      </c>
      <c r="H217" s="4">
        <f t="shared" si="6"/>
        <v>0.53273809523809523</v>
      </c>
      <c r="I217" s="13">
        <f>SUMIF(AHL!$B$3:$B$1175,$A217,AHL!AD$3:AD$1175)</f>
        <v>-1.3500000000000014</v>
      </c>
      <c r="J217" s="13">
        <f t="shared" si="7"/>
        <v>-0.65892857142857209</v>
      </c>
    </row>
    <row r="218" spans="1:10" x14ac:dyDescent="0.2">
      <c r="A218" t="s">
        <v>266</v>
      </c>
      <c r="B218" s="12">
        <f>SUMIF(AHL!$B$3:$B$1175,$A218,AHL!F$3:F$1175)</f>
        <v>160</v>
      </c>
      <c r="C218" s="12">
        <f>SUMIF(AHL!$B$3:$B$1175,$A218,AHL!G$3:G$1175)+SUMIF(AHL!$B$3:$B$1175,$A218,AHL!J$3:J$1175)</f>
        <v>76</v>
      </c>
      <c r="D218" s="12">
        <f>SUMIF(AHL!$B$3:$B$1175,$A218,AHL!I$3:I$1175)</f>
        <v>65</v>
      </c>
      <c r="E218" s="12">
        <f>SUMIF(AHL!$B$3:$B$1175,$A218,AHL!H$3:H$1175)</f>
        <v>15</v>
      </c>
      <c r="F218" s="12">
        <f>SUMIF(AHL!$B$3:$B$1175,$A218,AHL!K$3:K$1175)</f>
        <v>4</v>
      </c>
      <c r="G218" s="12">
        <f>SUMIF(AHL!$B$3:$B$1175,$A218,AHL!N$3:N$1175)</f>
        <v>171</v>
      </c>
      <c r="H218" s="4">
        <f t="shared" si="6"/>
        <v>0.53437500000000004</v>
      </c>
      <c r="I218" s="13">
        <f>SUMIF(AHL!$B$3:$B$1175,$A218,AHL!AD$3:AD$1175)</f>
        <v>-1.3499999999999943</v>
      </c>
      <c r="J218" s="13">
        <f t="shared" si="7"/>
        <v>-0.69187499999999702</v>
      </c>
    </row>
    <row r="219" spans="1:10" x14ac:dyDescent="0.2">
      <c r="A219" t="s">
        <v>155</v>
      </c>
      <c r="B219" s="12">
        <f>SUMIF(AHL!$B$3:$B$1175,$A219,AHL!F$3:F$1175)</f>
        <v>37</v>
      </c>
      <c r="C219" s="12">
        <f>SUMIF(AHL!$B$3:$B$1175,$A219,AHL!G$3:G$1175)+SUMIF(AHL!$B$3:$B$1175,$A219,AHL!J$3:J$1175)</f>
        <v>12</v>
      </c>
      <c r="D219" s="12">
        <f>SUMIF(AHL!$B$3:$B$1175,$A219,AHL!I$3:I$1175)</f>
        <v>20</v>
      </c>
      <c r="E219" s="12">
        <f>SUMIF(AHL!$B$3:$B$1175,$A219,AHL!H$3:H$1175)</f>
        <v>5</v>
      </c>
      <c r="F219" s="12">
        <f>SUMIF(AHL!$B$3:$B$1175,$A219,AHL!K$3:K$1175)</f>
        <v>0</v>
      </c>
      <c r="G219" s="12">
        <f>SUMIF(AHL!$B$3:$B$1175,$A219,AHL!N$3:N$1175)</f>
        <v>29</v>
      </c>
      <c r="H219" s="4">
        <f t="shared" si="6"/>
        <v>0.39189189189189189</v>
      </c>
      <c r="I219" s="13">
        <f>SUMIF(AHL!$B$3:$B$1175,$A219,AHL!AD$3:AD$1175)</f>
        <v>-4.3256944444444443</v>
      </c>
      <c r="J219" s="13">
        <f t="shared" si="7"/>
        <v>-9.5866741741741741</v>
      </c>
    </row>
    <row r="220" spans="1:10" x14ac:dyDescent="0.2">
      <c r="A220" t="s">
        <v>59</v>
      </c>
      <c r="B220" s="12">
        <f>SUMIF(AHL!$B$3:$B$1175,$A220,AHL!F$3:F$1175)</f>
        <v>62</v>
      </c>
      <c r="C220" s="12">
        <f>SUMIF(AHL!$B$3:$B$1175,$A220,AHL!G$3:G$1175)+SUMIF(AHL!$B$3:$B$1175,$A220,AHL!J$3:J$1175)</f>
        <v>14</v>
      </c>
      <c r="D220" s="12">
        <f>SUMIF(AHL!$B$3:$B$1175,$A220,AHL!I$3:I$1175)</f>
        <v>38</v>
      </c>
      <c r="E220" s="12">
        <f>SUMIF(AHL!$B$3:$B$1175,$A220,AHL!H$3:H$1175)</f>
        <v>10</v>
      </c>
      <c r="F220" s="12">
        <f>SUMIF(AHL!$B$3:$B$1175,$A220,AHL!K$3:K$1175)</f>
        <v>0</v>
      </c>
      <c r="G220" s="12">
        <f>SUMIF(AHL!$B$3:$B$1175,$A220,AHL!N$3:N$1175)</f>
        <v>38</v>
      </c>
      <c r="H220" s="4">
        <f t="shared" si="6"/>
        <v>0.30645161290322581</v>
      </c>
      <c r="I220" s="13">
        <f>SUMIF(AHL!$B$3:$B$1175,$A220,AHL!AD$3:AD$1175)</f>
        <v>-3.7880000000000038</v>
      </c>
      <c r="J220" s="13">
        <f t="shared" si="7"/>
        <v>-5.0099354838709731</v>
      </c>
    </row>
    <row r="221" spans="1:10" x14ac:dyDescent="0.2">
      <c r="A221" t="s">
        <v>441</v>
      </c>
      <c r="B221" s="12">
        <f>SUMIF(AHL!$B$3:$B$1175,$A221,AHL!F$3:F$1175)</f>
        <v>80</v>
      </c>
      <c r="C221" s="12">
        <f>SUMIF(AHL!$B$3:$B$1175,$A221,AHL!G$3:G$1175)+SUMIF(AHL!$B$3:$B$1175,$A221,AHL!J$3:J$1175)</f>
        <v>41</v>
      </c>
      <c r="D221" s="12">
        <f>SUMIF(AHL!$B$3:$B$1175,$A221,AHL!I$3:I$1175)</f>
        <v>29</v>
      </c>
      <c r="E221" s="12">
        <f>SUMIF(AHL!$B$3:$B$1175,$A221,AHL!H$3:H$1175)</f>
        <v>0</v>
      </c>
      <c r="F221" s="12">
        <f>SUMIF(AHL!$B$3:$B$1175,$A221,AHL!K$3:K$1175)</f>
        <v>10</v>
      </c>
      <c r="G221" s="12">
        <f>SUMIF(AHL!$B$3:$B$1175,$A221,AHL!N$3:N$1175)</f>
        <v>92</v>
      </c>
      <c r="H221" s="4">
        <f t="shared" si="6"/>
        <v>0.57499999999999996</v>
      </c>
      <c r="I221" s="13">
        <f>SUMIF(AHL!$B$3:$B$1175,$A221,AHL!AD$3:AD$1175)</f>
        <v>-2.7800000000000153</v>
      </c>
      <c r="J221" s="13">
        <f t="shared" si="7"/>
        <v>-2.8495000000000155</v>
      </c>
    </row>
    <row r="222" spans="1:10" x14ac:dyDescent="0.2">
      <c r="A222" t="s">
        <v>47</v>
      </c>
      <c r="B222" s="12">
        <f>SUMIF(AHL!$B$3:$B$1175,$A222,AHL!F$3:F$1175)</f>
        <v>112</v>
      </c>
      <c r="C222" s="12">
        <f>SUMIF(AHL!$B$3:$B$1175,$A222,AHL!G$3:G$1175)+SUMIF(AHL!$B$3:$B$1175,$A222,AHL!J$3:J$1175)</f>
        <v>34</v>
      </c>
      <c r="D222" s="12">
        <f>SUMIF(AHL!$B$3:$B$1175,$A222,AHL!I$3:I$1175)</f>
        <v>64</v>
      </c>
      <c r="E222" s="12">
        <f>SUMIF(AHL!$B$3:$B$1175,$A222,AHL!H$3:H$1175)</f>
        <v>14</v>
      </c>
      <c r="F222" s="12">
        <f>SUMIF(AHL!$B$3:$B$1175,$A222,AHL!K$3:K$1175)</f>
        <v>0</v>
      </c>
      <c r="G222" s="12">
        <f>SUMIF(AHL!$B$3:$B$1175,$A222,AHL!N$3:N$1175)</f>
        <v>82</v>
      </c>
      <c r="H222" s="4">
        <f t="shared" si="6"/>
        <v>0.36607142857142855</v>
      </c>
      <c r="I222" s="13">
        <f>SUMIF(AHL!$B$3:$B$1175,$A222,AHL!AD$3:AD$1175)</f>
        <v>-5.2439999999999998</v>
      </c>
      <c r="J222" s="13">
        <f t="shared" si="7"/>
        <v>-3.8393571428571427</v>
      </c>
    </row>
    <row r="223" spans="1:10" x14ac:dyDescent="0.2">
      <c r="A223" t="s">
        <v>66</v>
      </c>
      <c r="B223" s="12">
        <f>SUMIF(AHL!$B$3:$B$1175,$A223,AHL!F$3:F$1175)</f>
        <v>64</v>
      </c>
      <c r="C223" s="12">
        <f>SUMIF(AHL!$B$3:$B$1175,$A223,AHL!G$3:G$1175)+SUMIF(AHL!$B$3:$B$1175,$A223,AHL!J$3:J$1175)</f>
        <v>21</v>
      </c>
      <c r="D223" s="12">
        <f>SUMIF(AHL!$B$3:$B$1175,$A223,AHL!I$3:I$1175)</f>
        <v>33</v>
      </c>
      <c r="E223" s="12">
        <f>SUMIF(AHL!$B$3:$B$1175,$A223,AHL!H$3:H$1175)</f>
        <v>10</v>
      </c>
      <c r="F223" s="12">
        <f>SUMIF(AHL!$B$3:$B$1175,$A223,AHL!K$3:K$1175)</f>
        <v>0</v>
      </c>
      <c r="G223" s="12">
        <f>SUMIF(AHL!$B$3:$B$1175,$A223,AHL!N$3:N$1175)</f>
        <v>52</v>
      </c>
      <c r="H223" s="4">
        <f t="shared" si="6"/>
        <v>0.40625</v>
      </c>
      <c r="I223" s="13">
        <f>SUMIF(AHL!$B$3:$B$1175,$A223,AHL!AD$3:AD$1175)</f>
        <v>-5.2903225806451601</v>
      </c>
      <c r="J223" s="13">
        <f t="shared" si="7"/>
        <v>-6.7782258064516112</v>
      </c>
    </row>
    <row r="224" spans="1:10" x14ac:dyDescent="0.2">
      <c r="A224" t="s">
        <v>67</v>
      </c>
      <c r="B224" s="12">
        <f>SUMIF(AHL!$B$3:$B$1175,$A224,AHL!F$3:F$1175)</f>
        <v>64</v>
      </c>
      <c r="C224" s="12">
        <f>SUMIF(AHL!$B$3:$B$1175,$A224,AHL!G$3:G$1175)+SUMIF(AHL!$B$3:$B$1175,$A224,AHL!J$3:J$1175)</f>
        <v>21</v>
      </c>
      <c r="D224" s="12">
        <f>SUMIF(AHL!$B$3:$B$1175,$A224,AHL!I$3:I$1175)</f>
        <v>33</v>
      </c>
      <c r="E224" s="12">
        <f>SUMIF(AHL!$B$3:$B$1175,$A224,AHL!H$3:H$1175)</f>
        <v>10</v>
      </c>
      <c r="F224" s="12">
        <f>SUMIF(AHL!$B$3:$B$1175,$A224,AHL!K$3:K$1175)</f>
        <v>0</v>
      </c>
      <c r="G224" s="12">
        <f>SUMIF(AHL!$B$3:$B$1175,$A224,AHL!N$3:N$1175)</f>
        <v>52</v>
      </c>
      <c r="H224" s="4">
        <f t="shared" si="6"/>
        <v>0.40625</v>
      </c>
      <c r="I224" s="13">
        <f>SUMIF(AHL!$B$3:$B$1175,$A224,AHL!AD$3:AD$1175)</f>
        <v>-5.2903225806451601</v>
      </c>
      <c r="J224" s="13">
        <f t="shared" si="7"/>
        <v>-6.7782258064516112</v>
      </c>
    </row>
    <row r="225" spans="1:10" x14ac:dyDescent="0.2">
      <c r="A225" t="s">
        <v>326</v>
      </c>
      <c r="B225" s="12">
        <f>SUMIF(AHL!$B$3:$B$1175,$A225,AHL!F$3:F$1175)</f>
        <v>556</v>
      </c>
      <c r="C225" s="12">
        <f>SUMIF(AHL!$B$3:$B$1175,$A225,AHL!G$3:G$1175)+SUMIF(AHL!$B$3:$B$1175,$A225,AHL!J$3:J$1175)</f>
        <v>260</v>
      </c>
      <c r="D225" s="12">
        <f>SUMIF(AHL!$B$3:$B$1175,$A225,AHL!I$3:I$1175)</f>
        <v>236</v>
      </c>
      <c r="E225" s="12">
        <f>SUMIF(AHL!$B$3:$B$1175,$A225,AHL!H$3:H$1175)</f>
        <v>24</v>
      </c>
      <c r="F225" s="12">
        <f>SUMIF(AHL!$B$3:$B$1175,$A225,AHL!K$3:K$1175)</f>
        <v>36</v>
      </c>
      <c r="G225" s="12">
        <f>SUMIF(AHL!$B$3:$B$1175,$A225,AHL!N$3:N$1175)</f>
        <v>580</v>
      </c>
      <c r="H225" s="4">
        <f t="shared" si="6"/>
        <v>0.52158273381294962</v>
      </c>
      <c r="I225" s="13">
        <f>SUMIF(AHL!$B$3:$B$1175,$A225,AHL!AD$3:AD$1175)</f>
        <v>-6.4120000000000488</v>
      </c>
      <c r="J225" s="13">
        <f t="shared" si="7"/>
        <v>-0.94565467625900002</v>
      </c>
    </row>
    <row r="226" spans="1:10" x14ac:dyDescent="0.2">
      <c r="A226" t="s">
        <v>82</v>
      </c>
      <c r="B226" s="12">
        <f>SUMIF(AHL!$B$3:$B$1175,$A226,AHL!F$3:F$1175)</f>
        <v>71</v>
      </c>
      <c r="C226" s="12">
        <f>SUMIF(AHL!$B$3:$B$1175,$A226,AHL!G$3:G$1175)+SUMIF(AHL!$B$3:$B$1175,$A226,AHL!J$3:J$1175)</f>
        <v>31</v>
      </c>
      <c r="D226" s="12">
        <f>SUMIF(AHL!$B$3:$B$1175,$A226,AHL!I$3:I$1175)</f>
        <v>33</v>
      </c>
      <c r="E226" s="12">
        <f>SUMIF(AHL!$B$3:$B$1175,$A226,AHL!H$3:H$1175)</f>
        <v>7</v>
      </c>
      <c r="F226" s="12">
        <f>SUMIF(AHL!$B$3:$B$1175,$A226,AHL!K$3:K$1175)</f>
        <v>0</v>
      </c>
      <c r="G226" s="12">
        <f>SUMIF(AHL!$B$3:$B$1175,$A226,AHL!N$3:N$1175)</f>
        <v>69</v>
      </c>
      <c r="H226" s="4">
        <f t="shared" si="6"/>
        <v>0.4859154929577465</v>
      </c>
      <c r="I226" s="13">
        <f>SUMIF(AHL!$B$3:$B$1175,$A226,AHL!AD$3:AD$1175)</f>
        <v>-3.9778571428571325</v>
      </c>
      <c r="J226" s="13">
        <f t="shared" si="7"/>
        <v>-4.5941448692152793</v>
      </c>
    </row>
    <row r="227" spans="1:10" x14ac:dyDescent="0.2">
      <c r="A227" t="s">
        <v>90</v>
      </c>
      <c r="B227" s="12">
        <f>SUMIF(AHL!$B$3:$B$1175,$A227,AHL!F$3:F$1175)</f>
        <v>564</v>
      </c>
      <c r="C227" s="12">
        <f>SUMIF(AHL!$B$3:$B$1175,$A227,AHL!G$3:G$1175)+SUMIF(AHL!$B$3:$B$1175,$A227,AHL!J$3:J$1175)</f>
        <v>269</v>
      </c>
      <c r="D227" s="12">
        <f>SUMIF(AHL!$B$3:$B$1175,$A227,AHL!I$3:I$1175)</f>
        <v>258</v>
      </c>
      <c r="E227" s="12">
        <f>SUMIF(AHL!$B$3:$B$1175,$A227,AHL!H$3:H$1175)</f>
        <v>37</v>
      </c>
      <c r="F227" s="12">
        <f>SUMIF(AHL!$B$3:$B$1175,$A227,AHL!K$3:K$1175)</f>
        <v>0</v>
      </c>
      <c r="G227" s="12">
        <f>SUMIF(AHL!$B$3:$B$1175,$A227,AHL!N$3:N$1175)</f>
        <v>575</v>
      </c>
      <c r="H227" s="4">
        <f t="shared" si="6"/>
        <v>0.50975177304964536</v>
      </c>
      <c r="I227" s="13">
        <f>SUMIF(AHL!$B$3:$B$1175,$A227,AHL!AD$3:AD$1175)</f>
        <v>-2.0226339285714232</v>
      </c>
      <c r="J227" s="13">
        <f t="shared" si="7"/>
        <v>-0.29407089032421402</v>
      </c>
    </row>
    <row r="228" spans="1:10" x14ac:dyDescent="0.2">
      <c r="A228" t="s">
        <v>292</v>
      </c>
      <c r="B228" s="12">
        <f>SUMIF(AHL!$B$3:$B$1175,$A228,AHL!F$3:F$1175)</f>
        <v>240</v>
      </c>
      <c r="C228" s="12">
        <f>SUMIF(AHL!$B$3:$B$1175,$A228,AHL!G$3:G$1175)+SUMIF(AHL!$B$3:$B$1175,$A228,AHL!J$3:J$1175)</f>
        <v>94</v>
      </c>
      <c r="D228" s="12">
        <f>SUMIF(AHL!$B$3:$B$1175,$A228,AHL!I$3:I$1175)</f>
        <v>114</v>
      </c>
      <c r="E228" s="12">
        <f>SUMIF(AHL!$B$3:$B$1175,$A228,AHL!H$3:H$1175)</f>
        <v>32</v>
      </c>
      <c r="F228" s="12">
        <f>SUMIF(AHL!$B$3:$B$1175,$A228,AHL!K$3:K$1175)</f>
        <v>0</v>
      </c>
      <c r="G228" s="12">
        <f>SUMIF(AHL!$B$3:$B$1175,$A228,AHL!N$3:N$1175)</f>
        <v>220</v>
      </c>
      <c r="H228" s="4">
        <f t="shared" si="6"/>
        <v>0.45833333333333331</v>
      </c>
      <c r="I228" s="13">
        <f>SUMIF(AHL!$B$3:$B$1175,$A228,AHL!AD$3:AD$1175)</f>
        <v>-7</v>
      </c>
      <c r="J228" s="13">
        <f t="shared" si="7"/>
        <v>-2.3916666666666666</v>
      </c>
    </row>
    <row r="229" spans="1:10" x14ac:dyDescent="0.2">
      <c r="A229" t="s">
        <v>409</v>
      </c>
      <c r="B229" s="12">
        <f>SUMIF(AHL!$B$3:$B$1175,$A229,AHL!F$3:F$1175)</f>
        <v>240</v>
      </c>
      <c r="C229" s="12">
        <f>SUMIF(AHL!$B$3:$B$1175,$A229,AHL!G$3:G$1175)+SUMIF(AHL!$B$3:$B$1175,$A229,AHL!J$3:J$1175)</f>
        <v>99</v>
      </c>
      <c r="D229" s="12">
        <f>SUMIF(AHL!$B$3:$B$1175,$A229,AHL!I$3:I$1175)</f>
        <v>89</v>
      </c>
      <c r="E229" s="12">
        <f>SUMIF(AHL!$B$3:$B$1175,$A229,AHL!H$3:H$1175)</f>
        <v>26</v>
      </c>
      <c r="F229" s="12">
        <f>SUMIF(AHL!$B$3:$B$1175,$A229,AHL!K$3:K$1175)</f>
        <v>26</v>
      </c>
      <c r="G229" s="12">
        <f>SUMIF(AHL!$B$3:$B$1175,$A229,AHL!N$3:N$1175)</f>
        <v>250</v>
      </c>
      <c r="H229" s="4">
        <f t="shared" si="6"/>
        <v>0.52083333333333337</v>
      </c>
      <c r="I229" s="13">
        <f>SUMIF(AHL!$B$3:$B$1175,$A229,AHL!AD$3:AD$1175)</f>
        <v>-4.8868160919540458</v>
      </c>
      <c r="J229" s="13">
        <f t="shared" si="7"/>
        <v>-1.6696621647509657</v>
      </c>
    </row>
    <row r="230" spans="1:10" x14ac:dyDescent="0.2">
      <c r="A230" t="s">
        <v>177</v>
      </c>
      <c r="B230" s="12">
        <f>SUMIF(AHL!$B$3:$B$1175,$A230,AHL!F$3:F$1175)</f>
        <v>178</v>
      </c>
      <c r="C230" s="12">
        <f>SUMIF(AHL!$B$3:$B$1175,$A230,AHL!G$3:G$1175)+SUMIF(AHL!$B$3:$B$1175,$A230,AHL!J$3:J$1175)</f>
        <v>91</v>
      </c>
      <c r="D230" s="12">
        <f>SUMIF(AHL!$B$3:$B$1175,$A230,AHL!I$3:I$1175)</f>
        <v>73</v>
      </c>
      <c r="E230" s="12">
        <f>SUMIF(AHL!$B$3:$B$1175,$A230,AHL!H$3:H$1175)</f>
        <v>14</v>
      </c>
      <c r="F230" s="12">
        <f>SUMIF(AHL!$B$3:$B$1175,$A230,AHL!K$3:K$1175)</f>
        <v>0</v>
      </c>
      <c r="G230" s="12">
        <f>SUMIF(AHL!$B$3:$B$1175,$A230,AHL!N$3:N$1175)</f>
        <v>196</v>
      </c>
      <c r="H230" s="4">
        <f t="shared" si="6"/>
        <v>0.550561797752809</v>
      </c>
      <c r="I230" s="13">
        <f>SUMIF(AHL!$B$3:$B$1175,$A230,AHL!AD$3:AD$1175)</f>
        <v>-1.1917409844054596</v>
      </c>
      <c r="J230" s="13">
        <f t="shared" si="7"/>
        <v>-0.5490042737148747</v>
      </c>
    </row>
    <row r="231" spans="1:10" x14ac:dyDescent="0.2">
      <c r="A231" t="s">
        <v>483</v>
      </c>
      <c r="B231" s="12">
        <f>SUMIF(AHL!$B$3:$B$1175,$A231,AHL!F$3:F$1175)</f>
        <v>312</v>
      </c>
      <c r="C231" s="12">
        <f>SUMIF(AHL!$B$3:$B$1175,$A231,AHL!G$3:G$1175)+SUMIF(AHL!$B$3:$B$1175,$A231,AHL!J$3:J$1175)</f>
        <v>183</v>
      </c>
      <c r="D231" s="12">
        <f>SUMIF(AHL!$B$3:$B$1175,$A231,AHL!I$3:I$1175)</f>
        <v>100</v>
      </c>
      <c r="E231" s="12">
        <f>SUMIF(AHL!$B$3:$B$1175,$A231,AHL!H$3:H$1175)</f>
        <v>0</v>
      </c>
      <c r="F231" s="12">
        <f>SUMIF(AHL!$B$3:$B$1175,$A231,AHL!K$3:K$1175)</f>
        <v>29</v>
      </c>
      <c r="G231" s="12">
        <f>SUMIF(AHL!$B$3:$B$1175,$A231,AHL!N$3:N$1175)</f>
        <v>392</v>
      </c>
      <c r="H231" s="4">
        <f t="shared" si="6"/>
        <v>0.62820512820512819</v>
      </c>
      <c r="I231" s="13">
        <f>SUMIF(AHL!$B$3:$B$1175,$A231,AHL!AD$3:AD$1175)</f>
        <v>2.9879999999999853</v>
      </c>
      <c r="J231" s="13">
        <f t="shared" si="7"/>
        <v>0.78530769230768849</v>
      </c>
    </row>
    <row r="232" spans="1:10" x14ac:dyDescent="0.2">
      <c r="A232" t="s">
        <v>108</v>
      </c>
      <c r="B232" s="12">
        <f>SUMIF(AHL!$B$3:$B$1175,$A232,AHL!F$3:F$1175)</f>
        <v>70</v>
      </c>
      <c r="C232" s="12">
        <f>SUMIF(AHL!$B$3:$B$1175,$A232,AHL!G$3:G$1175)+SUMIF(AHL!$B$3:$B$1175,$A232,AHL!J$3:J$1175)</f>
        <v>30</v>
      </c>
      <c r="D232" s="12">
        <f>SUMIF(AHL!$B$3:$B$1175,$A232,AHL!I$3:I$1175)</f>
        <v>38</v>
      </c>
      <c r="E232" s="12">
        <f>SUMIF(AHL!$B$3:$B$1175,$A232,AHL!H$3:H$1175)</f>
        <v>2</v>
      </c>
      <c r="F232" s="12">
        <f>SUMIF(AHL!$B$3:$B$1175,$A232,AHL!K$3:K$1175)</f>
        <v>0</v>
      </c>
      <c r="G232" s="12">
        <f>SUMIF(AHL!$B$3:$B$1175,$A232,AHL!N$3:N$1175)</f>
        <v>62</v>
      </c>
      <c r="H232" s="4">
        <f t="shared" si="6"/>
        <v>0.44285714285714284</v>
      </c>
      <c r="I232" s="13">
        <f>SUMIF(AHL!$B$3:$B$1175,$A232,AHL!AD$3:AD$1175)</f>
        <v>-5.4000000000000057</v>
      </c>
      <c r="J232" s="13">
        <f t="shared" si="7"/>
        <v>-6.3257142857142918</v>
      </c>
    </row>
    <row r="233" spans="1:10" x14ac:dyDescent="0.2">
      <c r="A233" t="s">
        <v>199</v>
      </c>
      <c r="B233" s="12">
        <f>SUMIF(AHL!$B$3:$B$1175,$A233,AHL!F$3:F$1175)</f>
        <v>80</v>
      </c>
      <c r="C233" s="12">
        <f>SUMIF(AHL!$B$3:$B$1175,$A233,AHL!G$3:G$1175)+SUMIF(AHL!$B$3:$B$1175,$A233,AHL!J$3:J$1175)</f>
        <v>32</v>
      </c>
      <c r="D233" s="12">
        <f>SUMIF(AHL!$B$3:$B$1175,$A233,AHL!I$3:I$1175)</f>
        <v>37</v>
      </c>
      <c r="E233" s="12">
        <f>SUMIF(AHL!$B$3:$B$1175,$A233,AHL!H$3:H$1175)</f>
        <v>11</v>
      </c>
      <c r="F233" s="12">
        <f>SUMIF(AHL!$B$3:$B$1175,$A233,AHL!K$3:K$1175)</f>
        <v>0</v>
      </c>
      <c r="G233" s="12">
        <f>SUMIF(AHL!$B$3:$B$1175,$A233,AHL!N$3:N$1175)</f>
        <v>75</v>
      </c>
      <c r="H233" s="4">
        <f t="shared" si="6"/>
        <v>0.46875</v>
      </c>
      <c r="I233" s="13">
        <f>SUMIF(AHL!$B$3:$B$1175,$A233,AHL!AD$3:AD$1175)</f>
        <v>-5</v>
      </c>
      <c r="J233" s="13">
        <f t="shared" si="7"/>
        <v>-5.125</v>
      </c>
    </row>
    <row r="234" spans="1:10" x14ac:dyDescent="0.2">
      <c r="A234" t="s">
        <v>105</v>
      </c>
      <c r="B234" s="12">
        <f>SUMIF(AHL!$B$3:$B$1175,$A234,AHL!F$3:F$1175)</f>
        <v>15</v>
      </c>
      <c r="C234" s="12">
        <f>SUMIF(AHL!$B$3:$B$1175,$A234,AHL!G$3:G$1175)+SUMIF(AHL!$B$3:$B$1175,$A234,AHL!J$3:J$1175)</f>
        <v>4</v>
      </c>
      <c r="D234" s="12">
        <f>SUMIF(AHL!$B$3:$B$1175,$A234,AHL!I$3:I$1175)</f>
        <v>10</v>
      </c>
      <c r="E234" s="12">
        <f>SUMIF(AHL!$B$3:$B$1175,$A234,AHL!H$3:H$1175)</f>
        <v>1</v>
      </c>
      <c r="F234" s="12">
        <f>SUMIF(AHL!$B$3:$B$1175,$A234,AHL!K$3:K$1175)</f>
        <v>0</v>
      </c>
      <c r="G234" s="12">
        <f>SUMIF(AHL!$B$3:$B$1175,$A234,AHL!N$3:N$1175)</f>
        <v>9</v>
      </c>
      <c r="H234" s="4">
        <f t="shared" si="6"/>
        <v>0.3</v>
      </c>
      <c r="I234" s="13">
        <f>SUMIF(AHL!$B$3:$B$1175,$A234,AHL!AD$3:AD$1175)</f>
        <v>-5.1642857142857146</v>
      </c>
      <c r="J234" s="13">
        <f t="shared" si="7"/>
        <v>-28.231428571428573</v>
      </c>
    </row>
    <row r="235" spans="1:10" x14ac:dyDescent="0.2">
      <c r="A235" t="s">
        <v>457</v>
      </c>
      <c r="B235" s="12">
        <f>SUMIF(AHL!$B$3:$B$1175,$A235,AHL!F$3:F$1175)</f>
        <v>548</v>
      </c>
      <c r="C235" s="12">
        <f>SUMIF(AHL!$B$3:$B$1175,$A235,AHL!G$3:G$1175)+SUMIF(AHL!$B$3:$B$1175,$A235,AHL!J$3:J$1175)</f>
        <v>282</v>
      </c>
      <c r="D235" s="12">
        <f>SUMIF(AHL!$B$3:$B$1175,$A235,AHL!I$3:I$1175)</f>
        <v>202</v>
      </c>
      <c r="E235" s="12">
        <f>SUMIF(AHL!$B$3:$B$1175,$A235,AHL!H$3:H$1175)</f>
        <v>0</v>
      </c>
      <c r="F235" s="12">
        <f>SUMIF(AHL!$B$3:$B$1175,$A235,AHL!K$3:K$1175)</f>
        <v>64</v>
      </c>
      <c r="G235" s="12">
        <f>SUMIF(AHL!$B$3:$B$1175,$A235,AHL!N$3:N$1175)</f>
        <v>626</v>
      </c>
      <c r="H235" s="4">
        <f t="shared" si="6"/>
        <v>0.57116788321167888</v>
      </c>
      <c r="I235" s="13">
        <f>SUMIF(AHL!$B$3:$B$1175,$A235,AHL!AD$3:AD$1175)</f>
        <v>-1.9880000000000564</v>
      </c>
      <c r="J235" s="13">
        <f t="shared" si="7"/>
        <v>-0.29747445255475297</v>
      </c>
    </row>
    <row r="236" spans="1:10" x14ac:dyDescent="0.2">
      <c r="A236" t="s">
        <v>300</v>
      </c>
      <c r="B236" s="12">
        <f>SUMIF(AHL!$B$3:$B$1175,$A236,AHL!F$3:F$1175)</f>
        <v>240</v>
      </c>
      <c r="C236" s="12">
        <f>SUMIF(AHL!$B$3:$B$1175,$A236,AHL!G$3:G$1175)+SUMIF(AHL!$B$3:$B$1175,$A236,AHL!J$3:J$1175)</f>
        <v>104</v>
      </c>
      <c r="D236" s="12">
        <f>SUMIF(AHL!$B$3:$B$1175,$A236,AHL!I$3:I$1175)</f>
        <v>102</v>
      </c>
      <c r="E236" s="12">
        <f>SUMIF(AHL!$B$3:$B$1175,$A236,AHL!H$3:H$1175)</f>
        <v>27</v>
      </c>
      <c r="F236" s="12">
        <f>SUMIF(AHL!$B$3:$B$1175,$A236,AHL!K$3:K$1175)</f>
        <v>7</v>
      </c>
      <c r="G236" s="12">
        <f>SUMIF(AHL!$B$3:$B$1175,$A236,AHL!N$3:N$1175)</f>
        <v>242</v>
      </c>
      <c r="H236" s="4">
        <f t="shared" si="6"/>
        <v>0.50416666666666665</v>
      </c>
      <c r="I236" s="13">
        <f>SUMIF(AHL!$B$3:$B$1175,$A236,AHL!AD$3:AD$1175)</f>
        <v>-5.6640000000000015</v>
      </c>
      <c r="J236" s="13">
        <f t="shared" si="7"/>
        <v>-1.9352000000000005</v>
      </c>
    </row>
    <row r="237" spans="1:10" x14ac:dyDescent="0.2">
      <c r="A237" t="s">
        <v>54</v>
      </c>
      <c r="B237" s="12">
        <f>SUMIF(AHL!$B$3:$B$1175,$A237,AHL!F$3:F$1175)</f>
        <v>65</v>
      </c>
      <c r="C237" s="12">
        <f>SUMIF(AHL!$B$3:$B$1175,$A237,AHL!G$3:G$1175)+SUMIF(AHL!$B$3:$B$1175,$A237,AHL!J$3:J$1175)</f>
        <v>15</v>
      </c>
      <c r="D237" s="12">
        <f>SUMIF(AHL!$B$3:$B$1175,$A237,AHL!I$3:I$1175)</f>
        <v>42</v>
      </c>
      <c r="E237" s="12">
        <f>SUMIF(AHL!$B$3:$B$1175,$A237,AHL!H$3:H$1175)</f>
        <v>8</v>
      </c>
      <c r="F237" s="12">
        <f>SUMIF(AHL!$B$3:$B$1175,$A237,AHL!K$3:K$1175)</f>
        <v>0</v>
      </c>
      <c r="G237" s="12">
        <f>SUMIF(AHL!$B$3:$B$1175,$A237,AHL!N$3:N$1175)</f>
        <v>38</v>
      </c>
      <c r="H237" s="4">
        <f t="shared" si="6"/>
        <v>0.29230769230769232</v>
      </c>
      <c r="I237" s="13">
        <f>SUMIF(AHL!$B$3:$B$1175,$A237,AHL!AD$3:AD$1175)</f>
        <v>-6.140000000000005</v>
      </c>
      <c r="J237" s="13">
        <f t="shared" si="7"/>
        <v>-7.74584615384616</v>
      </c>
    </row>
    <row r="238" spans="1:10" x14ac:dyDescent="0.2">
      <c r="A238" t="s">
        <v>129</v>
      </c>
      <c r="B238" s="12">
        <f>SUMIF(AHL!$B$3:$B$1175,$A238,AHL!F$3:F$1175)</f>
        <v>72</v>
      </c>
      <c r="C238" s="12">
        <f>SUMIF(AHL!$B$3:$B$1175,$A238,AHL!G$3:G$1175)+SUMIF(AHL!$B$3:$B$1175,$A238,AHL!J$3:J$1175)</f>
        <v>20</v>
      </c>
      <c r="D238" s="12">
        <f>SUMIF(AHL!$B$3:$B$1175,$A238,AHL!I$3:I$1175)</f>
        <v>49</v>
      </c>
      <c r="E238" s="12">
        <f>SUMIF(AHL!$B$3:$B$1175,$A238,AHL!H$3:H$1175)</f>
        <v>3</v>
      </c>
      <c r="F238" s="12">
        <f>SUMIF(AHL!$B$3:$B$1175,$A238,AHL!K$3:K$1175)</f>
        <v>0</v>
      </c>
      <c r="G238" s="12">
        <f>SUMIF(AHL!$B$3:$B$1175,$A238,AHL!N$3:N$1175)</f>
        <v>43</v>
      </c>
      <c r="H238" s="4">
        <f t="shared" si="6"/>
        <v>0.2986111111111111</v>
      </c>
      <c r="I238" s="13">
        <f>SUMIF(AHL!$B$3:$B$1175,$A238,AHL!AD$3:AD$1175)</f>
        <v>-9.5000000000000071</v>
      </c>
      <c r="J238" s="13">
        <f t="shared" si="7"/>
        <v>-10.819444444444452</v>
      </c>
    </row>
    <row r="239" spans="1:10" x14ac:dyDescent="0.2">
      <c r="A239" t="s">
        <v>190</v>
      </c>
      <c r="B239" s="12">
        <f>SUMIF(AHL!$B$3:$B$1175,$A239,AHL!F$3:F$1175)</f>
        <v>31</v>
      </c>
      <c r="C239" s="12">
        <f>SUMIF(AHL!$B$3:$B$1175,$A239,AHL!G$3:G$1175)+SUMIF(AHL!$B$3:$B$1175,$A239,AHL!J$3:J$1175)</f>
        <v>8</v>
      </c>
      <c r="D239" s="12">
        <f>SUMIF(AHL!$B$3:$B$1175,$A239,AHL!I$3:I$1175)</f>
        <v>19</v>
      </c>
      <c r="E239" s="12">
        <f>SUMIF(AHL!$B$3:$B$1175,$A239,AHL!H$3:H$1175)</f>
        <v>4</v>
      </c>
      <c r="F239" s="12">
        <f>SUMIF(AHL!$B$3:$B$1175,$A239,AHL!K$3:K$1175)</f>
        <v>0</v>
      </c>
      <c r="G239" s="12">
        <f>SUMIF(AHL!$B$3:$B$1175,$A239,AHL!N$3:N$1175)</f>
        <v>20</v>
      </c>
      <c r="H239" s="4">
        <f t="shared" si="6"/>
        <v>0.32258064516129031</v>
      </c>
      <c r="I239" s="13">
        <f>SUMIF(AHL!$B$3:$B$1175,$A239,AHL!AD$3:AD$1175)</f>
        <v>-6.7709876543209866</v>
      </c>
      <c r="J239" s="13">
        <f t="shared" si="7"/>
        <v>-17.910354440461965</v>
      </c>
    </row>
    <row r="240" spans="1:10" x14ac:dyDescent="0.2">
      <c r="A240" t="s">
        <v>148</v>
      </c>
      <c r="B240" s="12">
        <f>SUMIF(AHL!$B$3:$B$1175,$A240,AHL!F$3:F$1175)</f>
        <v>156</v>
      </c>
      <c r="C240" s="12">
        <f>SUMIF(AHL!$B$3:$B$1175,$A240,AHL!G$3:G$1175)+SUMIF(AHL!$B$3:$B$1175,$A240,AHL!J$3:J$1175)</f>
        <v>64</v>
      </c>
      <c r="D240" s="12">
        <f>SUMIF(AHL!$B$3:$B$1175,$A240,AHL!I$3:I$1175)</f>
        <v>70</v>
      </c>
      <c r="E240" s="12">
        <f>SUMIF(AHL!$B$3:$B$1175,$A240,AHL!H$3:H$1175)</f>
        <v>22</v>
      </c>
      <c r="F240" s="12">
        <f>SUMIF(AHL!$B$3:$B$1175,$A240,AHL!K$3:K$1175)</f>
        <v>0</v>
      </c>
      <c r="G240" s="12">
        <f>SUMIF(AHL!$B$3:$B$1175,$A240,AHL!N$3:N$1175)</f>
        <v>150</v>
      </c>
      <c r="H240" s="4">
        <f t="shared" si="6"/>
        <v>0.48076923076923078</v>
      </c>
      <c r="I240" s="13">
        <f>SUMIF(AHL!$B$3:$B$1175,$A240,AHL!AD$3:AD$1175)</f>
        <v>-6</v>
      </c>
      <c r="J240" s="13">
        <f t="shared" si="7"/>
        <v>-3.1538461538461542</v>
      </c>
    </row>
    <row r="241" spans="1:10" x14ac:dyDescent="0.2">
      <c r="A241" t="s">
        <v>328</v>
      </c>
      <c r="B241" s="12">
        <f>SUMIF(AHL!$B$3:$B$1175,$A241,AHL!F$3:F$1175)</f>
        <v>80</v>
      </c>
      <c r="C241" s="12">
        <f>SUMIF(AHL!$B$3:$B$1175,$A241,AHL!G$3:G$1175)+SUMIF(AHL!$B$3:$B$1175,$A241,AHL!J$3:J$1175)</f>
        <v>31</v>
      </c>
      <c r="D241" s="12">
        <f>SUMIF(AHL!$B$3:$B$1175,$A241,AHL!I$3:I$1175)</f>
        <v>37</v>
      </c>
      <c r="E241" s="12">
        <f>SUMIF(AHL!$B$3:$B$1175,$A241,AHL!H$3:H$1175)</f>
        <v>12</v>
      </c>
      <c r="F241" s="12">
        <f>SUMIF(AHL!$B$3:$B$1175,$A241,AHL!K$3:K$1175)</f>
        <v>0</v>
      </c>
      <c r="G241" s="12">
        <f>SUMIF(AHL!$B$3:$B$1175,$A241,AHL!N$3:N$1175)</f>
        <v>74</v>
      </c>
      <c r="H241" s="4">
        <f t="shared" si="6"/>
        <v>0.46250000000000002</v>
      </c>
      <c r="I241" s="13">
        <f>SUMIF(AHL!$B$3:$B$1175,$A241,AHL!AD$3:AD$1175)</f>
        <v>-6</v>
      </c>
      <c r="J241" s="13">
        <f t="shared" si="7"/>
        <v>-6.1499999999999995</v>
      </c>
    </row>
    <row r="242" spans="1:10" x14ac:dyDescent="0.2">
      <c r="A242" t="s">
        <v>140</v>
      </c>
      <c r="B242" s="12">
        <f>SUMIF(AHL!$B$3:$B$1175,$A242,AHL!F$3:F$1175)</f>
        <v>72</v>
      </c>
      <c r="C242" s="12">
        <f>SUMIF(AHL!$B$3:$B$1175,$A242,AHL!G$3:G$1175)+SUMIF(AHL!$B$3:$B$1175,$A242,AHL!J$3:J$1175)</f>
        <v>27</v>
      </c>
      <c r="D242" s="12">
        <f>SUMIF(AHL!$B$3:$B$1175,$A242,AHL!I$3:I$1175)</f>
        <v>39</v>
      </c>
      <c r="E242" s="12">
        <f>SUMIF(AHL!$B$3:$B$1175,$A242,AHL!H$3:H$1175)</f>
        <v>6</v>
      </c>
      <c r="F242" s="12">
        <f>SUMIF(AHL!$B$3:$B$1175,$A242,AHL!K$3:K$1175)</f>
        <v>0</v>
      </c>
      <c r="G242" s="12">
        <f>SUMIF(AHL!$B$3:$B$1175,$A242,AHL!N$3:N$1175)</f>
        <v>60</v>
      </c>
      <c r="H242" s="4">
        <f t="shared" si="6"/>
        <v>0.41666666666666669</v>
      </c>
      <c r="I242" s="13">
        <f>SUMIF(AHL!$B$3:$B$1175,$A242,AHL!AD$3:AD$1175)</f>
        <v>-6.9405405405405389</v>
      </c>
      <c r="J242" s="13">
        <f t="shared" si="7"/>
        <v>-7.9045045045045024</v>
      </c>
    </row>
    <row r="243" spans="1:10" x14ac:dyDescent="0.2">
      <c r="A243" t="s">
        <v>201</v>
      </c>
      <c r="B243" s="12">
        <f>SUMIF(AHL!$B$3:$B$1175,$A243,AHL!F$3:F$1175)</f>
        <v>160</v>
      </c>
      <c r="C243" s="12">
        <f>SUMIF(AHL!$B$3:$B$1175,$A243,AHL!G$3:G$1175)+SUMIF(AHL!$B$3:$B$1175,$A243,AHL!J$3:J$1175)</f>
        <v>67</v>
      </c>
      <c r="D243" s="12">
        <f>SUMIF(AHL!$B$3:$B$1175,$A243,AHL!I$3:I$1175)</f>
        <v>77</v>
      </c>
      <c r="E243" s="12">
        <f>SUMIF(AHL!$B$3:$B$1175,$A243,AHL!H$3:H$1175)</f>
        <v>16</v>
      </c>
      <c r="F243" s="12">
        <f>SUMIF(AHL!$B$3:$B$1175,$A243,AHL!K$3:K$1175)</f>
        <v>0</v>
      </c>
      <c r="G243" s="12">
        <f>SUMIF(AHL!$B$3:$B$1175,$A243,AHL!N$3:N$1175)</f>
        <v>150</v>
      </c>
      <c r="H243" s="4">
        <f t="shared" si="6"/>
        <v>0.46875</v>
      </c>
      <c r="I243" s="13">
        <f>SUMIF(AHL!$B$3:$B$1175,$A243,AHL!AD$3:AD$1175)</f>
        <v>-6.75</v>
      </c>
      <c r="J243" s="13">
        <f t="shared" si="7"/>
        <v>-3.4593750000000001</v>
      </c>
    </row>
    <row r="244" spans="1:10" x14ac:dyDescent="0.2">
      <c r="A244" t="s">
        <v>242</v>
      </c>
      <c r="B244" s="12">
        <f>SUMIF(AHL!$B$3:$B$1175,$A244,AHL!F$3:F$1175)</f>
        <v>80</v>
      </c>
      <c r="C244" s="12">
        <f>SUMIF(AHL!$B$3:$B$1175,$A244,AHL!G$3:G$1175)+SUMIF(AHL!$B$3:$B$1175,$A244,AHL!J$3:J$1175)</f>
        <v>22</v>
      </c>
      <c r="D244" s="12">
        <f>SUMIF(AHL!$B$3:$B$1175,$A244,AHL!I$3:I$1175)</f>
        <v>53</v>
      </c>
      <c r="E244" s="12">
        <f>SUMIF(AHL!$B$3:$B$1175,$A244,AHL!H$3:H$1175)</f>
        <v>5</v>
      </c>
      <c r="F244" s="12">
        <f>SUMIF(AHL!$B$3:$B$1175,$A244,AHL!K$3:K$1175)</f>
        <v>0</v>
      </c>
      <c r="G244" s="12">
        <f>SUMIF(AHL!$B$3:$B$1175,$A244,AHL!N$3:N$1175)</f>
        <v>49</v>
      </c>
      <c r="H244" s="4">
        <f t="shared" si="6"/>
        <v>0.30625000000000002</v>
      </c>
      <c r="I244" s="13">
        <f>SUMIF(AHL!$B$3:$B$1175,$A244,AHL!AD$3:AD$1175)</f>
        <v>-10.200000000000003</v>
      </c>
      <c r="J244" s="13">
        <f t="shared" si="7"/>
        <v>-10.455000000000002</v>
      </c>
    </row>
    <row r="245" spans="1:10" x14ac:dyDescent="0.2">
      <c r="A245" t="s">
        <v>445</v>
      </c>
      <c r="B245" s="12">
        <f>SUMIF(AHL!$B$3:$B$1175,$A245,AHL!F$3:F$1175)</f>
        <v>80</v>
      </c>
      <c r="C245" s="12">
        <f>SUMIF(AHL!$B$3:$B$1175,$A245,AHL!G$3:G$1175)+SUMIF(AHL!$B$3:$B$1175,$A245,AHL!J$3:J$1175)</f>
        <v>36</v>
      </c>
      <c r="D245" s="12">
        <f>SUMIF(AHL!$B$3:$B$1175,$A245,AHL!I$3:I$1175)</f>
        <v>37</v>
      </c>
      <c r="E245" s="12">
        <f>SUMIF(AHL!$B$3:$B$1175,$A245,AHL!H$3:H$1175)</f>
        <v>0</v>
      </c>
      <c r="F245" s="12">
        <f>SUMIF(AHL!$B$3:$B$1175,$A245,AHL!K$3:K$1175)</f>
        <v>7</v>
      </c>
      <c r="G245" s="12">
        <f>SUMIF(AHL!$B$3:$B$1175,$A245,AHL!N$3:N$1175)</f>
        <v>79</v>
      </c>
      <c r="H245" s="4">
        <f t="shared" si="6"/>
        <v>0.49375000000000002</v>
      </c>
      <c r="I245" s="13">
        <f>SUMIF(AHL!$B$3:$B$1175,$A245,AHL!AD$3:AD$1175)</f>
        <v>-7.3300000000000125</v>
      </c>
      <c r="J245" s="13">
        <f t="shared" si="7"/>
        <v>-7.5132500000000126</v>
      </c>
    </row>
    <row r="246" spans="1:10" x14ac:dyDescent="0.2">
      <c r="A246" t="s">
        <v>99</v>
      </c>
      <c r="B246" s="12">
        <f>SUMIF(AHL!$B$3:$B$1175,$A246,AHL!F$3:F$1175)</f>
        <v>70</v>
      </c>
      <c r="C246" s="12">
        <f>SUMIF(AHL!$B$3:$B$1175,$A246,AHL!G$3:G$1175)+SUMIF(AHL!$B$3:$B$1175,$A246,AHL!J$3:J$1175)</f>
        <v>25</v>
      </c>
      <c r="D246" s="12">
        <f>SUMIF(AHL!$B$3:$B$1175,$A246,AHL!I$3:I$1175)</f>
        <v>42</v>
      </c>
      <c r="E246" s="12">
        <f>SUMIF(AHL!$B$3:$B$1175,$A246,AHL!H$3:H$1175)</f>
        <v>3</v>
      </c>
      <c r="F246" s="12">
        <f>SUMIF(AHL!$B$3:$B$1175,$A246,AHL!K$3:K$1175)</f>
        <v>0</v>
      </c>
      <c r="G246" s="12">
        <f>SUMIF(AHL!$B$3:$B$1175,$A246,AHL!N$3:N$1175)</f>
        <v>53</v>
      </c>
      <c r="H246" s="4">
        <f t="shared" si="6"/>
        <v>0.37857142857142856</v>
      </c>
      <c r="I246" s="13">
        <f>SUMIF(AHL!$B$3:$B$1175,$A246,AHL!AD$3:AD$1175)</f>
        <v>-8.46875</v>
      </c>
      <c r="J246" s="13">
        <f t="shared" si="7"/>
        <v>-9.9205357142857142</v>
      </c>
    </row>
    <row r="247" spans="1:10" x14ac:dyDescent="0.2">
      <c r="A247" t="s">
        <v>261</v>
      </c>
      <c r="B247" s="12">
        <f>SUMIF(AHL!$B$3:$B$1175,$A247,AHL!F$3:F$1175)</f>
        <v>320</v>
      </c>
      <c r="C247" s="12">
        <f>SUMIF(AHL!$B$3:$B$1175,$A247,AHL!G$3:G$1175)+SUMIF(AHL!$B$3:$B$1175,$A247,AHL!J$3:J$1175)</f>
        <v>130</v>
      </c>
      <c r="D247" s="12">
        <f>SUMIF(AHL!$B$3:$B$1175,$A247,AHL!I$3:I$1175)</f>
        <v>150</v>
      </c>
      <c r="E247" s="12">
        <f>SUMIF(AHL!$B$3:$B$1175,$A247,AHL!H$3:H$1175)</f>
        <v>30</v>
      </c>
      <c r="F247" s="12">
        <f>SUMIF(AHL!$B$3:$B$1175,$A247,AHL!K$3:K$1175)</f>
        <v>10</v>
      </c>
      <c r="G247" s="12">
        <f>SUMIF(AHL!$B$3:$B$1175,$A247,AHL!N$3:N$1175)</f>
        <v>300</v>
      </c>
      <c r="H247" s="4">
        <f t="shared" si="6"/>
        <v>0.46875</v>
      </c>
      <c r="I247" s="13">
        <f>SUMIF(AHL!$B$3:$B$1175,$A247,AHL!AD$3:AD$1175)</f>
        <v>-8.9499999999999744</v>
      </c>
      <c r="J247" s="13">
        <f t="shared" si="7"/>
        <v>-2.2934374999999934</v>
      </c>
    </row>
    <row r="248" spans="1:10" x14ac:dyDescent="0.2">
      <c r="A248" t="s">
        <v>510</v>
      </c>
      <c r="B248" s="12">
        <f>SUMIF(AHL!$B$3:$B$1175,$A248,AHL!F$3:F$1175)</f>
        <v>59</v>
      </c>
      <c r="C248" s="12">
        <f>SUMIF(AHL!$B$3:$B$1175,$A248,AHL!G$3:G$1175)+SUMIF(AHL!$B$3:$B$1175,$A248,AHL!J$3:J$1175)</f>
        <v>30</v>
      </c>
      <c r="D248" s="12">
        <f>SUMIF(AHL!$B$3:$B$1175,$A248,AHL!I$3:I$1175)</f>
        <v>23</v>
      </c>
      <c r="E248" s="12">
        <f>SUMIF(AHL!$B$3:$B$1175,$A248,AHL!H$3:H$1175)</f>
        <v>0</v>
      </c>
      <c r="F248" s="12">
        <f>SUMIF(AHL!$B$3:$B$1175,$A248,AHL!K$3:K$1175)</f>
        <v>6</v>
      </c>
      <c r="G248" s="12">
        <f>SUMIF(AHL!$B$3:$B$1175,$A248,AHL!N$3:N$1175)</f>
        <v>66</v>
      </c>
      <c r="H248" s="4">
        <f t="shared" si="6"/>
        <v>0.55932203389830504</v>
      </c>
      <c r="I248" s="13">
        <f>SUMIF(AHL!$B$3:$B$1175,$A248,AHL!AD$3:AD$1175)</f>
        <v>-5.8177499999999895</v>
      </c>
      <c r="J248" s="13">
        <f t="shared" si="7"/>
        <v>-8.0856864406779518</v>
      </c>
    </row>
    <row r="249" spans="1:10" x14ac:dyDescent="0.2">
      <c r="A249" t="s">
        <v>254</v>
      </c>
      <c r="B249" s="12">
        <f>SUMIF(AHL!$B$3:$B$1175,$A249,AHL!F$3:F$1175)</f>
        <v>80</v>
      </c>
      <c r="C249" s="12">
        <f>SUMIF(AHL!$B$3:$B$1175,$A249,AHL!G$3:G$1175)+SUMIF(AHL!$B$3:$B$1175,$A249,AHL!J$3:J$1175)</f>
        <v>36</v>
      </c>
      <c r="D249" s="12">
        <f>SUMIF(AHL!$B$3:$B$1175,$A249,AHL!I$3:I$1175)</f>
        <v>40</v>
      </c>
      <c r="E249" s="12">
        <f>SUMIF(AHL!$B$3:$B$1175,$A249,AHL!H$3:H$1175)</f>
        <v>4</v>
      </c>
      <c r="F249" s="12">
        <f>SUMIF(AHL!$B$3:$B$1175,$A249,AHL!K$3:K$1175)</f>
        <v>0</v>
      </c>
      <c r="G249" s="12">
        <f>SUMIF(AHL!$B$3:$B$1175,$A249,AHL!N$3:N$1175)</f>
        <v>76</v>
      </c>
      <c r="H249" s="4">
        <f t="shared" si="6"/>
        <v>0.47499999999999998</v>
      </c>
      <c r="I249" s="13">
        <f>SUMIF(AHL!$B$3:$B$1175,$A249,AHL!AD$3:AD$1175)</f>
        <v>-6.5999999999999943</v>
      </c>
      <c r="J249" s="13">
        <f t="shared" si="7"/>
        <v>-6.7649999999999944</v>
      </c>
    </row>
    <row r="250" spans="1:10" x14ac:dyDescent="0.2">
      <c r="A250" t="s">
        <v>449</v>
      </c>
      <c r="B250" s="12">
        <f>SUMIF(AHL!$B$3:$B$1175,$A250,AHL!F$3:F$1175)</f>
        <v>396</v>
      </c>
      <c r="C250" s="12">
        <f>SUMIF(AHL!$B$3:$B$1175,$A250,AHL!G$3:G$1175)+SUMIF(AHL!$B$3:$B$1175,$A250,AHL!J$3:J$1175)</f>
        <v>224</v>
      </c>
      <c r="D250" s="12">
        <f>SUMIF(AHL!$B$3:$B$1175,$A250,AHL!I$3:I$1175)</f>
        <v>136</v>
      </c>
      <c r="E250" s="12">
        <f>SUMIF(AHL!$B$3:$B$1175,$A250,AHL!H$3:H$1175)</f>
        <v>0</v>
      </c>
      <c r="F250" s="12">
        <f>SUMIF(AHL!$B$3:$B$1175,$A250,AHL!K$3:K$1175)</f>
        <v>42</v>
      </c>
      <c r="G250" s="12">
        <f>SUMIF(AHL!$B$3:$B$1175,$A250,AHL!N$3:N$1175)</f>
        <v>478</v>
      </c>
      <c r="H250" s="4">
        <f t="shared" si="6"/>
        <v>0.60353535353535348</v>
      </c>
      <c r="I250" s="13">
        <f>SUMIF(AHL!$B$3:$B$1175,$A250,AHL!AD$3:AD$1175)</f>
        <v>-0.19600000000002638</v>
      </c>
      <c r="J250" s="13">
        <f t="shared" si="7"/>
        <v>-4.0585858585864047E-2</v>
      </c>
    </row>
    <row r="251" spans="1:10" x14ac:dyDescent="0.2">
      <c r="A251" t="s">
        <v>488</v>
      </c>
      <c r="B251" s="12">
        <f>SUMIF(AHL!$B$3:$B$1175,$A251,AHL!F$3:F$1175)</f>
        <v>45</v>
      </c>
      <c r="C251" s="12">
        <f>SUMIF(AHL!$B$3:$B$1175,$A251,AHL!G$3:G$1175)+SUMIF(AHL!$B$3:$B$1175,$A251,AHL!J$3:J$1175)</f>
        <v>19</v>
      </c>
      <c r="D251" s="12">
        <f>SUMIF(AHL!$B$3:$B$1175,$A251,AHL!I$3:I$1175)</f>
        <v>20</v>
      </c>
      <c r="E251" s="12">
        <f>SUMIF(AHL!$B$3:$B$1175,$A251,AHL!H$3:H$1175)</f>
        <v>0</v>
      </c>
      <c r="F251" s="12">
        <f>SUMIF(AHL!$B$3:$B$1175,$A251,AHL!K$3:K$1175)</f>
        <v>6</v>
      </c>
      <c r="G251" s="12">
        <f>SUMIF(AHL!$B$3:$B$1175,$A251,AHL!N$3:N$1175)</f>
        <v>44</v>
      </c>
      <c r="H251" s="4">
        <f t="shared" si="6"/>
        <v>0.48888888888888887</v>
      </c>
      <c r="I251" s="13">
        <f>SUMIF(AHL!$B$3:$B$1175,$A251,AHL!AD$3:AD$1175)</f>
        <v>-7.1199999999999974</v>
      </c>
      <c r="J251" s="13">
        <f t="shared" si="7"/>
        <v>-12.974222222222217</v>
      </c>
    </row>
    <row r="252" spans="1:10" x14ac:dyDescent="0.2">
      <c r="A252" t="s">
        <v>91</v>
      </c>
      <c r="B252" s="12">
        <f>SUMIF(AHL!$B$3:$B$1175,$A252,AHL!F$3:F$1175)</f>
        <v>64</v>
      </c>
      <c r="C252" s="12">
        <f>SUMIF(AHL!$B$3:$B$1175,$A252,AHL!G$3:G$1175)+SUMIF(AHL!$B$3:$B$1175,$A252,AHL!J$3:J$1175)</f>
        <v>31</v>
      </c>
      <c r="D252" s="12">
        <f>SUMIF(AHL!$B$3:$B$1175,$A252,AHL!I$3:I$1175)</f>
        <v>28</v>
      </c>
      <c r="E252" s="12">
        <f>SUMIF(AHL!$B$3:$B$1175,$A252,AHL!H$3:H$1175)</f>
        <v>5</v>
      </c>
      <c r="F252" s="12">
        <f>SUMIF(AHL!$B$3:$B$1175,$A252,AHL!K$3:K$1175)</f>
        <v>0</v>
      </c>
      <c r="G252" s="12">
        <f>SUMIF(AHL!$B$3:$B$1175,$A252,AHL!N$3:N$1175)</f>
        <v>67</v>
      </c>
      <c r="H252" s="4">
        <f t="shared" si="6"/>
        <v>0.5234375</v>
      </c>
      <c r="I252" s="13">
        <f>SUMIF(AHL!$B$3:$B$1175,$A252,AHL!AD$3:AD$1175)</f>
        <v>-5.914285714285711</v>
      </c>
      <c r="J252" s="13">
        <f t="shared" si="7"/>
        <v>-7.5776785714285673</v>
      </c>
    </row>
    <row r="253" spans="1:10" x14ac:dyDescent="0.2">
      <c r="A253" t="s">
        <v>520</v>
      </c>
      <c r="B253" s="12">
        <f>SUMIF(AHL!$B$3:$B$1175,$A253,AHL!F$3:F$1175)</f>
        <v>152</v>
      </c>
      <c r="C253" s="12">
        <f>SUMIF(AHL!$B$3:$B$1175,$A253,AHL!G$3:G$1175)+SUMIF(AHL!$B$3:$B$1175,$A253,AHL!J$3:J$1175)</f>
        <v>62</v>
      </c>
      <c r="D253" s="12">
        <f>SUMIF(AHL!$B$3:$B$1175,$A253,AHL!I$3:I$1175)</f>
        <v>76</v>
      </c>
      <c r="E253" s="12">
        <f>SUMIF(AHL!$B$3:$B$1175,$A253,AHL!H$3:H$1175)</f>
        <v>0</v>
      </c>
      <c r="F253" s="12">
        <f>SUMIF(AHL!$B$3:$B$1175,$A253,AHL!K$3:K$1175)</f>
        <v>14</v>
      </c>
      <c r="G253" s="12">
        <f>SUMIF(AHL!$B$3:$B$1175,$A253,AHL!N$3:N$1175)</f>
        <v>138</v>
      </c>
      <c r="H253" s="4">
        <f t="shared" si="6"/>
        <v>0.45394736842105265</v>
      </c>
      <c r="I253" s="13">
        <f>SUMIF(AHL!$B$3:$B$1175,$A253,AHL!AD$3:AD$1175)</f>
        <v>-11.402000000000015</v>
      </c>
      <c r="J253" s="13">
        <f t="shared" si="7"/>
        <v>-6.15107894736843</v>
      </c>
    </row>
    <row r="254" spans="1:10" x14ac:dyDescent="0.2">
      <c r="A254" t="s">
        <v>75</v>
      </c>
      <c r="B254" s="12">
        <f>SUMIF(AHL!$B$3:$B$1175,$A254,AHL!F$3:F$1175)</f>
        <v>68</v>
      </c>
      <c r="C254" s="12">
        <f>SUMIF(AHL!$B$3:$B$1175,$A254,AHL!G$3:G$1175)+SUMIF(AHL!$B$3:$B$1175,$A254,AHL!J$3:J$1175)</f>
        <v>33</v>
      </c>
      <c r="D254" s="12">
        <f>SUMIF(AHL!$B$3:$B$1175,$A254,AHL!I$3:I$1175)</f>
        <v>27</v>
      </c>
      <c r="E254" s="12">
        <f>SUMIF(AHL!$B$3:$B$1175,$A254,AHL!H$3:H$1175)</f>
        <v>8</v>
      </c>
      <c r="F254" s="12">
        <f>SUMIF(AHL!$B$3:$B$1175,$A254,AHL!K$3:K$1175)</f>
        <v>0</v>
      </c>
      <c r="G254" s="12">
        <f>SUMIF(AHL!$B$3:$B$1175,$A254,AHL!N$3:N$1175)</f>
        <v>74</v>
      </c>
      <c r="H254" s="4">
        <f t="shared" si="6"/>
        <v>0.54411764705882348</v>
      </c>
      <c r="I254" s="13">
        <f>SUMIF(AHL!$B$3:$B$1175,$A254,AHL!AD$3:AD$1175)</f>
        <v>-5.7000000000000028</v>
      </c>
      <c r="J254" s="13">
        <f t="shared" si="7"/>
        <v>-6.873529411764709</v>
      </c>
    </row>
    <row r="255" spans="1:10" x14ac:dyDescent="0.2">
      <c r="A255" t="s">
        <v>130</v>
      </c>
      <c r="B255" s="12">
        <f>SUMIF(AHL!$B$3:$B$1175,$A255,AHL!F$3:F$1175)</f>
        <v>20</v>
      </c>
      <c r="C255" s="12">
        <f>SUMIF(AHL!$B$3:$B$1175,$A255,AHL!G$3:G$1175)+SUMIF(AHL!$B$3:$B$1175,$A255,AHL!J$3:J$1175)</f>
        <v>5</v>
      </c>
      <c r="D255" s="12">
        <f>SUMIF(AHL!$B$3:$B$1175,$A255,AHL!I$3:I$1175)</f>
        <v>15</v>
      </c>
      <c r="E255" s="12">
        <f>SUMIF(AHL!$B$3:$B$1175,$A255,AHL!H$3:H$1175)</f>
        <v>0</v>
      </c>
      <c r="F255" s="12">
        <f>SUMIF(AHL!$B$3:$B$1175,$A255,AHL!K$3:K$1175)</f>
        <v>0</v>
      </c>
      <c r="G255" s="12">
        <f>SUMIF(AHL!$B$3:$B$1175,$A255,AHL!N$3:N$1175)</f>
        <v>10</v>
      </c>
      <c r="H255" s="4">
        <f t="shared" si="6"/>
        <v>0.25</v>
      </c>
      <c r="I255" s="13">
        <f>SUMIF(AHL!$B$3:$B$1175,$A255,AHL!AD$3:AD$1175)</f>
        <v>-8.1944444444444429</v>
      </c>
      <c r="J255" s="13">
        <f t="shared" si="7"/>
        <v>-33.597222222222214</v>
      </c>
    </row>
    <row r="256" spans="1:10" x14ac:dyDescent="0.2">
      <c r="A256" t="s">
        <v>382</v>
      </c>
      <c r="B256" s="12">
        <f>SUMIF(AHL!$B$3:$B$1175,$A256,AHL!F$3:F$1175)</f>
        <v>160</v>
      </c>
      <c r="C256" s="12">
        <f>SUMIF(AHL!$B$3:$B$1175,$A256,AHL!G$3:G$1175)+SUMIF(AHL!$B$3:$B$1175,$A256,AHL!J$3:J$1175)</f>
        <v>64</v>
      </c>
      <c r="D256" s="12">
        <f>SUMIF(AHL!$B$3:$B$1175,$A256,AHL!I$3:I$1175)</f>
        <v>78</v>
      </c>
      <c r="E256" s="12">
        <f>SUMIF(AHL!$B$3:$B$1175,$A256,AHL!H$3:H$1175)</f>
        <v>10</v>
      </c>
      <c r="F256" s="12">
        <f>SUMIF(AHL!$B$3:$B$1175,$A256,AHL!K$3:K$1175)</f>
        <v>8</v>
      </c>
      <c r="G256" s="12">
        <f>SUMIF(AHL!$B$3:$B$1175,$A256,AHL!N$3:N$1175)</f>
        <v>146</v>
      </c>
      <c r="H256" s="4">
        <f t="shared" si="6"/>
        <v>0.45624999999999999</v>
      </c>
      <c r="I256" s="13">
        <f>SUMIF(AHL!$B$3:$B$1175,$A256,AHL!AD$3:AD$1175)</f>
        <v>-9.9639999999999986</v>
      </c>
      <c r="J256" s="13">
        <f t="shared" si="7"/>
        <v>-5.1065499999999995</v>
      </c>
    </row>
    <row r="257" spans="1:10" x14ac:dyDescent="0.2">
      <c r="A257" t="s">
        <v>269</v>
      </c>
      <c r="B257" s="12">
        <f>SUMIF(AHL!$B$3:$B$1175,$A257,AHL!F$3:F$1175)</f>
        <v>80</v>
      </c>
      <c r="C257" s="12">
        <f>SUMIF(AHL!$B$3:$B$1175,$A257,AHL!G$3:G$1175)+SUMIF(AHL!$B$3:$B$1175,$A257,AHL!J$3:J$1175)</f>
        <v>42</v>
      </c>
      <c r="D257" s="12">
        <f>SUMIF(AHL!$B$3:$B$1175,$A257,AHL!I$3:I$1175)</f>
        <v>33</v>
      </c>
      <c r="E257" s="12">
        <f>SUMIF(AHL!$B$3:$B$1175,$A257,AHL!H$3:H$1175)</f>
        <v>4</v>
      </c>
      <c r="F257" s="12">
        <f>SUMIF(AHL!$B$3:$B$1175,$A257,AHL!K$3:K$1175)</f>
        <v>1</v>
      </c>
      <c r="G257" s="12">
        <f>SUMIF(AHL!$B$3:$B$1175,$A257,AHL!N$3:N$1175)</f>
        <v>89</v>
      </c>
      <c r="H257" s="4">
        <f t="shared" si="6"/>
        <v>0.55625000000000002</v>
      </c>
      <c r="I257" s="13">
        <f>SUMIF(AHL!$B$3:$B$1175,$A257,AHL!AD$3:AD$1175)</f>
        <v>-5.2999999999999972</v>
      </c>
      <c r="J257" s="13">
        <f t="shared" si="7"/>
        <v>-5.4324999999999966</v>
      </c>
    </row>
    <row r="258" spans="1:10" x14ac:dyDescent="0.2">
      <c r="A258" t="s">
        <v>247</v>
      </c>
      <c r="B258" s="12">
        <f>SUMIF(AHL!$B$3:$B$1175,$A258,AHL!F$3:F$1175)</f>
        <v>80</v>
      </c>
      <c r="C258" s="12">
        <f>SUMIF(AHL!$B$3:$B$1175,$A258,AHL!G$3:G$1175)+SUMIF(AHL!$B$3:$B$1175,$A258,AHL!J$3:J$1175)</f>
        <v>32</v>
      </c>
      <c r="D258" s="12">
        <f>SUMIF(AHL!$B$3:$B$1175,$A258,AHL!I$3:I$1175)</f>
        <v>40</v>
      </c>
      <c r="E258" s="12">
        <f>SUMIF(AHL!$B$3:$B$1175,$A258,AHL!H$3:H$1175)</f>
        <v>8</v>
      </c>
      <c r="F258" s="12">
        <f>SUMIF(AHL!$B$3:$B$1175,$A258,AHL!K$3:K$1175)</f>
        <v>0</v>
      </c>
      <c r="G258" s="12">
        <f>SUMIF(AHL!$B$3:$B$1175,$A258,AHL!N$3:N$1175)</f>
        <v>72</v>
      </c>
      <c r="H258" s="4">
        <f t="shared" si="6"/>
        <v>0.45</v>
      </c>
      <c r="I258" s="13">
        <f>SUMIF(AHL!$B$3:$B$1175,$A258,AHL!AD$3:AD$1175)</f>
        <v>-8</v>
      </c>
      <c r="J258" s="13">
        <f t="shared" si="7"/>
        <v>-8.2000000000000011</v>
      </c>
    </row>
    <row r="259" spans="1:10" x14ac:dyDescent="0.2">
      <c r="A259" t="s">
        <v>171</v>
      </c>
      <c r="B259" s="12">
        <f>SUMIF(AHL!$B$3:$B$1175,$A259,AHL!F$3:F$1175)</f>
        <v>76</v>
      </c>
      <c r="C259" s="12">
        <f>SUMIF(AHL!$B$3:$B$1175,$A259,AHL!G$3:G$1175)+SUMIF(AHL!$B$3:$B$1175,$A259,AHL!J$3:J$1175)</f>
        <v>30</v>
      </c>
      <c r="D259" s="12">
        <f>SUMIF(AHL!$B$3:$B$1175,$A259,AHL!I$3:I$1175)</f>
        <v>35</v>
      </c>
      <c r="E259" s="12">
        <f>SUMIF(AHL!$B$3:$B$1175,$A259,AHL!H$3:H$1175)</f>
        <v>11</v>
      </c>
      <c r="F259" s="12">
        <f>SUMIF(AHL!$B$3:$B$1175,$A259,AHL!K$3:K$1175)</f>
        <v>0</v>
      </c>
      <c r="G259" s="12">
        <f>SUMIF(AHL!$B$3:$B$1175,$A259,AHL!N$3:N$1175)</f>
        <v>71</v>
      </c>
      <c r="H259" s="4">
        <f t="shared" ref="H259:H322" si="8">G259/2/B259</f>
        <v>0.46710526315789475</v>
      </c>
      <c r="I259" s="13">
        <f>SUMIF(AHL!$B$3:$B$1175,$A259,AHL!AD$3:AD$1175)</f>
        <v>-7.5999999999999943</v>
      </c>
      <c r="J259" s="13">
        <f t="shared" ref="J259:J322" si="9">I259/B259*82</f>
        <v>-8.199999999999994</v>
      </c>
    </row>
    <row r="260" spans="1:10" x14ac:dyDescent="0.2">
      <c r="A260" t="s">
        <v>116</v>
      </c>
      <c r="B260" s="12">
        <f>SUMIF(AHL!$B$3:$B$1175,$A260,AHL!F$3:F$1175)</f>
        <v>360</v>
      </c>
      <c r="C260" s="12">
        <f>SUMIF(AHL!$B$3:$B$1175,$A260,AHL!G$3:G$1175)+SUMIF(AHL!$B$3:$B$1175,$A260,AHL!J$3:J$1175)</f>
        <v>161</v>
      </c>
      <c r="D260" s="12">
        <f>SUMIF(AHL!$B$3:$B$1175,$A260,AHL!I$3:I$1175)</f>
        <v>157</v>
      </c>
      <c r="E260" s="12">
        <f>SUMIF(AHL!$B$3:$B$1175,$A260,AHL!H$3:H$1175)</f>
        <v>42</v>
      </c>
      <c r="F260" s="12">
        <f>SUMIF(AHL!$B$3:$B$1175,$A260,AHL!K$3:K$1175)</f>
        <v>0</v>
      </c>
      <c r="G260" s="12">
        <f>SUMIF(AHL!$B$3:$B$1175,$A260,AHL!N$3:N$1175)</f>
        <v>364</v>
      </c>
      <c r="H260" s="4">
        <f t="shared" si="8"/>
        <v>0.50555555555555554</v>
      </c>
      <c r="I260" s="13">
        <f>SUMIF(AHL!$B$3:$B$1175,$A260,AHL!AD$3:AD$1175)</f>
        <v>-6.4149603174603271</v>
      </c>
      <c r="J260" s="13">
        <f t="shared" si="9"/>
        <v>-1.461185405643741</v>
      </c>
    </row>
    <row r="261" spans="1:10" x14ac:dyDescent="0.2">
      <c r="A261" t="s">
        <v>301</v>
      </c>
      <c r="B261" s="12">
        <f>SUMIF(AHL!$B$3:$B$1175,$A261,AHL!F$3:F$1175)</f>
        <v>80</v>
      </c>
      <c r="C261" s="12">
        <f>SUMIF(AHL!$B$3:$B$1175,$A261,AHL!G$3:G$1175)+SUMIF(AHL!$B$3:$B$1175,$A261,AHL!J$3:J$1175)</f>
        <v>37</v>
      </c>
      <c r="D261" s="12">
        <f>SUMIF(AHL!$B$3:$B$1175,$A261,AHL!I$3:I$1175)</f>
        <v>31</v>
      </c>
      <c r="E261" s="12">
        <f>SUMIF(AHL!$B$3:$B$1175,$A261,AHL!H$3:H$1175)</f>
        <v>12</v>
      </c>
      <c r="F261" s="12">
        <f>SUMIF(AHL!$B$3:$B$1175,$A261,AHL!K$3:K$1175)</f>
        <v>0</v>
      </c>
      <c r="G261" s="12">
        <f>SUMIF(AHL!$B$3:$B$1175,$A261,AHL!N$3:N$1175)</f>
        <v>86</v>
      </c>
      <c r="H261" s="4">
        <f t="shared" si="8"/>
        <v>0.53749999999999998</v>
      </c>
      <c r="I261" s="13">
        <f>SUMIF(AHL!$B$3:$B$1175,$A261,AHL!AD$3:AD$1175)</f>
        <v>-6.3499999999999943</v>
      </c>
      <c r="J261" s="13">
        <f t="shared" si="9"/>
        <v>-6.5087499999999947</v>
      </c>
    </row>
    <row r="262" spans="1:10" x14ac:dyDescent="0.2">
      <c r="A262" t="s">
        <v>281</v>
      </c>
      <c r="B262" s="12">
        <f>SUMIF(AHL!$B$3:$B$1175,$A262,AHL!F$3:F$1175)</f>
        <v>240</v>
      </c>
      <c r="C262" s="12">
        <f>SUMIF(AHL!$B$3:$B$1175,$A262,AHL!G$3:G$1175)+SUMIF(AHL!$B$3:$B$1175,$A262,AHL!J$3:J$1175)</f>
        <v>115</v>
      </c>
      <c r="D262" s="12">
        <f>SUMIF(AHL!$B$3:$B$1175,$A262,AHL!I$3:I$1175)</f>
        <v>100</v>
      </c>
      <c r="E262" s="12">
        <f>SUMIF(AHL!$B$3:$B$1175,$A262,AHL!H$3:H$1175)</f>
        <v>25</v>
      </c>
      <c r="F262" s="12">
        <f>SUMIF(AHL!$B$3:$B$1175,$A262,AHL!K$3:K$1175)</f>
        <v>0</v>
      </c>
      <c r="G262" s="12">
        <f>SUMIF(AHL!$B$3:$B$1175,$A262,AHL!N$3:N$1175)</f>
        <v>255</v>
      </c>
      <c r="H262" s="4">
        <f t="shared" si="8"/>
        <v>0.53125</v>
      </c>
      <c r="I262" s="13">
        <f>SUMIF(AHL!$B$3:$B$1175,$A262,AHL!AD$3:AD$1175)</f>
        <v>-5.1500000000000057</v>
      </c>
      <c r="J262" s="13">
        <f t="shared" si="9"/>
        <v>-1.7595833333333353</v>
      </c>
    </row>
    <row r="263" spans="1:10" x14ac:dyDescent="0.2">
      <c r="A263" t="s">
        <v>466</v>
      </c>
      <c r="B263" s="12">
        <f>SUMIF(AHL!$B$3:$B$1175,$A263,AHL!F$3:F$1175)</f>
        <v>468</v>
      </c>
      <c r="C263" s="12">
        <f>SUMIF(AHL!$B$3:$B$1175,$A263,AHL!G$3:G$1175)+SUMIF(AHL!$B$3:$B$1175,$A263,AHL!J$3:J$1175)</f>
        <v>240</v>
      </c>
      <c r="D263" s="12">
        <f>SUMIF(AHL!$B$3:$B$1175,$A263,AHL!I$3:I$1175)</f>
        <v>187</v>
      </c>
      <c r="E263" s="12">
        <f>SUMIF(AHL!$B$3:$B$1175,$A263,AHL!H$3:H$1175)</f>
        <v>0</v>
      </c>
      <c r="F263" s="12">
        <f>SUMIF(AHL!$B$3:$B$1175,$A263,AHL!K$3:K$1175)</f>
        <v>42</v>
      </c>
      <c r="G263" s="12">
        <f>SUMIF(AHL!$B$3:$B$1175,$A263,AHL!N$3:N$1175)</f>
        <v>518</v>
      </c>
      <c r="H263" s="4">
        <f t="shared" si="8"/>
        <v>0.55341880341880345</v>
      </c>
      <c r="I263" s="13">
        <f>SUMIF(AHL!$B$3:$B$1175,$A263,AHL!AD$3:AD$1175)</f>
        <v>-7.7655000000000172</v>
      </c>
      <c r="J263" s="13">
        <f t="shared" si="9"/>
        <v>-1.360621794871798</v>
      </c>
    </row>
    <row r="264" spans="1:10" x14ac:dyDescent="0.2">
      <c r="A264" t="s">
        <v>48</v>
      </c>
      <c r="B264" s="12">
        <f>SUMIF(AHL!$B$3:$B$1175,$A264,AHL!F$3:F$1175)</f>
        <v>32</v>
      </c>
      <c r="C264" s="12">
        <f>SUMIF(AHL!$B$3:$B$1175,$A264,AHL!G$3:G$1175)+SUMIF(AHL!$B$3:$B$1175,$A264,AHL!J$3:J$1175)</f>
        <v>9</v>
      </c>
      <c r="D264" s="12">
        <f>SUMIF(AHL!$B$3:$B$1175,$A264,AHL!I$3:I$1175)</f>
        <v>18</v>
      </c>
      <c r="E264" s="12">
        <f>SUMIF(AHL!$B$3:$B$1175,$A264,AHL!H$3:H$1175)</f>
        <v>5</v>
      </c>
      <c r="F264" s="12">
        <f>SUMIF(AHL!$B$3:$B$1175,$A264,AHL!K$3:K$1175)</f>
        <v>0</v>
      </c>
      <c r="G264" s="12">
        <f>SUMIF(AHL!$B$3:$B$1175,$A264,AHL!N$3:N$1175)</f>
        <v>23</v>
      </c>
      <c r="H264" s="4">
        <f t="shared" si="8"/>
        <v>0.359375</v>
      </c>
      <c r="I264" s="13">
        <f>SUMIF(AHL!$B$3:$B$1175,$A264,AHL!AD$3:AD$1175)</f>
        <v>-9</v>
      </c>
      <c r="J264" s="13">
        <f t="shared" si="9"/>
        <v>-23.0625</v>
      </c>
    </row>
    <row r="265" spans="1:10" x14ac:dyDescent="0.2">
      <c r="A265" t="s">
        <v>330</v>
      </c>
      <c r="B265" s="12">
        <f>SUMIF(AHL!$B$3:$B$1175,$A265,AHL!F$3:F$1175)</f>
        <v>320</v>
      </c>
      <c r="C265" s="12">
        <f>SUMIF(AHL!$B$3:$B$1175,$A265,AHL!G$3:G$1175)+SUMIF(AHL!$B$3:$B$1175,$A265,AHL!J$3:J$1175)</f>
        <v>128</v>
      </c>
      <c r="D265" s="12">
        <f>SUMIF(AHL!$B$3:$B$1175,$A265,AHL!I$3:I$1175)</f>
        <v>132</v>
      </c>
      <c r="E265" s="12">
        <f>SUMIF(AHL!$B$3:$B$1175,$A265,AHL!H$3:H$1175)</f>
        <v>46</v>
      </c>
      <c r="F265" s="12">
        <f>SUMIF(AHL!$B$3:$B$1175,$A265,AHL!K$3:K$1175)</f>
        <v>14</v>
      </c>
      <c r="G265" s="12">
        <f>SUMIF(AHL!$B$3:$B$1175,$A265,AHL!N$3:N$1175)</f>
        <v>316</v>
      </c>
      <c r="H265" s="4">
        <f t="shared" si="8"/>
        <v>0.49375000000000002</v>
      </c>
      <c r="I265" s="13">
        <f>SUMIF(AHL!$B$3:$B$1175,$A265,AHL!AD$3:AD$1175)</f>
        <v>-9.8696000000000055</v>
      </c>
      <c r="J265" s="13">
        <f t="shared" si="9"/>
        <v>-2.5290850000000011</v>
      </c>
    </row>
    <row r="266" spans="1:10" x14ac:dyDescent="0.2">
      <c r="A266" t="s">
        <v>203</v>
      </c>
      <c r="B266" s="12">
        <f>SUMIF(AHL!$B$3:$B$1175,$A266,AHL!F$3:F$1175)</f>
        <v>50</v>
      </c>
      <c r="C266" s="12">
        <f>SUMIF(AHL!$B$3:$B$1175,$A266,AHL!G$3:G$1175)+SUMIF(AHL!$B$3:$B$1175,$A266,AHL!J$3:J$1175)</f>
        <v>16</v>
      </c>
      <c r="D266" s="12">
        <f>SUMIF(AHL!$B$3:$B$1175,$A266,AHL!I$3:I$1175)</f>
        <v>30</v>
      </c>
      <c r="E266" s="12">
        <f>SUMIF(AHL!$B$3:$B$1175,$A266,AHL!H$3:H$1175)</f>
        <v>4</v>
      </c>
      <c r="F266" s="12">
        <f>SUMIF(AHL!$B$3:$B$1175,$A266,AHL!K$3:K$1175)</f>
        <v>0</v>
      </c>
      <c r="G266" s="12">
        <f>SUMIF(AHL!$B$3:$B$1175,$A266,AHL!N$3:N$1175)</f>
        <v>36</v>
      </c>
      <c r="H266" s="4">
        <f t="shared" si="8"/>
        <v>0.36</v>
      </c>
      <c r="I266" s="13">
        <f>SUMIF(AHL!$B$3:$B$1175,$A266,AHL!AD$3:AD$1175)</f>
        <v>-9.8860759493670898</v>
      </c>
      <c r="J266" s="13">
        <f t="shared" si="9"/>
        <v>-16.213164556962028</v>
      </c>
    </row>
    <row r="267" spans="1:10" x14ac:dyDescent="0.2">
      <c r="A267" t="s">
        <v>296</v>
      </c>
      <c r="B267" s="12">
        <f>SUMIF(AHL!$B$3:$B$1175,$A267,AHL!F$3:F$1175)</f>
        <v>240</v>
      </c>
      <c r="C267" s="12">
        <f>SUMIF(AHL!$B$3:$B$1175,$A267,AHL!G$3:G$1175)+SUMIF(AHL!$B$3:$B$1175,$A267,AHL!J$3:J$1175)</f>
        <v>96</v>
      </c>
      <c r="D267" s="12">
        <f>SUMIF(AHL!$B$3:$B$1175,$A267,AHL!I$3:I$1175)</f>
        <v>109</v>
      </c>
      <c r="E267" s="12">
        <f>SUMIF(AHL!$B$3:$B$1175,$A267,AHL!H$3:H$1175)</f>
        <v>35</v>
      </c>
      <c r="F267" s="12">
        <f>SUMIF(AHL!$B$3:$B$1175,$A267,AHL!K$3:K$1175)</f>
        <v>0</v>
      </c>
      <c r="G267" s="12">
        <f>SUMIF(AHL!$B$3:$B$1175,$A267,AHL!N$3:N$1175)</f>
        <v>227</v>
      </c>
      <c r="H267" s="4">
        <f t="shared" si="8"/>
        <v>0.47291666666666665</v>
      </c>
      <c r="I267" s="13">
        <f>SUMIF(AHL!$B$3:$B$1175,$A267,AHL!AD$3:AD$1175)</f>
        <v>-9.7500000000000142</v>
      </c>
      <c r="J267" s="13">
        <f t="shared" si="9"/>
        <v>-3.3312500000000047</v>
      </c>
    </row>
    <row r="268" spans="1:10" x14ac:dyDescent="0.2">
      <c r="A268" t="s">
        <v>231</v>
      </c>
      <c r="B268" s="12">
        <f>SUMIF(AHL!$B$3:$B$1175,$A268,AHL!F$3:F$1175)</f>
        <v>160</v>
      </c>
      <c r="C268" s="12">
        <f>SUMIF(AHL!$B$3:$B$1175,$A268,AHL!G$3:G$1175)+SUMIF(AHL!$B$3:$B$1175,$A268,AHL!J$3:J$1175)</f>
        <v>66</v>
      </c>
      <c r="D268" s="12">
        <f>SUMIF(AHL!$B$3:$B$1175,$A268,AHL!I$3:I$1175)</f>
        <v>79</v>
      </c>
      <c r="E268" s="12">
        <f>SUMIF(AHL!$B$3:$B$1175,$A268,AHL!H$3:H$1175)</f>
        <v>15</v>
      </c>
      <c r="F268" s="12">
        <f>SUMIF(AHL!$B$3:$B$1175,$A268,AHL!K$3:K$1175)</f>
        <v>0</v>
      </c>
      <c r="G268" s="12">
        <f>SUMIF(AHL!$B$3:$B$1175,$A268,AHL!N$3:N$1175)</f>
        <v>147</v>
      </c>
      <c r="H268" s="4">
        <f t="shared" si="8"/>
        <v>0.45937499999999998</v>
      </c>
      <c r="I268" s="13">
        <f>SUMIF(AHL!$B$3:$B$1175,$A268,AHL!AD$3:AD$1175)</f>
        <v>-9.75</v>
      </c>
      <c r="J268" s="13">
        <f t="shared" si="9"/>
        <v>-4.9968750000000002</v>
      </c>
    </row>
    <row r="269" spans="1:10" x14ac:dyDescent="0.2">
      <c r="A269" t="s">
        <v>264</v>
      </c>
      <c r="B269" s="12">
        <f>SUMIF(AHL!$B$3:$B$1175,$A269,AHL!F$3:F$1175)</f>
        <v>80</v>
      </c>
      <c r="C269" s="12">
        <f>SUMIF(AHL!$B$3:$B$1175,$A269,AHL!G$3:G$1175)+SUMIF(AHL!$B$3:$B$1175,$A269,AHL!J$3:J$1175)</f>
        <v>38</v>
      </c>
      <c r="D269" s="12">
        <f>SUMIF(AHL!$B$3:$B$1175,$A269,AHL!I$3:I$1175)</f>
        <v>31</v>
      </c>
      <c r="E269" s="12">
        <f>SUMIF(AHL!$B$3:$B$1175,$A269,AHL!H$3:H$1175)</f>
        <v>8</v>
      </c>
      <c r="F269" s="12">
        <f>SUMIF(AHL!$B$3:$B$1175,$A269,AHL!K$3:K$1175)</f>
        <v>3</v>
      </c>
      <c r="G269" s="12">
        <f>SUMIF(AHL!$B$3:$B$1175,$A269,AHL!N$3:N$1175)</f>
        <v>87</v>
      </c>
      <c r="H269" s="4">
        <f t="shared" si="8"/>
        <v>0.54374999999999996</v>
      </c>
      <c r="I269" s="13">
        <f>SUMIF(AHL!$B$3:$B$1175,$A269,AHL!AD$3:AD$1175)</f>
        <v>-6.6500000000000057</v>
      </c>
      <c r="J269" s="13">
        <f t="shared" si="9"/>
        <v>-6.8162500000000064</v>
      </c>
    </row>
    <row r="270" spans="1:10" x14ac:dyDescent="0.2">
      <c r="A270" t="s">
        <v>355</v>
      </c>
      <c r="B270" s="12">
        <f>SUMIF(AHL!$B$3:$B$1175,$A270,AHL!F$3:F$1175)</f>
        <v>80</v>
      </c>
      <c r="C270" s="12">
        <f>SUMIF(AHL!$B$3:$B$1175,$A270,AHL!G$3:G$1175)+SUMIF(AHL!$B$3:$B$1175,$A270,AHL!J$3:J$1175)</f>
        <v>33</v>
      </c>
      <c r="D270" s="12">
        <f>SUMIF(AHL!$B$3:$B$1175,$A270,AHL!I$3:I$1175)</f>
        <v>33</v>
      </c>
      <c r="E270" s="12">
        <f>SUMIF(AHL!$B$3:$B$1175,$A270,AHL!H$3:H$1175)</f>
        <v>12</v>
      </c>
      <c r="F270" s="12">
        <f>SUMIF(AHL!$B$3:$B$1175,$A270,AHL!K$3:K$1175)</f>
        <v>2</v>
      </c>
      <c r="G270" s="12">
        <f>SUMIF(AHL!$B$3:$B$1175,$A270,AHL!N$3:N$1175)</f>
        <v>80</v>
      </c>
      <c r="H270" s="4">
        <f t="shared" si="8"/>
        <v>0.5</v>
      </c>
      <c r="I270" s="13">
        <f>SUMIF(AHL!$B$3:$B$1175,$A270,AHL!AD$3:AD$1175)</f>
        <v>-8.382000000000005</v>
      </c>
      <c r="J270" s="13">
        <f t="shared" si="9"/>
        <v>-8.5915500000000051</v>
      </c>
    </row>
    <row r="271" spans="1:10" x14ac:dyDescent="0.2">
      <c r="A271" t="s">
        <v>100</v>
      </c>
      <c r="B271" s="12">
        <f>SUMIF(AHL!$B$3:$B$1175,$A271,AHL!F$3:F$1175)</f>
        <v>284</v>
      </c>
      <c r="C271" s="12">
        <f>SUMIF(AHL!$B$3:$B$1175,$A271,AHL!G$3:G$1175)+SUMIF(AHL!$B$3:$B$1175,$A271,AHL!J$3:J$1175)</f>
        <v>135</v>
      </c>
      <c r="D271" s="12">
        <f>SUMIF(AHL!$B$3:$B$1175,$A271,AHL!I$3:I$1175)</f>
        <v>129</v>
      </c>
      <c r="E271" s="12">
        <f>SUMIF(AHL!$B$3:$B$1175,$A271,AHL!H$3:H$1175)</f>
        <v>20</v>
      </c>
      <c r="F271" s="12">
        <f>SUMIF(AHL!$B$3:$B$1175,$A271,AHL!K$3:K$1175)</f>
        <v>0</v>
      </c>
      <c r="G271" s="12">
        <f>SUMIF(AHL!$B$3:$B$1175,$A271,AHL!N$3:N$1175)</f>
        <v>290</v>
      </c>
      <c r="H271" s="4">
        <f t="shared" si="8"/>
        <v>0.51056338028169013</v>
      </c>
      <c r="I271" s="13">
        <f>SUMIF(AHL!$B$3:$B$1175,$A271,AHL!AD$3:AD$1175)</f>
        <v>-6.9541517857142594</v>
      </c>
      <c r="J271" s="13">
        <f t="shared" si="9"/>
        <v>-2.0078888958752437</v>
      </c>
    </row>
    <row r="272" spans="1:10" x14ac:dyDescent="0.2">
      <c r="A272" t="s">
        <v>381</v>
      </c>
      <c r="B272" s="12">
        <f>SUMIF(AHL!$B$3:$B$1175,$A272,AHL!F$3:F$1175)</f>
        <v>352</v>
      </c>
      <c r="C272" s="12">
        <f>SUMIF(AHL!$B$3:$B$1175,$A272,AHL!G$3:G$1175)+SUMIF(AHL!$B$3:$B$1175,$A272,AHL!J$3:J$1175)</f>
        <v>164</v>
      </c>
      <c r="D272" s="12">
        <f>SUMIF(AHL!$B$3:$B$1175,$A272,AHL!I$3:I$1175)</f>
        <v>138</v>
      </c>
      <c r="E272" s="12">
        <f>SUMIF(AHL!$B$3:$B$1175,$A272,AHL!H$3:H$1175)</f>
        <v>22</v>
      </c>
      <c r="F272" s="12">
        <f>SUMIF(AHL!$B$3:$B$1175,$A272,AHL!K$3:K$1175)</f>
        <v>28</v>
      </c>
      <c r="G272" s="12">
        <f>SUMIF(AHL!$B$3:$B$1175,$A272,AHL!N$3:N$1175)</f>
        <v>374</v>
      </c>
      <c r="H272" s="4">
        <f t="shared" si="8"/>
        <v>0.53125</v>
      </c>
      <c r="I272" s="13">
        <f>SUMIF(AHL!$B$3:$B$1175,$A272,AHL!AD$3:AD$1175)</f>
        <v>-8.5668000000000113</v>
      </c>
      <c r="J272" s="13">
        <f t="shared" si="9"/>
        <v>-1.9956750000000028</v>
      </c>
    </row>
    <row r="273" spans="1:10" x14ac:dyDescent="0.2">
      <c r="A273" t="s">
        <v>481</v>
      </c>
      <c r="B273" s="12">
        <f>SUMIF(AHL!$B$3:$B$1175,$A273,AHL!F$3:F$1175)</f>
        <v>80</v>
      </c>
      <c r="C273" s="12">
        <f>SUMIF(AHL!$B$3:$B$1175,$A273,AHL!G$3:G$1175)+SUMIF(AHL!$B$3:$B$1175,$A273,AHL!J$3:J$1175)</f>
        <v>36</v>
      </c>
      <c r="D273" s="12">
        <f>SUMIF(AHL!$B$3:$B$1175,$A273,AHL!I$3:I$1175)</f>
        <v>35</v>
      </c>
      <c r="E273" s="12">
        <f>SUMIF(AHL!$B$3:$B$1175,$A273,AHL!H$3:H$1175)</f>
        <v>0</v>
      </c>
      <c r="F273" s="12">
        <f>SUMIF(AHL!$B$3:$B$1175,$A273,AHL!K$3:K$1175)</f>
        <v>9</v>
      </c>
      <c r="G273" s="12">
        <f>SUMIF(AHL!$B$3:$B$1175,$A273,AHL!N$3:N$1175)</f>
        <v>81</v>
      </c>
      <c r="H273" s="4">
        <f t="shared" si="8"/>
        <v>0.50624999999999998</v>
      </c>
      <c r="I273" s="13">
        <f>SUMIF(AHL!$B$3:$B$1175,$A273,AHL!AD$3:AD$1175)</f>
        <v>-9.2299999999999898</v>
      </c>
      <c r="J273" s="13">
        <f t="shared" si="9"/>
        <v>-9.4607499999999884</v>
      </c>
    </row>
    <row r="274" spans="1:10" x14ac:dyDescent="0.2">
      <c r="A274" t="s">
        <v>85</v>
      </c>
      <c r="B274" s="12">
        <f>SUMIF(AHL!$B$3:$B$1175,$A274,AHL!F$3:F$1175)</f>
        <v>68</v>
      </c>
      <c r="C274" s="12">
        <f>SUMIF(AHL!$B$3:$B$1175,$A274,AHL!G$3:G$1175)+SUMIF(AHL!$B$3:$B$1175,$A274,AHL!J$3:J$1175)</f>
        <v>28</v>
      </c>
      <c r="D274" s="12">
        <f>SUMIF(AHL!$B$3:$B$1175,$A274,AHL!I$3:I$1175)</f>
        <v>39</v>
      </c>
      <c r="E274" s="12">
        <f>SUMIF(AHL!$B$3:$B$1175,$A274,AHL!H$3:H$1175)</f>
        <v>1</v>
      </c>
      <c r="F274" s="12">
        <f>SUMIF(AHL!$B$3:$B$1175,$A274,AHL!K$3:K$1175)</f>
        <v>0</v>
      </c>
      <c r="G274" s="12">
        <f>SUMIF(AHL!$B$3:$B$1175,$A274,AHL!N$3:N$1175)</f>
        <v>57</v>
      </c>
      <c r="H274" s="4">
        <f t="shared" si="8"/>
        <v>0.41911764705882354</v>
      </c>
      <c r="I274" s="13">
        <f>SUMIF(AHL!$B$3:$B$1175,$A274,AHL!AD$3:AD$1175)</f>
        <v>-9.7371428571428567</v>
      </c>
      <c r="J274" s="13">
        <f t="shared" si="9"/>
        <v>-11.741848739495797</v>
      </c>
    </row>
    <row r="275" spans="1:10" x14ac:dyDescent="0.2">
      <c r="A275" t="s">
        <v>197</v>
      </c>
      <c r="B275" s="12">
        <f>SUMIF(AHL!$B$3:$B$1175,$A275,AHL!F$3:F$1175)</f>
        <v>80</v>
      </c>
      <c r="C275" s="12">
        <f>SUMIF(AHL!$B$3:$B$1175,$A275,AHL!G$3:G$1175)+SUMIF(AHL!$B$3:$B$1175,$A275,AHL!J$3:J$1175)</f>
        <v>33</v>
      </c>
      <c r="D275" s="12">
        <f>SUMIF(AHL!$B$3:$B$1175,$A275,AHL!I$3:I$1175)</f>
        <v>38</v>
      </c>
      <c r="E275" s="12">
        <f>SUMIF(AHL!$B$3:$B$1175,$A275,AHL!H$3:H$1175)</f>
        <v>9</v>
      </c>
      <c r="F275" s="12">
        <f>SUMIF(AHL!$B$3:$B$1175,$A275,AHL!K$3:K$1175)</f>
        <v>0</v>
      </c>
      <c r="G275" s="12">
        <f>SUMIF(AHL!$B$3:$B$1175,$A275,AHL!N$3:N$1175)</f>
        <v>75</v>
      </c>
      <c r="H275" s="4">
        <f t="shared" si="8"/>
        <v>0.46875</v>
      </c>
      <c r="I275" s="13">
        <f>SUMIF(AHL!$B$3:$B$1175,$A275,AHL!AD$3:AD$1175)</f>
        <v>-8.8518518518518619</v>
      </c>
      <c r="J275" s="13">
        <f t="shared" si="9"/>
        <v>-9.0731481481481584</v>
      </c>
    </row>
    <row r="276" spans="1:10" x14ac:dyDescent="0.2">
      <c r="A276" t="s">
        <v>198</v>
      </c>
      <c r="B276" s="12">
        <f>SUMIF(AHL!$B$3:$B$1175,$A276,AHL!F$3:F$1175)</f>
        <v>80</v>
      </c>
      <c r="C276" s="12">
        <f>SUMIF(AHL!$B$3:$B$1175,$A276,AHL!G$3:G$1175)+SUMIF(AHL!$B$3:$B$1175,$A276,AHL!J$3:J$1175)</f>
        <v>33</v>
      </c>
      <c r="D276" s="12">
        <f>SUMIF(AHL!$B$3:$B$1175,$A276,AHL!I$3:I$1175)</f>
        <v>38</v>
      </c>
      <c r="E276" s="12">
        <f>SUMIF(AHL!$B$3:$B$1175,$A276,AHL!H$3:H$1175)</f>
        <v>9</v>
      </c>
      <c r="F276" s="12">
        <f>SUMIF(AHL!$B$3:$B$1175,$A276,AHL!K$3:K$1175)</f>
        <v>0</v>
      </c>
      <c r="G276" s="12">
        <f>SUMIF(AHL!$B$3:$B$1175,$A276,AHL!N$3:N$1175)</f>
        <v>75</v>
      </c>
      <c r="H276" s="4">
        <f t="shared" si="8"/>
        <v>0.46875</v>
      </c>
      <c r="I276" s="13">
        <f>SUMIF(AHL!$B$3:$B$1175,$A276,AHL!AD$3:AD$1175)</f>
        <v>-8.8518518518518619</v>
      </c>
      <c r="J276" s="13">
        <f t="shared" si="9"/>
        <v>-9.0731481481481584</v>
      </c>
    </row>
    <row r="277" spans="1:10" x14ac:dyDescent="0.2">
      <c r="A277" t="s">
        <v>174</v>
      </c>
      <c r="B277" s="12">
        <f>SUMIF(AHL!$B$3:$B$1175,$A277,AHL!F$3:F$1175)</f>
        <v>46</v>
      </c>
      <c r="C277" s="12">
        <f>SUMIF(AHL!$B$3:$B$1175,$A277,AHL!G$3:G$1175)+SUMIF(AHL!$B$3:$B$1175,$A277,AHL!J$3:J$1175)</f>
        <v>10</v>
      </c>
      <c r="D277" s="12">
        <f>SUMIF(AHL!$B$3:$B$1175,$A277,AHL!I$3:I$1175)</f>
        <v>29</v>
      </c>
      <c r="E277" s="12">
        <f>SUMIF(AHL!$B$3:$B$1175,$A277,AHL!H$3:H$1175)</f>
        <v>7</v>
      </c>
      <c r="F277" s="12">
        <f>SUMIF(AHL!$B$3:$B$1175,$A277,AHL!K$3:K$1175)</f>
        <v>0</v>
      </c>
      <c r="G277" s="12">
        <f>SUMIF(AHL!$B$3:$B$1175,$A277,AHL!N$3:N$1175)</f>
        <v>27</v>
      </c>
      <c r="H277" s="4">
        <f t="shared" si="8"/>
        <v>0.29347826086956524</v>
      </c>
      <c r="I277" s="13">
        <f>SUMIF(AHL!$B$3:$B$1175,$A277,AHL!AD$3:AD$1175)</f>
        <v>-11.131578947368425</v>
      </c>
      <c r="J277" s="13">
        <f t="shared" si="9"/>
        <v>-19.843249427917627</v>
      </c>
    </row>
    <row r="278" spans="1:10" x14ac:dyDescent="0.2">
      <c r="A278" t="s">
        <v>431</v>
      </c>
      <c r="B278" s="12">
        <f>SUMIF(AHL!$B$3:$B$1175,$A278,AHL!F$3:F$1175)</f>
        <v>240</v>
      </c>
      <c r="C278" s="12">
        <f>SUMIF(AHL!$B$3:$B$1175,$A278,AHL!G$3:G$1175)+SUMIF(AHL!$B$3:$B$1175,$A278,AHL!J$3:J$1175)</f>
        <v>113</v>
      </c>
      <c r="D278" s="12">
        <f>SUMIF(AHL!$B$3:$B$1175,$A278,AHL!I$3:I$1175)</f>
        <v>99</v>
      </c>
      <c r="E278" s="12">
        <f>SUMIF(AHL!$B$3:$B$1175,$A278,AHL!H$3:H$1175)</f>
        <v>0</v>
      </c>
      <c r="F278" s="12">
        <f>SUMIF(AHL!$B$3:$B$1175,$A278,AHL!K$3:K$1175)</f>
        <v>28</v>
      </c>
      <c r="G278" s="12">
        <f>SUMIF(AHL!$B$3:$B$1175,$A278,AHL!N$3:N$1175)</f>
        <v>254</v>
      </c>
      <c r="H278" s="4">
        <f t="shared" si="8"/>
        <v>0.52916666666666667</v>
      </c>
      <c r="I278" s="13">
        <f>SUMIF(AHL!$B$3:$B$1175,$A278,AHL!AD$3:AD$1175)</f>
        <v>-10.190000000000026</v>
      </c>
      <c r="J278" s="13">
        <f t="shared" si="9"/>
        <v>-3.4815833333333424</v>
      </c>
    </row>
    <row r="279" spans="1:10" x14ac:dyDescent="0.2">
      <c r="A279" t="s">
        <v>109</v>
      </c>
      <c r="B279" s="12">
        <f>SUMIF(AHL!$B$3:$B$1175,$A279,AHL!F$3:F$1175)</f>
        <v>72</v>
      </c>
      <c r="C279" s="12">
        <f>SUMIF(AHL!$B$3:$B$1175,$A279,AHL!G$3:G$1175)+SUMIF(AHL!$B$3:$B$1175,$A279,AHL!J$3:J$1175)</f>
        <v>33</v>
      </c>
      <c r="D279" s="12">
        <f>SUMIF(AHL!$B$3:$B$1175,$A279,AHL!I$3:I$1175)</f>
        <v>35</v>
      </c>
      <c r="E279" s="12">
        <f>SUMIF(AHL!$B$3:$B$1175,$A279,AHL!H$3:H$1175)</f>
        <v>4</v>
      </c>
      <c r="F279" s="12">
        <f>SUMIF(AHL!$B$3:$B$1175,$A279,AHL!K$3:K$1175)</f>
        <v>0</v>
      </c>
      <c r="G279" s="12">
        <f>SUMIF(AHL!$B$3:$B$1175,$A279,AHL!N$3:N$1175)</f>
        <v>70</v>
      </c>
      <c r="H279" s="4">
        <f t="shared" si="8"/>
        <v>0.4861111111111111</v>
      </c>
      <c r="I279" s="13">
        <f>SUMIF(AHL!$B$3:$B$1175,$A279,AHL!AD$3:AD$1175)</f>
        <v>-8.6857142857142833</v>
      </c>
      <c r="J279" s="13">
        <f t="shared" si="9"/>
        <v>-9.8920634920634889</v>
      </c>
    </row>
    <row r="280" spans="1:10" x14ac:dyDescent="0.2">
      <c r="A280" t="s">
        <v>405</v>
      </c>
      <c r="B280" s="12">
        <f>SUMIF(AHL!$B$3:$B$1175,$A280,AHL!F$3:F$1175)</f>
        <v>195</v>
      </c>
      <c r="C280" s="12">
        <f>SUMIF(AHL!$B$3:$B$1175,$A280,AHL!G$3:G$1175)+SUMIF(AHL!$B$3:$B$1175,$A280,AHL!J$3:J$1175)</f>
        <v>83</v>
      </c>
      <c r="D280" s="12">
        <f>SUMIF(AHL!$B$3:$B$1175,$A280,AHL!I$3:I$1175)</f>
        <v>80</v>
      </c>
      <c r="E280" s="12">
        <f>SUMIF(AHL!$B$3:$B$1175,$A280,AHL!H$3:H$1175)</f>
        <v>13</v>
      </c>
      <c r="F280" s="12">
        <f>SUMIF(AHL!$B$3:$B$1175,$A280,AHL!K$3:K$1175)</f>
        <v>8</v>
      </c>
      <c r="G280" s="12">
        <f>SUMIF(AHL!$B$3:$B$1175,$A280,AHL!N$3:N$1175)</f>
        <v>198</v>
      </c>
      <c r="H280" s="4">
        <f t="shared" si="8"/>
        <v>0.50769230769230766</v>
      </c>
      <c r="I280" s="13">
        <f>SUMIF(AHL!$B$3:$B$1175,$A280,AHL!AD$3:AD$1175)</f>
        <v>-10.108073275862083</v>
      </c>
      <c r="J280" s="13">
        <f t="shared" si="9"/>
        <v>-4.2505744031830295</v>
      </c>
    </row>
    <row r="281" spans="1:10" x14ac:dyDescent="0.2">
      <c r="A281" t="s">
        <v>451</v>
      </c>
      <c r="B281" s="12">
        <f>SUMIF(AHL!$B$3:$B$1175,$A281,AHL!F$3:F$1175)</f>
        <v>74</v>
      </c>
      <c r="C281" s="12">
        <f>SUMIF(AHL!$B$3:$B$1175,$A281,AHL!G$3:G$1175)+SUMIF(AHL!$B$3:$B$1175,$A281,AHL!J$3:J$1175)</f>
        <v>28</v>
      </c>
      <c r="D281" s="12">
        <f>SUMIF(AHL!$B$3:$B$1175,$A281,AHL!I$3:I$1175)</f>
        <v>39</v>
      </c>
      <c r="E281" s="12">
        <f>SUMIF(AHL!$B$3:$B$1175,$A281,AHL!H$3:H$1175)</f>
        <v>0</v>
      </c>
      <c r="F281" s="12">
        <f>SUMIF(AHL!$B$3:$B$1175,$A281,AHL!K$3:K$1175)</f>
        <v>7</v>
      </c>
      <c r="G281" s="12">
        <f>SUMIF(AHL!$B$3:$B$1175,$A281,AHL!N$3:N$1175)</f>
        <v>63</v>
      </c>
      <c r="H281" s="4">
        <f t="shared" si="8"/>
        <v>0.42567567567567566</v>
      </c>
      <c r="I281" s="13">
        <f>SUMIF(AHL!$B$3:$B$1175,$A281,AHL!AD$3:AD$1175)</f>
        <v>-11.444000000000003</v>
      </c>
      <c r="J281" s="13">
        <f t="shared" si="9"/>
        <v>-12.681189189189192</v>
      </c>
    </row>
    <row r="282" spans="1:10" x14ac:dyDescent="0.2">
      <c r="A282" t="s">
        <v>421</v>
      </c>
      <c r="B282" s="12">
        <f>SUMIF(AHL!$B$3:$B$1175,$A282,AHL!F$3:F$1175)</f>
        <v>92</v>
      </c>
      <c r="C282" s="12">
        <f>SUMIF(AHL!$B$3:$B$1175,$A282,AHL!G$3:G$1175)+SUMIF(AHL!$B$3:$B$1175,$A282,AHL!J$3:J$1175)</f>
        <v>35</v>
      </c>
      <c r="D282" s="12">
        <f>SUMIF(AHL!$B$3:$B$1175,$A282,AHL!I$3:I$1175)</f>
        <v>48</v>
      </c>
      <c r="E282" s="12">
        <f>SUMIF(AHL!$B$3:$B$1175,$A282,AHL!H$3:H$1175)</f>
        <v>1</v>
      </c>
      <c r="F282" s="12">
        <f>SUMIF(AHL!$B$3:$B$1175,$A282,AHL!K$3:K$1175)</f>
        <v>8</v>
      </c>
      <c r="G282" s="12">
        <f>SUMIF(AHL!$B$3:$B$1175,$A282,AHL!N$3:N$1175)</f>
        <v>79</v>
      </c>
      <c r="H282" s="4">
        <f t="shared" si="8"/>
        <v>0.42934782608695654</v>
      </c>
      <c r="I282" s="13">
        <f>SUMIF(AHL!$B$3:$B$1175,$A282,AHL!AD$3:AD$1175)</f>
        <v>-11.941552873563223</v>
      </c>
      <c r="J282" s="13">
        <f t="shared" si="9"/>
        <v>-10.643557996002004</v>
      </c>
    </row>
    <row r="283" spans="1:10" x14ac:dyDescent="0.2">
      <c r="A283" t="s">
        <v>359</v>
      </c>
      <c r="B283" s="12">
        <f>SUMIF(AHL!$B$3:$B$1175,$A283,AHL!F$3:F$1175)</f>
        <v>1268</v>
      </c>
      <c r="C283" s="12">
        <f>SUMIF(AHL!$B$3:$B$1175,$A283,AHL!G$3:G$1175)+SUMIF(AHL!$B$3:$B$1175,$A283,AHL!J$3:J$1175)</f>
        <v>580</v>
      </c>
      <c r="D283" s="12">
        <f>SUMIF(AHL!$B$3:$B$1175,$A283,AHL!I$3:I$1175)</f>
        <v>534</v>
      </c>
      <c r="E283" s="12">
        <f>SUMIF(AHL!$B$3:$B$1175,$A283,AHL!H$3:H$1175)</f>
        <v>48</v>
      </c>
      <c r="F283" s="12">
        <f>SUMIF(AHL!$B$3:$B$1175,$A283,AHL!K$3:K$1175)</f>
        <v>106</v>
      </c>
      <c r="G283" s="12">
        <f>SUMIF(AHL!$B$3:$B$1175,$A283,AHL!N$3:N$1175)</f>
        <v>1310</v>
      </c>
      <c r="H283" s="4">
        <f t="shared" si="8"/>
        <v>0.5165615141955836</v>
      </c>
      <c r="I283" s="13">
        <f>SUMIF(AHL!$B$3:$B$1175,$A283,AHL!AD$3:AD$1175)</f>
        <v>-18.724683908046032</v>
      </c>
      <c r="J283" s="13">
        <f t="shared" si="9"/>
        <v>-1.2109022716559736</v>
      </c>
    </row>
    <row r="284" spans="1:10" x14ac:dyDescent="0.2">
      <c r="A284" t="s">
        <v>521</v>
      </c>
      <c r="B284" s="12">
        <f>SUMIF(AHL!$B$3:$B$1175,$A284,AHL!F$3:F$1175)</f>
        <v>152</v>
      </c>
      <c r="C284" s="12">
        <f>SUMIF(AHL!$B$3:$B$1175,$A284,AHL!G$3:G$1175)+SUMIF(AHL!$B$3:$B$1175,$A284,AHL!J$3:J$1175)</f>
        <v>67</v>
      </c>
      <c r="D284" s="12">
        <f>SUMIF(AHL!$B$3:$B$1175,$A284,AHL!I$3:I$1175)</f>
        <v>64</v>
      </c>
      <c r="E284" s="12">
        <f>SUMIF(AHL!$B$3:$B$1175,$A284,AHL!H$3:H$1175)</f>
        <v>0</v>
      </c>
      <c r="F284" s="12">
        <f>SUMIF(AHL!$B$3:$B$1175,$A284,AHL!K$3:K$1175)</f>
        <v>21</v>
      </c>
      <c r="G284" s="12">
        <f>SUMIF(AHL!$B$3:$B$1175,$A284,AHL!N$3:N$1175)</f>
        <v>155</v>
      </c>
      <c r="H284" s="4">
        <f t="shared" si="8"/>
        <v>0.50986842105263153</v>
      </c>
      <c r="I284" s="13">
        <f>SUMIF(AHL!$B$3:$B$1175,$A284,AHL!AD$3:AD$1175)</f>
        <v>-10.652000000000015</v>
      </c>
      <c r="J284" s="13">
        <f t="shared" si="9"/>
        <v>-5.7464736842105353</v>
      </c>
    </row>
    <row r="285" spans="1:10" x14ac:dyDescent="0.2">
      <c r="A285" t="s">
        <v>76</v>
      </c>
      <c r="B285" s="12">
        <f>SUMIF(AHL!$B$3:$B$1175,$A285,AHL!F$3:F$1175)</f>
        <v>276</v>
      </c>
      <c r="C285" s="12">
        <f>SUMIF(AHL!$B$3:$B$1175,$A285,AHL!G$3:G$1175)+SUMIF(AHL!$B$3:$B$1175,$A285,AHL!J$3:J$1175)</f>
        <v>134</v>
      </c>
      <c r="D285" s="12">
        <f>SUMIF(AHL!$B$3:$B$1175,$A285,AHL!I$3:I$1175)</f>
        <v>110</v>
      </c>
      <c r="E285" s="12">
        <f>SUMIF(AHL!$B$3:$B$1175,$A285,AHL!H$3:H$1175)</f>
        <v>32</v>
      </c>
      <c r="F285" s="12">
        <f>SUMIF(AHL!$B$3:$B$1175,$A285,AHL!K$3:K$1175)</f>
        <v>0</v>
      </c>
      <c r="G285" s="12">
        <f>SUMIF(AHL!$B$3:$B$1175,$A285,AHL!N$3:N$1175)</f>
        <v>300</v>
      </c>
      <c r="H285" s="4">
        <f t="shared" si="8"/>
        <v>0.54347826086956519</v>
      </c>
      <c r="I285" s="13">
        <f>SUMIF(AHL!$B$3:$B$1175,$A285,AHL!AD$3:AD$1175)</f>
        <v>-4.8534453781512639</v>
      </c>
      <c r="J285" s="13">
        <f t="shared" si="9"/>
        <v>-1.4419656558275495</v>
      </c>
    </row>
    <row r="286" spans="1:10" x14ac:dyDescent="0.2">
      <c r="A286" t="s">
        <v>71</v>
      </c>
      <c r="B286" s="12">
        <f>SUMIF(AHL!$B$3:$B$1175,$A286,AHL!F$3:F$1175)</f>
        <v>68</v>
      </c>
      <c r="C286" s="12">
        <f>SUMIF(AHL!$B$3:$B$1175,$A286,AHL!G$3:G$1175)+SUMIF(AHL!$B$3:$B$1175,$A286,AHL!J$3:J$1175)</f>
        <v>32</v>
      </c>
      <c r="D286" s="12">
        <f>SUMIF(AHL!$B$3:$B$1175,$A286,AHL!I$3:I$1175)</f>
        <v>30</v>
      </c>
      <c r="E286" s="12">
        <f>SUMIF(AHL!$B$3:$B$1175,$A286,AHL!H$3:H$1175)</f>
        <v>6</v>
      </c>
      <c r="F286" s="12">
        <f>SUMIF(AHL!$B$3:$B$1175,$A286,AHL!K$3:K$1175)</f>
        <v>0</v>
      </c>
      <c r="G286" s="12">
        <f>SUMIF(AHL!$B$3:$B$1175,$A286,AHL!N$3:N$1175)</f>
        <v>70</v>
      </c>
      <c r="H286" s="4">
        <f t="shared" si="8"/>
        <v>0.51470588235294112</v>
      </c>
      <c r="I286" s="13">
        <f>SUMIF(AHL!$B$3:$B$1175,$A286,AHL!AD$3:AD$1175)</f>
        <v>-8.359375</v>
      </c>
      <c r="J286" s="13">
        <f t="shared" si="9"/>
        <v>-10.080422794117647</v>
      </c>
    </row>
    <row r="287" spans="1:10" x14ac:dyDescent="0.2">
      <c r="A287" t="s">
        <v>475</v>
      </c>
      <c r="B287" s="12">
        <f>SUMIF(AHL!$B$3:$B$1175,$A287,AHL!F$3:F$1175)</f>
        <v>240</v>
      </c>
      <c r="C287" s="12">
        <f>SUMIF(AHL!$B$3:$B$1175,$A287,AHL!G$3:G$1175)+SUMIF(AHL!$B$3:$B$1175,$A287,AHL!J$3:J$1175)</f>
        <v>126</v>
      </c>
      <c r="D287" s="12">
        <f>SUMIF(AHL!$B$3:$B$1175,$A287,AHL!I$3:I$1175)</f>
        <v>97</v>
      </c>
      <c r="E287" s="12">
        <f>SUMIF(AHL!$B$3:$B$1175,$A287,AHL!H$3:H$1175)</f>
        <v>0</v>
      </c>
      <c r="F287" s="12">
        <f>SUMIF(AHL!$B$3:$B$1175,$A287,AHL!K$3:K$1175)</f>
        <v>17</v>
      </c>
      <c r="G287" s="12">
        <f>SUMIF(AHL!$B$3:$B$1175,$A287,AHL!N$3:N$1175)</f>
        <v>265</v>
      </c>
      <c r="H287" s="4">
        <f t="shared" si="8"/>
        <v>0.55208333333333337</v>
      </c>
      <c r="I287" s="13">
        <f>SUMIF(AHL!$B$3:$B$1175,$A287,AHL!AD$3:AD$1175)</f>
        <v>-8.9400000000000261</v>
      </c>
      <c r="J287" s="13">
        <f t="shared" si="9"/>
        <v>-3.0545000000000089</v>
      </c>
    </row>
    <row r="288" spans="1:10" x14ac:dyDescent="0.2">
      <c r="A288" t="s">
        <v>160</v>
      </c>
      <c r="B288" s="12">
        <f>SUMIF(AHL!$B$3:$B$1175,$A288,AHL!F$3:F$1175)</f>
        <v>76</v>
      </c>
      <c r="C288" s="12">
        <f>SUMIF(AHL!$B$3:$B$1175,$A288,AHL!G$3:G$1175)+SUMIF(AHL!$B$3:$B$1175,$A288,AHL!J$3:J$1175)</f>
        <v>34</v>
      </c>
      <c r="D288" s="12">
        <f>SUMIF(AHL!$B$3:$B$1175,$A288,AHL!I$3:I$1175)</f>
        <v>29</v>
      </c>
      <c r="E288" s="12">
        <f>SUMIF(AHL!$B$3:$B$1175,$A288,AHL!H$3:H$1175)</f>
        <v>13</v>
      </c>
      <c r="F288" s="12">
        <f>SUMIF(AHL!$B$3:$B$1175,$A288,AHL!K$3:K$1175)</f>
        <v>0</v>
      </c>
      <c r="G288" s="12">
        <f>SUMIF(AHL!$B$3:$B$1175,$A288,AHL!N$3:N$1175)</f>
        <v>81</v>
      </c>
      <c r="H288" s="4">
        <f t="shared" si="8"/>
        <v>0.53289473684210531</v>
      </c>
      <c r="I288" s="13">
        <f>SUMIF(AHL!$B$3:$B$1175,$A288,AHL!AD$3:AD$1175)</f>
        <v>-8</v>
      </c>
      <c r="J288" s="13">
        <f t="shared" si="9"/>
        <v>-8.6315789473684212</v>
      </c>
    </row>
    <row r="289" spans="1:10" x14ac:dyDescent="0.2">
      <c r="A289" t="s">
        <v>240</v>
      </c>
      <c r="B289" s="12">
        <f>SUMIF(AHL!$B$3:$B$1175,$A289,AHL!F$3:F$1175)</f>
        <v>160</v>
      </c>
      <c r="C289" s="12">
        <f>SUMIF(AHL!$B$3:$B$1175,$A289,AHL!G$3:G$1175)+SUMIF(AHL!$B$3:$B$1175,$A289,AHL!J$3:J$1175)</f>
        <v>81</v>
      </c>
      <c r="D289" s="12">
        <f>SUMIF(AHL!$B$3:$B$1175,$A289,AHL!I$3:I$1175)</f>
        <v>66</v>
      </c>
      <c r="E289" s="12">
        <f>SUMIF(AHL!$B$3:$B$1175,$A289,AHL!H$3:H$1175)</f>
        <v>13</v>
      </c>
      <c r="F289" s="12">
        <f>SUMIF(AHL!$B$3:$B$1175,$A289,AHL!K$3:K$1175)</f>
        <v>0</v>
      </c>
      <c r="G289" s="12">
        <f>SUMIF(AHL!$B$3:$B$1175,$A289,AHL!N$3:N$1175)</f>
        <v>175</v>
      </c>
      <c r="H289" s="4">
        <f t="shared" si="8"/>
        <v>0.546875</v>
      </c>
      <c r="I289" s="13">
        <f>SUMIF(AHL!$B$3:$B$1175,$A289,AHL!AD$3:AD$1175)</f>
        <v>-6.4500000000000028</v>
      </c>
      <c r="J289" s="13">
        <f t="shared" si="9"/>
        <v>-3.3056250000000014</v>
      </c>
    </row>
    <row r="290" spans="1:10" x14ac:dyDescent="0.2">
      <c r="A290" t="s">
        <v>68</v>
      </c>
      <c r="B290" s="12">
        <f>SUMIF(AHL!$B$3:$B$1175,$A290,AHL!F$3:F$1175)</f>
        <v>270</v>
      </c>
      <c r="C290" s="12">
        <f>SUMIF(AHL!$B$3:$B$1175,$A290,AHL!G$3:G$1175)+SUMIF(AHL!$B$3:$B$1175,$A290,AHL!J$3:J$1175)</f>
        <v>123</v>
      </c>
      <c r="D290" s="12">
        <f>SUMIF(AHL!$B$3:$B$1175,$A290,AHL!I$3:I$1175)</f>
        <v>98</v>
      </c>
      <c r="E290" s="12">
        <f>SUMIF(AHL!$B$3:$B$1175,$A290,AHL!H$3:H$1175)</f>
        <v>49</v>
      </c>
      <c r="F290" s="12">
        <f>SUMIF(AHL!$B$3:$B$1175,$A290,AHL!K$3:K$1175)</f>
        <v>0</v>
      </c>
      <c r="G290" s="12">
        <f>SUMIF(AHL!$B$3:$B$1175,$A290,AHL!N$3:N$1175)</f>
        <v>295</v>
      </c>
      <c r="H290" s="4">
        <f t="shared" si="8"/>
        <v>0.54629629629629628</v>
      </c>
      <c r="I290" s="13">
        <f>SUMIF(AHL!$B$3:$B$1175,$A290,AHL!AD$3:AD$1175)</f>
        <v>-5.0517077798861578</v>
      </c>
      <c r="J290" s="13">
        <f t="shared" si="9"/>
        <v>-1.5342223627802405</v>
      </c>
    </row>
    <row r="291" spans="1:10" x14ac:dyDescent="0.2">
      <c r="A291" t="s">
        <v>302</v>
      </c>
      <c r="B291" s="12">
        <f>SUMIF(AHL!$B$3:$B$1175,$A291,AHL!F$3:F$1175)</f>
        <v>400</v>
      </c>
      <c r="C291" s="12">
        <f>SUMIF(AHL!$B$3:$B$1175,$A291,AHL!G$3:G$1175)+SUMIF(AHL!$B$3:$B$1175,$A291,AHL!J$3:J$1175)</f>
        <v>176</v>
      </c>
      <c r="D291" s="12">
        <f>SUMIF(AHL!$B$3:$B$1175,$A291,AHL!I$3:I$1175)</f>
        <v>167</v>
      </c>
      <c r="E291" s="12">
        <f>SUMIF(AHL!$B$3:$B$1175,$A291,AHL!H$3:H$1175)</f>
        <v>54</v>
      </c>
      <c r="F291" s="12">
        <f>SUMIF(AHL!$B$3:$B$1175,$A291,AHL!K$3:K$1175)</f>
        <v>3</v>
      </c>
      <c r="G291" s="12">
        <f>SUMIF(AHL!$B$3:$B$1175,$A291,AHL!N$3:N$1175)</f>
        <v>409</v>
      </c>
      <c r="H291" s="4">
        <f t="shared" si="8"/>
        <v>0.51124999999999998</v>
      </c>
      <c r="I291" s="13">
        <f>SUMIF(AHL!$B$3:$B$1175,$A291,AHL!AD$3:AD$1175)</f>
        <v>-8.1127999999999929</v>
      </c>
      <c r="J291" s="13">
        <f t="shared" si="9"/>
        <v>-1.6631239999999985</v>
      </c>
    </row>
    <row r="292" spans="1:10" x14ac:dyDescent="0.2">
      <c r="A292" t="s">
        <v>121</v>
      </c>
      <c r="B292" s="12">
        <f>SUMIF(AHL!$B$3:$B$1175,$A292,AHL!F$3:F$1175)</f>
        <v>432</v>
      </c>
      <c r="C292" s="12">
        <f>SUMIF(AHL!$B$3:$B$1175,$A292,AHL!G$3:G$1175)+SUMIF(AHL!$B$3:$B$1175,$A292,AHL!J$3:J$1175)</f>
        <v>194</v>
      </c>
      <c r="D292" s="12">
        <f>SUMIF(AHL!$B$3:$B$1175,$A292,AHL!I$3:I$1175)</f>
        <v>196</v>
      </c>
      <c r="E292" s="12">
        <f>SUMIF(AHL!$B$3:$B$1175,$A292,AHL!H$3:H$1175)</f>
        <v>42</v>
      </c>
      <c r="F292" s="12">
        <f>SUMIF(AHL!$B$3:$B$1175,$A292,AHL!K$3:K$1175)</f>
        <v>0</v>
      </c>
      <c r="G292" s="12">
        <f>SUMIF(AHL!$B$3:$B$1175,$A292,AHL!N$3:N$1175)</f>
        <v>430</v>
      </c>
      <c r="H292" s="4">
        <f t="shared" si="8"/>
        <v>0.49768518518518517</v>
      </c>
      <c r="I292" s="13">
        <f>SUMIF(AHL!$B$3:$B$1175,$A292,AHL!AD$3:AD$1175)</f>
        <v>-9.3542857142857514</v>
      </c>
      <c r="J292" s="13">
        <f t="shared" si="9"/>
        <v>-1.7755820105820177</v>
      </c>
    </row>
    <row r="293" spans="1:10" x14ac:dyDescent="0.2">
      <c r="A293" t="s">
        <v>166</v>
      </c>
      <c r="B293" s="12">
        <f>SUMIF(AHL!$B$3:$B$1175,$A293,AHL!F$3:F$1175)</f>
        <v>141</v>
      </c>
      <c r="C293" s="12">
        <f>SUMIF(AHL!$B$3:$B$1175,$A293,AHL!G$3:G$1175)+SUMIF(AHL!$B$3:$B$1175,$A293,AHL!J$3:J$1175)</f>
        <v>47</v>
      </c>
      <c r="D293" s="12">
        <f>SUMIF(AHL!$B$3:$B$1175,$A293,AHL!I$3:I$1175)</f>
        <v>82</v>
      </c>
      <c r="E293" s="12">
        <f>SUMIF(AHL!$B$3:$B$1175,$A293,AHL!H$3:H$1175)</f>
        <v>12</v>
      </c>
      <c r="F293" s="12">
        <f>SUMIF(AHL!$B$3:$B$1175,$A293,AHL!K$3:K$1175)</f>
        <v>0</v>
      </c>
      <c r="G293" s="12">
        <f>SUMIF(AHL!$B$3:$B$1175,$A293,AHL!N$3:N$1175)</f>
        <v>106</v>
      </c>
      <c r="H293" s="4">
        <f t="shared" si="8"/>
        <v>0.37588652482269502</v>
      </c>
      <c r="I293" s="13">
        <f>SUMIF(AHL!$B$3:$B$1175,$A293,AHL!AD$3:AD$1175)</f>
        <v>-14.5421052631579</v>
      </c>
      <c r="J293" s="13">
        <f t="shared" si="9"/>
        <v>-8.4571108622620415</v>
      </c>
    </row>
    <row r="294" spans="1:10" x14ac:dyDescent="0.2">
      <c r="A294" t="s">
        <v>74</v>
      </c>
      <c r="B294" s="12">
        <f>SUMIF(AHL!$B$3:$B$1175,$A294,AHL!F$3:F$1175)</f>
        <v>105</v>
      </c>
      <c r="C294" s="12">
        <f>SUMIF(AHL!$B$3:$B$1175,$A294,AHL!G$3:G$1175)+SUMIF(AHL!$B$3:$B$1175,$A294,AHL!J$3:J$1175)</f>
        <v>35</v>
      </c>
      <c r="D294" s="12">
        <f>SUMIF(AHL!$B$3:$B$1175,$A294,AHL!I$3:I$1175)</f>
        <v>63</v>
      </c>
      <c r="E294" s="12">
        <f>SUMIF(AHL!$B$3:$B$1175,$A294,AHL!H$3:H$1175)</f>
        <v>7</v>
      </c>
      <c r="F294" s="12">
        <f>SUMIF(AHL!$B$3:$B$1175,$A294,AHL!K$3:K$1175)</f>
        <v>0</v>
      </c>
      <c r="G294" s="12">
        <f>SUMIF(AHL!$B$3:$B$1175,$A294,AHL!N$3:N$1175)</f>
        <v>77</v>
      </c>
      <c r="H294" s="4">
        <f t="shared" si="8"/>
        <v>0.36666666666666664</v>
      </c>
      <c r="I294" s="13">
        <f>SUMIF(AHL!$B$3:$B$1175,$A294,AHL!AD$3:AD$1175)</f>
        <v>-10.174361111111111</v>
      </c>
      <c r="J294" s="13">
        <f t="shared" si="9"/>
        <v>-7.9456915343915346</v>
      </c>
    </row>
    <row r="295" spans="1:10" x14ac:dyDescent="0.2">
      <c r="A295" t="s">
        <v>165</v>
      </c>
      <c r="B295" s="12">
        <f>SUMIF(AHL!$B$3:$B$1175,$A295,AHL!F$3:F$1175)</f>
        <v>436</v>
      </c>
      <c r="C295" s="12">
        <f>SUMIF(AHL!$B$3:$B$1175,$A295,AHL!G$3:G$1175)+SUMIF(AHL!$B$3:$B$1175,$A295,AHL!J$3:J$1175)</f>
        <v>195</v>
      </c>
      <c r="D295" s="12">
        <f>SUMIF(AHL!$B$3:$B$1175,$A295,AHL!I$3:I$1175)</f>
        <v>191</v>
      </c>
      <c r="E295" s="12">
        <f>SUMIF(AHL!$B$3:$B$1175,$A295,AHL!H$3:H$1175)</f>
        <v>50</v>
      </c>
      <c r="F295" s="12">
        <f>SUMIF(AHL!$B$3:$B$1175,$A295,AHL!K$3:K$1175)</f>
        <v>0</v>
      </c>
      <c r="G295" s="12">
        <f>SUMIF(AHL!$B$3:$B$1175,$A295,AHL!N$3:N$1175)</f>
        <v>440</v>
      </c>
      <c r="H295" s="4">
        <f t="shared" si="8"/>
        <v>0.50458715596330272</v>
      </c>
      <c r="I295" s="13">
        <f>SUMIF(AHL!$B$3:$B$1175,$A295,AHL!AD$3:AD$1175)</f>
        <v>-8.9771106237816838</v>
      </c>
      <c r="J295" s="13">
        <f t="shared" si="9"/>
        <v>-1.6883556677754541</v>
      </c>
    </row>
    <row r="296" spans="1:10" x14ac:dyDescent="0.2">
      <c r="A296" t="s">
        <v>371</v>
      </c>
      <c r="B296" s="12">
        <f>SUMIF(AHL!$B$3:$B$1175,$A296,AHL!F$3:F$1175)</f>
        <v>320</v>
      </c>
      <c r="C296" s="12">
        <f>SUMIF(AHL!$B$3:$B$1175,$A296,AHL!G$3:G$1175)+SUMIF(AHL!$B$3:$B$1175,$A296,AHL!J$3:J$1175)</f>
        <v>115</v>
      </c>
      <c r="D296" s="12">
        <f>SUMIF(AHL!$B$3:$B$1175,$A296,AHL!I$3:I$1175)</f>
        <v>152</v>
      </c>
      <c r="E296" s="12">
        <f>SUMIF(AHL!$B$3:$B$1175,$A296,AHL!H$3:H$1175)</f>
        <v>34</v>
      </c>
      <c r="F296" s="12">
        <f>SUMIF(AHL!$B$3:$B$1175,$A296,AHL!K$3:K$1175)</f>
        <v>15</v>
      </c>
      <c r="G296" s="12">
        <f>SUMIF(AHL!$B$3:$B$1175,$A296,AHL!N$3:N$1175)</f>
        <v>283</v>
      </c>
      <c r="H296" s="4">
        <f t="shared" si="8"/>
        <v>0.44218750000000001</v>
      </c>
      <c r="I296" s="13">
        <f>SUMIF(AHL!$B$3:$B$1175,$A296,AHL!AD$3:AD$1175)</f>
        <v>-17.566000000000031</v>
      </c>
      <c r="J296" s="13">
        <f t="shared" si="9"/>
        <v>-4.5012875000000081</v>
      </c>
    </row>
    <row r="297" spans="1:10" x14ac:dyDescent="0.2">
      <c r="A297" t="s">
        <v>495</v>
      </c>
      <c r="B297" s="12">
        <f>SUMIF(AHL!$B$3:$B$1175,$A297,AHL!F$3:F$1175)</f>
        <v>65</v>
      </c>
      <c r="C297" s="12">
        <f>SUMIF(AHL!$B$3:$B$1175,$A297,AHL!G$3:G$1175)+SUMIF(AHL!$B$3:$B$1175,$A297,AHL!J$3:J$1175)</f>
        <v>24</v>
      </c>
      <c r="D297" s="12">
        <f>SUMIF(AHL!$B$3:$B$1175,$A297,AHL!I$3:I$1175)</f>
        <v>30</v>
      </c>
      <c r="E297" s="12">
        <f>SUMIF(AHL!$B$3:$B$1175,$A297,AHL!H$3:H$1175)</f>
        <v>0</v>
      </c>
      <c r="F297" s="12">
        <f>SUMIF(AHL!$B$3:$B$1175,$A297,AHL!K$3:K$1175)</f>
        <v>11</v>
      </c>
      <c r="G297" s="12">
        <f>SUMIF(AHL!$B$3:$B$1175,$A297,AHL!N$3:N$1175)</f>
        <v>59</v>
      </c>
      <c r="H297" s="4">
        <f t="shared" si="8"/>
        <v>0.45384615384615384</v>
      </c>
      <c r="I297" s="13">
        <f>SUMIF(AHL!$B$3:$B$1175,$A297,AHL!AD$3:AD$1175)</f>
        <v>-11.671250000000001</v>
      </c>
      <c r="J297" s="13">
        <f t="shared" si="9"/>
        <v>-14.72373076923077</v>
      </c>
    </row>
    <row r="298" spans="1:10" x14ac:dyDescent="0.2">
      <c r="A298" t="s">
        <v>256</v>
      </c>
      <c r="B298" s="12">
        <f>SUMIF(AHL!$B$3:$B$1175,$A298,AHL!F$3:F$1175)</f>
        <v>160</v>
      </c>
      <c r="C298" s="12">
        <f>SUMIF(AHL!$B$3:$B$1175,$A298,AHL!G$3:G$1175)+SUMIF(AHL!$B$3:$B$1175,$A298,AHL!J$3:J$1175)</f>
        <v>67</v>
      </c>
      <c r="D298" s="12">
        <f>SUMIF(AHL!$B$3:$B$1175,$A298,AHL!I$3:I$1175)</f>
        <v>80</v>
      </c>
      <c r="E298" s="12">
        <f>SUMIF(AHL!$B$3:$B$1175,$A298,AHL!H$3:H$1175)</f>
        <v>8</v>
      </c>
      <c r="F298" s="12">
        <f>SUMIF(AHL!$B$3:$B$1175,$A298,AHL!K$3:K$1175)</f>
        <v>5</v>
      </c>
      <c r="G298" s="12">
        <f>SUMIF(AHL!$B$3:$B$1175,$A298,AHL!N$3:N$1175)</f>
        <v>147</v>
      </c>
      <c r="H298" s="4">
        <f t="shared" si="8"/>
        <v>0.45937499999999998</v>
      </c>
      <c r="I298" s="13">
        <f>SUMIF(AHL!$B$3:$B$1175,$A298,AHL!AD$3:AD$1175)</f>
        <v>-11.700000000000003</v>
      </c>
      <c r="J298" s="13">
        <f t="shared" si="9"/>
        <v>-5.9962500000000016</v>
      </c>
    </row>
    <row r="299" spans="1:10" x14ac:dyDescent="0.2">
      <c r="A299" t="s">
        <v>42</v>
      </c>
      <c r="B299" s="12">
        <f>SUMIF(AHL!$B$3:$B$1175,$A299,AHL!F$3:F$1175)</f>
        <v>56</v>
      </c>
      <c r="C299" s="12">
        <f>SUMIF(AHL!$B$3:$B$1175,$A299,AHL!G$3:G$1175)+SUMIF(AHL!$B$3:$B$1175,$A299,AHL!J$3:J$1175)</f>
        <v>11</v>
      </c>
      <c r="D299" s="12">
        <f>SUMIF(AHL!$B$3:$B$1175,$A299,AHL!I$3:I$1175)</f>
        <v>41</v>
      </c>
      <c r="E299" s="12">
        <f>SUMIF(AHL!$B$3:$B$1175,$A299,AHL!H$3:H$1175)</f>
        <v>4</v>
      </c>
      <c r="F299" s="12">
        <f>SUMIF(AHL!$B$3:$B$1175,$A299,AHL!K$3:K$1175)</f>
        <v>0</v>
      </c>
      <c r="G299" s="12">
        <f>SUMIF(AHL!$B$3:$B$1175,$A299,AHL!N$3:N$1175)</f>
        <v>26</v>
      </c>
      <c r="H299" s="4">
        <f t="shared" si="8"/>
        <v>0.23214285714285715</v>
      </c>
      <c r="I299" s="13">
        <f>SUMIF(AHL!$B$3:$B$1175,$A299,AHL!AD$3:AD$1175)</f>
        <v>-11.744</v>
      </c>
      <c r="J299" s="13">
        <f t="shared" si="9"/>
        <v>-17.196571428571428</v>
      </c>
    </row>
    <row r="300" spans="1:10" x14ac:dyDescent="0.2">
      <c r="A300" t="s">
        <v>202</v>
      </c>
      <c r="B300" s="12">
        <f>SUMIF(AHL!$B$3:$B$1175,$A300,AHL!F$3:F$1175)</f>
        <v>240</v>
      </c>
      <c r="C300" s="12">
        <f>SUMIF(AHL!$B$3:$B$1175,$A300,AHL!G$3:G$1175)+SUMIF(AHL!$B$3:$B$1175,$A300,AHL!J$3:J$1175)</f>
        <v>99</v>
      </c>
      <c r="D300" s="12">
        <f>SUMIF(AHL!$B$3:$B$1175,$A300,AHL!I$3:I$1175)</f>
        <v>120</v>
      </c>
      <c r="E300" s="12">
        <f>SUMIF(AHL!$B$3:$B$1175,$A300,AHL!H$3:H$1175)</f>
        <v>21</v>
      </c>
      <c r="F300" s="12">
        <f>SUMIF(AHL!$B$3:$B$1175,$A300,AHL!K$3:K$1175)</f>
        <v>0</v>
      </c>
      <c r="G300" s="12">
        <f>SUMIF(AHL!$B$3:$B$1175,$A300,AHL!N$3:N$1175)</f>
        <v>219</v>
      </c>
      <c r="H300" s="4">
        <f t="shared" si="8"/>
        <v>0.45624999999999999</v>
      </c>
      <c r="I300" s="13">
        <f>SUMIF(AHL!$B$3:$B$1175,$A300,AHL!AD$3:AD$1175)</f>
        <v>-13.200000000000003</v>
      </c>
      <c r="J300" s="13">
        <f t="shared" si="9"/>
        <v>-4.5100000000000016</v>
      </c>
    </row>
    <row r="301" spans="1:10" x14ac:dyDescent="0.2">
      <c r="A301" t="s">
        <v>83</v>
      </c>
      <c r="B301" s="12">
        <f>SUMIF(AHL!$B$3:$B$1175,$A301,AHL!F$3:F$1175)</f>
        <v>39</v>
      </c>
      <c r="C301" s="12">
        <f>SUMIF(AHL!$B$3:$B$1175,$A301,AHL!G$3:G$1175)+SUMIF(AHL!$B$3:$B$1175,$A301,AHL!J$3:J$1175)</f>
        <v>16</v>
      </c>
      <c r="D301" s="12">
        <f>SUMIF(AHL!$B$3:$B$1175,$A301,AHL!I$3:I$1175)</f>
        <v>22</v>
      </c>
      <c r="E301" s="12">
        <f>SUMIF(AHL!$B$3:$B$1175,$A301,AHL!H$3:H$1175)</f>
        <v>1</v>
      </c>
      <c r="F301" s="12">
        <f>SUMIF(AHL!$B$3:$B$1175,$A301,AHL!K$3:K$1175)</f>
        <v>0</v>
      </c>
      <c r="G301" s="12">
        <f>SUMIF(AHL!$B$3:$B$1175,$A301,AHL!N$3:N$1175)</f>
        <v>33</v>
      </c>
      <c r="H301" s="4">
        <f t="shared" si="8"/>
        <v>0.42307692307692307</v>
      </c>
      <c r="I301" s="13">
        <f>SUMIF(AHL!$B$3:$B$1175,$A301,AHL!AD$3:AD$1175)</f>
        <v>-11.069999999999993</v>
      </c>
      <c r="J301" s="13">
        <f t="shared" si="9"/>
        <v>-23.275384615384603</v>
      </c>
    </row>
    <row r="302" spans="1:10" x14ac:dyDescent="0.2">
      <c r="A302" t="s">
        <v>419</v>
      </c>
      <c r="B302" s="12">
        <f>SUMIF(AHL!$B$3:$B$1175,$A302,AHL!F$3:F$1175)</f>
        <v>160</v>
      </c>
      <c r="C302" s="12">
        <f>SUMIF(AHL!$B$3:$B$1175,$A302,AHL!G$3:G$1175)+SUMIF(AHL!$B$3:$B$1175,$A302,AHL!J$3:J$1175)</f>
        <v>72</v>
      </c>
      <c r="D302" s="12">
        <f>SUMIF(AHL!$B$3:$B$1175,$A302,AHL!I$3:I$1175)</f>
        <v>71</v>
      </c>
      <c r="E302" s="12">
        <f>SUMIF(AHL!$B$3:$B$1175,$A302,AHL!H$3:H$1175)</f>
        <v>8</v>
      </c>
      <c r="F302" s="12">
        <f>SUMIF(AHL!$B$3:$B$1175,$A302,AHL!K$3:K$1175)</f>
        <v>9</v>
      </c>
      <c r="G302" s="12">
        <f>SUMIF(AHL!$B$3:$B$1175,$A302,AHL!N$3:N$1175)</f>
        <v>160</v>
      </c>
      <c r="H302" s="4">
        <f t="shared" si="8"/>
        <v>0.5</v>
      </c>
      <c r="I302" s="13">
        <f>SUMIF(AHL!$B$3:$B$1175,$A302,AHL!AD$3:AD$1175)</f>
        <v>-12.067172413793102</v>
      </c>
      <c r="J302" s="13">
        <f t="shared" si="9"/>
        <v>-6.1844258620689647</v>
      </c>
    </row>
    <row r="303" spans="1:10" x14ac:dyDescent="0.2">
      <c r="A303" t="s">
        <v>434</v>
      </c>
      <c r="B303" s="12">
        <f>SUMIF(AHL!$B$3:$B$1175,$A303,AHL!F$3:F$1175)</f>
        <v>80</v>
      </c>
      <c r="C303" s="12">
        <f>SUMIF(AHL!$B$3:$B$1175,$A303,AHL!G$3:G$1175)+SUMIF(AHL!$B$3:$B$1175,$A303,AHL!J$3:J$1175)</f>
        <v>43</v>
      </c>
      <c r="D303" s="12">
        <f>SUMIF(AHL!$B$3:$B$1175,$A303,AHL!I$3:I$1175)</f>
        <v>30</v>
      </c>
      <c r="E303" s="12">
        <f>SUMIF(AHL!$B$3:$B$1175,$A303,AHL!H$3:H$1175)</f>
        <v>0</v>
      </c>
      <c r="F303" s="12">
        <f>SUMIF(AHL!$B$3:$B$1175,$A303,AHL!K$3:K$1175)</f>
        <v>7</v>
      </c>
      <c r="G303" s="12">
        <f>SUMIF(AHL!$B$3:$B$1175,$A303,AHL!N$3:N$1175)</f>
        <v>93</v>
      </c>
      <c r="H303" s="4">
        <f t="shared" si="8"/>
        <v>0.58125000000000004</v>
      </c>
      <c r="I303" s="13">
        <f>SUMIF(AHL!$B$3:$B$1175,$A303,AHL!AD$3:AD$1175)</f>
        <v>-9.5800000000000125</v>
      </c>
      <c r="J303" s="13">
        <f t="shared" si="9"/>
        <v>-9.8195000000000139</v>
      </c>
    </row>
    <row r="304" spans="1:10" x14ac:dyDescent="0.2">
      <c r="A304" t="s">
        <v>476</v>
      </c>
      <c r="B304" s="12">
        <f>SUMIF(AHL!$B$3:$B$1175,$A304,AHL!F$3:F$1175)</f>
        <v>50</v>
      </c>
      <c r="C304" s="12">
        <f>SUMIF(AHL!$B$3:$B$1175,$A304,AHL!G$3:G$1175)+SUMIF(AHL!$B$3:$B$1175,$A304,AHL!J$3:J$1175)</f>
        <v>16</v>
      </c>
      <c r="D304" s="12">
        <f>SUMIF(AHL!$B$3:$B$1175,$A304,AHL!I$3:I$1175)</f>
        <v>27</v>
      </c>
      <c r="E304" s="12">
        <f>SUMIF(AHL!$B$3:$B$1175,$A304,AHL!H$3:H$1175)</f>
        <v>0</v>
      </c>
      <c r="F304" s="12">
        <f>SUMIF(AHL!$B$3:$B$1175,$A304,AHL!K$3:K$1175)</f>
        <v>7</v>
      </c>
      <c r="G304" s="12">
        <f>SUMIF(AHL!$B$3:$B$1175,$A304,AHL!N$3:N$1175)</f>
        <v>39</v>
      </c>
      <c r="H304" s="4">
        <f t="shared" si="8"/>
        <v>0.39</v>
      </c>
      <c r="I304" s="13">
        <f>SUMIF(AHL!$B$3:$B$1175,$A304,AHL!AD$3:AD$1175)</f>
        <v>-12.924999999999997</v>
      </c>
      <c r="J304" s="13">
        <f t="shared" si="9"/>
        <v>-21.196999999999996</v>
      </c>
    </row>
    <row r="305" spans="1:10" x14ac:dyDescent="0.2">
      <c r="A305" t="s">
        <v>49</v>
      </c>
      <c r="B305" s="12">
        <f>SUMIF(AHL!$B$3:$B$1175,$A305,AHL!F$3:F$1175)</f>
        <v>56</v>
      </c>
      <c r="C305" s="12">
        <f>SUMIF(AHL!$B$3:$B$1175,$A305,AHL!G$3:G$1175)+SUMIF(AHL!$B$3:$B$1175,$A305,AHL!J$3:J$1175)</f>
        <v>14</v>
      </c>
      <c r="D305" s="12">
        <f>SUMIF(AHL!$B$3:$B$1175,$A305,AHL!I$3:I$1175)</f>
        <v>34</v>
      </c>
      <c r="E305" s="12">
        <f>SUMIF(AHL!$B$3:$B$1175,$A305,AHL!H$3:H$1175)</f>
        <v>8</v>
      </c>
      <c r="F305" s="12">
        <f>SUMIF(AHL!$B$3:$B$1175,$A305,AHL!K$3:K$1175)</f>
        <v>0</v>
      </c>
      <c r="G305" s="12">
        <f>SUMIF(AHL!$B$3:$B$1175,$A305,AHL!N$3:N$1175)</f>
        <v>36</v>
      </c>
      <c r="H305" s="4">
        <f t="shared" si="8"/>
        <v>0.32142857142857145</v>
      </c>
      <c r="I305" s="13">
        <f>SUMIF(AHL!$B$3:$B$1175,$A305,AHL!AD$3:AD$1175)</f>
        <v>-13.5</v>
      </c>
      <c r="J305" s="13">
        <f t="shared" si="9"/>
        <v>-19.767857142857142</v>
      </c>
    </row>
    <row r="306" spans="1:10" x14ac:dyDescent="0.2">
      <c r="A306" t="s">
        <v>283</v>
      </c>
      <c r="B306" s="12">
        <f>SUMIF(AHL!$B$3:$B$1175,$A306,AHL!F$3:F$1175)</f>
        <v>400</v>
      </c>
      <c r="C306" s="12">
        <f>SUMIF(AHL!$B$3:$B$1175,$A306,AHL!G$3:G$1175)+SUMIF(AHL!$B$3:$B$1175,$A306,AHL!J$3:J$1175)</f>
        <v>161</v>
      </c>
      <c r="D306" s="12">
        <f>SUMIF(AHL!$B$3:$B$1175,$A306,AHL!I$3:I$1175)</f>
        <v>195</v>
      </c>
      <c r="E306" s="12">
        <f>SUMIF(AHL!$B$3:$B$1175,$A306,AHL!H$3:H$1175)</f>
        <v>44</v>
      </c>
      <c r="F306" s="12">
        <f>SUMIF(AHL!$B$3:$B$1175,$A306,AHL!K$3:K$1175)</f>
        <v>0</v>
      </c>
      <c r="G306" s="12">
        <f>SUMIF(AHL!$B$3:$B$1175,$A306,AHL!N$3:N$1175)</f>
        <v>366</v>
      </c>
      <c r="H306" s="4">
        <f t="shared" si="8"/>
        <v>0.45750000000000002</v>
      </c>
      <c r="I306" s="13">
        <f>SUMIF(AHL!$B$3:$B$1175,$A306,AHL!AD$3:AD$1175)</f>
        <v>-15.799999999999983</v>
      </c>
      <c r="J306" s="13">
        <f t="shared" si="9"/>
        <v>-3.2389999999999968</v>
      </c>
    </row>
    <row r="307" spans="1:10" x14ac:dyDescent="0.2">
      <c r="A307" t="s">
        <v>348</v>
      </c>
      <c r="B307" s="12">
        <f>SUMIF(AHL!$B$3:$B$1175,$A307,AHL!F$3:F$1175)</f>
        <v>80</v>
      </c>
      <c r="C307" s="12">
        <f>SUMIF(AHL!$B$3:$B$1175,$A307,AHL!G$3:G$1175)+SUMIF(AHL!$B$3:$B$1175,$A307,AHL!J$3:J$1175)</f>
        <v>28</v>
      </c>
      <c r="D307" s="12">
        <f>SUMIF(AHL!$B$3:$B$1175,$A307,AHL!I$3:I$1175)</f>
        <v>36</v>
      </c>
      <c r="E307" s="12">
        <f>SUMIF(AHL!$B$3:$B$1175,$A307,AHL!H$3:H$1175)</f>
        <v>13</v>
      </c>
      <c r="F307" s="12">
        <f>SUMIF(AHL!$B$3:$B$1175,$A307,AHL!K$3:K$1175)</f>
        <v>3</v>
      </c>
      <c r="G307" s="12">
        <f>SUMIF(AHL!$B$3:$B$1175,$A307,AHL!N$3:N$1175)</f>
        <v>72</v>
      </c>
      <c r="H307" s="4">
        <f t="shared" si="8"/>
        <v>0.45</v>
      </c>
      <c r="I307" s="13">
        <f>SUMIF(AHL!$B$3:$B$1175,$A307,AHL!AD$3:AD$1175)</f>
        <v>-12.481999999999999</v>
      </c>
      <c r="J307" s="13">
        <f t="shared" si="9"/>
        <v>-12.79405</v>
      </c>
    </row>
    <row r="308" spans="1:10" x14ac:dyDescent="0.2">
      <c r="A308" t="s">
        <v>115</v>
      </c>
      <c r="B308" s="12">
        <f>SUMIF(AHL!$B$3:$B$1175,$A308,AHL!F$3:F$1175)</f>
        <v>286</v>
      </c>
      <c r="C308" s="12">
        <f>SUMIF(AHL!$B$3:$B$1175,$A308,AHL!G$3:G$1175)+SUMIF(AHL!$B$3:$B$1175,$A308,AHL!J$3:J$1175)</f>
        <v>126</v>
      </c>
      <c r="D308" s="12">
        <f>SUMIF(AHL!$B$3:$B$1175,$A308,AHL!I$3:I$1175)</f>
        <v>146</v>
      </c>
      <c r="E308" s="12">
        <f>SUMIF(AHL!$B$3:$B$1175,$A308,AHL!H$3:H$1175)</f>
        <v>14</v>
      </c>
      <c r="F308" s="12">
        <f>SUMIF(AHL!$B$3:$B$1175,$A308,AHL!K$3:K$1175)</f>
        <v>0</v>
      </c>
      <c r="G308" s="12">
        <f>SUMIF(AHL!$B$3:$B$1175,$A308,AHL!N$3:N$1175)</f>
        <v>266</v>
      </c>
      <c r="H308" s="4">
        <f t="shared" si="8"/>
        <v>0.46503496503496505</v>
      </c>
      <c r="I308" s="13">
        <f>SUMIF(AHL!$B$3:$B$1175,$A308,AHL!AD$3:AD$1175)</f>
        <v>-13.935396825396829</v>
      </c>
      <c r="J308" s="13">
        <f t="shared" si="9"/>
        <v>-3.9954634254634263</v>
      </c>
    </row>
    <row r="309" spans="1:10" x14ac:dyDescent="0.2">
      <c r="A309" t="s">
        <v>251</v>
      </c>
      <c r="B309" s="12">
        <f>SUMIF(AHL!$B$3:$B$1175,$A309,AHL!F$3:F$1175)</f>
        <v>615</v>
      </c>
      <c r="C309" s="12">
        <f>SUMIF(AHL!$B$3:$B$1175,$A309,AHL!G$3:G$1175)+SUMIF(AHL!$B$3:$B$1175,$A309,AHL!J$3:J$1175)</f>
        <v>294</v>
      </c>
      <c r="D309" s="12">
        <f>SUMIF(AHL!$B$3:$B$1175,$A309,AHL!I$3:I$1175)</f>
        <v>254</v>
      </c>
      <c r="E309" s="12">
        <f>SUMIF(AHL!$B$3:$B$1175,$A309,AHL!H$3:H$1175)</f>
        <v>59</v>
      </c>
      <c r="F309" s="12">
        <f>SUMIF(AHL!$B$3:$B$1175,$A309,AHL!K$3:K$1175)</f>
        <v>8</v>
      </c>
      <c r="G309" s="12">
        <f>SUMIF(AHL!$B$3:$B$1175,$A309,AHL!N$3:N$1175)</f>
        <v>655</v>
      </c>
      <c r="H309" s="4">
        <f t="shared" si="8"/>
        <v>0.53252032520325199</v>
      </c>
      <c r="I309" s="13">
        <f>SUMIF(AHL!$B$3:$B$1175,$A309,AHL!AD$3:AD$1175)</f>
        <v>-4.6062500000000099</v>
      </c>
      <c r="J309" s="13">
        <f t="shared" si="9"/>
        <v>-0.61416666666666797</v>
      </c>
    </row>
    <row r="310" spans="1:10" x14ac:dyDescent="0.2">
      <c r="A310" t="s">
        <v>101</v>
      </c>
      <c r="B310" s="12">
        <f>SUMIF(AHL!$B$3:$B$1175,$A310,AHL!F$3:F$1175)</f>
        <v>70</v>
      </c>
      <c r="C310" s="12">
        <f>SUMIF(AHL!$B$3:$B$1175,$A310,AHL!G$3:G$1175)+SUMIF(AHL!$B$3:$B$1175,$A310,AHL!J$3:J$1175)</f>
        <v>29</v>
      </c>
      <c r="D310" s="12">
        <f>SUMIF(AHL!$B$3:$B$1175,$A310,AHL!I$3:I$1175)</f>
        <v>35</v>
      </c>
      <c r="E310" s="12">
        <f>SUMIF(AHL!$B$3:$B$1175,$A310,AHL!H$3:H$1175)</f>
        <v>6</v>
      </c>
      <c r="F310" s="12">
        <f>SUMIF(AHL!$B$3:$B$1175,$A310,AHL!K$3:K$1175)</f>
        <v>0</v>
      </c>
      <c r="G310" s="12">
        <f>SUMIF(AHL!$B$3:$B$1175,$A310,AHL!N$3:N$1175)</f>
        <v>64</v>
      </c>
      <c r="H310" s="4">
        <f t="shared" si="8"/>
        <v>0.45714285714285713</v>
      </c>
      <c r="I310" s="13">
        <f>SUMIF(AHL!$B$3:$B$1175,$A310,AHL!AD$3:AD$1175)</f>
        <v>-12.3984375</v>
      </c>
      <c r="J310" s="13">
        <f t="shared" si="9"/>
        <v>-14.523883928571427</v>
      </c>
    </row>
    <row r="311" spans="1:10" x14ac:dyDescent="0.2">
      <c r="A311" t="s">
        <v>145</v>
      </c>
      <c r="B311" s="12">
        <f>SUMIF(AHL!$B$3:$B$1175,$A311,AHL!F$3:F$1175)</f>
        <v>451</v>
      </c>
      <c r="C311" s="12">
        <f>SUMIF(AHL!$B$3:$B$1175,$A311,AHL!G$3:G$1175)+SUMIF(AHL!$B$3:$B$1175,$A311,AHL!J$3:J$1175)</f>
        <v>166</v>
      </c>
      <c r="D311" s="12">
        <f>SUMIF(AHL!$B$3:$B$1175,$A311,AHL!I$3:I$1175)</f>
        <v>222</v>
      </c>
      <c r="E311" s="12">
        <f>SUMIF(AHL!$B$3:$B$1175,$A311,AHL!H$3:H$1175)</f>
        <v>63</v>
      </c>
      <c r="F311" s="12">
        <f>SUMIF(AHL!$B$3:$B$1175,$A311,AHL!K$3:K$1175)</f>
        <v>0</v>
      </c>
      <c r="G311" s="12">
        <f>SUMIF(AHL!$B$3:$B$1175,$A311,AHL!N$3:N$1175)</f>
        <v>395</v>
      </c>
      <c r="H311" s="4">
        <f t="shared" si="8"/>
        <v>0.43791574279379158</v>
      </c>
      <c r="I311" s="13">
        <f>SUMIF(AHL!$B$3:$B$1175,$A311,AHL!AD$3:AD$1175)</f>
        <v>-20.208947368421036</v>
      </c>
      <c r="J311" s="13">
        <f t="shared" si="9"/>
        <v>-3.6743540669856434</v>
      </c>
    </row>
    <row r="312" spans="1:10" x14ac:dyDescent="0.2">
      <c r="A312" t="s">
        <v>365</v>
      </c>
      <c r="B312" s="12">
        <f>SUMIF(AHL!$B$3:$B$1175,$A312,AHL!F$3:F$1175)</f>
        <v>285</v>
      </c>
      <c r="C312" s="12">
        <f>SUMIF(AHL!$B$3:$B$1175,$A312,AHL!G$3:G$1175)+SUMIF(AHL!$B$3:$B$1175,$A312,AHL!J$3:J$1175)</f>
        <v>125</v>
      </c>
      <c r="D312" s="12">
        <f>SUMIF(AHL!$B$3:$B$1175,$A312,AHL!I$3:I$1175)</f>
        <v>132</v>
      </c>
      <c r="E312" s="12">
        <f>SUMIF(AHL!$B$3:$B$1175,$A312,AHL!H$3:H$1175)</f>
        <v>12</v>
      </c>
      <c r="F312" s="12">
        <f>SUMIF(AHL!$B$3:$B$1175,$A312,AHL!K$3:K$1175)</f>
        <v>16</v>
      </c>
      <c r="G312" s="12">
        <f>SUMIF(AHL!$B$3:$B$1175,$A312,AHL!N$3:N$1175)</f>
        <v>278</v>
      </c>
      <c r="H312" s="4">
        <f t="shared" si="8"/>
        <v>0.48771929824561405</v>
      </c>
      <c r="I312" s="13">
        <f>SUMIF(AHL!$B$3:$B$1175,$A312,AHL!AD$3:AD$1175)</f>
        <v>-15.841375000000014</v>
      </c>
      <c r="J312" s="13">
        <f t="shared" si="9"/>
        <v>-4.5578692982456177</v>
      </c>
    </row>
    <row r="313" spans="1:10" x14ac:dyDescent="0.2">
      <c r="A313" t="s">
        <v>343</v>
      </c>
      <c r="B313" s="12">
        <f>SUMIF(AHL!$B$3:$B$1175,$A313,AHL!F$3:F$1175)</f>
        <v>320</v>
      </c>
      <c r="C313" s="12">
        <f>SUMIF(AHL!$B$3:$B$1175,$A313,AHL!G$3:G$1175)+SUMIF(AHL!$B$3:$B$1175,$A313,AHL!J$3:J$1175)</f>
        <v>118</v>
      </c>
      <c r="D313" s="12">
        <f>SUMIF(AHL!$B$3:$B$1175,$A313,AHL!I$3:I$1175)</f>
        <v>150</v>
      </c>
      <c r="E313" s="12">
        <f>SUMIF(AHL!$B$3:$B$1175,$A313,AHL!H$3:H$1175)</f>
        <v>36</v>
      </c>
      <c r="F313" s="12">
        <f>SUMIF(AHL!$B$3:$B$1175,$A313,AHL!K$3:K$1175)</f>
        <v>16</v>
      </c>
      <c r="G313" s="12">
        <f>SUMIF(AHL!$B$3:$B$1175,$A313,AHL!N$3:N$1175)</f>
        <v>288</v>
      </c>
      <c r="H313" s="4">
        <f t="shared" si="8"/>
        <v>0.45</v>
      </c>
      <c r="I313" s="13">
        <f>SUMIF(AHL!$B$3:$B$1175,$A313,AHL!AD$3:AD$1175)</f>
        <v>-18.728000000000009</v>
      </c>
      <c r="J313" s="13">
        <f t="shared" si="9"/>
        <v>-4.799050000000002</v>
      </c>
    </row>
    <row r="314" spans="1:10" x14ac:dyDescent="0.2">
      <c r="A314" t="s">
        <v>345</v>
      </c>
      <c r="B314" s="12">
        <f>SUMIF(AHL!$B$3:$B$1175,$A314,AHL!F$3:F$1175)</f>
        <v>160</v>
      </c>
      <c r="C314" s="12">
        <f>SUMIF(AHL!$B$3:$B$1175,$A314,AHL!G$3:G$1175)+SUMIF(AHL!$B$3:$B$1175,$A314,AHL!J$3:J$1175)</f>
        <v>65</v>
      </c>
      <c r="D314" s="12">
        <f>SUMIF(AHL!$B$3:$B$1175,$A314,AHL!I$3:I$1175)</f>
        <v>74</v>
      </c>
      <c r="E314" s="12">
        <f>SUMIF(AHL!$B$3:$B$1175,$A314,AHL!H$3:H$1175)</f>
        <v>18</v>
      </c>
      <c r="F314" s="12">
        <f>SUMIF(AHL!$B$3:$B$1175,$A314,AHL!K$3:K$1175)</f>
        <v>3</v>
      </c>
      <c r="G314" s="12">
        <f>SUMIF(AHL!$B$3:$B$1175,$A314,AHL!N$3:N$1175)</f>
        <v>151</v>
      </c>
      <c r="H314" s="4">
        <f t="shared" si="8"/>
        <v>0.47187499999999999</v>
      </c>
      <c r="I314" s="13">
        <f>SUMIF(AHL!$B$3:$B$1175,$A314,AHL!AD$3:AD$1175)</f>
        <v>-14.402000000000015</v>
      </c>
      <c r="J314" s="13">
        <f t="shared" si="9"/>
        <v>-7.3810250000000073</v>
      </c>
    </row>
    <row r="315" spans="1:10" x14ac:dyDescent="0.2">
      <c r="A315" t="s">
        <v>255</v>
      </c>
      <c r="B315" s="12">
        <f>SUMIF(AHL!$B$3:$B$1175,$A315,AHL!F$3:F$1175)</f>
        <v>160</v>
      </c>
      <c r="C315" s="12">
        <f>SUMIF(AHL!$B$3:$B$1175,$A315,AHL!G$3:G$1175)+SUMIF(AHL!$B$3:$B$1175,$A315,AHL!J$3:J$1175)</f>
        <v>62</v>
      </c>
      <c r="D315" s="12">
        <f>SUMIF(AHL!$B$3:$B$1175,$A315,AHL!I$3:I$1175)</f>
        <v>87</v>
      </c>
      <c r="E315" s="12">
        <f>SUMIF(AHL!$B$3:$B$1175,$A315,AHL!H$3:H$1175)</f>
        <v>11</v>
      </c>
      <c r="F315" s="12">
        <f>SUMIF(AHL!$B$3:$B$1175,$A315,AHL!K$3:K$1175)</f>
        <v>0</v>
      </c>
      <c r="G315" s="12">
        <f>SUMIF(AHL!$B$3:$B$1175,$A315,AHL!N$3:N$1175)</f>
        <v>135</v>
      </c>
      <c r="H315" s="4">
        <f t="shared" si="8"/>
        <v>0.421875</v>
      </c>
      <c r="I315" s="13">
        <f>SUMIF(AHL!$B$3:$B$1175,$A315,AHL!AD$3:AD$1175)</f>
        <v>-15.900000000000006</v>
      </c>
      <c r="J315" s="13">
        <f t="shared" si="9"/>
        <v>-8.1487500000000033</v>
      </c>
    </row>
    <row r="316" spans="1:10" x14ac:dyDescent="0.2">
      <c r="A316" t="s">
        <v>377</v>
      </c>
      <c r="B316" s="12">
        <f>SUMIF(AHL!$B$3:$B$1175,$A316,AHL!F$3:F$1175)</f>
        <v>480</v>
      </c>
      <c r="C316" s="12">
        <f>SUMIF(AHL!$B$3:$B$1175,$A316,AHL!G$3:G$1175)+SUMIF(AHL!$B$3:$B$1175,$A316,AHL!J$3:J$1175)</f>
        <v>230</v>
      </c>
      <c r="D316" s="12">
        <f>SUMIF(AHL!$B$3:$B$1175,$A316,AHL!I$3:I$1175)</f>
        <v>181</v>
      </c>
      <c r="E316" s="12">
        <f>SUMIF(AHL!$B$3:$B$1175,$A316,AHL!H$3:H$1175)</f>
        <v>33</v>
      </c>
      <c r="F316" s="12">
        <f>SUMIF(AHL!$B$3:$B$1175,$A316,AHL!K$3:K$1175)</f>
        <v>36</v>
      </c>
      <c r="G316" s="12">
        <f>SUMIF(AHL!$B$3:$B$1175,$A316,AHL!N$3:N$1175)</f>
        <v>528</v>
      </c>
      <c r="H316" s="4">
        <f t="shared" si="8"/>
        <v>0.55000000000000004</v>
      </c>
      <c r="I316" s="13">
        <f>SUMIF(AHL!$B$3:$B$1175,$A316,AHL!AD$3:AD$1175)</f>
        <v>-9.4882873563218482</v>
      </c>
      <c r="J316" s="13">
        <f t="shared" si="9"/>
        <v>-1.6209157567049823</v>
      </c>
    </row>
    <row r="317" spans="1:10" x14ac:dyDescent="0.2">
      <c r="A317" t="s">
        <v>429</v>
      </c>
      <c r="B317" s="12">
        <f>SUMIF(AHL!$B$3:$B$1175,$A317,AHL!F$3:F$1175)</f>
        <v>160</v>
      </c>
      <c r="C317" s="12">
        <f>SUMIF(AHL!$B$3:$B$1175,$A317,AHL!G$3:G$1175)+SUMIF(AHL!$B$3:$B$1175,$A317,AHL!J$3:J$1175)</f>
        <v>52</v>
      </c>
      <c r="D317" s="12">
        <f>SUMIF(AHL!$B$3:$B$1175,$A317,AHL!I$3:I$1175)</f>
        <v>90</v>
      </c>
      <c r="E317" s="12">
        <f>SUMIF(AHL!$B$3:$B$1175,$A317,AHL!H$3:H$1175)</f>
        <v>0</v>
      </c>
      <c r="F317" s="12">
        <f>SUMIF(AHL!$B$3:$B$1175,$A317,AHL!K$3:K$1175)</f>
        <v>18</v>
      </c>
      <c r="G317" s="12">
        <f>SUMIF(AHL!$B$3:$B$1175,$A317,AHL!N$3:N$1175)</f>
        <v>122</v>
      </c>
      <c r="H317" s="4">
        <f t="shared" si="8"/>
        <v>0.38124999999999998</v>
      </c>
      <c r="I317" s="13">
        <f>SUMIF(AHL!$B$3:$B$1175,$A317,AHL!AD$3:AD$1175)</f>
        <v>-20.748793103448293</v>
      </c>
      <c r="J317" s="13">
        <f t="shared" si="9"/>
        <v>-10.63375646551725</v>
      </c>
    </row>
    <row r="318" spans="1:10" x14ac:dyDescent="0.2">
      <c r="A318" t="s">
        <v>478</v>
      </c>
      <c r="B318" s="12">
        <f>SUMIF(AHL!$B$3:$B$1175,$A318,AHL!F$3:F$1175)</f>
        <v>106</v>
      </c>
      <c r="C318" s="12">
        <f>SUMIF(AHL!$B$3:$B$1175,$A318,AHL!G$3:G$1175)+SUMIF(AHL!$B$3:$B$1175,$A318,AHL!J$3:J$1175)</f>
        <v>55</v>
      </c>
      <c r="D318" s="12">
        <f>SUMIF(AHL!$B$3:$B$1175,$A318,AHL!I$3:I$1175)</f>
        <v>43</v>
      </c>
      <c r="E318" s="12">
        <f>SUMIF(AHL!$B$3:$B$1175,$A318,AHL!H$3:H$1175)</f>
        <v>1</v>
      </c>
      <c r="F318" s="12">
        <f>SUMIF(AHL!$B$3:$B$1175,$A318,AHL!K$3:K$1175)</f>
        <v>7</v>
      </c>
      <c r="G318" s="12">
        <f>SUMIF(AHL!$B$3:$B$1175,$A318,AHL!N$3:N$1175)</f>
        <v>118</v>
      </c>
      <c r="H318" s="4">
        <f t="shared" si="8"/>
        <v>0.55660377358490565</v>
      </c>
      <c r="I318" s="13">
        <f>SUMIF(AHL!$B$3:$B$1175,$A318,AHL!AD$3:AD$1175)</f>
        <v>-12.117250000000006</v>
      </c>
      <c r="J318" s="13">
        <f t="shared" si="9"/>
        <v>-9.3737216981132114</v>
      </c>
    </row>
    <row r="319" spans="1:10" x14ac:dyDescent="0.2">
      <c r="A319" t="s">
        <v>233</v>
      </c>
      <c r="B319" s="12">
        <f>SUMIF(AHL!$B$3:$B$1175,$A319,AHL!F$3:F$1175)</f>
        <v>240</v>
      </c>
      <c r="C319" s="12">
        <f>SUMIF(AHL!$B$3:$B$1175,$A319,AHL!G$3:G$1175)+SUMIF(AHL!$B$3:$B$1175,$A319,AHL!J$3:J$1175)</f>
        <v>105</v>
      </c>
      <c r="D319" s="12">
        <f>SUMIF(AHL!$B$3:$B$1175,$A319,AHL!I$3:I$1175)</f>
        <v>115</v>
      </c>
      <c r="E319" s="12">
        <f>SUMIF(AHL!$B$3:$B$1175,$A319,AHL!H$3:H$1175)</f>
        <v>20</v>
      </c>
      <c r="F319" s="12">
        <f>SUMIF(AHL!$B$3:$B$1175,$A319,AHL!K$3:K$1175)</f>
        <v>0</v>
      </c>
      <c r="G319" s="12">
        <f>SUMIF(AHL!$B$3:$B$1175,$A319,AHL!N$3:N$1175)</f>
        <v>230</v>
      </c>
      <c r="H319" s="4">
        <f t="shared" si="8"/>
        <v>0.47916666666666669</v>
      </c>
      <c r="I319" s="13">
        <f>SUMIF(AHL!$B$3:$B$1175,$A319,AHL!AD$3:AD$1175)</f>
        <v>-13.900000000000006</v>
      </c>
      <c r="J319" s="13">
        <f t="shared" si="9"/>
        <v>-4.7491666666666692</v>
      </c>
    </row>
    <row r="320" spans="1:10" x14ac:dyDescent="0.2">
      <c r="A320" t="s">
        <v>324</v>
      </c>
      <c r="B320" s="12">
        <f>SUMIF(AHL!$B$3:$B$1175,$A320,AHL!F$3:F$1175)</f>
        <v>80</v>
      </c>
      <c r="C320" s="12">
        <f>SUMIF(AHL!$B$3:$B$1175,$A320,AHL!G$3:G$1175)+SUMIF(AHL!$B$3:$B$1175,$A320,AHL!J$3:J$1175)</f>
        <v>27</v>
      </c>
      <c r="D320" s="12">
        <f>SUMIF(AHL!$B$3:$B$1175,$A320,AHL!I$3:I$1175)</f>
        <v>44</v>
      </c>
      <c r="E320" s="12">
        <f>SUMIF(AHL!$B$3:$B$1175,$A320,AHL!H$3:H$1175)</f>
        <v>9</v>
      </c>
      <c r="F320" s="12">
        <f>SUMIF(AHL!$B$3:$B$1175,$A320,AHL!K$3:K$1175)</f>
        <v>0</v>
      </c>
      <c r="G320" s="12">
        <f>SUMIF(AHL!$B$3:$B$1175,$A320,AHL!N$3:N$1175)</f>
        <v>63</v>
      </c>
      <c r="H320" s="4">
        <f t="shared" si="8"/>
        <v>0.39374999999999999</v>
      </c>
      <c r="I320" s="13">
        <f>SUMIF(AHL!$B$3:$B$1175,$A320,AHL!AD$3:AD$1175)</f>
        <v>-15.049999999999997</v>
      </c>
      <c r="J320" s="13">
        <f t="shared" si="9"/>
        <v>-15.426249999999996</v>
      </c>
    </row>
    <row r="321" spans="1:10" x14ac:dyDescent="0.2">
      <c r="A321" t="s">
        <v>416</v>
      </c>
      <c r="B321" s="12">
        <f>SUMIF(AHL!$B$3:$B$1175,$A321,AHL!F$3:F$1175)</f>
        <v>160</v>
      </c>
      <c r="C321" s="12">
        <f>SUMIF(AHL!$B$3:$B$1175,$A321,AHL!G$3:G$1175)+SUMIF(AHL!$B$3:$B$1175,$A321,AHL!J$3:J$1175)</f>
        <v>60</v>
      </c>
      <c r="D321" s="12">
        <f>SUMIF(AHL!$B$3:$B$1175,$A321,AHL!I$3:I$1175)</f>
        <v>81</v>
      </c>
      <c r="E321" s="12">
        <f>SUMIF(AHL!$B$3:$B$1175,$A321,AHL!H$3:H$1175)</f>
        <v>16</v>
      </c>
      <c r="F321" s="12">
        <f>SUMIF(AHL!$B$3:$B$1175,$A321,AHL!K$3:K$1175)</f>
        <v>3</v>
      </c>
      <c r="G321" s="12">
        <f>SUMIF(AHL!$B$3:$B$1175,$A321,AHL!N$3:N$1175)</f>
        <v>139</v>
      </c>
      <c r="H321" s="4">
        <f t="shared" si="8"/>
        <v>0.43437500000000001</v>
      </c>
      <c r="I321" s="13">
        <f>SUMIF(AHL!$B$3:$B$1175,$A321,AHL!AD$3:AD$1175)</f>
        <v>-16.963999999999999</v>
      </c>
      <c r="J321" s="13">
        <f t="shared" si="9"/>
        <v>-8.6940499999999989</v>
      </c>
    </row>
    <row r="322" spans="1:10" x14ac:dyDescent="0.2">
      <c r="A322" t="s">
        <v>298</v>
      </c>
      <c r="B322" s="12">
        <f>SUMIF(AHL!$B$3:$B$1175,$A322,AHL!F$3:F$1175)</f>
        <v>80</v>
      </c>
      <c r="C322" s="12">
        <f>SUMIF(AHL!$B$3:$B$1175,$A322,AHL!G$3:G$1175)+SUMIF(AHL!$B$3:$B$1175,$A322,AHL!J$3:J$1175)</f>
        <v>36</v>
      </c>
      <c r="D322" s="12">
        <f>SUMIF(AHL!$B$3:$B$1175,$A322,AHL!I$3:I$1175)</f>
        <v>42</v>
      </c>
      <c r="E322" s="12">
        <f>SUMIF(AHL!$B$3:$B$1175,$A322,AHL!H$3:H$1175)</f>
        <v>2</v>
      </c>
      <c r="F322" s="12">
        <f>SUMIF(AHL!$B$3:$B$1175,$A322,AHL!K$3:K$1175)</f>
        <v>0</v>
      </c>
      <c r="G322" s="12">
        <f>SUMIF(AHL!$B$3:$B$1175,$A322,AHL!N$3:N$1175)</f>
        <v>74</v>
      </c>
      <c r="H322" s="4">
        <f t="shared" si="8"/>
        <v>0.46250000000000002</v>
      </c>
      <c r="I322" s="13">
        <f>SUMIF(AHL!$B$3:$B$1175,$A322,AHL!AD$3:AD$1175)</f>
        <v>-13.799999999999997</v>
      </c>
      <c r="J322" s="13">
        <f t="shared" si="9"/>
        <v>-14.144999999999996</v>
      </c>
    </row>
    <row r="323" spans="1:10" x14ac:dyDescent="0.2">
      <c r="A323" t="s">
        <v>417</v>
      </c>
      <c r="B323" s="12">
        <f>SUMIF(AHL!$B$3:$B$1175,$A323,AHL!F$3:F$1175)</f>
        <v>160</v>
      </c>
      <c r="C323" s="12">
        <f>SUMIF(AHL!$B$3:$B$1175,$A323,AHL!G$3:G$1175)+SUMIF(AHL!$B$3:$B$1175,$A323,AHL!J$3:J$1175)</f>
        <v>78</v>
      </c>
      <c r="D323" s="12">
        <f>SUMIF(AHL!$B$3:$B$1175,$A323,AHL!I$3:I$1175)</f>
        <v>61</v>
      </c>
      <c r="E323" s="12">
        <f>SUMIF(AHL!$B$3:$B$1175,$A323,AHL!H$3:H$1175)</f>
        <v>12</v>
      </c>
      <c r="F323" s="12">
        <f>SUMIF(AHL!$B$3:$B$1175,$A323,AHL!K$3:K$1175)</f>
        <v>9</v>
      </c>
      <c r="G323" s="12">
        <f>SUMIF(AHL!$B$3:$B$1175,$A323,AHL!N$3:N$1175)</f>
        <v>177</v>
      </c>
      <c r="H323" s="4">
        <f t="shared" ref="H323:H386" si="10">G323/2/B323</f>
        <v>0.55312499999999998</v>
      </c>
      <c r="I323" s="13">
        <f>SUMIF(AHL!$B$3:$B$1175,$A323,AHL!AD$3:AD$1175)</f>
        <v>-12.139011494252898</v>
      </c>
      <c r="J323" s="13">
        <f t="shared" ref="J323:J386" si="11">I323/B323*82</f>
        <v>-6.2212433908046103</v>
      </c>
    </row>
    <row r="324" spans="1:10" x14ac:dyDescent="0.2">
      <c r="A324" t="s">
        <v>456</v>
      </c>
      <c r="B324" s="12">
        <f>SUMIF(AHL!$B$3:$B$1175,$A324,AHL!F$3:F$1175)</f>
        <v>80</v>
      </c>
      <c r="C324" s="12">
        <f>SUMIF(AHL!$B$3:$B$1175,$A324,AHL!G$3:G$1175)+SUMIF(AHL!$B$3:$B$1175,$A324,AHL!J$3:J$1175)</f>
        <v>31</v>
      </c>
      <c r="D324" s="12">
        <f>SUMIF(AHL!$B$3:$B$1175,$A324,AHL!I$3:I$1175)</f>
        <v>41</v>
      </c>
      <c r="E324" s="12">
        <f>SUMIF(AHL!$B$3:$B$1175,$A324,AHL!H$3:H$1175)</f>
        <v>0</v>
      </c>
      <c r="F324" s="12">
        <f>SUMIF(AHL!$B$3:$B$1175,$A324,AHL!K$3:K$1175)</f>
        <v>8</v>
      </c>
      <c r="G324" s="12">
        <f>SUMIF(AHL!$B$3:$B$1175,$A324,AHL!N$3:N$1175)</f>
        <v>70</v>
      </c>
      <c r="H324" s="4">
        <f t="shared" si="10"/>
        <v>0.4375</v>
      </c>
      <c r="I324" s="13">
        <f>SUMIF(AHL!$B$3:$B$1175,$A324,AHL!AD$3:AD$1175)</f>
        <v>-16.330000000000013</v>
      </c>
      <c r="J324" s="13">
        <f t="shared" si="11"/>
        <v>-16.738250000000015</v>
      </c>
    </row>
    <row r="325" spans="1:10" x14ac:dyDescent="0.2">
      <c r="A325" t="s">
        <v>259</v>
      </c>
      <c r="B325" s="12">
        <f>SUMIF(AHL!$B$3:$B$1175,$A325,AHL!F$3:F$1175)</f>
        <v>240</v>
      </c>
      <c r="C325" s="12">
        <f>SUMIF(AHL!$B$3:$B$1175,$A325,AHL!G$3:G$1175)+SUMIF(AHL!$B$3:$B$1175,$A325,AHL!J$3:J$1175)</f>
        <v>97</v>
      </c>
      <c r="D325" s="12">
        <f>SUMIF(AHL!$B$3:$B$1175,$A325,AHL!I$3:I$1175)</f>
        <v>123</v>
      </c>
      <c r="E325" s="12">
        <f>SUMIF(AHL!$B$3:$B$1175,$A325,AHL!H$3:H$1175)</f>
        <v>13</v>
      </c>
      <c r="F325" s="12">
        <f>SUMIF(AHL!$B$3:$B$1175,$A325,AHL!K$3:K$1175)</f>
        <v>7</v>
      </c>
      <c r="G325" s="12">
        <f>SUMIF(AHL!$B$3:$B$1175,$A325,AHL!N$3:N$1175)</f>
        <v>214</v>
      </c>
      <c r="H325" s="4">
        <f t="shared" si="10"/>
        <v>0.44583333333333336</v>
      </c>
      <c r="I325" s="13">
        <f>SUMIF(AHL!$B$3:$B$1175,$A325,AHL!AD$3:AD$1175)</f>
        <v>-17.550000000000011</v>
      </c>
      <c r="J325" s="13">
        <f t="shared" si="11"/>
        <v>-5.9962500000000043</v>
      </c>
    </row>
    <row r="326" spans="1:10" x14ac:dyDescent="0.2">
      <c r="A326" t="s">
        <v>263</v>
      </c>
      <c r="B326" s="12">
        <f>SUMIF(AHL!$B$3:$B$1175,$A326,AHL!F$3:F$1175)</f>
        <v>160</v>
      </c>
      <c r="C326" s="12">
        <f>SUMIF(AHL!$B$3:$B$1175,$A326,AHL!G$3:G$1175)+SUMIF(AHL!$B$3:$B$1175,$A326,AHL!J$3:J$1175)</f>
        <v>61</v>
      </c>
      <c r="D326" s="12">
        <f>SUMIF(AHL!$B$3:$B$1175,$A326,AHL!I$3:I$1175)</f>
        <v>84</v>
      </c>
      <c r="E326" s="12">
        <f>SUMIF(AHL!$B$3:$B$1175,$A326,AHL!H$3:H$1175)</f>
        <v>8</v>
      </c>
      <c r="F326" s="12">
        <f>SUMIF(AHL!$B$3:$B$1175,$A326,AHL!K$3:K$1175)</f>
        <v>7</v>
      </c>
      <c r="G326" s="12">
        <f>SUMIF(AHL!$B$3:$B$1175,$A326,AHL!N$3:N$1175)</f>
        <v>137</v>
      </c>
      <c r="H326" s="4">
        <f t="shared" si="10"/>
        <v>0.42812499999999998</v>
      </c>
      <c r="I326" s="13">
        <f>SUMIF(AHL!$B$3:$B$1175,$A326,AHL!AD$3:AD$1175)</f>
        <v>-17.150000000000006</v>
      </c>
      <c r="J326" s="13">
        <f t="shared" si="11"/>
        <v>-8.7893750000000033</v>
      </c>
    </row>
    <row r="327" spans="1:10" x14ac:dyDescent="0.2">
      <c r="A327" t="s">
        <v>80</v>
      </c>
      <c r="B327" s="12">
        <f>SUMIF(AHL!$B$3:$B$1175,$A327,AHL!F$3:F$1175)</f>
        <v>497</v>
      </c>
      <c r="C327" s="12">
        <f>SUMIF(AHL!$B$3:$B$1175,$A327,AHL!G$3:G$1175)+SUMIF(AHL!$B$3:$B$1175,$A327,AHL!J$3:J$1175)</f>
        <v>203</v>
      </c>
      <c r="D327" s="12">
        <f>SUMIF(AHL!$B$3:$B$1175,$A327,AHL!I$3:I$1175)</f>
        <v>250</v>
      </c>
      <c r="E327" s="12">
        <f>SUMIF(AHL!$B$3:$B$1175,$A327,AHL!H$3:H$1175)</f>
        <v>44</v>
      </c>
      <c r="F327" s="12">
        <f>SUMIF(AHL!$B$3:$B$1175,$A327,AHL!K$3:K$1175)</f>
        <v>0</v>
      </c>
      <c r="G327" s="12">
        <f>SUMIF(AHL!$B$3:$B$1175,$A327,AHL!N$3:N$1175)</f>
        <v>450</v>
      </c>
      <c r="H327" s="4">
        <f t="shared" si="10"/>
        <v>0.45271629778672035</v>
      </c>
      <c r="I327" s="13">
        <f>SUMIF(AHL!$B$3:$B$1175,$A327,AHL!AD$3:AD$1175)</f>
        <v>-17.523781512605026</v>
      </c>
      <c r="J327" s="13">
        <f t="shared" si="11"/>
        <v>-2.8912476539911713</v>
      </c>
    </row>
    <row r="328" spans="1:10" x14ac:dyDescent="0.2">
      <c r="A328" t="s">
        <v>77</v>
      </c>
      <c r="B328" s="12">
        <f>SUMIF(AHL!$B$3:$B$1175,$A328,AHL!F$3:F$1175)</f>
        <v>138</v>
      </c>
      <c r="C328" s="12">
        <f>SUMIF(AHL!$B$3:$B$1175,$A328,AHL!G$3:G$1175)+SUMIF(AHL!$B$3:$B$1175,$A328,AHL!J$3:J$1175)</f>
        <v>44</v>
      </c>
      <c r="D328" s="12">
        <f>SUMIF(AHL!$B$3:$B$1175,$A328,AHL!I$3:I$1175)</f>
        <v>76</v>
      </c>
      <c r="E328" s="12">
        <f>SUMIF(AHL!$B$3:$B$1175,$A328,AHL!H$3:H$1175)</f>
        <v>18</v>
      </c>
      <c r="F328" s="12">
        <f>SUMIF(AHL!$B$3:$B$1175,$A328,AHL!K$3:K$1175)</f>
        <v>0</v>
      </c>
      <c r="G328" s="12">
        <f>SUMIF(AHL!$B$3:$B$1175,$A328,AHL!N$3:N$1175)</f>
        <v>106</v>
      </c>
      <c r="H328" s="4">
        <f t="shared" si="10"/>
        <v>0.38405797101449274</v>
      </c>
      <c r="I328" s="13">
        <f>SUMIF(AHL!$B$3:$B$1175,$A328,AHL!AD$3:AD$1175)</f>
        <v>-19.26764705882352</v>
      </c>
      <c r="J328" s="13">
        <f t="shared" si="11"/>
        <v>-11.448891730605281</v>
      </c>
    </row>
    <row r="329" spans="1:10" x14ac:dyDescent="0.2">
      <c r="A329" t="s">
        <v>399</v>
      </c>
      <c r="B329" s="12">
        <f>SUMIF(AHL!$B$3:$B$1175,$A329,AHL!F$3:F$1175)</f>
        <v>240</v>
      </c>
      <c r="C329" s="12">
        <f>SUMIF(AHL!$B$3:$B$1175,$A329,AHL!G$3:G$1175)+SUMIF(AHL!$B$3:$B$1175,$A329,AHL!J$3:J$1175)</f>
        <v>104</v>
      </c>
      <c r="D329" s="12">
        <f>SUMIF(AHL!$B$3:$B$1175,$A329,AHL!I$3:I$1175)</f>
        <v>105</v>
      </c>
      <c r="E329" s="12">
        <f>SUMIF(AHL!$B$3:$B$1175,$A329,AHL!H$3:H$1175)</f>
        <v>16</v>
      </c>
      <c r="F329" s="12">
        <f>SUMIF(AHL!$B$3:$B$1175,$A329,AHL!K$3:K$1175)</f>
        <v>15</v>
      </c>
      <c r="G329" s="12">
        <f>SUMIF(AHL!$B$3:$B$1175,$A329,AHL!N$3:N$1175)</f>
        <v>239</v>
      </c>
      <c r="H329" s="4">
        <f t="shared" si="10"/>
        <v>0.49791666666666667</v>
      </c>
      <c r="I329" s="13">
        <f>SUMIF(AHL!$B$3:$B$1175,$A329,AHL!AD$3:AD$1175)</f>
        <v>-16.084000000000032</v>
      </c>
      <c r="J329" s="13">
        <f t="shared" si="11"/>
        <v>-5.4953666666666772</v>
      </c>
    </row>
    <row r="330" spans="1:10" x14ac:dyDescent="0.2">
      <c r="A330" t="s">
        <v>290</v>
      </c>
      <c r="B330" s="12">
        <f>SUMIF(AHL!$B$3:$B$1175,$A330,AHL!F$3:F$1175)</f>
        <v>320</v>
      </c>
      <c r="C330" s="12">
        <f>SUMIF(AHL!$B$3:$B$1175,$A330,AHL!G$3:G$1175)+SUMIF(AHL!$B$3:$B$1175,$A330,AHL!J$3:J$1175)</f>
        <v>135</v>
      </c>
      <c r="D330" s="12">
        <f>SUMIF(AHL!$B$3:$B$1175,$A330,AHL!I$3:I$1175)</f>
        <v>145</v>
      </c>
      <c r="E330" s="12">
        <f>SUMIF(AHL!$B$3:$B$1175,$A330,AHL!H$3:H$1175)</f>
        <v>40</v>
      </c>
      <c r="F330" s="12">
        <f>SUMIF(AHL!$B$3:$B$1175,$A330,AHL!K$3:K$1175)</f>
        <v>0</v>
      </c>
      <c r="G330" s="12">
        <f>SUMIF(AHL!$B$3:$B$1175,$A330,AHL!N$3:N$1175)</f>
        <v>310</v>
      </c>
      <c r="H330" s="4">
        <f t="shared" si="10"/>
        <v>0.484375</v>
      </c>
      <c r="I330" s="13">
        <f>SUMIF(AHL!$B$3:$B$1175,$A330,AHL!AD$3:AD$1175)</f>
        <v>-16.500000000000014</v>
      </c>
      <c r="J330" s="13">
        <f t="shared" si="11"/>
        <v>-4.2281250000000039</v>
      </c>
    </row>
    <row r="331" spans="1:10" x14ac:dyDescent="0.2">
      <c r="A331" t="s">
        <v>418</v>
      </c>
      <c r="B331" s="12">
        <f>SUMIF(AHL!$B$3:$B$1175,$A331,AHL!F$3:F$1175)</f>
        <v>160</v>
      </c>
      <c r="C331" s="12">
        <f>SUMIF(AHL!$B$3:$B$1175,$A331,AHL!G$3:G$1175)+SUMIF(AHL!$B$3:$B$1175,$A331,AHL!J$3:J$1175)</f>
        <v>79</v>
      </c>
      <c r="D331" s="12">
        <f>SUMIF(AHL!$B$3:$B$1175,$A331,AHL!I$3:I$1175)</f>
        <v>54</v>
      </c>
      <c r="E331" s="12">
        <f>SUMIF(AHL!$B$3:$B$1175,$A331,AHL!H$3:H$1175)</f>
        <v>10</v>
      </c>
      <c r="F331" s="12">
        <f>SUMIF(AHL!$B$3:$B$1175,$A331,AHL!K$3:K$1175)</f>
        <v>17</v>
      </c>
      <c r="G331" s="12">
        <f>SUMIF(AHL!$B$3:$B$1175,$A331,AHL!N$3:N$1175)</f>
        <v>185</v>
      </c>
      <c r="H331" s="4">
        <f t="shared" si="10"/>
        <v>0.578125</v>
      </c>
      <c r="I331" s="13">
        <f>SUMIF(AHL!$B$3:$B$1175,$A331,AHL!AD$3:AD$1175)</f>
        <v>-13.156827586206902</v>
      </c>
      <c r="J331" s="13">
        <f t="shared" si="11"/>
        <v>-6.7428741379310368</v>
      </c>
    </row>
    <row r="332" spans="1:10" x14ac:dyDescent="0.2">
      <c r="A332" t="s">
        <v>336</v>
      </c>
      <c r="B332" s="12">
        <f>SUMIF(AHL!$B$3:$B$1175,$A332,AHL!F$3:F$1175)</f>
        <v>160</v>
      </c>
      <c r="C332" s="12">
        <f>SUMIF(AHL!$B$3:$B$1175,$A332,AHL!G$3:G$1175)+SUMIF(AHL!$B$3:$B$1175,$A332,AHL!J$3:J$1175)</f>
        <v>56</v>
      </c>
      <c r="D332" s="12">
        <f>SUMIF(AHL!$B$3:$B$1175,$A332,AHL!I$3:I$1175)</f>
        <v>81</v>
      </c>
      <c r="E332" s="12">
        <f>SUMIF(AHL!$B$3:$B$1175,$A332,AHL!H$3:H$1175)</f>
        <v>15</v>
      </c>
      <c r="F332" s="12">
        <f>SUMIF(AHL!$B$3:$B$1175,$A332,AHL!K$3:K$1175)</f>
        <v>8</v>
      </c>
      <c r="G332" s="12">
        <f>SUMIF(AHL!$B$3:$B$1175,$A332,AHL!N$3:N$1175)</f>
        <v>135</v>
      </c>
      <c r="H332" s="4">
        <f t="shared" si="10"/>
        <v>0.421875</v>
      </c>
      <c r="I332" s="13">
        <f>SUMIF(AHL!$B$3:$B$1175,$A332,AHL!AD$3:AD$1175)</f>
        <v>-19.731999999999999</v>
      </c>
      <c r="J332" s="13">
        <f t="shared" si="11"/>
        <v>-10.112649999999999</v>
      </c>
    </row>
    <row r="333" spans="1:10" x14ac:dyDescent="0.2">
      <c r="A333" t="s">
        <v>460</v>
      </c>
      <c r="B333" s="12">
        <f>SUMIF(AHL!$B$3:$B$1175,$A333,AHL!F$3:F$1175)</f>
        <v>160</v>
      </c>
      <c r="C333" s="12">
        <f>SUMIF(AHL!$B$3:$B$1175,$A333,AHL!G$3:G$1175)+SUMIF(AHL!$B$3:$B$1175,$A333,AHL!J$3:J$1175)</f>
        <v>60</v>
      </c>
      <c r="D333" s="12">
        <f>SUMIF(AHL!$B$3:$B$1175,$A333,AHL!I$3:I$1175)</f>
        <v>79</v>
      </c>
      <c r="E333" s="12">
        <f>SUMIF(AHL!$B$3:$B$1175,$A333,AHL!H$3:H$1175)</f>
        <v>0</v>
      </c>
      <c r="F333" s="12">
        <f>SUMIF(AHL!$B$3:$B$1175,$A333,AHL!K$3:K$1175)</f>
        <v>21</v>
      </c>
      <c r="G333" s="12">
        <f>SUMIF(AHL!$B$3:$B$1175,$A333,AHL!N$3:N$1175)</f>
        <v>141</v>
      </c>
      <c r="H333" s="4">
        <f t="shared" si="10"/>
        <v>0.44062499999999999</v>
      </c>
      <c r="I333" s="13">
        <f>SUMIF(AHL!$B$3:$B$1175,$A333,AHL!AD$3:AD$1175)</f>
        <v>-21.13000000000001</v>
      </c>
      <c r="J333" s="13">
        <f t="shared" si="11"/>
        <v>-10.829125000000005</v>
      </c>
    </row>
    <row r="334" spans="1:10" x14ac:dyDescent="0.2">
      <c r="A334" t="s">
        <v>268</v>
      </c>
      <c r="B334" s="12">
        <f>SUMIF(AHL!$B$3:$B$1175,$A334,AHL!F$3:F$1175)</f>
        <v>160</v>
      </c>
      <c r="C334" s="12">
        <f>SUMIF(AHL!$B$3:$B$1175,$A334,AHL!G$3:G$1175)+SUMIF(AHL!$B$3:$B$1175,$A334,AHL!J$3:J$1175)</f>
        <v>62</v>
      </c>
      <c r="D334" s="12">
        <f>SUMIF(AHL!$B$3:$B$1175,$A334,AHL!I$3:I$1175)</f>
        <v>81</v>
      </c>
      <c r="E334" s="12">
        <f>SUMIF(AHL!$B$3:$B$1175,$A334,AHL!H$3:H$1175)</f>
        <v>15</v>
      </c>
      <c r="F334" s="12">
        <f>SUMIF(AHL!$B$3:$B$1175,$A334,AHL!K$3:K$1175)</f>
        <v>2</v>
      </c>
      <c r="G334" s="12">
        <f>SUMIF(AHL!$B$3:$B$1175,$A334,AHL!N$3:N$1175)</f>
        <v>141</v>
      </c>
      <c r="H334" s="4">
        <f t="shared" si="10"/>
        <v>0.44062499999999999</v>
      </c>
      <c r="I334" s="13">
        <f>SUMIF(AHL!$B$3:$B$1175,$A334,AHL!AD$3:AD$1175)</f>
        <v>-19</v>
      </c>
      <c r="J334" s="13">
        <f t="shared" si="11"/>
        <v>-9.7374999999999989</v>
      </c>
    </row>
    <row r="335" spans="1:10" x14ac:dyDescent="0.2">
      <c r="A335" t="s">
        <v>185</v>
      </c>
      <c r="B335" s="12">
        <f>SUMIF(AHL!$B$3:$B$1175,$A335,AHL!F$3:F$1175)</f>
        <v>161</v>
      </c>
      <c r="C335" s="12">
        <f>SUMIF(AHL!$B$3:$B$1175,$A335,AHL!G$3:G$1175)+SUMIF(AHL!$B$3:$B$1175,$A335,AHL!J$3:J$1175)</f>
        <v>76</v>
      </c>
      <c r="D335" s="12">
        <f>SUMIF(AHL!$B$3:$B$1175,$A335,AHL!I$3:I$1175)</f>
        <v>65</v>
      </c>
      <c r="E335" s="12">
        <f>SUMIF(AHL!$B$3:$B$1175,$A335,AHL!H$3:H$1175)</f>
        <v>20</v>
      </c>
      <c r="F335" s="12">
        <f>SUMIF(AHL!$B$3:$B$1175,$A335,AHL!K$3:K$1175)</f>
        <v>0</v>
      </c>
      <c r="G335" s="12">
        <f>SUMIF(AHL!$B$3:$B$1175,$A335,AHL!N$3:N$1175)</f>
        <v>172</v>
      </c>
      <c r="H335" s="4">
        <f t="shared" si="10"/>
        <v>0.53416149068322982</v>
      </c>
      <c r="I335" s="13">
        <f>SUMIF(AHL!$B$3:$B$1175,$A335,AHL!AD$3:AD$1175)</f>
        <v>-14.521527777777763</v>
      </c>
      <c r="J335" s="13">
        <f t="shared" si="11"/>
        <v>-7.3960576259489228</v>
      </c>
    </row>
    <row r="336" spans="1:10" x14ac:dyDescent="0.2">
      <c r="A336" t="s">
        <v>39</v>
      </c>
      <c r="B336" s="12">
        <f>SUMIF(AHL!$B$3:$B$1175,$A336,AHL!F$3:F$1175)</f>
        <v>234</v>
      </c>
      <c r="C336" s="12">
        <f>SUMIF(AHL!$B$3:$B$1175,$A336,AHL!G$3:G$1175)+SUMIF(AHL!$B$3:$B$1175,$A336,AHL!J$3:J$1175)</f>
        <v>100</v>
      </c>
      <c r="D336" s="12">
        <f>SUMIF(AHL!$B$3:$B$1175,$A336,AHL!I$3:I$1175)</f>
        <v>111</v>
      </c>
      <c r="E336" s="12">
        <f>SUMIF(AHL!$B$3:$B$1175,$A336,AHL!H$3:H$1175)</f>
        <v>23</v>
      </c>
      <c r="F336" s="12">
        <f>SUMIF(AHL!$B$3:$B$1175,$A336,AHL!K$3:K$1175)</f>
        <v>0</v>
      </c>
      <c r="G336" s="12">
        <f>SUMIF(AHL!$B$3:$B$1175,$A336,AHL!N$3:N$1175)</f>
        <v>223</v>
      </c>
      <c r="H336" s="4">
        <f t="shared" si="10"/>
        <v>0.47649572649572647</v>
      </c>
      <c r="I336" s="13">
        <f>SUMIF(AHL!$B$3:$B$1175,$A336,AHL!AD$3:AD$1175)</f>
        <v>-18.149999999999984</v>
      </c>
      <c r="J336" s="13">
        <f t="shared" si="11"/>
        <v>-6.3602564102564045</v>
      </c>
    </row>
    <row r="337" spans="1:10" x14ac:dyDescent="0.2">
      <c r="A337" t="s">
        <v>516</v>
      </c>
      <c r="B337" s="12">
        <f>SUMIF(AHL!$B$3:$B$1175,$A337,AHL!F$3:F$1175)</f>
        <v>76</v>
      </c>
      <c r="C337" s="12">
        <f>SUMIF(AHL!$B$3:$B$1175,$A337,AHL!G$3:G$1175)+SUMIF(AHL!$B$3:$B$1175,$A337,AHL!J$3:J$1175)</f>
        <v>31</v>
      </c>
      <c r="D337" s="12">
        <f>SUMIF(AHL!$B$3:$B$1175,$A337,AHL!I$3:I$1175)</f>
        <v>40</v>
      </c>
      <c r="E337" s="12">
        <f>SUMIF(AHL!$B$3:$B$1175,$A337,AHL!H$3:H$1175)</f>
        <v>0</v>
      </c>
      <c r="F337" s="12">
        <f>SUMIF(AHL!$B$3:$B$1175,$A337,AHL!K$3:K$1175)</f>
        <v>5</v>
      </c>
      <c r="G337" s="12">
        <f>SUMIF(AHL!$B$3:$B$1175,$A337,AHL!N$3:N$1175)</f>
        <v>67</v>
      </c>
      <c r="H337" s="4">
        <f t="shared" si="10"/>
        <v>0.44078947368421051</v>
      </c>
      <c r="I337" s="13">
        <f>SUMIF(AHL!$B$3:$B$1175,$A337,AHL!AD$3:AD$1175)</f>
        <v>-19.335999999999999</v>
      </c>
      <c r="J337" s="13">
        <f t="shared" si="11"/>
        <v>-20.862526315789474</v>
      </c>
    </row>
    <row r="338" spans="1:10" x14ac:dyDescent="0.2">
      <c r="A338" t="s">
        <v>333</v>
      </c>
      <c r="B338" s="12">
        <f>SUMIF(AHL!$B$3:$B$1175,$A338,AHL!F$3:F$1175)</f>
        <v>240</v>
      </c>
      <c r="C338" s="12">
        <f>SUMIF(AHL!$B$3:$B$1175,$A338,AHL!G$3:G$1175)+SUMIF(AHL!$B$3:$B$1175,$A338,AHL!J$3:J$1175)</f>
        <v>100</v>
      </c>
      <c r="D338" s="12">
        <f>SUMIF(AHL!$B$3:$B$1175,$A338,AHL!I$3:I$1175)</f>
        <v>99</v>
      </c>
      <c r="E338" s="12">
        <f>SUMIF(AHL!$B$3:$B$1175,$A338,AHL!H$3:H$1175)</f>
        <v>29</v>
      </c>
      <c r="F338" s="12">
        <f>SUMIF(AHL!$B$3:$B$1175,$A338,AHL!K$3:K$1175)</f>
        <v>12</v>
      </c>
      <c r="G338" s="12">
        <f>SUMIF(AHL!$B$3:$B$1175,$A338,AHL!N$3:N$1175)</f>
        <v>241</v>
      </c>
      <c r="H338" s="4">
        <f t="shared" si="10"/>
        <v>0.50208333333333333</v>
      </c>
      <c r="I338" s="13">
        <f>SUMIF(AHL!$B$3:$B$1175,$A338,AHL!AD$3:AD$1175)</f>
        <v>-17.714000000000013</v>
      </c>
      <c r="J338" s="13">
        <f t="shared" si="11"/>
        <v>-6.0522833333333379</v>
      </c>
    </row>
    <row r="339" spans="1:10" x14ac:dyDescent="0.2">
      <c r="A339" t="s">
        <v>297</v>
      </c>
      <c r="B339" s="12">
        <f>SUMIF(AHL!$B$3:$B$1175,$A339,AHL!F$3:F$1175)</f>
        <v>160</v>
      </c>
      <c r="C339" s="12">
        <f>SUMIF(AHL!$B$3:$B$1175,$A339,AHL!G$3:G$1175)+SUMIF(AHL!$B$3:$B$1175,$A339,AHL!J$3:J$1175)</f>
        <v>59</v>
      </c>
      <c r="D339" s="12">
        <f>SUMIF(AHL!$B$3:$B$1175,$A339,AHL!I$3:I$1175)</f>
        <v>77</v>
      </c>
      <c r="E339" s="12">
        <f>SUMIF(AHL!$B$3:$B$1175,$A339,AHL!H$3:H$1175)</f>
        <v>22</v>
      </c>
      <c r="F339" s="12">
        <f>SUMIF(AHL!$B$3:$B$1175,$A339,AHL!K$3:K$1175)</f>
        <v>2</v>
      </c>
      <c r="G339" s="12">
        <f>SUMIF(AHL!$B$3:$B$1175,$A339,AHL!N$3:N$1175)</f>
        <v>142</v>
      </c>
      <c r="H339" s="4">
        <f t="shared" si="10"/>
        <v>0.44374999999999998</v>
      </c>
      <c r="I339" s="13">
        <f>SUMIF(AHL!$B$3:$B$1175,$A339,AHL!AD$3:AD$1175)</f>
        <v>-20.220000000000013</v>
      </c>
      <c r="J339" s="13">
        <f t="shared" si="11"/>
        <v>-10.362750000000005</v>
      </c>
    </row>
    <row r="340" spans="1:10" x14ac:dyDescent="0.2">
      <c r="A340" t="s">
        <v>57</v>
      </c>
      <c r="B340" s="12">
        <f>SUMIF(AHL!$B$3:$B$1175,$A340,AHL!F$3:F$1175)</f>
        <v>332</v>
      </c>
      <c r="C340" s="12">
        <f>SUMIF(AHL!$B$3:$B$1175,$A340,AHL!G$3:G$1175)+SUMIF(AHL!$B$3:$B$1175,$A340,AHL!J$3:J$1175)</f>
        <v>136</v>
      </c>
      <c r="D340" s="12">
        <f>SUMIF(AHL!$B$3:$B$1175,$A340,AHL!I$3:I$1175)</f>
        <v>146</v>
      </c>
      <c r="E340" s="12">
        <f>SUMIF(AHL!$B$3:$B$1175,$A340,AHL!H$3:H$1175)</f>
        <v>50</v>
      </c>
      <c r="F340" s="12">
        <f>SUMIF(AHL!$B$3:$B$1175,$A340,AHL!K$3:K$1175)</f>
        <v>0</v>
      </c>
      <c r="G340" s="12">
        <f>SUMIF(AHL!$B$3:$B$1175,$A340,AHL!N$3:N$1175)</f>
        <v>322</v>
      </c>
      <c r="H340" s="4">
        <f t="shared" si="10"/>
        <v>0.48493975903614456</v>
      </c>
      <c r="I340" s="13">
        <f>SUMIF(AHL!$B$3:$B$1175,$A340,AHL!AD$3:AD$1175)</f>
        <v>-18.565343137254885</v>
      </c>
      <c r="J340" s="13">
        <f t="shared" si="11"/>
        <v>-4.5854160760689773</v>
      </c>
    </row>
    <row r="341" spans="1:10" x14ac:dyDescent="0.2">
      <c r="A341" t="s">
        <v>525</v>
      </c>
      <c r="B341" s="12">
        <f>SUMIF(AHL!$B$3:$B$1175,$A341,AHL!F$3:F$1175)</f>
        <v>87</v>
      </c>
      <c r="C341" s="12">
        <f>SUMIF(AHL!$B$3:$B$1175,$A341,AHL!G$3:G$1175)+SUMIF(AHL!$B$3:$B$1175,$A341,AHL!J$3:J$1175)</f>
        <v>35</v>
      </c>
      <c r="D341" s="12">
        <f>SUMIF(AHL!$B$3:$B$1175,$A341,AHL!I$3:I$1175)</f>
        <v>36</v>
      </c>
      <c r="E341" s="12">
        <f>SUMIF(AHL!$B$3:$B$1175,$A341,AHL!H$3:H$1175)</f>
        <v>0</v>
      </c>
      <c r="F341" s="12">
        <f>SUMIF(AHL!$B$3:$B$1175,$A341,AHL!K$3:K$1175)</f>
        <v>16</v>
      </c>
      <c r="G341" s="12">
        <f>SUMIF(AHL!$B$3:$B$1175,$A341,AHL!N$3:N$1175)</f>
        <v>86</v>
      </c>
      <c r="H341" s="4">
        <f t="shared" si="10"/>
        <v>0.4942528735632184</v>
      </c>
      <c r="I341" s="13">
        <f>SUMIF(AHL!$B$3:$B$1175,$A341,AHL!AD$3:AD$1175)</f>
        <v>-18.752131578947377</v>
      </c>
      <c r="J341" s="13">
        <f t="shared" si="11"/>
        <v>-17.67442286751362</v>
      </c>
    </row>
    <row r="342" spans="1:10" x14ac:dyDescent="0.2">
      <c r="A342" t="s">
        <v>123</v>
      </c>
      <c r="B342" s="12">
        <f>SUMIF(AHL!$B$3:$B$1175,$A342,AHL!F$3:F$1175)</f>
        <v>144</v>
      </c>
      <c r="C342" s="12">
        <f>SUMIF(AHL!$B$3:$B$1175,$A342,AHL!G$3:G$1175)+SUMIF(AHL!$B$3:$B$1175,$A342,AHL!J$3:J$1175)</f>
        <v>49</v>
      </c>
      <c r="D342" s="12">
        <f>SUMIF(AHL!$B$3:$B$1175,$A342,AHL!I$3:I$1175)</f>
        <v>69</v>
      </c>
      <c r="E342" s="12">
        <f>SUMIF(AHL!$B$3:$B$1175,$A342,AHL!H$3:H$1175)</f>
        <v>26</v>
      </c>
      <c r="F342" s="12">
        <f>SUMIF(AHL!$B$3:$B$1175,$A342,AHL!K$3:K$1175)</f>
        <v>0</v>
      </c>
      <c r="G342" s="12">
        <f>SUMIF(AHL!$B$3:$B$1175,$A342,AHL!N$3:N$1175)</f>
        <v>124</v>
      </c>
      <c r="H342" s="4">
        <f t="shared" si="10"/>
        <v>0.43055555555555558</v>
      </c>
      <c r="I342" s="13">
        <f>SUMIF(AHL!$B$3:$B$1175,$A342,AHL!AD$3:AD$1175)</f>
        <v>-20.704710424710427</v>
      </c>
      <c r="J342" s="13">
        <f t="shared" si="11"/>
        <v>-11.790182325182327</v>
      </c>
    </row>
    <row r="343" spans="1:10" x14ac:dyDescent="0.2">
      <c r="A343" t="s">
        <v>386</v>
      </c>
      <c r="B343" s="12">
        <f>SUMIF(AHL!$B$3:$B$1175,$A343,AHL!F$3:F$1175)</f>
        <v>80</v>
      </c>
      <c r="C343" s="12">
        <f>SUMIF(AHL!$B$3:$B$1175,$A343,AHL!G$3:G$1175)+SUMIF(AHL!$B$3:$B$1175,$A343,AHL!J$3:J$1175)</f>
        <v>14</v>
      </c>
      <c r="D343" s="12">
        <f>SUMIF(AHL!$B$3:$B$1175,$A343,AHL!I$3:I$1175)</f>
        <v>42</v>
      </c>
      <c r="E343" s="12">
        <f>SUMIF(AHL!$B$3:$B$1175,$A343,AHL!H$3:H$1175)</f>
        <v>6</v>
      </c>
      <c r="F343" s="12">
        <f>SUMIF(AHL!$B$3:$B$1175,$A343,AHL!K$3:K$1175)</f>
        <v>12</v>
      </c>
      <c r="G343" s="12">
        <f>SUMIF(AHL!$B$3:$B$1175,$A343,AHL!N$3:N$1175)</f>
        <v>52</v>
      </c>
      <c r="H343" s="4">
        <f t="shared" si="10"/>
        <v>0.32500000000000001</v>
      </c>
      <c r="I343" s="13">
        <f>SUMIF(AHL!$B$3:$B$1175,$A343,AHL!AD$3:AD$1175)</f>
        <v>-22.731999999999999</v>
      </c>
      <c r="J343" s="13">
        <f t="shared" si="11"/>
        <v>-23.3003</v>
      </c>
    </row>
    <row r="344" spans="1:10" x14ac:dyDescent="0.2">
      <c r="A344" t="s">
        <v>35</v>
      </c>
      <c r="B344" s="12">
        <f>SUMIF(AHL!$B$3:$B$1175,$A344,AHL!F$3:F$1175)</f>
        <v>220</v>
      </c>
      <c r="C344" s="12">
        <f>SUMIF(AHL!$B$3:$B$1175,$A344,AHL!G$3:G$1175)+SUMIF(AHL!$B$3:$B$1175,$A344,AHL!J$3:J$1175)</f>
        <v>82</v>
      </c>
      <c r="D344" s="12">
        <f>SUMIF(AHL!$B$3:$B$1175,$A344,AHL!I$3:I$1175)</f>
        <v>112</v>
      </c>
      <c r="E344" s="12">
        <f>SUMIF(AHL!$B$3:$B$1175,$A344,AHL!H$3:H$1175)</f>
        <v>26</v>
      </c>
      <c r="F344" s="12">
        <f>SUMIF(AHL!$B$3:$B$1175,$A344,AHL!K$3:K$1175)</f>
        <v>0</v>
      </c>
      <c r="G344" s="12">
        <f>SUMIF(AHL!$B$3:$B$1175,$A344,AHL!N$3:N$1175)</f>
        <v>190</v>
      </c>
      <c r="H344" s="4">
        <f t="shared" si="10"/>
        <v>0.43181818181818182</v>
      </c>
      <c r="I344" s="13">
        <f>SUMIF(AHL!$B$3:$B$1175,$A344,AHL!AD$3:AD$1175)</f>
        <v>-22.75714285714286</v>
      </c>
      <c r="J344" s="13">
        <f t="shared" si="11"/>
        <v>-8.4822077922077934</v>
      </c>
    </row>
    <row r="345" spans="1:10" x14ac:dyDescent="0.2">
      <c r="A345" t="s">
        <v>286</v>
      </c>
      <c r="B345" s="12">
        <f>SUMIF(AHL!$B$3:$B$1175,$A345,AHL!F$3:F$1175)</f>
        <v>480</v>
      </c>
      <c r="C345" s="12">
        <f>SUMIF(AHL!$B$3:$B$1175,$A345,AHL!G$3:G$1175)+SUMIF(AHL!$B$3:$B$1175,$A345,AHL!J$3:J$1175)</f>
        <v>214</v>
      </c>
      <c r="D345" s="12">
        <f>SUMIF(AHL!$B$3:$B$1175,$A345,AHL!I$3:I$1175)</f>
        <v>208</v>
      </c>
      <c r="E345" s="12">
        <f>SUMIF(AHL!$B$3:$B$1175,$A345,AHL!H$3:H$1175)</f>
        <v>54</v>
      </c>
      <c r="F345" s="12">
        <f>SUMIF(AHL!$B$3:$B$1175,$A345,AHL!K$3:K$1175)</f>
        <v>4</v>
      </c>
      <c r="G345" s="12">
        <f>SUMIF(AHL!$B$3:$B$1175,$A345,AHL!N$3:N$1175)</f>
        <v>486</v>
      </c>
      <c r="H345" s="4">
        <f t="shared" si="10"/>
        <v>0.50624999999999998</v>
      </c>
      <c r="I345" s="13">
        <f>SUMIF(AHL!$B$3:$B$1175,$A345,AHL!AD$3:AD$1175)</f>
        <v>-19.146000000000001</v>
      </c>
      <c r="J345" s="13">
        <f t="shared" si="11"/>
        <v>-3.270775</v>
      </c>
    </row>
    <row r="346" spans="1:10" x14ac:dyDescent="0.2">
      <c r="A346" t="s">
        <v>316</v>
      </c>
      <c r="B346" s="12">
        <f>SUMIF(AHL!$B$3:$B$1175,$A346,AHL!F$3:F$1175)</f>
        <v>160</v>
      </c>
      <c r="C346" s="12">
        <f>SUMIF(AHL!$B$3:$B$1175,$A346,AHL!G$3:G$1175)+SUMIF(AHL!$B$3:$B$1175,$A346,AHL!J$3:J$1175)</f>
        <v>76</v>
      </c>
      <c r="D346" s="12">
        <f>SUMIF(AHL!$B$3:$B$1175,$A346,AHL!I$3:I$1175)</f>
        <v>68</v>
      </c>
      <c r="E346" s="12">
        <f>SUMIF(AHL!$B$3:$B$1175,$A346,AHL!H$3:H$1175)</f>
        <v>16</v>
      </c>
      <c r="F346" s="12">
        <f>SUMIF(AHL!$B$3:$B$1175,$A346,AHL!K$3:K$1175)</f>
        <v>0</v>
      </c>
      <c r="G346" s="12">
        <f>SUMIF(AHL!$B$3:$B$1175,$A346,AHL!N$3:N$1175)</f>
        <v>168</v>
      </c>
      <c r="H346" s="4">
        <f t="shared" si="10"/>
        <v>0.52500000000000002</v>
      </c>
      <c r="I346" s="13">
        <f>SUMIF(AHL!$B$3:$B$1175,$A346,AHL!AD$3:AD$1175)</f>
        <v>-17.349999999999994</v>
      </c>
      <c r="J346" s="13">
        <f t="shared" si="11"/>
        <v>-8.8918749999999971</v>
      </c>
    </row>
    <row r="347" spans="1:10" x14ac:dyDescent="0.2">
      <c r="A347" t="s">
        <v>88</v>
      </c>
      <c r="B347" s="12">
        <f>SUMIF(AHL!$B$3:$B$1175,$A347,AHL!F$3:F$1175)</f>
        <v>262</v>
      </c>
      <c r="C347" s="12">
        <f>SUMIF(AHL!$B$3:$B$1175,$A347,AHL!G$3:G$1175)+SUMIF(AHL!$B$3:$B$1175,$A347,AHL!J$3:J$1175)</f>
        <v>116</v>
      </c>
      <c r="D347" s="12">
        <f>SUMIF(AHL!$B$3:$B$1175,$A347,AHL!I$3:I$1175)</f>
        <v>128</v>
      </c>
      <c r="E347" s="12">
        <f>SUMIF(AHL!$B$3:$B$1175,$A347,AHL!H$3:H$1175)</f>
        <v>18</v>
      </c>
      <c r="F347" s="12">
        <f>SUMIF(AHL!$B$3:$B$1175,$A347,AHL!K$3:K$1175)</f>
        <v>0</v>
      </c>
      <c r="G347" s="12">
        <f>SUMIF(AHL!$B$3:$B$1175,$A347,AHL!N$3:N$1175)</f>
        <v>250</v>
      </c>
      <c r="H347" s="4">
        <f t="shared" si="10"/>
        <v>0.47709923664122139</v>
      </c>
      <c r="I347" s="13">
        <f>SUMIF(AHL!$B$3:$B$1175,$A347,AHL!AD$3:AD$1175)</f>
        <v>-20.97570115546219</v>
      </c>
      <c r="J347" s="13">
        <f t="shared" si="11"/>
        <v>-6.5649141020912198</v>
      </c>
    </row>
    <row r="348" spans="1:10" x14ac:dyDescent="0.2">
      <c r="A348" t="s">
        <v>415</v>
      </c>
      <c r="B348" s="12">
        <f>SUMIF(AHL!$B$3:$B$1175,$A348,AHL!F$3:F$1175)</f>
        <v>83</v>
      </c>
      <c r="C348" s="12">
        <f>SUMIF(AHL!$B$3:$B$1175,$A348,AHL!G$3:G$1175)+SUMIF(AHL!$B$3:$B$1175,$A348,AHL!J$3:J$1175)</f>
        <v>28</v>
      </c>
      <c r="D348" s="12">
        <f>SUMIF(AHL!$B$3:$B$1175,$A348,AHL!I$3:I$1175)</f>
        <v>45</v>
      </c>
      <c r="E348" s="12">
        <f>SUMIF(AHL!$B$3:$B$1175,$A348,AHL!H$3:H$1175)</f>
        <v>8</v>
      </c>
      <c r="F348" s="12">
        <f>SUMIF(AHL!$B$3:$B$1175,$A348,AHL!K$3:K$1175)</f>
        <v>2</v>
      </c>
      <c r="G348" s="12">
        <f>SUMIF(AHL!$B$3:$B$1175,$A348,AHL!N$3:N$1175)</f>
        <v>66</v>
      </c>
      <c r="H348" s="4">
        <f t="shared" si="10"/>
        <v>0.39759036144578314</v>
      </c>
      <c r="I348" s="13">
        <f>SUMIF(AHL!$B$3:$B$1175,$A348,AHL!AD$3:AD$1175)</f>
        <v>-22.574699999999996</v>
      </c>
      <c r="J348" s="13">
        <f t="shared" si="11"/>
        <v>-22.302715662650598</v>
      </c>
    </row>
    <row r="349" spans="1:10" x14ac:dyDescent="0.2">
      <c r="A349" t="s">
        <v>287</v>
      </c>
      <c r="B349" s="12">
        <f>SUMIF(AHL!$B$3:$B$1175,$A349,AHL!F$3:F$1175)</f>
        <v>160</v>
      </c>
      <c r="C349" s="12">
        <f>SUMIF(AHL!$B$3:$B$1175,$A349,AHL!G$3:G$1175)+SUMIF(AHL!$B$3:$B$1175,$A349,AHL!J$3:J$1175)</f>
        <v>56</v>
      </c>
      <c r="D349" s="12">
        <f>SUMIF(AHL!$B$3:$B$1175,$A349,AHL!I$3:I$1175)</f>
        <v>86</v>
      </c>
      <c r="E349" s="12">
        <f>SUMIF(AHL!$B$3:$B$1175,$A349,AHL!H$3:H$1175)</f>
        <v>18</v>
      </c>
      <c r="F349" s="12">
        <f>SUMIF(AHL!$B$3:$B$1175,$A349,AHL!K$3:K$1175)</f>
        <v>0</v>
      </c>
      <c r="G349" s="12">
        <f>SUMIF(AHL!$B$3:$B$1175,$A349,AHL!N$3:N$1175)</f>
        <v>130</v>
      </c>
      <c r="H349" s="4">
        <f t="shared" si="10"/>
        <v>0.40625</v>
      </c>
      <c r="I349" s="13">
        <f>SUMIF(AHL!$B$3:$B$1175,$A349,AHL!AD$3:AD$1175)</f>
        <v>-24.150000000000006</v>
      </c>
      <c r="J349" s="13">
        <f t="shared" si="11"/>
        <v>-12.376875000000002</v>
      </c>
    </row>
    <row r="350" spans="1:10" x14ac:dyDescent="0.2">
      <c r="A350" t="s">
        <v>273</v>
      </c>
      <c r="B350" s="12">
        <f>SUMIF(AHL!$B$3:$B$1175,$A350,AHL!F$3:F$1175)</f>
        <v>80</v>
      </c>
      <c r="C350" s="12">
        <f>SUMIF(AHL!$B$3:$B$1175,$A350,AHL!G$3:G$1175)+SUMIF(AHL!$B$3:$B$1175,$A350,AHL!J$3:J$1175)</f>
        <v>28</v>
      </c>
      <c r="D350" s="12">
        <f>SUMIF(AHL!$B$3:$B$1175,$A350,AHL!I$3:I$1175)</f>
        <v>46</v>
      </c>
      <c r="E350" s="12">
        <f>SUMIF(AHL!$B$3:$B$1175,$A350,AHL!H$3:H$1175)</f>
        <v>6</v>
      </c>
      <c r="F350" s="12">
        <f>SUMIF(AHL!$B$3:$B$1175,$A350,AHL!K$3:K$1175)</f>
        <v>0</v>
      </c>
      <c r="G350" s="12">
        <f>SUMIF(AHL!$B$3:$B$1175,$A350,AHL!N$3:N$1175)</f>
        <v>62</v>
      </c>
      <c r="H350" s="4">
        <f t="shared" si="10"/>
        <v>0.38750000000000001</v>
      </c>
      <c r="I350" s="13">
        <f>SUMIF(AHL!$B$3:$B$1175,$A350,AHL!AD$3:AD$1175)</f>
        <v>-22.549999999999997</v>
      </c>
      <c r="J350" s="13">
        <f t="shared" si="11"/>
        <v>-23.11375</v>
      </c>
    </row>
    <row r="351" spans="1:10" x14ac:dyDescent="0.2">
      <c r="A351" t="s">
        <v>272</v>
      </c>
      <c r="B351" s="12">
        <f>SUMIF(AHL!$B$3:$B$1175,$A351,AHL!F$3:F$1175)</f>
        <v>80</v>
      </c>
      <c r="C351" s="12">
        <f>SUMIF(AHL!$B$3:$B$1175,$A351,AHL!G$3:G$1175)+SUMIF(AHL!$B$3:$B$1175,$A351,AHL!J$3:J$1175)</f>
        <v>28</v>
      </c>
      <c r="D351" s="12">
        <f>SUMIF(AHL!$B$3:$B$1175,$A351,AHL!I$3:I$1175)</f>
        <v>46</v>
      </c>
      <c r="E351" s="12">
        <f>SUMIF(AHL!$B$3:$B$1175,$A351,AHL!H$3:H$1175)</f>
        <v>6</v>
      </c>
      <c r="F351" s="12">
        <f>SUMIF(AHL!$B$3:$B$1175,$A351,AHL!K$3:K$1175)</f>
        <v>0</v>
      </c>
      <c r="G351" s="12">
        <f>SUMIF(AHL!$B$3:$B$1175,$A351,AHL!N$3:N$1175)</f>
        <v>62</v>
      </c>
      <c r="H351" s="4">
        <f t="shared" si="10"/>
        <v>0.38750000000000001</v>
      </c>
      <c r="I351" s="13">
        <f>SUMIF(AHL!$B$3:$B$1175,$A351,AHL!AD$3:AD$1175)</f>
        <v>-22.549999999999997</v>
      </c>
      <c r="J351" s="13">
        <f t="shared" si="11"/>
        <v>-23.11375</v>
      </c>
    </row>
    <row r="352" spans="1:10" x14ac:dyDescent="0.2">
      <c r="A352" t="s">
        <v>452</v>
      </c>
      <c r="B352" s="12">
        <f>SUMIF(AHL!$B$3:$B$1175,$A352,AHL!F$3:F$1175)</f>
        <v>320</v>
      </c>
      <c r="C352" s="12">
        <f>SUMIF(AHL!$B$3:$B$1175,$A352,AHL!G$3:G$1175)+SUMIF(AHL!$B$3:$B$1175,$A352,AHL!J$3:J$1175)</f>
        <v>154</v>
      </c>
      <c r="D352" s="12">
        <f>SUMIF(AHL!$B$3:$B$1175,$A352,AHL!I$3:I$1175)</f>
        <v>131</v>
      </c>
      <c r="E352" s="12">
        <f>SUMIF(AHL!$B$3:$B$1175,$A352,AHL!H$3:H$1175)</f>
        <v>0</v>
      </c>
      <c r="F352" s="12">
        <f>SUMIF(AHL!$B$3:$B$1175,$A352,AHL!K$3:K$1175)</f>
        <v>35</v>
      </c>
      <c r="G352" s="12">
        <f>SUMIF(AHL!$B$3:$B$1175,$A352,AHL!N$3:N$1175)</f>
        <v>343</v>
      </c>
      <c r="H352" s="4">
        <f t="shared" si="10"/>
        <v>0.53593749999999996</v>
      </c>
      <c r="I352" s="13">
        <f>SUMIF(AHL!$B$3:$B$1175,$A352,AHL!AD$3:AD$1175)</f>
        <v>-21.820000000000022</v>
      </c>
      <c r="J352" s="13">
        <f t="shared" si="11"/>
        <v>-5.5913750000000055</v>
      </c>
    </row>
    <row r="353" spans="1:10" x14ac:dyDescent="0.2">
      <c r="A353" t="s">
        <v>385</v>
      </c>
      <c r="B353" s="12">
        <f>SUMIF(AHL!$B$3:$B$1175,$A353,AHL!F$3:F$1175)</f>
        <v>486</v>
      </c>
      <c r="C353" s="12">
        <f>SUMIF(AHL!$B$3:$B$1175,$A353,AHL!G$3:G$1175)+SUMIF(AHL!$B$3:$B$1175,$A353,AHL!J$3:J$1175)</f>
        <v>237</v>
      </c>
      <c r="D353" s="12">
        <f>SUMIF(AHL!$B$3:$B$1175,$A353,AHL!I$3:I$1175)</f>
        <v>183</v>
      </c>
      <c r="E353" s="12">
        <f>SUMIF(AHL!$B$3:$B$1175,$A353,AHL!H$3:H$1175)</f>
        <v>44</v>
      </c>
      <c r="F353" s="12">
        <f>SUMIF(AHL!$B$3:$B$1175,$A353,AHL!K$3:K$1175)</f>
        <v>22</v>
      </c>
      <c r="G353" s="12">
        <f>SUMIF(AHL!$B$3:$B$1175,$A353,AHL!N$3:N$1175)</f>
        <v>540</v>
      </c>
      <c r="H353" s="4">
        <f t="shared" si="10"/>
        <v>0.55555555555555558</v>
      </c>
      <c r="I353" s="13">
        <f>SUMIF(AHL!$B$3:$B$1175,$A353,AHL!AD$3:AD$1175)</f>
        <v>-16.966025862069024</v>
      </c>
      <c r="J353" s="13">
        <f t="shared" si="11"/>
        <v>-2.8625804952462137</v>
      </c>
    </row>
    <row r="354" spans="1:10" x14ac:dyDescent="0.2">
      <c r="A354" t="s">
        <v>364</v>
      </c>
      <c r="B354" s="12">
        <f>SUMIF(AHL!$B$3:$B$1175,$A354,AHL!F$3:F$1175)</f>
        <v>80</v>
      </c>
      <c r="C354" s="12">
        <f>SUMIF(AHL!$B$3:$B$1175,$A354,AHL!G$3:G$1175)+SUMIF(AHL!$B$3:$B$1175,$A354,AHL!J$3:J$1175)</f>
        <v>31</v>
      </c>
      <c r="D354" s="12">
        <f>SUMIF(AHL!$B$3:$B$1175,$A354,AHL!I$3:I$1175)</f>
        <v>40</v>
      </c>
      <c r="E354" s="12">
        <f>SUMIF(AHL!$B$3:$B$1175,$A354,AHL!H$3:H$1175)</f>
        <v>8</v>
      </c>
      <c r="F354" s="12">
        <f>SUMIF(AHL!$B$3:$B$1175,$A354,AHL!K$3:K$1175)</f>
        <v>1</v>
      </c>
      <c r="G354" s="12">
        <f>SUMIF(AHL!$B$3:$B$1175,$A354,AHL!N$3:N$1175)</f>
        <v>71</v>
      </c>
      <c r="H354" s="4">
        <f t="shared" si="10"/>
        <v>0.44374999999999998</v>
      </c>
      <c r="I354" s="13">
        <f>SUMIF(AHL!$B$3:$B$1175,$A354,AHL!AD$3:AD$1175)</f>
        <v>-22.581999999999994</v>
      </c>
      <c r="J354" s="13">
        <f t="shared" si="11"/>
        <v>-23.146549999999994</v>
      </c>
    </row>
    <row r="355" spans="1:10" x14ac:dyDescent="0.2">
      <c r="A355" t="s">
        <v>363</v>
      </c>
      <c r="B355" s="12">
        <f>SUMIF(AHL!$B$3:$B$1175,$A355,AHL!F$3:F$1175)</f>
        <v>80</v>
      </c>
      <c r="C355" s="12">
        <f>SUMIF(AHL!$B$3:$B$1175,$A355,AHL!G$3:G$1175)+SUMIF(AHL!$B$3:$B$1175,$A355,AHL!J$3:J$1175)</f>
        <v>31</v>
      </c>
      <c r="D355" s="12">
        <f>SUMIF(AHL!$B$3:$B$1175,$A355,AHL!I$3:I$1175)</f>
        <v>40</v>
      </c>
      <c r="E355" s="12">
        <f>SUMIF(AHL!$B$3:$B$1175,$A355,AHL!H$3:H$1175)</f>
        <v>8</v>
      </c>
      <c r="F355" s="12">
        <f>SUMIF(AHL!$B$3:$B$1175,$A355,AHL!K$3:K$1175)</f>
        <v>1</v>
      </c>
      <c r="G355" s="12">
        <f>SUMIF(AHL!$B$3:$B$1175,$A355,AHL!N$3:N$1175)</f>
        <v>71</v>
      </c>
      <c r="H355" s="4">
        <f t="shared" si="10"/>
        <v>0.44374999999999998</v>
      </c>
      <c r="I355" s="13">
        <f>SUMIF(AHL!$B$3:$B$1175,$A355,AHL!AD$3:AD$1175)</f>
        <v>-22.581999999999994</v>
      </c>
      <c r="J355" s="13">
        <f t="shared" si="11"/>
        <v>-23.146549999999994</v>
      </c>
    </row>
    <row r="356" spans="1:10" x14ac:dyDescent="0.2">
      <c r="A356" t="s">
        <v>195</v>
      </c>
      <c r="B356" s="12">
        <f>SUMIF(AHL!$B$3:$B$1175,$A356,AHL!F$3:F$1175)</f>
        <v>82</v>
      </c>
      <c r="C356" s="12">
        <f>SUMIF(AHL!$B$3:$B$1175,$A356,AHL!G$3:G$1175)+SUMIF(AHL!$B$3:$B$1175,$A356,AHL!J$3:J$1175)</f>
        <v>24</v>
      </c>
      <c r="D356" s="12">
        <f>SUMIF(AHL!$B$3:$B$1175,$A356,AHL!I$3:I$1175)</f>
        <v>46</v>
      </c>
      <c r="E356" s="12">
        <f>SUMIF(AHL!$B$3:$B$1175,$A356,AHL!H$3:H$1175)</f>
        <v>12</v>
      </c>
      <c r="F356" s="12">
        <f>SUMIF(AHL!$B$3:$B$1175,$A356,AHL!K$3:K$1175)</f>
        <v>0</v>
      </c>
      <c r="G356" s="12">
        <f>SUMIF(AHL!$B$3:$B$1175,$A356,AHL!N$3:N$1175)</f>
        <v>60</v>
      </c>
      <c r="H356" s="4">
        <f t="shared" si="10"/>
        <v>0.36585365853658536</v>
      </c>
      <c r="I356" s="13">
        <f>SUMIF(AHL!$B$3:$B$1175,$A356,AHL!AD$3:AD$1175)</f>
        <v>-24.539052977027659</v>
      </c>
      <c r="J356" s="13">
        <f t="shared" si="11"/>
        <v>-24.539052977027662</v>
      </c>
    </row>
    <row r="357" spans="1:10" x14ac:dyDescent="0.2">
      <c r="A357" t="s">
        <v>114</v>
      </c>
      <c r="B357" s="12">
        <f>SUMIF(AHL!$B$3:$B$1175,$A357,AHL!F$3:F$1175)</f>
        <v>70</v>
      </c>
      <c r="C357" s="12">
        <f>SUMIF(AHL!$B$3:$B$1175,$A357,AHL!G$3:G$1175)+SUMIF(AHL!$B$3:$B$1175,$A357,AHL!J$3:J$1175)</f>
        <v>10</v>
      </c>
      <c r="D357" s="12">
        <f>SUMIF(AHL!$B$3:$B$1175,$A357,AHL!I$3:I$1175)</f>
        <v>58</v>
      </c>
      <c r="E357" s="12">
        <f>SUMIF(AHL!$B$3:$B$1175,$A357,AHL!H$3:H$1175)</f>
        <v>2</v>
      </c>
      <c r="F357" s="12">
        <f>SUMIF(AHL!$B$3:$B$1175,$A357,AHL!K$3:K$1175)</f>
        <v>0</v>
      </c>
      <c r="G357" s="12">
        <f>SUMIF(AHL!$B$3:$B$1175,$A357,AHL!N$3:N$1175)</f>
        <v>22</v>
      </c>
      <c r="H357" s="4">
        <f t="shared" si="10"/>
        <v>0.15714285714285714</v>
      </c>
      <c r="I357" s="13">
        <f>SUMIF(AHL!$B$3:$B$1175,$A357,AHL!AD$3:AD$1175)</f>
        <v>-25.18</v>
      </c>
      <c r="J357" s="13">
        <f t="shared" si="11"/>
        <v>-29.496571428571428</v>
      </c>
    </row>
    <row r="358" spans="1:10" x14ac:dyDescent="0.2">
      <c r="A358" t="s">
        <v>163</v>
      </c>
      <c r="B358" s="12">
        <f>SUMIF(AHL!$B$3:$B$1175,$A358,AHL!F$3:F$1175)</f>
        <v>152</v>
      </c>
      <c r="C358" s="12">
        <f>SUMIF(AHL!$B$3:$B$1175,$A358,AHL!G$3:G$1175)+SUMIF(AHL!$B$3:$B$1175,$A358,AHL!J$3:J$1175)</f>
        <v>39</v>
      </c>
      <c r="D358" s="12">
        <f>SUMIF(AHL!$B$3:$B$1175,$A358,AHL!I$3:I$1175)</f>
        <v>82</v>
      </c>
      <c r="E358" s="12">
        <f>SUMIF(AHL!$B$3:$B$1175,$A358,AHL!H$3:H$1175)</f>
        <v>31</v>
      </c>
      <c r="F358" s="12">
        <f>SUMIF(AHL!$B$3:$B$1175,$A358,AHL!K$3:K$1175)</f>
        <v>0</v>
      </c>
      <c r="G358" s="12">
        <f>SUMIF(AHL!$B$3:$B$1175,$A358,AHL!N$3:N$1175)</f>
        <v>109</v>
      </c>
      <c r="H358" s="4">
        <f t="shared" si="10"/>
        <v>0.35855263157894735</v>
      </c>
      <c r="I358" s="13">
        <f>SUMIF(AHL!$B$3:$B$1175,$A358,AHL!AD$3:AD$1175)</f>
        <v>-28.049999999999997</v>
      </c>
      <c r="J358" s="13">
        <f t="shared" si="11"/>
        <v>-15.132236842105261</v>
      </c>
    </row>
    <row r="359" spans="1:10" x14ac:dyDescent="0.2">
      <c r="A359" t="s">
        <v>489</v>
      </c>
      <c r="B359" s="12">
        <f>SUMIF(AHL!$B$3:$B$1175,$A359,AHL!F$3:F$1175)</f>
        <v>370</v>
      </c>
      <c r="C359" s="12">
        <f>SUMIF(AHL!$B$3:$B$1175,$A359,AHL!G$3:G$1175)+SUMIF(AHL!$B$3:$B$1175,$A359,AHL!J$3:J$1175)</f>
        <v>175</v>
      </c>
      <c r="D359" s="12">
        <f>SUMIF(AHL!$B$3:$B$1175,$A359,AHL!I$3:I$1175)</f>
        <v>156</v>
      </c>
      <c r="E359" s="12">
        <f>SUMIF(AHL!$B$3:$B$1175,$A359,AHL!H$3:H$1175)</f>
        <v>0</v>
      </c>
      <c r="F359" s="12">
        <f>SUMIF(AHL!$B$3:$B$1175,$A359,AHL!K$3:K$1175)</f>
        <v>39</v>
      </c>
      <c r="G359" s="12">
        <f>SUMIF(AHL!$B$3:$B$1175,$A359,AHL!N$3:N$1175)</f>
        <v>385</v>
      </c>
      <c r="H359" s="4">
        <f t="shared" si="10"/>
        <v>0.52027027027027029</v>
      </c>
      <c r="I359" s="13">
        <f>SUMIF(AHL!$B$3:$B$1175,$A359,AHL!AD$3:AD$1175)</f>
        <v>-25.440000000000026</v>
      </c>
      <c r="J359" s="13">
        <f t="shared" si="11"/>
        <v>-5.6380540540540593</v>
      </c>
    </row>
    <row r="360" spans="1:10" x14ac:dyDescent="0.2">
      <c r="A360" t="s">
        <v>144</v>
      </c>
      <c r="B360" s="12">
        <f>SUMIF(AHL!$B$3:$B$1175,$A360,AHL!F$3:F$1175)</f>
        <v>72</v>
      </c>
      <c r="C360" s="12">
        <f>SUMIF(AHL!$B$3:$B$1175,$A360,AHL!G$3:G$1175)+SUMIF(AHL!$B$3:$B$1175,$A360,AHL!J$3:J$1175)</f>
        <v>27</v>
      </c>
      <c r="D360" s="12">
        <f>SUMIF(AHL!$B$3:$B$1175,$A360,AHL!I$3:I$1175)</f>
        <v>31</v>
      </c>
      <c r="E360" s="12">
        <f>SUMIF(AHL!$B$3:$B$1175,$A360,AHL!H$3:H$1175)</f>
        <v>14</v>
      </c>
      <c r="F360" s="12">
        <f>SUMIF(AHL!$B$3:$B$1175,$A360,AHL!K$3:K$1175)</f>
        <v>0</v>
      </c>
      <c r="G360" s="12">
        <f>SUMIF(AHL!$B$3:$B$1175,$A360,AHL!N$3:N$1175)</f>
        <v>68</v>
      </c>
      <c r="H360" s="4">
        <f t="shared" si="10"/>
        <v>0.47222222222222221</v>
      </c>
      <c r="I360" s="13">
        <f>SUMIF(AHL!$B$3:$B$1175,$A360,AHL!AD$3:AD$1175)</f>
        <v>-22.200000000000003</v>
      </c>
      <c r="J360" s="13">
        <f t="shared" si="11"/>
        <v>-25.283333333333335</v>
      </c>
    </row>
    <row r="361" spans="1:10" x14ac:dyDescent="0.2">
      <c r="A361" t="s">
        <v>361</v>
      </c>
      <c r="B361" s="12">
        <f>SUMIF(AHL!$B$3:$B$1175,$A361,AHL!F$3:F$1175)</f>
        <v>80</v>
      </c>
      <c r="C361" s="12">
        <f>SUMIF(AHL!$B$3:$B$1175,$A361,AHL!G$3:G$1175)+SUMIF(AHL!$B$3:$B$1175,$A361,AHL!J$3:J$1175)</f>
        <v>23</v>
      </c>
      <c r="D361" s="12">
        <f>SUMIF(AHL!$B$3:$B$1175,$A361,AHL!I$3:I$1175)</f>
        <v>48</v>
      </c>
      <c r="E361" s="12">
        <f>SUMIF(AHL!$B$3:$B$1175,$A361,AHL!H$3:H$1175)</f>
        <v>7</v>
      </c>
      <c r="F361" s="12">
        <f>SUMIF(AHL!$B$3:$B$1175,$A361,AHL!K$3:K$1175)</f>
        <v>2</v>
      </c>
      <c r="G361" s="12">
        <f>SUMIF(AHL!$B$3:$B$1175,$A361,AHL!N$3:N$1175)</f>
        <v>55</v>
      </c>
      <c r="H361" s="4">
        <f t="shared" si="10"/>
        <v>0.34375</v>
      </c>
      <c r="I361" s="13">
        <f>SUMIF(AHL!$B$3:$B$1175,$A361,AHL!AD$3:AD$1175)</f>
        <v>-26.231999999999999</v>
      </c>
      <c r="J361" s="13">
        <f t="shared" si="11"/>
        <v>-26.887799999999999</v>
      </c>
    </row>
    <row r="362" spans="1:10" x14ac:dyDescent="0.2">
      <c r="A362" t="s">
        <v>64</v>
      </c>
      <c r="B362" s="12">
        <f>SUMIF(AHL!$B$3:$B$1175,$A362,AHL!F$3:F$1175)</f>
        <v>64</v>
      </c>
      <c r="C362" s="12">
        <f>SUMIF(AHL!$B$3:$B$1175,$A362,AHL!G$3:G$1175)+SUMIF(AHL!$B$3:$B$1175,$A362,AHL!J$3:J$1175)</f>
        <v>5</v>
      </c>
      <c r="D362" s="12">
        <f>SUMIF(AHL!$B$3:$B$1175,$A362,AHL!I$3:I$1175)</f>
        <v>52</v>
      </c>
      <c r="E362" s="12">
        <f>SUMIF(AHL!$B$3:$B$1175,$A362,AHL!H$3:H$1175)</f>
        <v>7</v>
      </c>
      <c r="F362" s="12">
        <f>SUMIF(AHL!$B$3:$B$1175,$A362,AHL!K$3:K$1175)</f>
        <v>0</v>
      </c>
      <c r="G362" s="12">
        <f>SUMIF(AHL!$B$3:$B$1175,$A362,AHL!N$3:N$1175)</f>
        <v>17</v>
      </c>
      <c r="H362" s="4">
        <f t="shared" si="10"/>
        <v>0.1328125</v>
      </c>
      <c r="I362" s="13">
        <f>SUMIF(AHL!$B$3:$B$1175,$A362,AHL!AD$3:AD$1175)</f>
        <v>-26.136000000000003</v>
      </c>
      <c r="J362" s="13">
        <f t="shared" si="11"/>
        <v>-33.486750000000001</v>
      </c>
    </row>
    <row r="363" spans="1:10" x14ac:dyDescent="0.2">
      <c r="A363" t="s">
        <v>65</v>
      </c>
      <c r="B363" s="12">
        <f>SUMIF(AHL!$B$3:$B$1175,$A363,AHL!F$3:F$1175)</f>
        <v>64</v>
      </c>
      <c r="C363" s="12">
        <f>SUMIF(AHL!$B$3:$B$1175,$A363,AHL!G$3:G$1175)+SUMIF(AHL!$B$3:$B$1175,$A363,AHL!J$3:J$1175)</f>
        <v>5</v>
      </c>
      <c r="D363" s="12">
        <f>SUMIF(AHL!$B$3:$B$1175,$A363,AHL!I$3:I$1175)</f>
        <v>52</v>
      </c>
      <c r="E363" s="12">
        <f>SUMIF(AHL!$B$3:$B$1175,$A363,AHL!H$3:H$1175)</f>
        <v>7</v>
      </c>
      <c r="F363" s="12">
        <f>SUMIF(AHL!$B$3:$B$1175,$A363,AHL!K$3:K$1175)</f>
        <v>0</v>
      </c>
      <c r="G363" s="12">
        <f>SUMIF(AHL!$B$3:$B$1175,$A363,AHL!N$3:N$1175)</f>
        <v>17</v>
      </c>
      <c r="H363" s="4">
        <f t="shared" si="10"/>
        <v>0.1328125</v>
      </c>
      <c r="I363" s="13">
        <f>SUMIF(AHL!$B$3:$B$1175,$A363,AHL!AD$3:AD$1175)</f>
        <v>-26.136000000000003</v>
      </c>
      <c r="J363" s="13">
        <f t="shared" si="11"/>
        <v>-33.486750000000001</v>
      </c>
    </row>
    <row r="364" spans="1:10" x14ac:dyDescent="0.2">
      <c r="A364" t="s">
        <v>430</v>
      </c>
      <c r="B364" s="12">
        <f>SUMIF(AHL!$B$3:$B$1175,$A364,AHL!F$3:F$1175)</f>
        <v>240</v>
      </c>
      <c r="C364" s="12">
        <f>SUMIF(AHL!$B$3:$B$1175,$A364,AHL!G$3:G$1175)+SUMIF(AHL!$B$3:$B$1175,$A364,AHL!J$3:J$1175)</f>
        <v>78</v>
      </c>
      <c r="D364" s="12">
        <f>SUMIF(AHL!$B$3:$B$1175,$A364,AHL!I$3:I$1175)</f>
        <v>142</v>
      </c>
      <c r="E364" s="12">
        <f>SUMIF(AHL!$B$3:$B$1175,$A364,AHL!H$3:H$1175)</f>
        <v>0</v>
      </c>
      <c r="F364" s="12">
        <f>SUMIF(AHL!$B$3:$B$1175,$A364,AHL!K$3:K$1175)</f>
        <v>20</v>
      </c>
      <c r="G364" s="12">
        <f>SUMIF(AHL!$B$3:$B$1175,$A364,AHL!N$3:N$1175)</f>
        <v>176</v>
      </c>
      <c r="H364" s="4">
        <f t="shared" si="10"/>
        <v>0.36666666666666664</v>
      </c>
      <c r="I364" s="13">
        <f>SUMIF(AHL!$B$3:$B$1175,$A364,AHL!AD$3:AD$1175)</f>
        <v>-36.910977011494253</v>
      </c>
      <c r="J364" s="13">
        <f t="shared" si="11"/>
        <v>-12.611250478927204</v>
      </c>
    </row>
    <row r="365" spans="1:10" x14ac:dyDescent="0.2">
      <c r="A365" t="s">
        <v>215</v>
      </c>
      <c r="B365" s="12">
        <f>SUMIF(AHL!$B$3:$B$1175,$A365,AHL!F$3:F$1175)</f>
        <v>80</v>
      </c>
      <c r="C365" s="12">
        <f>SUMIF(AHL!$B$3:$B$1175,$A365,AHL!G$3:G$1175)+SUMIF(AHL!$B$3:$B$1175,$A365,AHL!J$3:J$1175)</f>
        <v>29</v>
      </c>
      <c r="D365" s="12">
        <f>SUMIF(AHL!$B$3:$B$1175,$A365,AHL!I$3:I$1175)</f>
        <v>40</v>
      </c>
      <c r="E365" s="12">
        <f>SUMIF(AHL!$B$3:$B$1175,$A365,AHL!H$3:H$1175)</f>
        <v>11</v>
      </c>
      <c r="F365" s="12">
        <f>SUMIF(AHL!$B$3:$B$1175,$A365,AHL!K$3:K$1175)</f>
        <v>0</v>
      </c>
      <c r="G365" s="12">
        <f>SUMIF(AHL!$B$3:$B$1175,$A365,AHL!N$3:N$1175)</f>
        <v>69</v>
      </c>
      <c r="H365" s="4">
        <f t="shared" si="10"/>
        <v>0.43125000000000002</v>
      </c>
      <c r="I365" s="13">
        <f>SUMIF(AHL!$B$3:$B$1175,$A365,AHL!AD$3:AD$1175)</f>
        <v>-24.650000000000006</v>
      </c>
      <c r="J365" s="13">
        <f t="shared" si="11"/>
        <v>-25.266250000000007</v>
      </c>
    </row>
    <row r="366" spans="1:10" x14ac:dyDescent="0.2">
      <c r="A366" t="s">
        <v>518</v>
      </c>
      <c r="B366" s="12">
        <f>SUMIF(AHL!$B$3:$B$1175,$A366,AHL!F$3:F$1175)</f>
        <v>152</v>
      </c>
      <c r="C366" s="12">
        <f>SUMIF(AHL!$B$3:$B$1175,$A366,AHL!G$3:G$1175)+SUMIF(AHL!$B$3:$B$1175,$A366,AHL!J$3:J$1175)</f>
        <v>60</v>
      </c>
      <c r="D366" s="12">
        <f>SUMIF(AHL!$B$3:$B$1175,$A366,AHL!I$3:I$1175)</f>
        <v>72</v>
      </c>
      <c r="E366" s="12">
        <f>SUMIF(AHL!$B$3:$B$1175,$A366,AHL!H$3:H$1175)</f>
        <v>0</v>
      </c>
      <c r="F366" s="12">
        <f>SUMIF(AHL!$B$3:$B$1175,$A366,AHL!K$3:K$1175)</f>
        <v>20</v>
      </c>
      <c r="G366" s="12">
        <f>SUMIF(AHL!$B$3:$B$1175,$A366,AHL!N$3:N$1175)</f>
        <v>140</v>
      </c>
      <c r="H366" s="4">
        <f t="shared" si="10"/>
        <v>0.46052631578947367</v>
      </c>
      <c r="I366" s="13">
        <f>SUMIF(AHL!$B$3:$B$1175,$A366,AHL!AD$3:AD$1175)</f>
        <v>-27.602000000000004</v>
      </c>
      <c r="J366" s="13">
        <f t="shared" si="11"/>
        <v>-14.890552631578949</v>
      </c>
    </row>
    <row r="367" spans="1:10" x14ac:dyDescent="0.2">
      <c r="A367" t="s">
        <v>309</v>
      </c>
      <c r="B367" s="12">
        <f>SUMIF(AHL!$B$3:$B$1175,$A367,AHL!F$3:F$1175)</f>
        <v>320</v>
      </c>
      <c r="C367" s="12">
        <f>SUMIF(AHL!$B$3:$B$1175,$A367,AHL!G$3:G$1175)+SUMIF(AHL!$B$3:$B$1175,$A367,AHL!J$3:J$1175)</f>
        <v>134</v>
      </c>
      <c r="D367" s="12">
        <f>SUMIF(AHL!$B$3:$B$1175,$A367,AHL!I$3:I$1175)</f>
        <v>136</v>
      </c>
      <c r="E367" s="12">
        <f>SUMIF(AHL!$B$3:$B$1175,$A367,AHL!H$3:H$1175)</f>
        <v>45</v>
      </c>
      <c r="F367" s="12">
        <f>SUMIF(AHL!$B$3:$B$1175,$A367,AHL!K$3:K$1175)</f>
        <v>5</v>
      </c>
      <c r="G367" s="12">
        <f>SUMIF(AHL!$B$3:$B$1175,$A367,AHL!N$3:N$1175)</f>
        <v>318</v>
      </c>
      <c r="H367" s="4">
        <f t="shared" si="10"/>
        <v>0.49687500000000001</v>
      </c>
      <c r="I367" s="13">
        <f>SUMIF(AHL!$B$3:$B$1175,$A367,AHL!AD$3:AD$1175)</f>
        <v>-24.673799999999986</v>
      </c>
      <c r="J367" s="13">
        <f t="shared" si="11"/>
        <v>-6.3226612499999959</v>
      </c>
    </row>
    <row r="368" spans="1:10" x14ac:dyDescent="0.2">
      <c r="A368" t="s">
        <v>321</v>
      </c>
      <c r="B368" s="12">
        <f>SUMIF(AHL!$B$3:$B$1175,$A368,AHL!F$3:F$1175)</f>
        <v>320</v>
      </c>
      <c r="C368" s="12">
        <f>SUMIF(AHL!$B$3:$B$1175,$A368,AHL!G$3:G$1175)+SUMIF(AHL!$B$3:$B$1175,$A368,AHL!J$3:J$1175)</f>
        <v>129</v>
      </c>
      <c r="D368" s="12">
        <f>SUMIF(AHL!$B$3:$B$1175,$A368,AHL!I$3:I$1175)</f>
        <v>149</v>
      </c>
      <c r="E368" s="12">
        <f>SUMIF(AHL!$B$3:$B$1175,$A368,AHL!H$3:H$1175)</f>
        <v>36</v>
      </c>
      <c r="F368" s="12">
        <f>SUMIF(AHL!$B$3:$B$1175,$A368,AHL!K$3:K$1175)</f>
        <v>6</v>
      </c>
      <c r="G368" s="12">
        <f>SUMIF(AHL!$B$3:$B$1175,$A368,AHL!N$3:N$1175)</f>
        <v>300</v>
      </c>
      <c r="H368" s="4">
        <f t="shared" si="10"/>
        <v>0.46875</v>
      </c>
      <c r="I368" s="13">
        <f>SUMIF(AHL!$B$3:$B$1175,$A368,AHL!AD$3:AD$1175)</f>
        <v>-27.609400000000008</v>
      </c>
      <c r="J368" s="13">
        <f t="shared" si="11"/>
        <v>-7.0749087500000014</v>
      </c>
    </row>
    <row r="369" spans="1:10" x14ac:dyDescent="0.2">
      <c r="A369" t="s">
        <v>124</v>
      </c>
      <c r="B369" s="12">
        <f>SUMIF(AHL!$B$3:$B$1175,$A369,AHL!F$3:F$1175)</f>
        <v>72</v>
      </c>
      <c r="C369" s="12">
        <f>SUMIF(AHL!$B$3:$B$1175,$A369,AHL!G$3:G$1175)+SUMIF(AHL!$B$3:$B$1175,$A369,AHL!J$3:J$1175)</f>
        <v>25</v>
      </c>
      <c r="D369" s="12">
        <f>SUMIF(AHL!$B$3:$B$1175,$A369,AHL!I$3:I$1175)</f>
        <v>40</v>
      </c>
      <c r="E369" s="12">
        <f>SUMIF(AHL!$B$3:$B$1175,$A369,AHL!H$3:H$1175)</f>
        <v>7</v>
      </c>
      <c r="F369" s="12">
        <f>SUMIF(AHL!$B$3:$B$1175,$A369,AHL!K$3:K$1175)</f>
        <v>0</v>
      </c>
      <c r="G369" s="12">
        <f>SUMIF(AHL!$B$3:$B$1175,$A369,AHL!N$3:N$1175)</f>
        <v>57</v>
      </c>
      <c r="H369" s="4">
        <f t="shared" si="10"/>
        <v>0.39583333333333331</v>
      </c>
      <c r="I369" s="13">
        <f>SUMIF(AHL!$B$3:$B$1175,$A369,AHL!AD$3:AD$1175)</f>
        <v>-26.049999999999997</v>
      </c>
      <c r="J369" s="13">
        <f t="shared" si="11"/>
        <v>-29.668055555555551</v>
      </c>
    </row>
    <row r="370" spans="1:10" x14ac:dyDescent="0.2">
      <c r="A370" t="s">
        <v>295</v>
      </c>
      <c r="B370" s="12">
        <f>SUMIF(AHL!$B$3:$B$1175,$A370,AHL!F$3:F$1175)</f>
        <v>236</v>
      </c>
      <c r="C370" s="12">
        <f>SUMIF(AHL!$B$3:$B$1175,$A370,AHL!G$3:G$1175)+SUMIF(AHL!$B$3:$B$1175,$A370,AHL!J$3:J$1175)</f>
        <v>92</v>
      </c>
      <c r="D370" s="12">
        <f>SUMIF(AHL!$B$3:$B$1175,$A370,AHL!I$3:I$1175)</f>
        <v>108</v>
      </c>
      <c r="E370" s="12">
        <f>SUMIF(AHL!$B$3:$B$1175,$A370,AHL!H$3:H$1175)</f>
        <v>29</v>
      </c>
      <c r="F370" s="12">
        <f>SUMIF(AHL!$B$3:$B$1175,$A370,AHL!K$3:K$1175)</f>
        <v>7</v>
      </c>
      <c r="G370" s="12">
        <f>SUMIF(AHL!$B$3:$B$1175,$A370,AHL!N$3:N$1175)</f>
        <v>220</v>
      </c>
      <c r="H370" s="4">
        <f t="shared" si="10"/>
        <v>0.46610169491525422</v>
      </c>
      <c r="I370" s="13">
        <f>SUMIF(AHL!$B$3:$B$1175,$A370,AHL!AD$3:AD$1175)</f>
        <v>-28.123500000000007</v>
      </c>
      <c r="J370" s="13">
        <f t="shared" si="11"/>
        <v>-9.7717245762711897</v>
      </c>
    </row>
    <row r="371" spans="1:10" x14ac:dyDescent="0.2">
      <c r="A371" t="s">
        <v>137</v>
      </c>
      <c r="B371" s="12">
        <f>SUMIF(AHL!$B$3:$B$1175,$A371,AHL!F$3:F$1175)</f>
        <v>195</v>
      </c>
      <c r="C371" s="12">
        <f>SUMIF(AHL!$B$3:$B$1175,$A371,AHL!G$3:G$1175)+SUMIF(AHL!$B$3:$B$1175,$A371,AHL!J$3:J$1175)</f>
        <v>61</v>
      </c>
      <c r="D371" s="12">
        <f>SUMIF(AHL!$B$3:$B$1175,$A371,AHL!I$3:I$1175)</f>
        <v>100</v>
      </c>
      <c r="E371" s="12">
        <f>SUMIF(AHL!$B$3:$B$1175,$A371,AHL!H$3:H$1175)</f>
        <v>34</v>
      </c>
      <c r="F371" s="12">
        <f>SUMIF(AHL!$B$3:$B$1175,$A371,AHL!K$3:K$1175)</f>
        <v>0</v>
      </c>
      <c r="G371" s="12">
        <f>SUMIF(AHL!$B$3:$B$1175,$A371,AHL!N$3:N$1175)</f>
        <v>156</v>
      </c>
      <c r="H371" s="4">
        <f t="shared" si="10"/>
        <v>0.4</v>
      </c>
      <c r="I371" s="13">
        <f>SUMIF(AHL!$B$3:$B$1175,$A371,AHL!AD$3:AD$1175)</f>
        <v>-30.615878378378376</v>
      </c>
      <c r="J371" s="13">
        <f t="shared" si="11"/>
        <v>-12.874369369369367</v>
      </c>
    </row>
    <row r="372" spans="1:10" x14ac:dyDescent="0.2">
      <c r="A372" t="s">
        <v>424</v>
      </c>
      <c r="B372" s="12">
        <f>SUMIF(AHL!$B$3:$B$1175,$A372,AHL!F$3:F$1175)</f>
        <v>240</v>
      </c>
      <c r="C372" s="12">
        <f>SUMIF(AHL!$B$3:$B$1175,$A372,AHL!G$3:G$1175)+SUMIF(AHL!$B$3:$B$1175,$A372,AHL!J$3:J$1175)</f>
        <v>105</v>
      </c>
      <c r="D372" s="12">
        <f>SUMIF(AHL!$B$3:$B$1175,$A372,AHL!I$3:I$1175)</f>
        <v>106</v>
      </c>
      <c r="E372" s="12">
        <f>SUMIF(AHL!$B$3:$B$1175,$A372,AHL!H$3:H$1175)</f>
        <v>0</v>
      </c>
      <c r="F372" s="12">
        <f>SUMIF(AHL!$B$3:$B$1175,$A372,AHL!K$3:K$1175)</f>
        <v>29</v>
      </c>
      <c r="G372" s="12">
        <f>SUMIF(AHL!$B$3:$B$1175,$A372,AHL!N$3:N$1175)</f>
        <v>239</v>
      </c>
      <c r="H372" s="4">
        <f t="shared" si="10"/>
        <v>0.49791666666666667</v>
      </c>
      <c r="I372" s="13">
        <f>SUMIF(AHL!$B$3:$B$1175,$A372,AHL!AD$3:AD$1175)</f>
        <v>-29.127356321839073</v>
      </c>
      <c r="J372" s="13">
        <f t="shared" si="11"/>
        <v>-9.9518467432950164</v>
      </c>
    </row>
    <row r="373" spans="1:10" x14ac:dyDescent="0.2">
      <c r="A373" t="s">
        <v>350</v>
      </c>
      <c r="B373" s="12">
        <f>SUMIF(AHL!$B$3:$B$1175,$A373,AHL!F$3:F$1175)</f>
        <v>653</v>
      </c>
      <c r="C373" s="12">
        <f>SUMIF(AHL!$B$3:$B$1175,$A373,AHL!G$3:G$1175)+SUMIF(AHL!$B$3:$B$1175,$A373,AHL!J$3:J$1175)</f>
        <v>302</v>
      </c>
      <c r="D373" s="12">
        <f>SUMIF(AHL!$B$3:$B$1175,$A373,AHL!I$3:I$1175)</f>
        <v>261</v>
      </c>
      <c r="E373" s="12">
        <f>SUMIF(AHL!$B$3:$B$1175,$A373,AHL!H$3:H$1175)</f>
        <v>37</v>
      </c>
      <c r="F373" s="12">
        <f>SUMIF(AHL!$B$3:$B$1175,$A373,AHL!K$3:K$1175)</f>
        <v>53</v>
      </c>
      <c r="G373" s="12">
        <f>SUMIF(AHL!$B$3:$B$1175,$A373,AHL!N$3:N$1175)</f>
        <v>694</v>
      </c>
      <c r="H373" s="4">
        <f t="shared" si="10"/>
        <v>0.53139356814701377</v>
      </c>
      <c r="I373" s="13">
        <f>SUMIF(AHL!$B$3:$B$1175,$A373,AHL!AD$3:AD$1175)</f>
        <v>-26.497875000000036</v>
      </c>
      <c r="J373" s="13">
        <f t="shared" si="11"/>
        <v>-3.3274513782542159</v>
      </c>
    </row>
    <row r="374" spans="1:10" x14ac:dyDescent="0.2">
      <c r="A374" t="s">
        <v>473</v>
      </c>
      <c r="B374" s="12">
        <f>SUMIF(AHL!$B$3:$B$1175,$A374,AHL!F$3:F$1175)</f>
        <v>240</v>
      </c>
      <c r="C374" s="12">
        <f>SUMIF(AHL!$B$3:$B$1175,$A374,AHL!G$3:G$1175)+SUMIF(AHL!$B$3:$B$1175,$A374,AHL!J$3:J$1175)</f>
        <v>120</v>
      </c>
      <c r="D374" s="12">
        <f>SUMIF(AHL!$B$3:$B$1175,$A374,AHL!I$3:I$1175)</f>
        <v>103</v>
      </c>
      <c r="E374" s="12">
        <f>SUMIF(AHL!$B$3:$B$1175,$A374,AHL!H$3:H$1175)</f>
        <v>0</v>
      </c>
      <c r="F374" s="12">
        <f>SUMIF(AHL!$B$3:$B$1175,$A374,AHL!K$3:K$1175)</f>
        <v>17</v>
      </c>
      <c r="G374" s="12">
        <f>SUMIF(AHL!$B$3:$B$1175,$A374,AHL!N$3:N$1175)</f>
        <v>254</v>
      </c>
      <c r="H374" s="4">
        <f t="shared" si="10"/>
        <v>0.52916666666666667</v>
      </c>
      <c r="I374" s="13">
        <f>SUMIF(AHL!$B$3:$B$1175,$A374,AHL!AD$3:AD$1175)</f>
        <v>-27.090000000000003</v>
      </c>
      <c r="J374" s="13">
        <f t="shared" si="11"/>
        <v>-9.2557500000000008</v>
      </c>
    </row>
    <row r="375" spans="1:10" x14ac:dyDescent="0.2">
      <c r="A375" t="s">
        <v>93</v>
      </c>
      <c r="B375" s="12">
        <f>SUMIF(AHL!$B$3:$B$1175,$A375,AHL!F$3:F$1175)</f>
        <v>64</v>
      </c>
      <c r="C375" s="12">
        <f>SUMIF(AHL!$B$3:$B$1175,$A375,AHL!G$3:G$1175)+SUMIF(AHL!$B$3:$B$1175,$A375,AHL!J$3:J$1175)</f>
        <v>17</v>
      </c>
      <c r="D375" s="12">
        <f>SUMIF(AHL!$B$3:$B$1175,$A375,AHL!I$3:I$1175)</f>
        <v>45</v>
      </c>
      <c r="E375" s="12">
        <f>SUMIF(AHL!$B$3:$B$1175,$A375,AHL!H$3:H$1175)</f>
        <v>2</v>
      </c>
      <c r="F375" s="12">
        <f>SUMIF(AHL!$B$3:$B$1175,$A375,AHL!K$3:K$1175)</f>
        <v>0</v>
      </c>
      <c r="G375" s="12">
        <f>SUMIF(AHL!$B$3:$B$1175,$A375,AHL!N$3:N$1175)</f>
        <v>36</v>
      </c>
      <c r="H375" s="4">
        <f t="shared" si="10"/>
        <v>0.28125</v>
      </c>
      <c r="I375" s="13">
        <f>SUMIF(AHL!$B$3:$B$1175,$A375,AHL!AD$3:AD$1175)</f>
        <v>-29.950000000000003</v>
      </c>
      <c r="J375" s="13">
        <f t="shared" si="11"/>
        <v>-38.373437500000001</v>
      </c>
    </row>
    <row r="376" spans="1:10" x14ac:dyDescent="0.2">
      <c r="A376" t="s">
        <v>142</v>
      </c>
      <c r="B376" s="12">
        <f>SUMIF(AHL!$B$3:$B$1175,$A376,AHL!F$3:F$1175)</f>
        <v>532</v>
      </c>
      <c r="C376" s="12">
        <f>SUMIF(AHL!$B$3:$B$1175,$A376,AHL!G$3:G$1175)+SUMIF(AHL!$B$3:$B$1175,$A376,AHL!J$3:J$1175)</f>
        <v>234</v>
      </c>
      <c r="D376" s="12">
        <f>SUMIF(AHL!$B$3:$B$1175,$A376,AHL!I$3:I$1175)</f>
        <v>236</v>
      </c>
      <c r="E376" s="12">
        <f>SUMIF(AHL!$B$3:$B$1175,$A376,AHL!H$3:H$1175)</f>
        <v>62</v>
      </c>
      <c r="F376" s="12">
        <f>SUMIF(AHL!$B$3:$B$1175,$A376,AHL!K$3:K$1175)</f>
        <v>0</v>
      </c>
      <c r="G376" s="12">
        <f>SUMIF(AHL!$B$3:$B$1175,$A376,AHL!N$3:N$1175)</f>
        <v>530</v>
      </c>
      <c r="H376" s="4">
        <f t="shared" si="10"/>
        <v>0.49812030075187969</v>
      </c>
      <c r="I376" s="13">
        <f>SUMIF(AHL!$B$3:$B$1175,$A376,AHL!AD$3:AD$1175)</f>
        <v>-26.519444444444431</v>
      </c>
      <c r="J376" s="13">
        <f t="shared" si="11"/>
        <v>-4.0875835421888036</v>
      </c>
    </row>
    <row r="377" spans="1:10" x14ac:dyDescent="0.2">
      <c r="A377" t="s">
        <v>159</v>
      </c>
      <c r="B377" s="12">
        <f>SUMIF(AHL!$B$3:$B$1175,$A377,AHL!F$3:F$1175)</f>
        <v>152</v>
      </c>
      <c r="C377" s="12">
        <f>SUMIF(AHL!$B$3:$B$1175,$A377,AHL!G$3:G$1175)+SUMIF(AHL!$B$3:$B$1175,$A377,AHL!J$3:J$1175)</f>
        <v>57</v>
      </c>
      <c r="D377" s="12">
        <f>SUMIF(AHL!$B$3:$B$1175,$A377,AHL!I$3:I$1175)</f>
        <v>69</v>
      </c>
      <c r="E377" s="12">
        <f>SUMIF(AHL!$B$3:$B$1175,$A377,AHL!H$3:H$1175)</f>
        <v>26</v>
      </c>
      <c r="F377" s="12">
        <f>SUMIF(AHL!$B$3:$B$1175,$A377,AHL!K$3:K$1175)</f>
        <v>0</v>
      </c>
      <c r="G377" s="12">
        <f>SUMIF(AHL!$B$3:$B$1175,$A377,AHL!N$3:N$1175)</f>
        <v>140</v>
      </c>
      <c r="H377" s="4">
        <f t="shared" si="10"/>
        <v>0.46052631578947367</v>
      </c>
      <c r="I377" s="13">
        <f>SUMIF(AHL!$B$3:$B$1175,$A377,AHL!AD$3:AD$1175)</f>
        <v>-28.250000000000014</v>
      </c>
      <c r="J377" s="13">
        <f t="shared" si="11"/>
        <v>-15.240131578947375</v>
      </c>
    </row>
    <row r="378" spans="1:10" x14ac:dyDescent="0.2">
      <c r="A378" t="s">
        <v>358</v>
      </c>
      <c r="B378" s="12">
        <f>SUMIF(AHL!$B$3:$B$1175,$A378,AHL!F$3:F$1175)</f>
        <v>240</v>
      </c>
      <c r="C378" s="12">
        <f>SUMIF(AHL!$B$3:$B$1175,$A378,AHL!G$3:G$1175)+SUMIF(AHL!$B$3:$B$1175,$A378,AHL!J$3:J$1175)</f>
        <v>82</v>
      </c>
      <c r="D378" s="12">
        <f>SUMIF(AHL!$B$3:$B$1175,$A378,AHL!I$3:I$1175)</f>
        <v>112</v>
      </c>
      <c r="E378" s="12">
        <f>SUMIF(AHL!$B$3:$B$1175,$A378,AHL!H$3:H$1175)</f>
        <v>33</v>
      </c>
      <c r="F378" s="12">
        <f>SUMIF(AHL!$B$3:$B$1175,$A378,AHL!K$3:K$1175)</f>
        <v>13</v>
      </c>
      <c r="G378" s="12">
        <f>SUMIF(AHL!$B$3:$B$1175,$A378,AHL!N$3:N$1175)</f>
        <v>210</v>
      </c>
      <c r="H378" s="4">
        <f t="shared" si="10"/>
        <v>0.4375</v>
      </c>
      <c r="I378" s="13">
        <f>SUMIF(AHL!$B$3:$B$1175,$A378,AHL!AD$3:AD$1175)</f>
        <v>-33.696000000000012</v>
      </c>
      <c r="J378" s="13">
        <f t="shared" si="11"/>
        <v>-11.512800000000004</v>
      </c>
    </row>
    <row r="379" spans="1:10" x14ac:dyDescent="0.2">
      <c r="A379" t="s">
        <v>135</v>
      </c>
      <c r="B379" s="12">
        <f>SUMIF(AHL!$B$3:$B$1175,$A379,AHL!F$3:F$1175)</f>
        <v>446</v>
      </c>
      <c r="C379" s="12">
        <f>SUMIF(AHL!$B$3:$B$1175,$A379,AHL!G$3:G$1175)+SUMIF(AHL!$B$3:$B$1175,$A379,AHL!J$3:J$1175)</f>
        <v>181</v>
      </c>
      <c r="D379" s="12">
        <f>SUMIF(AHL!$B$3:$B$1175,$A379,AHL!I$3:I$1175)</f>
        <v>219</v>
      </c>
      <c r="E379" s="12">
        <f>SUMIF(AHL!$B$3:$B$1175,$A379,AHL!H$3:H$1175)</f>
        <v>46</v>
      </c>
      <c r="F379" s="12">
        <f>SUMIF(AHL!$B$3:$B$1175,$A379,AHL!K$3:K$1175)</f>
        <v>0</v>
      </c>
      <c r="G379" s="12">
        <f>SUMIF(AHL!$B$3:$B$1175,$A379,AHL!N$3:N$1175)</f>
        <v>408</v>
      </c>
      <c r="H379" s="4">
        <f t="shared" si="10"/>
        <v>0.45739910313901344</v>
      </c>
      <c r="I379" s="13">
        <f>SUMIF(AHL!$B$3:$B$1175,$A379,AHL!AD$3:AD$1175)</f>
        <v>-33.571996996997015</v>
      </c>
      <c r="J379" s="13">
        <f t="shared" si="11"/>
        <v>-6.1724299411519175</v>
      </c>
    </row>
    <row r="380" spans="1:10" x14ac:dyDescent="0.2">
      <c r="A380" t="s">
        <v>342</v>
      </c>
      <c r="B380" s="12">
        <f>SUMIF(AHL!$B$3:$B$1175,$A380,AHL!F$3:F$1175)</f>
        <v>240</v>
      </c>
      <c r="C380" s="12">
        <f>SUMIF(AHL!$B$3:$B$1175,$A380,AHL!G$3:G$1175)+SUMIF(AHL!$B$3:$B$1175,$A380,AHL!J$3:J$1175)</f>
        <v>90</v>
      </c>
      <c r="D380" s="12">
        <f>SUMIF(AHL!$B$3:$B$1175,$A380,AHL!I$3:I$1175)</f>
        <v>113</v>
      </c>
      <c r="E380" s="12">
        <f>SUMIF(AHL!$B$3:$B$1175,$A380,AHL!H$3:H$1175)</f>
        <v>29</v>
      </c>
      <c r="F380" s="12">
        <f>SUMIF(AHL!$B$3:$B$1175,$A380,AHL!K$3:K$1175)</f>
        <v>8</v>
      </c>
      <c r="G380" s="12">
        <f>SUMIF(AHL!$B$3:$B$1175,$A380,AHL!N$3:N$1175)</f>
        <v>217</v>
      </c>
      <c r="H380" s="4">
        <f t="shared" si="10"/>
        <v>0.45208333333333334</v>
      </c>
      <c r="I380" s="13">
        <f>SUMIF(AHL!$B$3:$B$1175,$A380,AHL!AD$3:AD$1175)</f>
        <v>-33.195999999999998</v>
      </c>
      <c r="J380" s="13">
        <f t="shared" si="11"/>
        <v>-11.341966666666668</v>
      </c>
    </row>
    <row r="381" spans="1:10" x14ac:dyDescent="0.2">
      <c r="A381" t="s">
        <v>432</v>
      </c>
      <c r="B381" s="12">
        <f>SUMIF(AHL!$B$3:$B$1175,$A381,AHL!F$3:F$1175)</f>
        <v>270</v>
      </c>
      <c r="C381" s="12">
        <f>SUMIF(AHL!$B$3:$B$1175,$A381,AHL!G$3:G$1175)+SUMIF(AHL!$B$3:$B$1175,$A381,AHL!J$3:J$1175)</f>
        <v>110</v>
      </c>
      <c r="D381" s="12">
        <f>SUMIF(AHL!$B$3:$B$1175,$A381,AHL!I$3:I$1175)</f>
        <v>123</v>
      </c>
      <c r="E381" s="12">
        <f>SUMIF(AHL!$B$3:$B$1175,$A381,AHL!H$3:H$1175)</f>
        <v>0</v>
      </c>
      <c r="F381" s="12">
        <f>SUMIF(AHL!$B$3:$B$1175,$A381,AHL!K$3:K$1175)</f>
        <v>37</v>
      </c>
      <c r="G381" s="12">
        <f>SUMIF(AHL!$B$3:$B$1175,$A381,AHL!N$3:N$1175)</f>
        <v>257</v>
      </c>
      <c r="H381" s="4">
        <f t="shared" si="10"/>
        <v>0.47592592592592592</v>
      </c>
      <c r="I381" s="13">
        <f>SUMIF(AHL!$B$3:$B$1175,$A381,AHL!AD$3:AD$1175)</f>
        <v>-35.094999999999985</v>
      </c>
      <c r="J381" s="13">
        <f t="shared" si="11"/>
        <v>-10.658481481481477</v>
      </c>
    </row>
    <row r="382" spans="1:10" x14ac:dyDescent="0.2">
      <c r="A382" t="s">
        <v>503</v>
      </c>
      <c r="B382" s="12">
        <f>SUMIF(AHL!$B$3:$B$1175,$A382,AHL!F$3:F$1175)</f>
        <v>232</v>
      </c>
      <c r="C382" s="12">
        <f>SUMIF(AHL!$B$3:$B$1175,$A382,AHL!G$3:G$1175)+SUMIF(AHL!$B$3:$B$1175,$A382,AHL!J$3:J$1175)</f>
        <v>106</v>
      </c>
      <c r="D382" s="12">
        <f>SUMIF(AHL!$B$3:$B$1175,$A382,AHL!I$3:I$1175)</f>
        <v>107</v>
      </c>
      <c r="E382" s="12">
        <f>SUMIF(AHL!$B$3:$B$1175,$A382,AHL!H$3:H$1175)</f>
        <v>0</v>
      </c>
      <c r="F382" s="12">
        <f>SUMIF(AHL!$B$3:$B$1175,$A382,AHL!K$3:K$1175)</f>
        <v>19</v>
      </c>
      <c r="G382" s="12">
        <f>SUMIF(AHL!$B$3:$B$1175,$A382,AHL!N$3:N$1175)</f>
        <v>226</v>
      </c>
      <c r="H382" s="4">
        <f t="shared" si="10"/>
        <v>0.48706896551724138</v>
      </c>
      <c r="I382" s="13">
        <f>SUMIF(AHL!$B$3:$B$1175,$A382,AHL!AD$3:AD$1175)</f>
        <v>-33.55449999999999</v>
      </c>
      <c r="J382" s="13">
        <f t="shared" si="11"/>
        <v>-11.859780172413791</v>
      </c>
    </row>
    <row r="383" spans="1:10" x14ac:dyDescent="0.2">
      <c r="A383" t="s">
        <v>217</v>
      </c>
      <c r="B383" s="12">
        <f>SUMIF(AHL!$B$3:$B$1175,$A383,AHL!F$3:F$1175)</f>
        <v>160</v>
      </c>
      <c r="C383" s="12">
        <f>SUMIF(AHL!$B$3:$B$1175,$A383,AHL!G$3:G$1175)+SUMIF(AHL!$B$3:$B$1175,$A383,AHL!J$3:J$1175)</f>
        <v>45</v>
      </c>
      <c r="D383" s="12">
        <f>SUMIF(AHL!$B$3:$B$1175,$A383,AHL!I$3:I$1175)</f>
        <v>97</v>
      </c>
      <c r="E383" s="12">
        <f>SUMIF(AHL!$B$3:$B$1175,$A383,AHL!H$3:H$1175)</f>
        <v>18</v>
      </c>
      <c r="F383" s="12">
        <f>SUMIF(AHL!$B$3:$B$1175,$A383,AHL!K$3:K$1175)</f>
        <v>0</v>
      </c>
      <c r="G383" s="12">
        <f>SUMIF(AHL!$B$3:$B$1175,$A383,AHL!N$3:N$1175)</f>
        <v>108</v>
      </c>
      <c r="H383" s="4">
        <f t="shared" si="10"/>
        <v>0.33750000000000002</v>
      </c>
      <c r="I383" s="13">
        <f>SUMIF(AHL!$B$3:$B$1175,$A383,AHL!AD$3:AD$1175)</f>
        <v>-37.049999999999997</v>
      </c>
      <c r="J383" s="13">
        <f t="shared" si="11"/>
        <v>-18.988124999999997</v>
      </c>
    </row>
    <row r="384" spans="1:10" x14ac:dyDescent="0.2">
      <c r="A384" t="s">
        <v>169</v>
      </c>
      <c r="B384" s="12">
        <f>SUMIF(AHL!$B$3:$B$1175,$A384,AHL!F$3:F$1175)</f>
        <v>76</v>
      </c>
      <c r="C384" s="12">
        <f>SUMIF(AHL!$B$3:$B$1175,$A384,AHL!G$3:G$1175)+SUMIF(AHL!$B$3:$B$1175,$A384,AHL!J$3:J$1175)</f>
        <v>22</v>
      </c>
      <c r="D384" s="12">
        <f>SUMIF(AHL!$B$3:$B$1175,$A384,AHL!I$3:I$1175)</f>
        <v>44</v>
      </c>
      <c r="E384" s="12">
        <f>SUMIF(AHL!$B$3:$B$1175,$A384,AHL!H$3:H$1175)</f>
        <v>10</v>
      </c>
      <c r="F384" s="12">
        <f>SUMIF(AHL!$B$3:$B$1175,$A384,AHL!K$3:K$1175)</f>
        <v>0</v>
      </c>
      <c r="G384" s="12">
        <f>SUMIF(AHL!$B$3:$B$1175,$A384,AHL!N$3:N$1175)</f>
        <v>54</v>
      </c>
      <c r="H384" s="4">
        <f t="shared" si="10"/>
        <v>0.35526315789473684</v>
      </c>
      <c r="I384" s="13">
        <f>SUMIF(AHL!$B$3:$B$1175,$A384,AHL!AD$3:AD$1175)</f>
        <v>-32.400000000000006</v>
      </c>
      <c r="J384" s="13">
        <f t="shared" si="11"/>
        <v>-34.957894736842107</v>
      </c>
    </row>
    <row r="385" spans="1:10" x14ac:dyDescent="0.2">
      <c r="A385" t="s">
        <v>56</v>
      </c>
      <c r="B385" s="12">
        <f>SUMIF(AHL!$B$3:$B$1175,$A385,AHL!F$3:F$1175)</f>
        <v>424</v>
      </c>
      <c r="C385" s="12">
        <f>SUMIF(AHL!$B$3:$B$1175,$A385,AHL!G$3:G$1175)+SUMIF(AHL!$B$3:$B$1175,$A385,AHL!J$3:J$1175)</f>
        <v>170</v>
      </c>
      <c r="D385" s="12">
        <f>SUMIF(AHL!$B$3:$B$1175,$A385,AHL!I$3:I$1175)</f>
        <v>224</v>
      </c>
      <c r="E385" s="12">
        <f>SUMIF(AHL!$B$3:$B$1175,$A385,AHL!H$3:H$1175)</f>
        <v>30</v>
      </c>
      <c r="F385" s="12">
        <f>SUMIF(AHL!$B$3:$B$1175,$A385,AHL!K$3:K$1175)</f>
        <v>0</v>
      </c>
      <c r="G385" s="12">
        <f>SUMIF(AHL!$B$3:$B$1175,$A385,AHL!N$3:N$1175)</f>
        <v>370</v>
      </c>
      <c r="H385" s="4">
        <f t="shared" si="10"/>
        <v>0.43632075471698112</v>
      </c>
      <c r="I385" s="13">
        <f>SUMIF(AHL!$B$3:$B$1175,$A385,AHL!AD$3:AD$1175)</f>
        <v>-37.443671274961588</v>
      </c>
      <c r="J385" s="13">
        <f t="shared" si="11"/>
        <v>-7.2414647277048356</v>
      </c>
    </row>
    <row r="386" spans="1:10" x14ac:dyDescent="0.2">
      <c r="A386" t="s">
        <v>112</v>
      </c>
      <c r="B386" s="12">
        <f>SUMIF(AHL!$B$3:$B$1175,$A386,AHL!F$3:F$1175)</f>
        <v>288</v>
      </c>
      <c r="C386" s="12">
        <f>SUMIF(AHL!$B$3:$B$1175,$A386,AHL!G$3:G$1175)+SUMIF(AHL!$B$3:$B$1175,$A386,AHL!J$3:J$1175)</f>
        <v>130</v>
      </c>
      <c r="D386" s="12">
        <f>SUMIF(AHL!$B$3:$B$1175,$A386,AHL!I$3:I$1175)</f>
        <v>142</v>
      </c>
      <c r="E386" s="12">
        <f>SUMIF(AHL!$B$3:$B$1175,$A386,AHL!H$3:H$1175)</f>
        <v>16</v>
      </c>
      <c r="F386" s="12">
        <f>SUMIF(AHL!$B$3:$B$1175,$A386,AHL!K$3:K$1175)</f>
        <v>0</v>
      </c>
      <c r="G386" s="12">
        <f>SUMIF(AHL!$B$3:$B$1175,$A386,AHL!N$3:N$1175)</f>
        <v>276</v>
      </c>
      <c r="H386" s="4">
        <f t="shared" si="10"/>
        <v>0.47916666666666669</v>
      </c>
      <c r="I386" s="13">
        <f>SUMIF(AHL!$B$3:$B$1175,$A386,AHL!AD$3:AD$1175)</f>
        <v>-32.15</v>
      </c>
      <c r="J386" s="13">
        <f t="shared" si="11"/>
        <v>-9.1538194444444443</v>
      </c>
    </row>
    <row r="387" spans="1:10" x14ac:dyDescent="0.2">
      <c r="A387" t="s">
        <v>387</v>
      </c>
      <c r="B387" s="12">
        <f>SUMIF(AHL!$B$3:$B$1175,$A387,AHL!F$3:F$1175)</f>
        <v>320</v>
      </c>
      <c r="C387" s="12">
        <f>SUMIF(AHL!$B$3:$B$1175,$A387,AHL!G$3:G$1175)+SUMIF(AHL!$B$3:$B$1175,$A387,AHL!J$3:J$1175)</f>
        <v>140</v>
      </c>
      <c r="D387" s="12">
        <f>SUMIF(AHL!$B$3:$B$1175,$A387,AHL!I$3:I$1175)</f>
        <v>144</v>
      </c>
      <c r="E387" s="12">
        <f>SUMIF(AHL!$B$3:$B$1175,$A387,AHL!H$3:H$1175)</f>
        <v>19</v>
      </c>
      <c r="F387" s="12">
        <f>SUMIF(AHL!$B$3:$B$1175,$A387,AHL!K$3:K$1175)</f>
        <v>17</v>
      </c>
      <c r="G387" s="12">
        <f>SUMIF(AHL!$B$3:$B$1175,$A387,AHL!N$3:N$1175)</f>
        <v>316</v>
      </c>
      <c r="H387" s="4">
        <f t="shared" ref="H387:H450" si="12">G387/2/B387</f>
        <v>0.49375000000000002</v>
      </c>
      <c r="I387" s="13">
        <f>SUMIF(AHL!$B$3:$B$1175,$A387,AHL!AD$3:AD$1175)</f>
        <v>-35.062000000000012</v>
      </c>
      <c r="J387" s="13">
        <f t="shared" ref="J387:J450" si="13">I387/B387*82</f>
        <v>-8.9846375000000034</v>
      </c>
    </row>
    <row r="388" spans="1:10" x14ac:dyDescent="0.2">
      <c r="A388" t="s">
        <v>221</v>
      </c>
      <c r="B388" s="12">
        <f>SUMIF(AHL!$B$3:$B$1175,$A388,AHL!F$3:F$1175)</f>
        <v>304</v>
      </c>
      <c r="C388" s="12">
        <f>SUMIF(AHL!$B$3:$B$1175,$A388,AHL!G$3:G$1175)+SUMIF(AHL!$B$3:$B$1175,$A388,AHL!J$3:J$1175)</f>
        <v>124</v>
      </c>
      <c r="D388" s="12">
        <f>SUMIF(AHL!$B$3:$B$1175,$A388,AHL!I$3:I$1175)</f>
        <v>149</v>
      </c>
      <c r="E388" s="12">
        <f>SUMIF(AHL!$B$3:$B$1175,$A388,AHL!H$3:H$1175)</f>
        <v>31</v>
      </c>
      <c r="F388" s="12">
        <f>SUMIF(AHL!$B$3:$B$1175,$A388,AHL!K$3:K$1175)</f>
        <v>0</v>
      </c>
      <c r="G388" s="12">
        <f>SUMIF(AHL!$B$3:$B$1175,$A388,AHL!N$3:N$1175)</f>
        <v>279</v>
      </c>
      <c r="H388" s="4">
        <f t="shared" si="12"/>
        <v>0.45888157894736842</v>
      </c>
      <c r="I388" s="13">
        <f>SUMIF(AHL!$B$3:$B$1175,$A388,AHL!AD$3:AD$1175)</f>
        <v>-34.620000000000019</v>
      </c>
      <c r="J388" s="13">
        <f t="shared" si="13"/>
        <v>-9.338289473684215</v>
      </c>
    </row>
    <row r="389" spans="1:10" x14ac:dyDescent="0.2">
      <c r="A389" t="s">
        <v>234</v>
      </c>
      <c r="B389" s="12">
        <f>SUMIF(AHL!$B$3:$B$1175,$A389,AHL!F$3:F$1175)</f>
        <v>400</v>
      </c>
      <c r="C389" s="12">
        <f>SUMIF(AHL!$B$3:$B$1175,$A389,AHL!G$3:G$1175)+SUMIF(AHL!$B$3:$B$1175,$A389,AHL!J$3:J$1175)</f>
        <v>151</v>
      </c>
      <c r="D389" s="12">
        <f>SUMIF(AHL!$B$3:$B$1175,$A389,AHL!I$3:I$1175)</f>
        <v>203</v>
      </c>
      <c r="E389" s="12">
        <f>SUMIF(AHL!$B$3:$B$1175,$A389,AHL!H$3:H$1175)</f>
        <v>44</v>
      </c>
      <c r="F389" s="12">
        <f>SUMIF(AHL!$B$3:$B$1175,$A389,AHL!K$3:K$1175)</f>
        <v>2</v>
      </c>
      <c r="G389" s="12">
        <f>SUMIF(AHL!$B$3:$B$1175,$A389,AHL!N$3:N$1175)</f>
        <v>348</v>
      </c>
      <c r="H389" s="4">
        <f t="shared" si="12"/>
        <v>0.435</v>
      </c>
      <c r="I389" s="13">
        <f>SUMIF(AHL!$B$3:$B$1175,$A389,AHL!AD$3:AD$1175)</f>
        <v>-39.650000000000006</v>
      </c>
      <c r="J389" s="13">
        <f t="shared" si="13"/>
        <v>-8.1282500000000013</v>
      </c>
    </row>
    <row r="390" spans="1:10" x14ac:dyDescent="0.2">
      <c r="A390" t="s">
        <v>446</v>
      </c>
      <c r="B390" s="12">
        <f>SUMIF(AHL!$B$3:$B$1175,$A390,AHL!F$3:F$1175)</f>
        <v>472</v>
      </c>
      <c r="C390" s="12">
        <f>SUMIF(AHL!$B$3:$B$1175,$A390,AHL!G$3:G$1175)+SUMIF(AHL!$B$3:$B$1175,$A390,AHL!J$3:J$1175)</f>
        <v>208</v>
      </c>
      <c r="D390" s="12">
        <f>SUMIF(AHL!$B$3:$B$1175,$A390,AHL!I$3:I$1175)</f>
        <v>215</v>
      </c>
      <c r="E390" s="12">
        <f>SUMIF(AHL!$B$3:$B$1175,$A390,AHL!H$3:H$1175)</f>
        <v>0</v>
      </c>
      <c r="F390" s="12">
        <f>SUMIF(AHL!$B$3:$B$1175,$A390,AHL!K$3:K$1175)</f>
        <v>58</v>
      </c>
      <c r="G390" s="12">
        <f>SUMIF(AHL!$B$3:$B$1175,$A390,AHL!N$3:N$1175)</f>
        <v>453</v>
      </c>
      <c r="H390" s="4">
        <f t="shared" si="12"/>
        <v>0.4798728813559322</v>
      </c>
      <c r="I390" s="13">
        <f>SUMIF(AHL!$B$3:$B$1175,$A390,AHL!AD$3:AD$1175)</f>
        <v>-42.631999999999991</v>
      </c>
      <c r="J390" s="13">
        <f t="shared" si="13"/>
        <v>-7.4064067796610153</v>
      </c>
    </row>
    <row r="391" spans="1:10" x14ac:dyDescent="0.2">
      <c r="A391" t="s">
        <v>239</v>
      </c>
      <c r="B391" s="12">
        <f>SUMIF(AHL!$B$3:$B$1175,$A391,AHL!F$3:F$1175)</f>
        <v>400</v>
      </c>
      <c r="C391" s="12">
        <f>SUMIF(AHL!$B$3:$B$1175,$A391,AHL!G$3:G$1175)+SUMIF(AHL!$B$3:$B$1175,$A391,AHL!J$3:J$1175)</f>
        <v>167</v>
      </c>
      <c r="D391" s="12">
        <f>SUMIF(AHL!$B$3:$B$1175,$A391,AHL!I$3:I$1175)</f>
        <v>190</v>
      </c>
      <c r="E391" s="12">
        <f>SUMIF(AHL!$B$3:$B$1175,$A391,AHL!H$3:H$1175)</f>
        <v>35</v>
      </c>
      <c r="F391" s="12">
        <f>SUMIF(AHL!$B$3:$B$1175,$A391,AHL!K$3:K$1175)</f>
        <v>8</v>
      </c>
      <c r="G391" s="12">
        <f>SUMIF(AHL!$B$3:$B$1175,$A391,AHL!N$3:N$1175)</f>
        <v>377</v>
      </c>
      <c r="H391" s="4">
        <f t="shared" si="12"/>
        <v>0.47125</v>
      </c>
      <c r="I391" s="13">
        <f>SUMIF(AHL!$B$3:$B$1175,$A391,AHL!AD$3:AD$1175)</f>
        <v>-36.650000000000006</v>
      </c>
      <c r="J391" s="13">
        <f t="shared" si="13"/>
        <v>-7.5132500000000011</v>
      </c>
    </row>
    <row r="392" spans="1:10" x14ac:dyDescent="0.2">
      <c r="A392" t="s">
        <v>230</v>
      </c>
      <c r="B392" s="12">
        <f>SUMIF(AHL!$B$3:$B$1175,$A392,AHL!F$3:F$1175)</f>
        <v>800</v>
      </c>
      <c r="C392" s="12">
        <f>SUMIF(AHL!$B$3:$B$1175,$A392,AHL!G$3:G$1175)+SUMIF(AHL!$B$3:$B$1175,$A392,AHL!J$3:J$1175)</f>
        <v>355</v>
      </c>
      <c r="D392" s="12">
        <f>SUMIF(AHL!$B$3:$B$1175,$A392,AHL!I$3:I$1175)</f>
        <v>362</v>
      </c>
      <c r="E392" s="12">
        <f>SUMIF(AHL!$B$3:$B$1175,$A392,AHL!H$3:H$1175)</f>
        <v>71</v>
      </c>
      <c r="F392" s="12">
        <f>SUMIF(AHL!$B$3:$B$1175,$A392,AHL!K$3:K$1175)</f>
        <v>12</v>
      </c>
      <c r="G392" s="12">
        <f>SUMIF(AHL!$B$3:$B$1175,$A392,AHL!N$3:N$1175)</f>
        <v>793</v>
      </c>
      <c r="H392" s="4">
        <f t="shared" si="12"/>
        <v>0.49562499999999998</v>
      </c>
      <c r="I392" s="13">
        <f>SUMIF(AHL!$B$3:$B$1175,$A392,AHL!AD$3:AD$1175)</f>
        <v>-37.482000000000014</v>
      </c>
      <c r="J392" s="13">
        <f t="shared" si="13"/>
        <v>-3.8419050000000015</v>
      </c>
    </row>
    <row r="393" spans="1:10" x14ac:dyDescent="0.2">
      <c r="A393" t="s">
        <v>170</v>
      </c>
      <c r="B393" s="12">
        <f>SUMIF(AHL!$B$3:$B$1175,$A393,AHL!F$3:F$1175)</f>
        <v>122</v>
      </c>
      <c r="C393" s="12">
        <f>SUMIF(AHL!$B$3:$B$1175,$A393,AHL!G$3:G$1175)+SUMIF(AHL!$B$3:$B$1175,$A393,AHL!J$3:J$1175)</f>
        <v>35</v>
      </c>
      <c r="D393" s="12">
        <f>SUMIF(AHL!$B$3:$B$1175,$A393,AHL!I$3:I$1175)</f>
        <v>70</v>
      </c>
      <c r="E393" s="12">
        <f>SUMIF(AHL!$B$3:$B$1175,$A393,AHL!H$3:H$1175)</f>
        <v>17</v>
      </c>
      <c r="F393" s="12">
        <f>SUMIF(AHL!$B$3:$B$1175,$A393,AHL!K$3:K$1175)</f>
        <v>0</v>
      </c>
      <c r="G393" s="12">
        <f>SUMIF(AHL!$B$3:$B$1175,$A393,AHL!N$3:N$1175)</f>
        <v>87</v>
      </c>
      <c r="H393" s="4">
        <f t="shared" si="12"/>
        <v>0.35655737704918034</v>
      </c>
      <c r="I393" s="13">
        <f>SUMIF(AHL!$B$3:$B$1175,$A393,AHL!AD$3:AD$1175)</f>
        <v>-42.081578947368421</v>
      </c>
      <c r="J393" s="13">
        <f t="shared" si="13"/>
        <v>-28.284339948231231</v>
      </c>
    </row>
    <row r="394" spans="1:10" x14ac:dyDescent="0.2">
      <c r="A394" t="s">
        <v>310</v>
      </c>
      <c r="B394" s="12">
        <f>SUMIF(AHL!$B$3:$B$1175,$A394,AHL!F$3:F$1175)</f>
        <v>560</v>
      </c>
      <c r="C394" s="12">
        <f>SUMIF(AHL!$B$3:$B$1175,$A394,AHL!G$3:G$1175)+SUMIF(AHL!$B$3:$B$1175,$A394,AHL!J$3:J$1175)</f>
        <v>210</v>
      </c>
      <c r="D394" s="12">
        <f>SUMIF(AHL!$B$3:$B$1175,$A394,AHL!I$3:I$1175)</f>
        <v>281</v>
      </c>
      <c r="E394" s="12">
        <f>SUMIF(AHL!$B$3:$B$1175,$A394,AHL!H$3:H$1175)</f>
        <v>57</v>
      </c>
      <c r="F394" s="12">
        <f>SUMIF(AHL!$B$3:$B$1175,$A394,AHL!K$3:K$1175)</f>
        <v>12</v>
      </c>
      <c r="G394" s="12">
        <f>SUMIF(AHL!$B$3:$B$1175,$A394,AHL!N$3:N$1175)</f>
        <v>489</v>
      </c>
      <c r="H394" s="4">
        <f t="shared" si="12"/>
        <v>0.43660714285714286</v>
      </c>
      <c r="I394" s="13">
        <f>SUMIF(AHL!$B$3:$B$1175,$A394,AHL!AD$3:AD$1175)</f>
        <v>-52.494200000000006</v>
      </c>
      <c r="J394" s="13">
        <f t="shared" si="13"/>
        <v>-7.6866507142857152</v>
      </c>
    </row>
    <row r="395" spans="1:10" x14ac:dyDescent="0.2">
      <c r="A395" t="s">
        <v>284</v>
      </c>
      <c r="B395" s="12">
        <f>SUMIF(AHL!$B$3:$B$1175,$A395,AHL!F$3:F$1175)</f>
        <v>640</v>
      </c>
      <c r="C395" s="12">
        <f>SUMIF(AHL!$B$3:$B$1175,$A395,AHL!G$3:G$1175)+SUMIF(AHL!$B$3:$B$1175,$A395,AHL!J$3:J$1175)</f>
        <v>280</v>
      </c>
      <c r="D395" s="12">
        <f>SUMIF(AHL!$B$3:$B$1175,$A395,AHL!I$3:I$1175)</f>
        <v>291</v>
      </c>
      <c r="E395" s="12">
        <f>SUMIF(AHL!$B$3:$B$1175,$A395,AHL!H$3:H$1175)</f>
        <v>67</v>
      </c>
      <c r="F395" s="12">
        <f>SUMIF(AHL!$B$3:$B$1175,$A395,AHL!K$3:K$1175)</f>
        <v>2</v>
      </c>
      <c r="G395" s="12">
        <f>SUMIF(AHL!$B$3:$B$1175,$A395,AHL!N$3:N$1175)</f>
        <v>629</v>
      </c>
      <c r="H395" s="4">
        <f t="shared" si="12"/>
        <v>0.49140624999999999</v>
      </c>
      <c r="I395" s="13">
        <f>SUMIF(AHL!$B$3:$B$1175,$A395,AHL!AD$3:AD$1175)</f>
        <v>-42.258999999999986</v>
      </c>
      <c r="J395" s="13">
        <f t="shared" si="13"/>
        <v>-5.4144343749999981</v>
      </c>
    </row>
    <row r="396" spans="1:10" x14ac:dyDescent="0.2">
      <c r="A396" t="s">
        <v>117</v>
      </c>
      <c r="B396" s="12">
        <f>SUMIF(AHL!$B$3:$B$1175,$A396,AHL!F$3:F$1175)</f>
        <v>222</v>
      </c>
      <c r="C396" s="12">
        <f>SUMIF(AHL!$B$3:$B$1175,$A396,AHL!G$3:G$1175)+SUMIF(AHL!$B$3:$B$1175,$A396,AHL!J$3:J$1175)</f>
        <v>81</v>
      </c>
      <c r="D396" s="12">
        <f>SUMIF(AHL!$B$3:$B$1175,$A396,AHL!I$3:I$1175)</f>
        <v>120</v>
      </c>
      <c r="E396" s="12">
        <f>SUMIF(AHL!$B$3:$B$1175,$A396,AHL!H$3:H$1175)</f>
        <v>21</v>
      </c>
      <c r="F396" s="12">
        <f>SUMIF(AHL!$B$3:$B$1175,$A396,AHL!K$3:K$1175)</f>
        <v>0</v>
      </c>
      <c r="G396" s="12">
        <f>SUMIF(AHL!$B$3:$B$1175,$A396,AHL!N$3:N$1175)</f>
        <v>183</v>
      </c>
      <c r="H396" s="4">
        <f t="shared" si="12"/>
        <v>0.41216216216216217</v>
      </c>
      <c r="I396" s="13">
        <f>SUMIF(AHL!$B$3:$B$1175,$A396,AHL!AD$3:AD$1175)</f>
        <v>-45.609365079365077</v>
      </c>
      <c r="J396" s="13">
        <f t="shared" si="13"/>
        <v>-16.846702416702414</v>
      </c>
    </row>
    <row r="397" spans="1:10" x14ac:dyDescent="0.2">
      <c r="A397" t="s">
        <v>380</v>
      </c>
      <c r="B397" s="12">
        <f>SUMIF(AHL!$B$3:$B$1175,$A397,AHL!F$3:F$1175)</f>
        <v>720</v>
      </c>
      <c r="C397" s="12">
        <f>SUMIF(AHL!$B$3:$B$1175,$A397,AHL!G$3:G$1175)+SUMIF(AHL!$B$3:$B$1175,$A397,AHL!J$3:J$1175)</f>
        <v>354</v>
      </c>
      <c r="D397" s="12">
        <f>SUMIF(AHL!$B$3:$B$1175,$A397,AHL!I$3:I$1175)</f>
        <v>271</v>
      </c>
      <c r="E397" s="12">
        <f>SUMIF(AHL!$B$3:$B$1175,$A397,AHL!H$3:H$1175)</f>
        <v>48</v>
      </c>
      <c r="F397" s="12">
        <f>SUMIF(AHL!$B$3:$B$1175,$A397,AHL!K$3:K$1175)</f>
        <v>49</v>
      </c>
      <c r="G397" s="12">
        <f>SUMIF(AHL!$B$3:$B$1175,$A397,AHL!N$3:N$1175)</f>
        <v>799</v>
      </c>
      <c r="H397" s="4">
        <f t="shared" si="12"/>
        <v>0.55486111111111114</v>
      </c>
      <c r="I397" s="13">
        <f>SUMIF(AHL!$B$3:$B$1175,$A397,AHL!AD$3:AD$1175)</f>
        <v>-37.935183908046</v>
      </c>
      <c r="J397" s="13">
        <f t="shared" si="13"/>
        <v>-4.3203959450830167</v>
      </c>
    </row>
    <row r="398" spans="1:10" x14ac:dyDescent="0.2">
      <c r="A398" t="s">
        <v>228</v>
      </c>
      <c r="B398" s="12">
        <f>SUMIF(AHL!$B$3:$B$1175,$A398,AHL!F$3:F$1175)</f>
        <v>516</v>
      </c>
      <c r="C398" s="12">
        <f>SUMIF(AHL!$B$3:$B$1175,$A398,AHL!G$3:G$1175)+SUMIF(AHL!$B$3:$B$1175,$A398,AHL!J$3:J$1175)</f>
        <v>234</v>
      </c>
      <c r="D398" s="12">
        <f>SUMIF(AHL!$B$3:$B$1175,$A398,AHL!I$3:I$1175)</f>
        <v>216</v>
      </c>
      <c r="E398" s="12">
        <f>SUMIF(AHL!$B$3:$B$1175,$A398,AHL!H$3:H$1175)</f>
        <v>46</v>
      </c>
      <c r="F398" s="12">
        <f>SUMIF(AHL!$B$3:$B$1175,$A398,AHL!K$3:K$1175)</f>
        <v>20</v>
      </c>
      <c r="G398" s="12">
        <f>SUMIF(AHL!$B$3:$B$1175,$A398,AHL!N$3:N$1175)</f>
        <v>534</v>
      </c>
      <c r="H398" s="4">
        <f t="shared" si="12"/>
        <v>0.51744186046511631</v>
      </c>
      <c r="I398" s="13">
        <f>SUMIF(AHL!$B$3:$B$1175,$A398,AHL!AD$3:AD$1175)</f>
        <v>-44.125000000000014</v>
      </c>
      <c r="J398" s="13">
        <f t="shared" si="13"/>
        <v>-7.0121124031007778</v>
      </c>
    </row>
    <row r="400" spans="1:10" x14ac:dyDescent="0.2">
      <c r="B400" s="12"/>
      <c r="C400" s="12"/>
      <c r="D400" s="12"/>
      <c r="E400" s="12"/>
      <c r="F400" s="12"/>
      <c r="G400" s="12"/>
      <c r="H400" s="4"/>
      <c r="I400" s="13"/>
      <c r="J400" s="13"/>
    </row>
    <row r="401" spans="2:10" x14ac:dyDescent="0.2">
      <c r="B401" s="12"/>
      <c r="C401" s="12"/>
      <c r="D401" s="12"/>
      <c r="E401" s="12"/>
      <c r="F401" s="12"/>
      <c r="G401" s="12"/>
      <c r="H401" s="4"/>
      <c r="I401" s="13"/>
      <c r="J401" s="13"/>
    </row>
    <row r="402" spans="2:10" x14ac:dyDescent="0.2">
      <c r="B402" s="12"/>
      <c r="C402" s="12"/>
      <c r="D402" s="12"/>
      <c r="E402" s="12"/>
      <c r="F402" s="12"/>
      <c r="G402" s="12"/>
      <c r="H402" s="4"/>
      <c r="I402" s="13"/>
      <c r="J402" s="13"/>
    </row>
    <row r="403" spans="2:10" x14ac:dyDescent="0.2">
      <c r="B403" s="12"/>
      <c r="C403" s="12"/>
      <c r="D403" s="12"/>
      <c r="E403" s="12"/>
      <c r="F403" s="12"/>
      <c r="G403" s="12"/>
      <c r="H403" s="4"/>
      <c r="I403" s="13"/>
      <c r="J403" s="13"/>
    </row>
    <row r="404" spans="2:10" x14ac:dyDescent="0.2">
      <c r="B404" s="12"/>
      <c r="C404" s="12"/>
      <c r="D404" s="12"/>
      <c r="E404" s="12"/>
      <c r="F404" s="12"/>
      <c r="G404" s="12"/>
      <c r="H404" s="4"/>
      <c r="I404" s="13"/>
      <c r="J404" s="13"/>
    </row>
    <row r="405" spans="2:10" x14ac:dyDescent="0.2">
      <c r="B405" s="12"/>
      <c r="C405" s="12"/>
      <c r="D405" s="12"/>
      <c r="E405" s="12"/>
      <c r="F405" s="12"/>
      <c r="G405" s="12"/>
      <c r="H405" s="4"/>
      <c r="I405" s="13"/>
      <c r="J405" s="13"/>
    </row>
    <row r="406" spans="2:10" x14ac:dyDescent="0.2">
      <c r="B406" s="12"/>
      <c r="C406" s="12"/>
      <c r="D406" s="12"/>
      <c r="E406" s="12"/>
      <c r="F406" s="12"/>
      <c r="G406" s="12"/>
      <c r="H406" s="4"/>
      <c r="I406" s="13"/>
      <c r="J406" s="13"/>
    </row>
    <row r="407" spans="2:10" x14ac:dyDescent="0.2">
      <c r="B407" s="12"/>
      <c r="C407" s="12"/>
      <c r="D407" s="12"/>
      <c r="E407" s="12"/>
      <c r="F407" s="12"/>
      <c r="G407" s="12"/>
      <c r="H407" s="4"/>
      <c r="I407" s="13"/>
      <c r="J407" s="13"/>
    </row>
    <row r="408" spans="2:10" x14ac:dyDescent="0.2">
      <c r="B408" s="12"/>
      <c r="C408" s="12"/>
      <c r="D408" s="12"/>
      <c r="E408" s="12"/>
      <c r="F408" s="12"/>
      <c r="G408" s="12"/>
      <c r="H408" s="4"/>
      <c r="I408" s="13"/>
      <c r="J408" s="13"/>
    </row>
    <row r="409" spans="2:10" x14ac:dyDescent="0.2">
      <c r="B409" s="12"/>
      <c r="C409" s="12"/>
      <c r="D409" s="12"/>
      <c r="E409" s="12"/>
      <c r="F409" s="12"/>
      <c r="G409" s="12"/>
      <c r="H409" s="4"/>
      <c r="I409" s="13"/>
      <c r="J409" s="13"/>
    </row>
    <row r="410" spans="2:10" x14ac:dyDescent="0.2">
      <c r="B410" s="12"/>
      <c r="C410" s="12"/>
      <c r="D410" s="12"/>
      <c r="E410" s="12"/>
      <c r="F410" s="12"/>
      <c r="G410" s="12"/>
      <c r="H410" s="4"/>
      <c r="I410" s="13"/>
      <c r="J410" s="13"/>
    </row>
    <row r="411" spans="2:10" x14ac:dyDescent="0.2">
      <c r="B411" s="12"/>
      <c r="C411" s="12"/>
      <c r="D411" s="12"/>
      <c r="E411" s="12"/>
      <c r="F411" s="12"/>
      <c r="G411" s="12"/>
      <c r="H411" s="4"/>
      <c r="I411" s="13"/>
      <c r="J411" s="13"/>
    </row>
    <row r="412" spans="2:10" x14ac:dyDescent="0.2">
      <c r="B412" s="12"/>
      <c r="C412" s="12"/>
      <c r="D412" s="12"/>
      <c r="E412" s="12"/>
      <c r="F412" s="12"/>
      <c r="G412" s="12"/>
      <c r="H412" s="4"/>
      <c r="I412" s="13"/>
      <c r="J412" s="13"/>
    </row>
    <row r="413" spans="2:10" x14ac:dyDescent="0.2">
      <c r="B413" s="12"/>
      <c r="C413" s="12"/>
      <c r="D413" s="12"/>
      <c r="E413" s="12"/>
      <c r="F413" s="12"/>
      <c r="G413" s="12"/>
      <c r="H413" s="4"/>
      <c r="I413" s="13"/>
      <c r="J413" s="13"/>
    </row>
    <row r="414" spans="2:10" x14ac:dyDescent="0.2">
      <c r="B414" s="12"/>
      <c r="C414" s="12"/>
      <c r="D414" s="12"/>
      <c r="E414" s="12"/>
      <c r="F414" s="12"/>
      <c r="G414" s="12"/>
      <c r="H414" s="4"/>
      <c r="I414" s="13"/>
      <c r="J414" s="13"/>
    </row>
    <row r="415" spans="2:10" x14ac:dyDescent="0.2">
      <c r="B415" s="12"/>
      <c r="C415" s="12"/>
      <c r="D415" s="12"/>
      <c r="E415" s="12"/>
      <c r="F415" s="12"/>
      <c r="G415" s="12"/>
      <c r="H415" s="4"/>
      <c r="I415" s="13"/>
      <c r="J415" s="13"/>
    </row>
    <row r="416" spans="2:10" x14ac:dyDescent="0.2">
      <c r="B416" s="12"/>
      <c r="C416" s="12"/>
      <c r="D416" s="12"/>
      <c r="E416" s="12"/>
      <c r="F416" s="12"/>
      <c r="G416" s="12"/>
      <c r="H416" s="4"/>
      <c r="I416" s="13"/>
      <c r="J416" s="13"/>
    </row>
    <row r="417" spans="2:10" x14ac:dyDescent="0.2">
      <c r="B417" s="12"/>
      <c r="C417" s="12"/>
      <c r="D417" s="12"/>
      <c r="E417" s="12"/>
      <c r="F417" s="12"/>
      <c r="G417" s="12"/>
      <c r="H417" s="4"/>
      <c r="I417" s="13"/>
      <c r="J417" s="13"/>
    </row>
    <row r="418" spans="2:10" x14ac:dyDescent="0.2">
      <c r="B418" s="12"/>
      <c r="C418" s="12"/>
      <c r="D418" s="12"/>
      <c r="E418" s="12"/>
      <c r="F418" s="12"/>
      <c r="G418" s="12"/>
      <c r="H418" s="4"/>
      <c r="I418" s="13"/>
      <c r="J418" s="13"/>
    </row>
    <row r="419" spans="2:10" x14ac:dyDescent="0.2">
      <c r="B419" s="12"/>
      <c r="C419" s="12"/>
      <c r="D419" s="12"/>
      <c r="E419" s="12"/>
      <c r="F419" s="12"/>
      <c r="G419" s="12"/>
      <c r="H419" s="4"/>
      <c r="I419" s="13"/>
      <c r="J419" s="13"/>
    </row>
    <row r="420" spans="2:10" x14ac:dyDescent="0.2">
      <c r="B420" s="12"/>
      <c r="C420" s="12"/>
      <c r="D420" s="12"/>
      <c r="E420" s="12"/>
      <c r="F420" s="12"/>
      <c r="G420" s="12"/>
      <c r="H420" s="4"/>
      <c r="I420" s="13"/>
      <c r="J420" s="13"/>
    </row>
    <row r="421" spans="2:10" x14ac:dyDescent="0.2">
      <c r="B421" s="12"/>
      <c r="C421" s="12"/>
      <c r="D421" s="12"/>
      <c r="E421" s="12"/>
      <c r="F421" s="12"/>
      <c r="G421" s="12"/>
      <c r="H421" s="4"/>
      <c r="I421" s="13"/>
      <c r="J421" s="13"/>
    </row>
    <row r="422" spans="2:10" x14ac:dyDescent="0.2">
      <c r="B422" s="12"/>
      <c r="C422" s="12"/>
      <c r="D422" s="12"/>
      <c r="E422" s="12"/>
      <c r="F422" s="12"/>
      <c r="G422" s="12"/>
      <c r="H422" s="4"/>
      <c r="I422" s="13"/>
      <c r="J422" s="13"/>
    </row>
    <row r="423" spans="2:10" x14ac:dyDescent="0.2">
      <c r="B423" s="12"/>
      <c r="C423" s="12"/>
      <c r="D423" s="12"/>
      <c r="E423" s="12"/>
      <c r="F423" s="12"/>
      <c r="G423" s="12"/>
      <c r="H423" s="4"/>
      <c r="I423" s="13"/>
      <c r="J423" s="13"/>
    </row>
    <row r="424" spans="2:10" x14ac:dyDescent="0.2">
      <c r="B424" s="12"/>
      <c r="C424" s="12"/>
      <c r="D424" s="12"/>
      <c r="E424" s="12"/>
      <c r="F424" s="12"/>
      <c r="G424" s="12"/>
      <c r="H424" s="4"/>
      <c r="I424" s="13"/>
      <c r="J424" s="13"/>
    </row>
    <row r="425" spans="2:10" x14ac:dyDescent="0.2">
      <c r="B425" s="12"/>
      <c r="C425" s="12"/>
      <c r="D425" s="12"/>
      <c r="E425" s="12"/>
      <c r="F425" s="12"/>
      <c r="G425" s="12"/>
      <c r="H425" s="4"/>
      <c r="I425" s="13"/>
      <c r="J425" s="13"/>
    </row>
    <row r="426" spans="2:10" x14ac:dyDescent="0.2">
      <c r="B426" s="12"/>
      <c r="C426" s="12"/>
      <c r="D426" s="12"/>
      <c r="E426" s="12"/>
      <c r="F426" s="12"/>
      <c r="G426" s="12"/>
      <c r="H426" s="4"/>
      <c r="I426" s="13"/>
      <c r="J426" s="13"/>
    </row>
    <row r="427" spans="2:10" x14ac:dyDescent="0.2">
      <c r="B427" s="12"/>
      <c r="C427" s="12"/>
      <c r="D427" s="12"/>
      <c r="E427" s="12"/>
      <c r="F427" s="12"/>
      <c r="G427" s="12"/>
      <c r="H427" s="4"/>
      <c r="I427" s="13"/>
      <c r="J427" s="13"/>
    </row>
    <row r="428" spans="2:10" x14ac:dyDescent="0.2">
      <c r="B428" s="12"/>
      <c r="C428" s="12"/>
      <c r="D428" s="12"/>
      <c r="E428" s="12"/>
      <c r="F428" s="12"/>
      <c r="G428" s="12"/>
      <c r="H428" s="4"/>
      <c r="I428" s="13"/>
      <c r="J428" s="13"/>
    </row>
    <row r="429" spans="2:10" x14ac:dyDescent="0.2">
      <c r="B429" s="12"/>
      <c r="C429" s="12"/>
      <c r="D429" s="12"/>
      <c r="E429" s="12"/>
      <c r="F429" s="12"/>
      <c r="G429" s="12"/>
      <c r="H429" s="4"/>
      <c r="I429" s="13"/>
      <c r="J429" s="13"/>
    </row>
    <row r="430" spans="2:10" x14ac:dyDescent="0.2">
      <c r="B430" s="12"/>
      <c r="C430" s="12"/>
      <c r="D430" s="12"/>
      <c r="E430" s="12"/>
      <c r="F430" s="12"/>
      <c r="G430" s="12"/>
      <c r="H430" s="4"/>
      <c r="I430" s="13"/>
      <c r="J430" s="13"/>
    </row>
    <row r="431" spans="2:10" x14ac:dyDescent="0.2">
      <c r="B431" s="12"/>
      <c r="C431" s="12"/>
      <c r="D431" s="12"/>
      <c r="E431" s="12"/>
      <c r="F431" s="12"/>
      <c r="G431" s="12"/>
      <c r="H431" s="4"/>
      <c r="I431" s="13"/>
      <c r="J431" s="13"/>
    </row>
    <row r="432" spans="2:10" x14ac:dyDescent="0.2">
      <c r="B432" s="12"/>
      <c r="C432" s="12"/>
      <c r="D432" s="12"/>
      <c r="E432" s="12"/>
      <c r="F432" s="12"/>
      <c r="G432" s="12"/>
      <c r="H432" s="4"/>
      <c r="I432" s="13"/>
      <c r="J432" s="13"/>
    </row>
    <row r="433" spans="2:10" x14ac:dyDescent="0.2">
      <c r="B433" s="12"/>
      <c r="C433" s="12"/>
      <c r="D433" s="12"/>
      <c r="E433" s="12"/>
      <c r="F433" s="12"/>
      <c r="G433" s="12"/>
      <c r="H433" s="4"/>
      <c r="I433" s="13"/>
      <c r="J433" s="13"/>
    </row>
    <row r="434" spans="2:10" x14ac:dyDescent="0.2">
      <c r="B434" s="12"/>
      <c r="C434" s="12"/>
      <c r="D434" s="12"/>
      <c r="E434" s="12"/>
      <c r="F434" s="12"/>
      <c r="G434" s="12"/>
      <c r="H434" s="4"/>
      <c r="I434" s="13"/>
      <c r="J434" s="13"/>
    </row>
    <row r="435" spans="2:10" x14ac:dyDescent="0.2">
      <c r="B435" s="12"/>
      <c r="C435" s="12"/>
      <c r="D435" s="12"/>
      <c r="E435" s="12"/>
      <c r="F435" s="12"/>
      <c r="G435" s="12"/>
      <c r="H435" s="4"/>
      <c r="I435" s="13"/>
      <c r="J435" s="13"/>
    </row>
    <row r="436" spans="2:10" x14ac:dyDescent="0.2">
      <c r="B436" s="12"/>
      <c r="C436" s="12"/>
      <c r="D436" s="12"/>
      <c r="E436" s="12"/>
      <c r="F436" s="12"/>
      <c r="G436" s="12"/>
      <c r="H436" s="4"/>
      <c r="I436" s="13"/>
      <c r="J436" s="13"/>
    </row>
    <row r="437" spans="2:10" x14ac:dyDescent="0.2">
      <c r="B437" s="12"/>
      <c r="C437" s="12"/>
      <c r="D437" s="12"/>
      <c r="E437" s="12"/>
      <c r="F437" s="12"/>
      <c r="G437" s="12"/>
      <c r="H437" s="4"/>
      <c r="I437" s="13"/>
      <c r="J437" s="13"/>
    </row>
    <row r="438" spans="2:10" x14ac:dyDescent="0.2">
      <c r="B438" s="12"/>
      <c r="C438" s="12"/>
      <c r="D438" s="12"/>
      <c r="E438" s="12"/>
      <c r="F438" s="12"/>
      <c r="G438" s="12"/>
      <c r="H438" s="4"/>
      <c r="I438" s="13"/>
      <c r="J438" s="13"/>
    </row>
    <row r="439" spans="2:10" x14ac:dyDescent="0.2">
      <c r="B439" s="12"/>
      <c r="C439" s="12"/>
      <c r="D439" s="12"/>
      <c r="E439" s="12"/>
      <c r="F439" s="12"/>
      <c r="G439" s="12"/>
      <c r="H439" s="4"/>
      <c r="I439" s="13"/>
      <c r="J439" s="13"/>
    </row>
    <row r="440" spans="2:10" x14ac:dyDescent="0.2">
      <c r="B440" s="12"/>
      <c r="C440" s="12"/>
      <c r="D440" s="12"/>
      <c r="E440" s="12"/>
      <c r="F440" s="12"/>
      <c r="G440" s="12"/>
      <c r="H440" s="4"/>
      <c r="I440" s="13"/>
      <c r="J440" s="13"/>
    </row>
    <row r="441" spans="2:10" x14ac:dyDescent="0.2">
      <c r="B441" s="12"/>
      <c r="C441" s="12"/>
      <c r="D441" s="12"/>
      <c r="E441" s="12"/>
      <c r="F441" s="12"/>
      <c r="G441" s="12"/>
      <c r="H441" s="4"/>
      <c r="I441" s="13"/>
      <c r="J441" s="13"/>
    </row>
    <row r="442" spans="2:10" x14ac:dyDescent="0.2">
      <c r="B442" s="12"/>
      <c r="C442" s="12"/>
      <c r="D442" s="12"/>
      <c r="E442" s="12"/>
      <c r="F442" s="12"/>
      <c r="G442" s="12"/>
      <c r="H442" s="4"/>
      <c r="I442" s="13"/>
      <c r="J442" s="13"/>
    </row>
    <row r="443" spans="2:10" x14ac:dyDescent="0.2">
      <c r="B443" s="12"/>
      <c r="C443" s="12"/>
      <c r="D443" s="12"/>
      <c r="E443" s="12"/>
      <c r="F443" s="12"/>
      <c r="G443" s="12"/>
      <c r="H443" s="4"/>
      <c r="I443" s="13"/>
      <c r="J443" s="13"/>
    </row>
    <row r="444" spans="2:10" x14ac:dyDescent="0.2">
      <c r="B444" s="12"/>
      <c r="C444" s="12"/>
      <c r="D444" s="12"/>
      <c r="E444" s="12"/>
      <c r="F444" s="12"/>
      <c r="G444" s="12"/>
      <c r="H444" s="4"/>
      <c r="I444" s="13"/>
      <c r="J444" s="13"/>
    </row>
    <row r="445" spans="2:10" x14ac:dyDescent="0.2">
      <c r="B445" s="12"/>
      <c r="C445" s="12"/>
      <c r="D445" s="12"/>
      <c r="E445" s="12"/>
      <c r="F445" s="12"/>
      <c r="G445" s="12"/>
      <c r="H445" s="4"/>
      <c r="I445" s="13"/>
      <c r="J445" s="13"/>
    </row>
    <row r="446" spans="2:10" x14ac:dyDescent="0.2">
      <c r="B446" s="12"/>
      <c r="C446" s="12"/>
      <c r="D446" s="12"/>
      <c r="E446" s="12"/>
      <c r="F446" s="12"/>
      <c r="G446" s="12"/>
      <c r="H446" s="4"/>
      <c r="I446" s="13"/>
      <c r="J446" s="13"/>
    </row>
    <row r="447" spans="2:10" x14ac:dyDescent="0.2">
      <c r="B447" s="12"/>
      <c r="C447" s="12"/>
      <c r="D447" s="12"/>
      <c r="E447" s="12"/>
      <c r="F447" s="12"/>
      <c r="G447" s="12"/>
      <c r="H447" s="4"/>
      <c r="I447" s="13"/>
      <c r="J447" s="13"/>
    </row>
    <row r="448" spans="2:10" x14ac:dyDescent="0.2">
      <c r="B448" s="12"/>
      <c r="C448" s="12"/>
      <c r="D448" s="12"/>
      <c r="E448" s="12"/>
      <c r="F448" s="12"/>
      <c r="G448" s="12"/>
      <c r="H448" s="4"/>
      <c r="I448" s="13"/>
      <c r="J448" s="13"/>
    </row>
    <row r="449" spans="2:10" x14ac:dyDescent="0.2">
      <c r="B449" s="12"/>
      <c r="C449" s="12"/>
      <c r="D449" s="12"/>
      <c r="E449" s="12"/>
      <c r="F449" s="12"/>
      <c r="G449" s="12"/>
      <c r="H449" s="4"/>
      <c r="I449" s="13"/>
      <c r="J449" s="13"/>
    </row>
  </sheetData>
  <sheetProtection selectLockedCells="1" selectUnlockedCells="1"/>
  <mergeCells count="1">
    <mergeCell ref="B1:J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AHL</vt:lpstr>
      <vt:lpstr>AHL Calculator</vt:lpstr>
      <vt:lpstr>AHL Totals</vt:lpstr>
      <vt:lpstr>__Anonymous_Sheet_DB__1_4</vt:lpstr>
      <vt:lpstr>__Anonymous_Sheet_DB__1_5</vt:lpstr>
      <vt:lpstr>__Anonymous_Sheet_DB__1_6</vt:lpstr>
      <vt:lpstr>__Anonymous_Sheet_DB__1_7</vt:lpstr>
      <vt:lpstr>__Anonymous_Sheet_DB__2_3</vt:lpstr>
      <vt:lpstr>__Anonymous_Sheet_DB__2_4</vt:lpstr>
      <vt:lpstr>__Anonymous_Sheet_DB__2_6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2015-11-24T19:21:55Z</dcterms:created>
  <dcterms:modified xsi:type="dcterms:W3CDTF">2015-11-24T19:21:55Z</dcterms:modified>
</cp:coreProperties>
</file>