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219"/>
  </bookViews>
  <sheets>
    <sheet name="Goalies" sheetId="1" r:id="rId1"/>
    <sheet name="Game Log" sheetId="2" r:id="rId2"/>
    <sheet name="Legend" sheetId="3" r:id="rId3"/>
    <sheet name="ABOUT" sheetId="4" r:id="rId4"/>
  </sheets>
  <definedNames>
    <definedName name="__Anonymous_Sheet_DB__1">Goalies!$A$2:$CM$98</definedName>
    <definedName name="__Anonymous_Sheet_DB__1_1">Goalies!$A$2:$CM$98</definedName>
    <definedName name="__Anonymous_Sheet_DB__2">Goalies!$A$2:$CB$98</definedName>
    <definedName name="__Anonymous_Sheet_DB__2_1">'Game Log'!$T$2:$U$2649</definedName>
    <definedName name="ExpSV">'Game Log'!$Q:$Q</definedName>
    <definedName name="Goalie">'Game Log'!$A:$A</definedName>
    <definedName name="GS">'Game Log'!$H:$H</definedName>
    <definedName name="GSupp">'Game Log'!$R:$R</definedName>
    <definedName name="Opponent">'Game Log'!$T$2:$T$31</definedName>
    <definedName name="SA">'Game Log'!$O:$O</definedName>
    <definedName name="shpct">'Game Log'!$U$2:$U$31</definedName>
    <definedName name="SV">'Game Log'!$P:$P</definedName>
  </definedNames>
  <calcPr calcId="145621" fullCalcOnLoad="1"/>
</workbook>
</file>

<file path=xl/calcChain.xml><?xml version="1.0" encoding="utf-8"?>
<calcChain xmlns="http://schemas.openxmlformats.org/spreadsheetml/2006/main">
  <c r="Q2" i="2" l="1"/>
  <c r="R2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Q107" i="2"/>
  <c r="R107" i="2"/>
  <c r="Q108" i="2"/>
  <c r="R108" i="2"/>
  <c r="Q109" i="2"/>
  <c r="R109" i="2"/>
  <c r="Q110" i="2"/>
  <c r="R110" i="2"/>
  <c r="Q111" i="2"/>
  <c r="R111" i="2"/>
  <c r="Q112" i="2"/>
  <c r="R112" i="2"/>
  <c r="Q113" i="2"/>
  <c r="R113" i="2"/>
  <c r="Q114" i="2"/>
  <c r="R114" i="2"/>
  <c r="Q115" i="2"/>
  <c r="R115" i="2"/>
  <c r="Q116" i="2"/>
  <c r="R116" i="2"/>
  <c r="Q117" i="2"/>
  <c r="R117" i="2"/>
  <c r="Q118" i="2"/>
  <c r="R118" i="2"/>
  <c r="Q119" i="2"/>
  <c r="R119" i="2"/>
  <c r="Q120" i="2"/>
  <c r="R120" i="2"/>
  <c r="Q121" i="2"/>
  <c r="R121" i="2"/>
  <c r="Q122" i="2"/>
  <c r="R122" i="2"/>
  <c r="Q123" i="2"/>
  <c r="R123" i="2"/>
  <c r="Q124" i="2"/>
  <c r="R124" i="2"/>
  <c r="Q125" i="2"/>
  <c r="R125" i="2"/>
  <c r="Q126" i="2"/>
  <c r="R126" i="2"/>
  <c r="Q127" i="2"/>
  <c r="R127" i="2"/>
  <c r="Q128" i="2"/>
  <c r="R128" i="2"/>
  <c r="Q129" i="2"/>
  <c r="R129" i="2"/>
  <c r="Q130" i="2"/>
  <c r="R130" i="2"/>
  <c r="Q131" i="2"/>
  <c r="R131" i="2"/>
  <c r="Q132" i="2"/>
  <c r="R132" i="2"/>
  <c r="Q133" i="2"/>
  <c r="R133" i="2"/>
  <c r="Q134" i="2"/>
  <c r="R134" i="2"/>
  <c r="Q135" i="2"/>
  <c r="R135" i="2"/>
  <c r="Q136" i="2"/>
  <c r="R136" i="2"/>
  <c r="Q137" i="2"/>
  <c r="R137" i="2"/>
  <c r="Q138" i="2"/>
  <c r="R138" i="2"/>
  <c r="Q139" i="2"/>
  <c r="R139" i="2"/>
  <c r="Q140" i="2"/>
  <c r="R140" i="2"/>
  <c r="Q141" i="2"/>
  <c r="R141" i="2"/>
  <c r="Q142" i="2"/>
  <c r="R142" i="2"/>
  <c r="Q143" i="2"/>
  <c r="R143" i="2"/>
  <c r="Q144" i="2"/>
  <c r="R144" i="2"/>
  <c r="Q145" i="2"/>
  <c r="R145" i="2"/>
  <c r="Q146" i="2"/>
  <c r="R146" i="2"/>
  <c r="Q147" i="2"/>
  <c r="R147" i="2"/>
  <c r="Q148" i="2"/>
  <c r="R148" i="2"/>
  <c r="Q149" i="2"/>
  <c r="R149" i="2"/>
  <c r="Q150" i="2"/>
  <c r="R150" i="2"/>
  <c r="Q151" i="2"/>
  <c r="R151" i="2"/>
  <c r="Q152" i="2"/>
  <c r="R152" i="2"/>
  <c r="Q153" i="2"/>
  <c r="R153" i="2"/>
  <c r="Q154" i="2"/>
  <c r="R154" i="2"/>
  <c r="Q155" i="2"/>
  <c r="R155" i="2"/>
  <c r="Q156" i="2"/>
  <c r="R156" i="2"/>
  <c r="Q157" i="2"/>
  <c r="R157" i="2"/>
  <c r="Q158" i="2"/>
  <c r="R158" i="2"/>
  <c r="Q159" i="2"/>
  <c r="R159" i="2"/>
  <c r="Q160" i="2"/>
  <c r="R160" i="2"/>
  <c r="Q161" i="2"/>
  <c r="R161" i="2"/>
  <c r="Q162" i="2"/>
  <c r="R162" i="2"/>
  <c r="Q163" i="2"/>
  <c r="R163" i="2"/>
  <c r="Q164" i="2"/>
  <c r="R164" i="2"/>
  <c r="Q165" i="2"/>
  <c r="R165" i="2"/>
  <c r="Q166" i="2"/>
  <c r="R166" i="2"/>
  <c r="Q167" i="2"/>
  <c r="R167" i="2"/>
  <c r="Q168" i="2"/>
  <c r="R168" i="2"/>
  <c r="Q169" i="2"/>
  <c r="R169" i="2"/>
  <c r="Q170" i="2"/>
  <c r="R170" i="2"/>
  <c r="Q171" i="2"/>
  <c r="R171" i="2"/>
  <c r="Q172" i="2"/>
  <c r="R172" i="2"/>
  <c r="Q173" i="2"/>
  <c r="R173" i="2"/>
  <c r="Q174" i="2"/>
  <c r="R174" i="2"/>
  <c r="Q175" i="2"/>
  <c r="R175" i="2"/>
  <c r="Q176" i="2"/>
  <c r="R176" i="2"/>
  <c r="Q177" i="2"/>
  <c r="R177" i="2"/>
  <c r="Q178" i="2"/>
  <c r="R178" i="2"/>
  <c r="Q179" i="2"/>
  <c r="R179" i="2"/>
  <c r="Q180" i="2"/>
  <c r="R180" i="2"/>
  <c r="Q181" i="2"/>
  <c r="R181" i="2"/>
  <c r="Q182" i="2"/>
  <c r="R182" i="2"/>
  <c r="Q183" i="2"/>
  <c r="R183" i="2"/>
  <c r="Q184" i="2"/>
  <c r="R184" i="2"/>
  <c r="Q185" i="2"/>
  <c r="R185" i="2"/>
  <c r="Q186" i="2"/>
  <c r="R186" i="2"/>
  <c r="Q187" i="2"/>
  <c r="R187" i="2"/>
  <c r="Q188" i="2"/>
  <c r="R188" i="2"/>
  <c r="Q189" i="2"/>
  <c r="R189" i="2"/>
  <c r="Q190" i="2"/>
  <c r="R190" i="2"/>
  <c r="Q191" i="2"/>
  <c r="R191" i="2"/>
  <c r="Q192" i="2"/>
  <c r="R192" i="2"/>
  <c r="Q193" i="2"/>
  <c r="R193" i="2"/>
  <c r="Q194" i="2"/>
  <c r="R194" i="2"/>
  <c r="Q195" i="2"/>
  <c r="R195" i="2"/>
  <c r="Q196" i="2"/>
  <c r="R196" i="2"/>
  <c r="Q197" i="2"/>
  <c r="R197" i="2"/>
  <c r="Q198" i="2"/>
  <c r="R198" i="2"/>
  <c r="Q199" i="2"/>
  <c r="R199" i="2"/>
  <c r="Q200" i="2"/>
  <c r="R200" i="2"/>
  <c r="Q201" i="2"/>
  <c r="R201" i="2"/>
  <c r="Q202" i="2"/>
  <c r="R202" i="2"/>
  <c r="Q203" i="2"/>
  <c r="R203" i="2"/>
  <c r="Q204" i="2"/>
  <c r="R204" i="2"/>
  <c r="Q205" i="2"/>
  <c r="R205" i="2"/>
  <c r="Q206" i="2"/>
  <c r="R206" i="2"/>
  <c r="Q207" i="2"/>
  <c r="R207" i="2"/>
  <c r="Q208" i="2"/>
  <c r="R208" i="2"/>
  <c r="Q209" i="2"/>
  <c r="R209" i="2"/>
  <c r="Q210" i="2"/>
  <c r="R210" i="2"/>
  <c r="Q211" i="2"/>
  <c r="R211" i="2"/>
  <c r="Q212" i="2"/>
  <c r="R212" i="2"/>
  <c r="Q213" i="2"/>
  <c r="R213" i="2"/>
  <c r="Q214" i="2"/>
  <c r="R214" i="2"/>
  <c r="Q215" i="2"/>
  <c r="R215" i="2"/>
  <c r="Q216" i="2"/>
  <c r="R216" i="2"/>
  <c r="Q217" i="2"/>
  <c r="R217" i="2"/>
  <c r="Q218" i="2"/>
  <c r="R218" i="2"/>
  <c r="Q219" i="2"/>
  <c r="R219" i="2"/>
  <c r="Q220" i="2"/>
  <c r="R220" i="2"/>
  <c r="Q221" i="2"/>
  <c r="R221" i="2"/>
  <c r="Q222" i="2"/>
  <c r="R222" i="2"/>
  <c r="Q223" i="2"/>
  <c r="R223" i="2"/>
  <c r="Q224" i="2"/>
  <c r="R224" i="2"/>
  <c r="Q225" i="2"/>
  <c r="R225" i="2"/>
  <c r="Q226" i="2"/>
  <c r="R226" i="2"/>
  <c r="Q227" i="2"/>
  <c r="R227" i="2"/>
  <c r="Q228" i="2"/>
  <c r="R228" i="2"/>
  <c r="Q229" i="2"/>
  <c r="R229" i="2"/>
  <c r="Q230" i="2"/>
  <c r="R230" i="2"/>
  <c r="Q231" i="2"/>
  <c r="R231" i="2"/>
  <c r="Q232" i="2"/>
  <c r="R232" i="2"/>
  <c r="Q233" i="2"/>
  <c r="R233" i="2"/>
  <c r="Q234" i="2"/>
  <c r="R234" i="2"/>
  <c r="Q235" i="2"/>
  <c r="R235" i="2"/>
  <c r="Q236" i="2"/>
  <c r="R236" i="2"/>
  <c r="Q237" i="2"/>
  <c r="R237" i="2"/>
  <c r="Q238" i="2"/>
  <c r="R238" i="2"/>
  <c r="Q239" i="2"/>
  <c r="R239" i="2"/>
  <c r="Q240" i="2"/>
  <c r="R240" i="2"/>
  <c r="Q241" i="2"/>
  <c r="R241" i="2"/>
  <c r="Q242" i="2"/>
  <c r="R242" i="2"/>
  <c r="Q243" i="2"/>
  <c r="R243" i="2"/>
  <c r="Q244" i="2"/>
  <c r="R244" i="2"/>
  <c r="Q245" i="2"/>
  <c r="R245" i="2"/>
  <c r="Q246" i="2"/>
  <c r="R246" i="2"/>
  <c r="Q247" i="2"/>
  <c r="R247" i="2"/>
  <c r="Q248" i="2"/>
  <c r="R248" i="2"/>
  <c r="Q249" i="2"/>
  <c r="R249" i="2"/>
  <c r="Q250" i="2"/>
  <c r="R250" i="2"/>
  <c r="Q251" i="2"/>
  <c r="R251" i="2"/>
  <c r="Q252" i="2"/>
  <c r="R252" i="2"/>
  <c r="Q253" i="2"/>
  <c r="R253" i="2"/>
  <c r="Q254" i="2"/>
  <c r="R254" i="2"/>
  <c r="Q255" i="2"/>
  <c r="R255" i="2"/>
  <c r="Q256" i="2"/>
  <c r="R256" i="2"/>
  <c r="Q257" i="2"/>
  <c r="R257" i="2"/>
  <c r="Q258" i="2"/>
  <c r="R258" i="2"/>
  <c r="Q259" i="2"/>
  <c r="R259" i="2"/>
  <c r="Q260" i="2"/>
  <c r="R260" i="2"/>
  <c r="Q261" i="2"/>
  <c r="R261" i="2"/>
  <c r="Q262" i="2"/>
  <c r="R262" i="2"/>
  <c r="Q263" i="2"/>
  <c r="R263" i="2"/>
  <c r="Q264" i="2"/>
  <c r="R264" i="2"/>
  <c r="Q265" i="2"/>
  <c r="R265" i="2"/>
  <c r="Q266" i="2"/>
  <c r="R266" i="2"/>
  <c r="Q267" i="2"/>
  <c r="R267" i="2"/>
  <c r="Q268" i="2"/>
  <c r="R268" i="2"/>
  <c r="Q269" i="2"/>
  <c r="R269" i="2"/>
  <c r="Q270" i="2"/>
  <c r="R270" i="2"/>
  <c r="Q271" i="2"/>
  <c r="R271" i="2"/>
  <c r="Q272" i="2"/>
  <c r="R272" i="2"/>
  <c r="Q273" i="2"/>
  <c r="R273" i="2"/>
  <c r="Q274" i="2"/>
  <c r="R274" i="2"/>
  <c r="Q275" i="2"/>
  <c r="R275" i="2"/>
  <c r="Q276" i="2"/>
  <c r="R276" i="2"/>
  <c r="Q277" i="2"/>
  <c r="R277" i="2"/>
  <c r="Q278" i="2"/>
  <c r="R278" i="2"/>
  <c r="Q279" i="2"/>
  <c r="R279" i="2"/>
  <c r="Q280" i="2"/>
  <c r="R280" i="2"/>
  <c r="Q281" i="2"/>
  <c r="R281" i="2"/>
  <c r="Q282" i="2"/>
  <c r="R282" i="2"/>
  <c r="Q283" i="2"/>
  <c r="R283" i="2"/>
  <c r="Q284" i="2"/>
  <c r="R284" i="2"/>
  <c r="Q285" i="2"/>
  <c r="R285" i="2"/>
  <c r="Q286" i="2"/>
  <c r="R286" i="2"/>
  <c r="Q287" i="2"/>
  <c r="R287" i="2"/>
  <c r="Q288" i="2"/>
  <c r="R288" i="2"/>
  <c r="Q289" i="2"/>
  <c r="R289" i="2"/>
  <c r="Q290" i="2"/>
  <c r="R290" i="2"/>
  <c r="Q291" i="2"/>
  <c r="R291" i="2"/>
  <c r="Q292" i="2"/>
  <c r="R292" i="2"/>
  <c r="Q293" i="2"/>
  <c r="R293" i="2"/>
  <c r="Q294" i="2"/>
  <c r="R294" i="2"/>
  <c r="Q295" i="2"/>
  <c r="R295" i="2"/>
  <c r="Q296" i="2"/>
  <c r="R296" i="2"/>
  <c r="Q297" i="2"/>
  <c r="R297" i="2"/>
  <c r="Q298" i="2"/>
  <c r="R298" i="2"/>
  <c r="Q299" i="2"/>
  <c r="R299" i="2"/>
  <c r="Q300" i="2"/>
  <c r="R300" i="2"/>
  <c r="Q301" i="2"/>
  <c r="R301" i="2"/>
  <c r="Q302" i="2"/>
  <c r="R302" i="2"/>
  <c r="Q303" i="2"/>
  <c r="R303" i="2"/>
  <c r="Q304" i="2"/>
  <c r="R304" i="2"/>
  <c r="Q305" i="2"/>
  <c r="R305" i="2"/>
  <c r="Q306" i="2"/>
  <c r="R306" i="2"/>
  <c r="Q307" i="2"/>
  <c r="R307" i="2"/>
  <c r="Q308" i="2"/>
  <c r="R308" i="2"/>
  <c r="Q309" i="2"/>
  <c r="R309" i="2"/>
  <c r="Q310" i="2"/>
  <c r="R310" i="2"/>
  <c r="Q311" i="2"/>
  <c r="R311" i="2"/>
  <c r="Q312" i="2"/>
  <c r="R312" i="2"/>
  <c r="Q313" i="2"/>
  <c r="R313" i="2"/>
  <c r="Q314" i="2"/>
  <c r="R314" i="2"/>
  <c r="Q315" i="2"/>
  <c r="R315" i="2"/>
  <c r="Q316" i="2"/>
  <c r="R316" i="2"/>
  <c r="Q317" i="2"/>
  <c r="R317" i="2"/>
  <c r="Q318" i="2"/>
  <c r="R318" i="2"/>
  <c r="Q319" i="2"/>
  <c r="R319" i="2"/>
  <c r="Q320" i="2"/>
  <c r="R320" i="2"/>
  <c r="Q321" i="2"/>
  <c r="R321" i="2"/>
  <c r="Q322" i="2"/>
  <c r="R322" i="2"/>
  <c r="Q323" i="2"/>
  <c r="R323" i="2"/>
  <c r="Q324" i="2"/>
  <c r="R324" i="2"/>
  <c r="Q325" i="2"/>
  <c r="R325" i="2"/>
  <c r="Q326" i="2"/>
  <c r="R326" i="2"/>
  <c r="Q327" i="2"/>
  <c r="R327" i="2"/>
  <c r="Q328" i="2"/>
  <c r="R328" i="2"/>
  <c r="Q329" i="2"/>
  <c r="R329" i="2"/>
  <c r="Q330" i="2"/>
  <c r="R330" i="2"/>
  <c r="Q331" i="2"/>
  <c r="R331" i="2"/>
  <c r="Q332" i="2"/>
  <c r="R332" i="2"/>
  <c r="Q333" i="2"/>
  <c r="R333" i="2"/>
  <c r="Q334" i="2"/>
  <c r="R334" i="2"/>
  <c r="Q335" i="2"/>
  <c r="R335" i="2"/>
  <c r="Q336" i="2"/>
  <c r="R336" i="2"/>
  <c r="Q337" i="2"/>
  <c r="R337" i="2"/>
  <c r="Q338" i="2"/>
  <c r="R338" i="2"/>
  <c r="Q339" i="2"/>
  <c r="R339" i="2"/>
  <c r="Q340" i="2"/>
  <c r="R340" i="2"/>
  <c r="Q341" i="2"/>
  <c r="R341" i="2"/>
  <c r="Q342" i="2"/>
  <c r="R342" i="2"/>
  <c r="Q343" i="2"/>
  <c r="R343" i="2"/>
  <c r="Q344" i="2"/>
  <c r="R344" i="2"/>
  <c r="Q345" i="2"/>
  <c r="R345" i="2"/>
  <c r="Q346" i="2"/>
  <c r="R346" i="2"/>
  <c r="Q347" i="2"/>
  <c r="R347" i="2"/>
  <c r="Q348" i="2"/>
  <c r="R348" i="2"/>
  <c r="Q349" i="2"/>
  <c r="R349" i="2"/>
  <c r="Q350" i="2"/>
  <c r="R350" i="2"/>
  <c r="Q351" i="2"/>
  <c r="R351" i="2"/>
  <c r="Q352" i="2"/>
  <c r="R352" i="2"/>
  <c r="Q353" i="2"/>
  <c r="R353" i="2"/>
  <c r="Q354" i="2"/>
  <c r="R354" i="2"/>
  <c r="Q355" i="2"/>
  <c r="R355" i="2"/>
  <c r="Q356" i="2"/>
  <c r="R356" i="2"/>
  <c r="Q357" i="2"/>
  <c r="R357" i="2"/>
  <c r="Q358" i="2"/>
  <c r="R358" i="2"/>
  <c r="Q359" i="2"/>
  <c r="R359" i="2"/>
  <c r="Q360" i="2"/>
  <c r="R360" i="2"/>
  <c r="Q361" i="2"/>
  <c r="R361" i="2"/>
  <c r="Q362" i="2"/>
  <c r="R362" i="2"/>
  <c r="Q363" i="2"/>
  <c r="R363" i="2"/>
  <c r="Q364" i="2"/>
  <c r="R364" i="2"/>
  <c r="Q365" i="2"/>
  <c r="R365" i="2"/>
  <c r="Q366" i="2"/>
  <c r="R366" i="2"/>
  <c r="Q367" i="2"/>
  <c r="R367" i="2"/>
  <c r="Q368" i="2"/>
  <c r="R368" i="2"/>
  <c r="Q369" i="2"/>
  <c r="R369" i="2"/>
  <c r="Q370" i="2"/>
  <c r="R370" i="2"/>
  <c r="Q371" i="2"/>
  <c r="R371" i="2"/>
  <c r="Q372" i="2"/>
  <c r="R372" i="2"/>
  <c r="Q373" i="2"/>
  <c r="R373" i="2"/>
  <c r="Q374" i="2"/>
  <c r="R374" i="2"/>
  <c r="Q375" i="2"/>
  <c r="R375" i="2"/>
  <c r="Q376" i="2"/>
  <c r="R376" i="2"/>
  <c r="Q377" i="2"/>
  <c r="R377" i="2"/>
  <c r="Q378" i="2"/>
  <c r="R378" i="2"/>
  <c r="Q379" i="2"/>
  <c r="R379" i="2"/>
  <c r="Q380" i="2"/>
  <c r="R380" i="2"/>
  <c r="Q381" i="2"/>
  <c r="R381" i="2"/>
  <c r="Q382" i="2"/>
  <c r="R382" i="2"/>
  <c r="Q383" i="2"/>
  <c r="R383" i="2"/>
  <c r="Q384" i="2"/>
  <c r="R384" i="2"/>
  <c r="Q385" i="2"/>
  <c r="R385" i="2"/>
  <c r="Q386" i="2"/>
  <c r="R386" i="2"/>
  <c r="Q387" i="2"/>
  <c r="R387" i="2"/>
  <c r="Q388" i="2"/>
  <c r="R388" i="2"/>
  <c r="Q389" i="2"/>
  <c r="R389" i="2"/>
  <c r="Q390" i="2"/>
  <c r="R390" i="2"/>
  <c r="Q391" i="2"/>
  <c r="R391" i="2"/>
  <c r="Q392" i="2"/>
  <c r="R392" i="2"/>
  <c r="Q393" i="2"/>
  <c r="R393" i="2"/>
  <c r="Q394" i="2"/>
  <c r="R394" i="2"/>
  <c r="Q395" i="2"/>
  <c r="R395" i="2"/>
  <c r="Q396" i="2"/>
  <c r="R396" i="2"/>
  <c r="Q397" i="2"/>
  <c r="R397" i="2"/>
  <c r="Q398" i="2"/>
  <c r="R398" i="2"/>
  <c r="Q399" i="2"/>
  <c r="R399" i="2"/>
  <c r="Q400" i="2"/>
  <c r="R400" i="2"/>
  <c r="Q401" i="2"/>
  <c r="R401" i="2"/>
  <c r="Q402" i="2"/>
  <c r="R402" i="2"/>
  <c r="Q403" i="2"/>
  <c r="R403" i="2"/>
  <c r="Q404" i="2"/>
  <c r="R404" i="2"/>
  <c r="Q405" i="2"/>
  <c r="R405" i="2"/>
  <c r="Q406" i="2"/>
  <c r="R406" i="2"/>
  <c r="Q407" i="2"/>
  <c r="R407" i="2"/>
  <c r="Q408" i="2"/>
  <c r="R408" i="2"/>
  <c r="Q409" i="2"/>
  <c r="R409" i="2"/>
  <c r="Q410" i="2"/>
  <c r="R410" i="2"/>
  <c r="Q411" i="2"/>
  <c r="R411" i="2"/>
  <c r="Q412" i="2"/>
  <c r="R412" i="2"/>
  <c r="Q413" i="2"/>
  <c r="R413" i="2"/>
  <c r="Q414" i="2"/>
  <c r="R414" i="2"/>
  <c r="Q415" i="2"/>
  <c r="R415" i="2"/>
  <c r="Q416" i="2"/>
  <c r="R416" i="2"/>
  <c r="Q417" i="2"/>
  <c r="R417" i="2"/>
  <c r="Q418" i="2"/>
  <c r="R418" i="2"/>
  <c r="Q419" i="2"/>
  <c r="R419" i="2"/>
  <c r="Q420" i="2"/>
  <c r="R420" i="2"/>
  <c r="Q421" i="2"/>
  <c r="R421" i="2"/>
  <c r="Q422" i="2"/>
  <c r="R422" i="2"/>
  <c r="Q423" i="2"/>
  <c r="R423" i="2"/>
  <c r="Q424" i="2"/>
  <c r="R424" i="2"/>
  <c r="Q425" i="2"/>
  <c r="R425" i="2"/>
  <c r="Q426" i="2"/>
  <c r="R426" i="2"/>
  <c r="Q427" i="2"/>
  <c r="R427" i="2"/>
  <c r="Q428" i="2"/>
  <c r="R428" i="2"/>
  <c r="Q429" i="2"/>
  <c r="R429" i="2"/>
  <c r="Q430" i="2"/>
  <c r="R430" i="2"/>
  <c r="Q431" i="2"/>
  <c r="R431" i="2"/>
  <c r="Q432" i="2"/>
  <c r="R432" i="2"/>
  <c r="Q433" i="2"/>
  <c r="R433" i="2"/>
  <c r="Q434" i="2"/>
  <c r="R434" i="2"/>
  <c r="Q435" i="2"/>
  <c r="R435" i="2"/>
  <c r="Q436" i="2"/>
  <c r="R436" i="2"/>
  <c r="Q437" i="2"/>
  <c r="R437" i="2"/>
  <c r="Q438" i="2"/>
  <c r="R438" i="2"/>
  <c r="Q439" i="2"/>
  <c r="R439" i="2"/>
  <c r="Q440" i="2"/>
  <c r="R440" i="2"/>
  <c r="Q441" i="2"/>
  <c r="R441" i="2"/>
  <c r="Q442" i="2"/>
  <c r="R442" i="2"/>
  <c r="Q443" i="2"/>
  <c r="R443" i="2"/>
  <c r="Q444" i="2"/>
  <c r="R444" i="2"/>
  <c r="Q445" i="2"/>
  <c r="R445" i="2"/>
  <c r="Q446" i="2"/>
  <c r="R446" i="2"/>
  <c r="Q447" i="2"/>
  <c r="R447" i="2"/>
  <c r="Q448" i="2"/>
  <c r="R448" i="2"/>
  <c r="Q449" i="2"/>
  <c r="R449" i="2"/>
  <c r="Q450" i="2"/>
  <c r="R450" i="2"/>
  <c r="Q451" i="2"/>
  <c r="R451" i="2"/>
  <c r="Q452" i="2"/>
  <c r="R452" i="2"/>
  <c r="Q453" i="2"/>
  <c r="R453" i="2"/>
  <c r="Q454" i="2"/>
  <c r="R454" i="2"/>
  <c r="Q455" i="2"/>
  <c r="R455" i="2"/>
  <c r="Q456" i="2"/>
  <c r="R456" i="2"/>
  <c r="Q457" i="2"/>
  <c r="R457" i="2"/>
  <c r="Q458" i="2"/>
  <c r="R458" i="2"/>
  <c r="Q459" i="2"/>
  <c r="R459" i="2"/>
  <c r="Q460" i="2"/>
  <c r="R460" i="2"/>
  <c r="Q461" i="2"/>
  <c r="R461" i="2"/>
  <c r="Q462" i="2"/>
  <c r="R462" i="2"/>
  <c r="Q463" i="2"/>
  <c r="R463" i="2"/>
  <c r="Q464" i="2"/>
  <c r="R464" i="2"/>
  <c r="Q465" i="2"/>
  <c r="R465" i="2"/>
  <c r="Q466" i="2"/>
  <c r="R466" i="2"/>
  <c r="Q467" i="2"/>
  <c r="R467" i="2"/>
  <c r="Q468" i="2"/>
  <c r="R468" i="2"/>
  <c r="Q469" i="2"/>
  <c r="R469" i="2"/>
  <c r="Q470" i="2"/>
  <c r="R470" i="2"/>
  <c r="Q471" i="2"/>
  <c r="R471" i="2"/>
  <c r="Q472" i="2"/>
  <c r="R472" i="2"/>
  <c r="Q473" i="2"/>
  <c r="R473" i="2"/>
  <c r="Q474" i="2"/>
  <c r="R474" i="2"/>
  <c r="Q475" i="2"/>
  <c r="R475" i="2"/>
  <c r="Q476" i="2"/>
  <c r="R476" i="2"/>
  <c r="Q477" i="2"/>
  <c r="R477" i="2"/>
  <c r="Q478" i="2"/>
  <c r="R478" i="2"/>
  <c r="Q479" i="2"/>
  <c r="R479" i="2"/>
  <c r="Q480" i="2"/>
  <c r="R480" i="2"/>
  <c r="Q481" i="2"/>
  <c r="R481" i="2"/>
  <c r="Q482" i="2"/>
  <c r="R482" i="2"/>
  <c r="Q483" i="2"/>
  <c r="R483" i="2"/>
  <c r="Q484" i="2"/>
  <c r="R484" i="2"/>
  <c r="Q485" i="2"/>
  <c r="R485" i="2"/>
  <c r="Q486" i="2"/>
  <c r="R486" i="2"/>
  <c r="Q487" i="2"/>
  <c r="R487" i="2"/>
  <c r="Q488" i="2"/>
  <c r="R488" i="2"/>
  <c r="Q489" i="2"/>
  <c r="R489" i="2"/>
  <c r="Q490" i="2"/>
  <c r="R490" i="2"/>
  <c r="Q491" i="2"/>
  <c r="R491" i="2"/>
  <c r="Q492" i="2"/>
  <c r="R492" i="2"/>
  <c r="Q493" i="2"/>
  <c r="R493" i="2"/>
  <c r="Q494" i="2"/>
  <c r="R494" i="2"/>
  <c r="Q495" i="2"/>
  <c r="R495" i="2"/>
  <c r="Q496" i="2"/>
  <c r="R496" i="2"/>
  <c r="Q497" i="2"/>
  <c r="R497" i="2"/>
  <c r="Q498" i="2"/>
  <c r="R498" i="2"/>
  <c r="Q499" i="2"/>
  <c r="R499" i="2"/>
  <c r="Q500" i="2"/>
  <c r="R500" i="2"/>
  <c r="Q501" i="2"/>
  <c r="R501" i="2"/>
  <c r="Q502" i="2"/>
  <c r="R502" i="2"/>
  <c r="Q503" i="2"/>
  <c r="R503" i="2"/>
  <c r="Q504" i="2"/>
  <c r="R504" i="2"/>
  <c r="Q505" i="2"/>
  <c r="R505" i="2"/>
  <c r="Q506" i="2"/>
  <c r="R506" i="2"/>
  <c r="Q507" i="2"/>
  <c r="R507" i="2"/>
  <c r="Q508" i="2"/>
  <c r="R508" i="2"/>
  <c r="Q509" i="2"/>
  <c r="R509" i="2"/>
  <c r="Q510" i="2"/>
  <c r="R510" i="2"/>
  <c r="Q511" i="2"/>
  <c r="R511" i="2"/>
  <c r="Q512" i="2"/>
  <c r="R512" i="2"/>
  <c r="Q513" i="2"/>
  <c r="R513" i="2"/>
  <c r="Q514" i="2"/>
  <c r="R514" i="2"/>
  <c r="Q515" i="2"/>
  <c r="R515" i="2"/>
  <c r="Q516" i="2"/>
  <c r="R516" i="2"/>
  <c r="Q517" i="2"/>
  <c r="R517" i="2"/>
  <c r="Q518" i="2"/>
  <c r="R518" i="2"/>
  <c r="Q519" i="2"/>
  <c r="R519" i="2"/>
  <c r="Q520" i="2"/>
  <c r="R520" i="2"/>
  <c r="Q521" i="2"/>
  <c r="R521" i="2"/>
  <c r="Q522" i="2"/>
  <c r="R522" i="2"/>
  <c r="Q523" i="2"/>
  <c r="R523" i="2"/>
  <c r="Q524" i="2"/>
  <c r="R524" i="2"/>
  <c r="Q525" i="2"/>
  <c r="R525" i="2"/>
  <c r="Q526" i="2"/>
  <c r="R526" i="2"/>
  <c r="Q527" i="2"/>
  <c r="R527" i="2"/>
  <c r="Q528" i="2"/>
  <c r="R528" i="2"/>
  <c r="Q529" i="2"/>
  <c r="R529" i="2"/>
  <c r="Q530" i="2"/>
  <c r="R530" i="2"/>
  <c r="Q531" i="2"/>
  <c r="R531" i="2"/>
  <c r="Q532" i="2"/>
  <c r="R532" i="2"/>
  <c r="Q533" i="2"/>
  <c r="R533" i="2"/>
  <c r="Q534" i="2"/>
  <c r="R534" i="2"/>
  <c r="Q535" i="2"/>
  <c r="R535" i="2"/>
  <c r="Q536" i="2"/>
  <c r="R536" i="2"/>
  <c r="Q537" i="2"/>
  <c r="R537" i="2"/>
  <c r="Q538" i="2"/>
  <c r="R538" i="2"/>
  <c r="Q539" i="2"/>
  <c r="R539" i="2"/>
  <c r="Q540" i="2"/>
  <c r="R540" i="2"/>
  <c r="Q541" i="2"/>
  <c r="R541" i="2"/>
  <c r="Q542" i="2"/>
  <c r="R542" i="2"/>
  <c r="Q543" i="2"/>
  <c r="R543" i="2"/>
  <c r="Q544" i="2"/>
  <c r="R544" i="2"/>
  <c r="Q545" i="2"/>
  <c r="R545" i="2"/>
  <c r="Q546" i="2"/>
  <c r="R546" i="2"/>
  <c r="Q547" i="2"/>
  <c r="R547" i="2"/>
  <c r="Q548" i="2"/>
  <c r="R548" i="2"/>
  <c r="Q549" i="2"/>
  <c r="R549" i="2"/>
  <c r="Q550" i="2"/>
  <c r="R550" i="2"/>
  <c r="Q551" i="2"/>
  <c r="R551" i="2"/>
  <c r="Q552" i="2"/>
  <c r="R552" i="2"/>
  <c r="Q553" i="2"/>
  <c r="R553" i="2"/>
  <c r="Q554" i="2"/>
  <c r="R554" i="2"/>
  <c r="Q555" i="2"/>
  <c r="R555" i="2"/>
  <c r="Q556" i="2"/>
  <c r="R556" i="2"/>
  <c r="Q557" i="2"/>
  <c r="R557" i="2"/>
  <c r="Q558" i="2"/>
  <c r="R558" i="2"/>
  <c r="Q559" i="2"/>
  <c r="R559" i="2"/>
  <c r="Q560" i="2"/>
  <c r="R560" i="2"/>
  <c r="Q561" i="2"/>
  <c r="R561" i="2"/>
  <c r="Q562" i="2"/>
  <c r="R562" i="2"/>
  <c r="Q563" i="2"/>
  <c r="R563" i="2"/>
  <c r="Q564" i="2"/>
  <c r="R564" i="2"/>
  <c r="Q565" i="2"/>
  <c r="R565" i="2"/>
  <c r="Q566" i="2"/>
  <c r="R566" i="2"/>
  <c r="Q567" i="2"/>
  <c r="R567" i="2"/>
  <c r="Q568" i="2"/>
  <c r="R568" i="2"/>
  <c r="Q569" i="2"/>
  <c r="R569" i="2"/>
  <c r="Q570" i="2"/>
  <c r="R570" i="2"/>
  <c r="Q571" i="2"/>
  <c r="R571" i="2"/>
  <c r="Q572" i="2"/>
  <c r="R572" i="2"/>
  <c r="Q573" i="2"/>
  <c r="R573" i="2"/>
  <c r="Q574" i="2"/>
  <c r="R574" i="2"/>
  <c r="Q575" i="2"/>
  <c r="R575" i="2"/>
  <c r="Q576" i="2"/>
  <c r="R576" i="2"/>
  <c r="Q577" i="2"/>
  <c r="R577" i="2"/>
  <c r="Q578" i="2"/>
  <c r="R578" i="2"/>
  <c r="Q579" i="2"/>
  <c r="R579" i="2"/>
  <c r="Q580" i="2"/>
  <c r="R580" i="2"/>
  <c r="Q581" i="2"/>
  <c r="R581" i="2"/>
  <c r="Q582" i="2"/>
  <c r="R582" i="2"/>
  <c r="Q583" i="2"/>
  <c r="R583" i="2"/>
  <c r="Q584" i="2"/>
  <c r="R584" i="2"/>
  <c r="Q585" i="2"/>
  <c r="R585" i="2"/>
  <c r="Q586" i="2"/>
  <c r="R586" i="2"/>
  <c r="Q587" i="2"/>
  <c r="R587" i="2"/>
  <c r="Q588" i="2"/>
  <c r="R588" i="2"/>
  <c r="Q589" i="2"/>
  <c r="R589" i="2"/>
  <c r="Q590" i="2"/>
  <c r="R590" i="2"/>
  <c r="Q591" i="2"/>
  <c r="R591" i="2"/>
  <c r="Q592" i="2"/>
  <c r="R592" i="2"/>
  <c r="Q593" i="2"/>
  <c r="R593" i="2"/>
  <c r="Q594" i="2"/>
  <c r="R594" i="2"/>
  <c r="Q595" i="2"/>
  <c r="R595" i="2"/>
  <c r="Q596" i="2"/>
  <c r="R596" i="2"/>
  <c r="Q597" i="2"/>
  <c r="R597" i="2"/>
  <c r="Q598" i="2"/>
  <c r="R598" i="2"/>
  <c r="Q599" i="2"/>
  <c r="R599" i="2"/>
  <c r="Q600" i="2"/>
  <c r="R600" i="2"/>
  <c r="Q601" i="2"/>
  <c r="R601" i="2"/>
  <c r="Q602" i="2"/>
  <c r="R602" i="2"/>
  <c r="Q603" i="2"/>
  <c r="R603" i="2"/>
  <c r="Q604" i="2"/>
  <c r="R604" i="2"/>
  <c r="Q605" i="2"/>
  <c r="R605" i="2"/>
  <c r="Q606" i="2"/>
  <c r="R606" i="2"/>
  <c r="Q607" i="2"/>
  <c r="R607" i="2"/>
  <c r="Q608" i="2"/>
  <c r="R608" i="2"/>
  <c r="Q609" i="2"/>
  <c r="R609" i="2"/>
  <c r="Q610" i="2"/>
  <c r="R610" i="2"/>
  <c r="Q611" i="2"/>
  <c r="R611" i="2"/>
  <c r="Q612" i="2"/>
  <c r="R612" i="2"/>
  <c r="Q613" i="2"/>
  <c r="R613" i="2"/>
  <c r="Q614" i="2"/>
  <c r="R614" i="2"/>
  <c r="Q615" i="2"/>
  <c r="R615" i="2"/>
  <c r="Q616" i="2"/>
  <c r="R616" i="2"/>
  <c r="Q617" i="2"/>
  <c r="R617" i="2"/>
  <c r="Q618" i="2"/>
  <c r="R618" i="2"/>
  <c r="Q619" i="2"/>
  <c r="R619" i="2"/>
  <c r="Q620" i="2"/>
  <c r="R620" i="2"/>
  <c r="Q621" i="2"/>
  <c r="R621" i="2"/>
  <c r="Q622" i="2"/>
  <c r="R622" i="2"/>
  <c r="Q623" i="2"/>
  <c r="R623" i="2"/>
  <c r="Q624" i="2"/>
  <c r="R624" i="2"/>
  <c r="Q625" i="2"/>
  <c r="R625" i="2"/>
  <c r="Q626" i="2"/>
  <c r="R626" i="2"/>
  <c r="Q627" i="2"/>
  <c r="R627" i="2"/>
  <c r="Q628" i="2"/>
  <c r="R628" i="2"/>
  <c r="Q629" i="2"/>
  <c r="R629" i="2"/>
  <c r="Q630" i="2"/>
  <c r="R630" i="2"/>
  <c r="Q631" i="2"/>
  <c r="R631" i="2"/>
  <c r="Q632" i="2"/>
  <c r="R632" i="2"/>
  <c r="Q633" i="2"/>
  <c r="R633" i="2"/>
  <c r="Q634" i="2"/>
  <c r="R634" i="2"/>
  <c r="Q635" i="2"/>
  <c r="R635" i="2"/>
  <c r="Q636" i="2"/>
  <c r="R636" i="2"/>
  <c r="Q637" i="2"/>
  <c r="R637" i="2"/>
  <c r="Q638" i="2"/>
  <c r="R638" i="2"/>
  <c r="Q639" i="2"/>
  <c r="R639" i="2"/>
  <c r="Q640" i="2"/>
  <c r="R640" i="2"/>
  <c r="Q641" i="2"/>
  <c r="R641" i="2"/>
  <c r="Q642" i="2"/>
  <c r="R642" i="2"/>
  <c r="Q643" i="2"/>
  <c r="R643" i="2"/>
  <c r="Q644" i="2"/>
  <c r="R644" i="2"/>
  <c r="Q645" i="2"/>
  <c r="R645" i="2"/>
  <c r="Q646" i="2"/>
  <c r="R646" i="2"/>
  <c r="Q647" i="2"/>
  <c r="R647" i="2"/>
  <c r="Q648" i="2"/>
  <c r="R648" i="2"/>
  <c r="Q649" i="2"/>
  <c r="R649" i="2"/>
  <c r="Q650" i="2"/>
  <c r="R650" i="2"/>
  <c r="Q651" i="2"/>
  <c r="R651" i="2"/>
  <c r="Q652" i="2"/>
  <c r="R652" i="2"/>
  <c r="Q653" i="2"/>
  <c r="R653" i="2"/>
  <c r="Q654" i="2"/>
  <c r="R654" i="2"/>
  <c r="Q655" i="2"/>
  <c r="R655" i="2"/>
  <c r="Q656" i="2"/>
  <c r="R656" i="2"/>
  <c r="Q657" i="2"/>
  <c r="R657" i="2"/>
  <c r="Q658" i="2"/>
  <c r="R658" i="2"/>
  <c r="Q659" i="2"/>
  <c r="R659" i="2"/>
  <c r="Q660" i="2"/>
  <c r="R660" i="2"/>
  <c r="Q661" i="2"/>
  <c r="R661" i="2"/>
  <c r="Q662" i="2"/>
  <c r="R662" i="2"/>
  <c r="Q663" i="2"/>
  <c r="R663" i="2"/>
  <c r="Q664" i="2"/>
  <c r="R664" i="2"/>
  <c r="Q665" i="2"/>
  <c r="R665" i="2"/>
  <c r="Q666" i="2"/>
  <c r="R666" i="2"/>
  <c r="Q667" i="2"/>
  <c r="R667" i="2"/>
  <c r="Q668" i="2"/>
  <c r="R668" i="2"/>
  <c r="Q669" i="2"/>
  <c r="R669" i="2"/>
  <c r="Q670" i="2"/>
  <c r="R670" i="2"/>
  <c r="Q671" i="2"/>
  <c r="R671" i="2"/>
  <c r="Q672" i="2"/>
  <c r="R672" i="2"/>
  <c r="Q673" i="2"/>
  <c r="R673" i="2"/>
  <c r="Q674" i="2"/>
  <c r="R674" i="2"/>
  <c r="Q675" i="2"/>
  <c r="R675" i="2"/>
  <c r="Q676" i="2"/>
  <c r="R676" i="2"/>
  <c r="Q677" i="2"/>
  <c r="R677" i="2"/>
  <c r="Q678" i="2"/>
  <c r="R678" i="2"/>
  <c r="Q679" i="2"/>
  <c r="R679" i="2"/>
  <c r="Q680" i="2"/>
  <c r="R680" i="2"/>
  <c r="Q681" i="2"/>
  <c r="R681" i="2"/>
  <c r="Q682" i="2"/>
  <c r="R682" i="2"/>
  <c r="Q683" i="2"/>
  <c r="R683" i="2"/>
  <c r="Q684" i="2"/>
  <c r="R684" i="2"/>
  <c r="Q685" i="2"/>
  <c r="R685" i="2"/>
  <c r="Q686" i="2"/>
  <c r="R686" i="2"/>
  <c r="Q687" i="2"/>
  <c r="R687" i="2"/>
  <c r="Q688" i="2"/>
  <c r="R688" i="2"/>
  <c r="Q689" i="2"/>
  <c r="R689" i="2"/>
  <c r="Q690" i="2"/>
  <c r="R690" i="2"/>
  <c r="Q691" i="2"/>
  <c r="R691" i="2"/>
  <c r="Q692" i="2"/>
  <c r="R692" i="2"/>
  <c r="Q693" i="2"/>
  <c r="R693" i="2"/>
  <c r="Q694" i="2"/>
  <c r="R694" i="2"/>
  <c r="Q695" i="2"/>
  <c r="R695" i="2"/>
  <c r="Q696" i="2"/>
  <c r="R696" i="2"/>
  <c r="Q697" i="2"/>
  <c r="R697" i="2"/>
  <c r="Q698" i="2"/>
  <c r="R698" i="2"/>
  <c r="Q699" i="2"/>
  <c r="R699" i="2"/>
  <c r="Q700" i="2"/>
  <c r="R700" i="2"/>
  <c r="Q701" i="2"/>
  <c r="R701" i="2"/>
  <c r="Q702" i="2"/>
  <c r="R702" i="2"/>
  <c r="Q703" i="2"/>
  <c r="R703" i="2"/>
  <c r="Q704" i="2"/>
  <c r="R704" i="2"/>
  <c r="Q705" i="2"/>
  <c r="R705" i="2"/>
  <c r="Q706" i="2"/>
  <c r="R706" i="2"/>
  <c r="Q707" i="2"/>
  <c r="R707" i="2"/>
  <c r="Q708" i="2"/>
  <c r="R708" i="2"/>
  <c r="Q709" i="2"/>
  <c r="R709" i="2"/>
  <c r="Q710" i="2"/>
  <c r="R710" i="2"/>
  <c r="Q711" i="2"/>
  <c r="R711" i="2"/>
  <c r="Q712" i="2"/>
  <c r="R712" i="2"/>
  <c r="Q713" i="2"/>
  <c r="R713" i="2"/>
  <c r="Q714" i="2"/>
  <c r="R714" i="2"/>
  <c r="Q715" i="2"/>
  <c r="R715" i="2"/>
  <c r="Q716" i="2"/>
  <c r="R716" i="2"/>
  <c r="Q717" i="2"/>
  <c r="R717" i="2"/>
  <c r="Q718" i="2"/>
  <c r="R718" i="2"/>
  <c r="Q719" i="2"/>
  <c r="R719" i="2"/>
  <c r="Q720" i="2"/>
  <c r="R720" i="2"/>
  <c r="Q721" i="2"/>
  <c r="R721" i="2"/>
  <c r="Q722" i="2"/>
  <c r="R722" i="2"/>
  <c r="Q723" i="2"/>
  <c r="R723" i="2"/>
  <c r="Q724" i="2"/>
  <c r="R724" i="2"/>
  <c r="Q725" i="2"/>
  <c r="R725" i="2"/>
  <c r="Q726" i="2"/>
  <c r="R726" i="2"/>
  <c r="Q727" i="2"/>
  <c r="R727" i="2"/>
  <c r="Q728" i="2"/>
  <c r="R728" i="2"/>
  <c r="Q729" i="2"/>
  <c r="R729" i="2"/>
  <c r="Q730" i="2"/>
  <c r="R730" i="2"/>
  <c r="Q731" i="2"/>
  <c r="R731" i="2"/>
  <c r="Q732" i="2"/>
  <c r="R732" i="2"/>
  <c r="Q733" i="2"/>
  <c r="R733" i="2"/>
  <c r="Q734" i="2"/>
  <c r="R734" i="2"/>
  <c r="Q735" i="2"/>
  <c r="R735" i="2"/>
  <c r="Q736" i="2"/>
  <c r="R736" i="2"/>
  <c r="Q737" i="2"/>
  <c r="R737" i="2"/>
  <c r="Q738" i="2"/>
  <c r="R738" i="2"/>
  <c r="Q739" i="2"/>
  <c r="R739" i="2"/>
  <c r="Q740" i="2"/>
  <c r="R740" i="2"/>
  <c r="Q741" i="2"/>
  <c r="R741" i="2"/>
  <c r="Q742" i="2"/>
  <c r="R742" i="2"/>
  <c r="Q743" i="2"/>
  <c r="R743" i="2"/>
  <c r="Q744" i="2"/>
  <c r="R744" i="2"/>
  <c r="Q745" i="2"/>
  <c r="R745" i="2"/>
  <c r="Q746" i="2"/>
  <c r="R746" i="2"/>
  <c r="Q747" i="2"/>
  <c r="R747" i="2"/>
  <c r="Q748" i="2"/>
  <c r="R748" i="2"/>
  <c r="Q749" i="2"/>
  <c r="R749" i="2"/>
  <c r="Q750" i="2"/>
  <c r="R750" i="2"/>
  <c r="Q751" i="2"/>
  <c r="R751" i="2"/>
  <c r="Q752" i="2"/>
  <c r="R752" i="2"/>
  <c r="Q753" i="2"/>
  <c r="R753" i="2"/>
  <c r="Q754" i="2"/>
  <c r="R754" i="2"/>
  <c r="Q755" i="2"/>
  <c r="R755" i="2"/>
  <c r="Q756" i="2"/>
  <c r="R756" i="2"/>
  <c r="Q757" i="2"/>
  <c r="R757" i="2"/>
  <c r="Q758" i="2"/>
  <c r="R758" i="2"/>
  <c r="Q759" i="2"/>
  <c r="R759" i="2"/>
  <c r="Q760" i="2"/>
  <c r="R760" i="2"/>
  <c r="Q761" i="2"/>
  <c r="R761" i="2"/>
  <c r="Q762" i="2"/>
  <c r="R762" i="2"/>
  <c r="Q763" i="2"/>
  <c r="R763" i="2"/>
  <c r="Q764" i="2"/>
  <c r="R764" i="2"/>
  <c r="Q765" i="2"/>
  <c r="R765" i="2"/>
  <c r="Q766" i="2"/>
  <c r="R766" i="2"/>
  <c r="Q767" i="2"/>
  <c r="R767" i="2"/>
  <c r="Q768" i="2"/>
  <c r="R768" i="2"/>
  <c r="Q769" i="2"/>
  <c r="R769" i="2"/>
  <c r="Q770" i="2"/>
  <c r="R770" i="2"/>
  <c r="Q771" i="2"/>
  <c r="R771" i="2"/>
  <c r="Q772" i="2"/>
  <c r="R772" i="2"/>
  <c r="Q773" i="2"/>
  <c r="R773" i="2"/>
  <c r="Q774" i="2"/>
  <c r="R774" i="2"/>
  <c r="Q775" i="2"/>
  <c r="R775" i="2"/>
  <c r="Q776" i="2"/>
  <c r="R776" i="2"/>
  <c r="Q777" i="2"/>
  <c r="R777" i="2"/>
  <c r="Q778" i="2"/>
  <c r="R778" i="2"/>
  <c r="Q779" i="2"/>
  <c r="R779" i="2"/>
  <c r="Q780" i="2"/>
  <c r="R780" i="2"/>
  <c r="Q781" i="2"/>
  <c r="R781" i="2"/>
  <c r="Q782" i="2"/>
  <c r="R782" i="2"/>
  <c r="Q783" i="2"/>
  <c r="R783" i="2"/>
  <c r="Q784" i="2"/>
  <c r="R784" i="2"/>
  <c r="Q785" i="2"/>
  <c r="R785" i="2"/>
  <c r="Q786" i="2"/>
  <c r="R786" i="2"/>
  <c r="Q787" i="2"/>
  <c r="R787" i="2"/>
  <c r="Q788" i="2"/>
  <c r="R788" i="2"/>
  <c r="Q789" i="2"/>
  <c r="R789" i="2"/>
  <c r="Q790" i="2"/>
  <c r="R790" i="2"/>
  <c r="Q791" i="2"/>
  <c r="R791" i="2"/>
  <c r="Q792" i="2"/>
  <c r="R792" i="2"/>
  <c r="Q793" i="2"/>
  <c r="R793" i="2"/>
  <c r="Q794" i="2"/>
  <c r="R794" i="2"/>
  <c r="Q795" i="2"/>
  <c r="R795" i="2"/>
  <c r="Q796" i="2"/>
  <c r="R796" i="2"/>
  <c r="Q797" i="2"/>
  <c r="R797" i="2"/>
  <c r="Q798" i="2"/>
  <c r="R798" i="2"/>
  <c r="Q799" i="2"/>
  <c r="R799" i="2"/>
  <c r="Q800" i="2"/>
  <c r="R800" i="2"/>
  <c r="Q801" i="2"/>
  <c r="R801" i="2"/>
  <c r="Q802" i="2"/>
  <c r="R802" i="2"/>
  <c r="Q803" i="2"/>
  <c r="R803" i="2"/>
  <c r="Q804" i="2"/>
  <c r="R804" i="2"/>
  <c r="Q805" i="2"/>
  <c r="R805" i="2"/>
  <c r="Q806" i="2"/>
  <c r="R806" i="2"/>
  <c r="Q807" i="2"/>
  <c r="R807" i="2"/>
  <c r="Q808" i="2"/>
  <c r="R808" i="2"/>
  <c r="Q809" i="2"/>
  <c r="R809" i="2"/>
  <c r="Q810" i="2"/>
  <c r="R810" i="2"/>
  <c r="Q811" i="2"/>
  <c r="R811" i="2"/>
  <c r="Q812" i="2"/>
  <c r="R812" i="2"/>
  <c r="Q813" i="2"/>
  <c r="R813" i="2"/>
  <c r="Q814" i="2"/>
  <c r="R814" i="2"/>
  <c r="Q815" i="2"/>
  <c r="R815" i="2"/>
  <c r="Q816" i="2"/>
  <c r="R816" i="2"/>
  <c r="Q817" i="2"/>
  <c r="R817" i="2"/>
  <c r="Q818" i="2"/>
  <c r="R818" i="2"/>
  <c r="Q819" i="2"/>
  <c r="R819" i="2"/>
  <c r="Q820" i="2"/>
  <c r="R820" i="2"/>
  <c r="Q821" i="2"/>
  <c r="R821" i="2"/>
  <c r="Q822" i="2"/>
  <c r="R822" i="2"/>
  <c r="Q823" i="2"/>
  <c r="R823" i="2"/>
  <c r="Q824" i="2"/>
  <c r="R824" i="2"/>
  <c r="Q825" i="2"/>
  <c r="R825" i="2"/>
  <c r="Q826" i="2"/>
  <c r="R826" i="2"/>
  <c r="Q827" i="2"/>
  <c r="R827" i="2"/>
  <c r="Q828" i="2"/>
  <c r="R828" i="2"/>
  <c r="Q829" i="2"/>
  <c r="R829" i="2"/>
  <c r="Q830" i="2"/>
  <c r="R830" i="2"/>
  <c r="Q831" i="2"/>
  <c r="R831" i="2"/>
  <c r="Q832" i="2"/>
  <c r="R832" i="2"/>
  <c r="Q833" i="2"/>
  <c r="R833" i="2"/>
  <c r="Q834" i="2"/>
  <c r="R834" i="2"/>
  <c r="Q835" i="2"/>
  <c r="R835" i="2"/>
  <c r="Q836" i="2"/>
  <c r="R836" i="2"/>
  <c r="Q837" i="2"/>
  <c r="R837" i="2"/>
  <c r="Q838" i="2"/>
  <c r="R838" i="2"/>
  <c r="Q839" i="2"/>
  <c r="R839" i="2"/>
  <c r="Q840" i="2"/>
  <c r="R840" i="2"/>
  <c r="Q841" i="2"/>
  <c r="R841" i="2"/>
  <c r="Q842" i="2"/>
  <c r="R842" i="2"/>
  <c r="Q843" i="2"/>
  <c r="R843" i="2"/>
  <c r="Q844" i="2"/>
  <c r="R844" i="2"/>
  <c r="Q845" i="2"/>
  <c r="R845" i="2"/>
  <c r="Q846" i="2"/>
  <c r="R846" i="2"/>
  <c r="Q847" i="2"/>
  <c r="R847" i="2"/>
  <c r="Q848" i="2"/>
  <c r="R848" i="2"/>
  <c r="Q849" i="2"/>
  <c r="R849" i="2"/>
  <c r="Q850" i="2"/>
  <c r="R850" i="2"/>
  <c r="Q851" i="2"/>
  <c r="R851" i="2"/>
  <c r="Q852" i="2"/>
  <c r="R852" i="2"/>
  <c r="Q853" i="2"/>
  <c r="R853" i="2"/>
  <c r="Q854" i="2"/>
  <c r="R854" i="2"/>
  <c r="Q855" i="2"/>
  <c r="R855" i="2"/>
  <c r="Q856" i="2"/>
  <c r="R856" i="2"/>
  <c r="Q857" i="2"/>
  <c r="R857" i="2"/>
  <c r="Q858" i="2"/>
  <c r="R858" i="2"/>
  <c r="Q859" i="2"/>
  <c r="R859" i="2"/>
  <c r="Q860" i="2"/>
  <c r="R860" i="2"/>
  <c r="Q861" i="2"/>
  <c r="R861" i="2"/>
  <c r="Q862" i="2"/>
  <c r="R862" i="2"/>
  <c r="Q863" i="2"/>
  <c r="R863" i="2"/>
  <c r="Q864" i="2"/>
  <c r="R864" i="2"/>
  <c r="Q865" i="2"/>
  <c r="R865" i="2"/>
  <c r="Q866" i="2"/>
  <c r="R866" i="2"/>
  <c r="Q867" i="2"/>
  <c r="R867" i="2"/>
  <c r="Q868" i="2"/>
  <c r="R868" i="2"/>
  <c r="Q869" i="2"/>
  <c r="R869" i="2"/>
  <c r="Q870" i="2"/>
  <c r="R870" i="2"/>
  <c r="Q871" i="2"/>
  <c r="R871" i="2"/>
  <c r="Q872" i="2"/>
  <c r="R872" i="2"/>
  <c r="Q873" i="2"/>
  <c r="R873" i="2"/>
  <c r="Q874" i="2"/>
  <c r="R874" i="2"/>
  <c r="Q875" i="2"/>
  <c r="R875" i="2"/>
  <c r="Q876" i="2"/>
  <c r="R876" i="2"/>
  <c r="Q877" i="2"/>
  <c r="R877" i="2"/>
  <c r="Q878" i="2"/>
  <c r="R878" i="2"/>
  <c r="Q879" i="2"/>
  <c r="R879" i="2"/>
  <c r="Q880" i="2"/>
  <c r="R880" i="2"/>
  <c r="Q881" i="2"/>
  <c r="R881" i="2"/>
  <c r="Q882" i="2"/>
  <c r="R882" i="2"/>
  <c r="Q883" i="2"/>
  <c r="R883" i="2"/>
  <c r="Q884" i="2"/>
  <c r="R884" i="2"/>
  <c r="Q885" i="2"/>
  <c r="R885" i="2"/>
  <c r="Q886" i="2"/>
  <c r="R886" i="2"/>
  <c r="Q887" i="2"/>
  <c r="R887" i="2"/>
  <c r="Q888" i="2"/>
  <c r="R888" i="2"/>
  <c r="Q889" i="2"/>
  <c r="R889" i="2"/>
  <c r="Q890" i="2"/>
  <c r="R890" i="2"/>
  <c r="Q891" i="2"/>
  <c r="R891" i="2"/>
  <c r="Q892" i="2"/>
  <c r="R892" i="2"/>
  <c r="Q893" i="2"/>
  <c r="R893" i="2"/>
  <c r="Q894" i="2"/>
  <c r="R894" i="2"/>
  <c r="Q895" i="2"/>
  <c r="R895" i="2"/>
  <c r="Q896" i="2"/>
  <c r="R896" i="2"/>
  <c r="Q897" i="2"/>
  <c r="R897" i="2"/>
  <c r="Q898" i="2"/>
  <c r="R898" i="2"/>
  <c r="Q899" i="2"/>
  <c r="R899" i="2"/>
  <c r="Q900" i="2"/>
  <c r="R900" i="2"/>
  <c r="Q901" i="2"/>
  <c r="R901" i="2"/>
  <c r="Q902" i="2"/>
  <c r="R902" i="2"/>
  <c r="Q903" i="2"/>
  <c r="R903" i="2"/>
  <c r="Q904" i="2"/>
  <c r="R904" i="2"/>
  <c r="Q905" i="2"/>
  <c r="R905" i="2"/>
  <c r="Q906" i="2"/>
  <c r="R906" i="2"/>
  <c r="Q907" i="2"/>
  <c r="R907" i="2"/>
  <c r="Q908" i="2"/>
  <c r="R908" i="2"/>
  <c r="Q909" i="2"/>
  <c r="R909" i="2"/>
  <c r="Q910" i="2"/>
  <c r="R910" i="2"/>
  <c r="Q911" i="2"/>
  <c r="R911" i="2"/>
  <c r="Q912" i="2"/>
  <c r="R912" i="2"/>
  <c r="Q913" i="2"/>
  <c r="R913" i="2"/>
  <c r="Q914" i="2"/>
  <c r="R914" i="2"/>
  <c r="Q915" i="2"/>
  <c r="R915" i="2"/>
  <c r="Q916" i="2"/>
  <c r="R916" i="2"/>
  <c r="Q917" i="2"/>
  <c r="R917" i="2"/>
  <c r="Q918" i="2"/>
  <c r="R918" i="2"/>
  <c r="Q919" i="2"/>
  <c r="R919" i="2"/>
  <c r="Q920" i="2"/>
  <c r="R920" i="2"/>
  <c r="Q921" i="2"/>
  <c r="R921" i="2"/>
  <c r="Q922" i="2"/>
  <c r="R922" i="2"/>
  <c r="Q923" i="2"/>
  <c r="R923" i="2"/>
  <c r="Q924" i="2"/>
  <c r="R924" i="2"/>
  <c r="Q925" i="2"/>
  <c r="R925" i="2"/>
  <c r="Q926" i="2"/>
  <c r="R926" i="2"/>
  <c r="Q927" i="2"/>
  <c r="R927" i="2"/>
  <c r="Q928" i="2"/>
  <c r="R928" i="2"/>
  <c r="Q929" i="2"/>
  <c r="R929" i="2"/>
  <c r="Q930" i="2"/>
  <c r="R930" i="2"/>
  <c r="Q931" i="2"/>
  <c r="R931" i="2"/>
  <c r="Q932" i="2"/>
  <c r="R932" i="2"/>
  <c r="Q933" i="2"/>
  <c r="R933" i="2"/>
  <c r="Q934" i="2"/>
  <c r="R934" i="2"/>
  <c r="Q935" i="2"/>
  <c r="R935" i="2"/>
  <c r="Q936" i="2"/>
  <c r="R936" i="2"/>
  <c r="Q937" i="2"/>
  <c r="R937" i="2"/>
  <c r="Q938" i="2"/>
  <c r="R938" i="2"/>
  <c r="Q939" i="2"/>
  <c r="R939" i="2"/>
  <c r="Q940" i="2"/>
  <c r="R940" i="2"/>
  <c r="Q941" i="2"/>
  <c r="R941" i="2"/>
  <c r="Q942" i="2"/>
  <c r="R942" i="2"/>
  <c r="Q943" i="2"/>
  <c r="R943" i="2"/>
  <c r="Q944" i="2"/>
  <c r="R944" i="2"/>
  <c r="Q945" i="2"/>
  <c r="R945" i="2"/>
  <c r="Q946" i="2"/>
  <c r="R946" i="2"/>
  <c r="Q947" i="2"/>
  <c r="R947" i="2"/>
  <c r="Q948" i="2"/>
  <c r="R948" i="2"/>
  <c r="Q949" i="2"/>
  <c r="R949" i="2"/>
  <c r="Q950" i="2"/>
  <c r="R950" i="2"/>
  <c r="Q951" i="2"/>
  <c r="R951" i="2"/>
  <c r="Q952" i="2"/>
  <c r="R952" i="2"/>
  <c r="Q953" i="2"/>
  <c r="R953" i="2"/>
  <c r="Q954" i="2"/>
  <c r="R954" i="2"/>
  <c r="Q955" i="2"/>
  <c r="R955" i="2"/>
  <c r="Q956" i="2"/>
  <c r="R956" i="2"/>
  <c r="Q957" i="2"/>
  <c r="R957" i="2"/>
  <c r="Q958" i="2"/>
  <c r="R958" i="2"/>
  <c r="Q959" i="2"/>
  <c r="R959" i="2"/>
  <c r="Q960" i="2"/>
  <c r="R960" i="2"/>
  <c r="Q961" i="2"/>
  <c r="R961" i="2"/>
  <c r="Q962" i="2"/>
  <c r="R962" i="2"/>
  <c r="Q963" i="2"/>
  <c r="R963" i="2"/>
  <c r="Q964" i="2"/>
  <c r="R964" i="2"/>
  <c r="Q965" i="2"/>
  <c r="R965" i="2"/>
  <c r="Q966" i="2"/>
  <c r="R966" i="2"/>
  <c r="Q967" i="2"/>
  <c r="R967" i="2"/>
  <c r="Q968" i="2"/>
  <c r="R968" i="2"/>
  <c r="Q969" i="2"/>
  <c r="R969" i="2"/>
  <c r="Q970" i="2"/>
  <c r="R970" i="2"/>
  <c r="Q971" i="2"/>
  <c r="R971" i="2"/>
  <c r="Q972" i="2"/>
  <c r="R972" i="2"/>
  <c r="Q973" i="2"/>
  <c r="R973" i="2"/>
  <c r="Q974" i="2"/>
  <c r="R974" i="2"/>
  <c r="Q975" i="2"/>
  <c r="R975" i="2"/>
  <c r="Q976" i="2"/>
  <c r="R976" i="2"/>
  <c r="Q977" i="2"/>
  <c r="R977" i="2"/>
  <c r="Q978" i="2"/>
  <c r="R978" i="2"/>
  <c r="Q979" i="2"/>
  <c r="R979" i="2"/>
  <c r="Q980" i="2"/>
  <c r="R980" i="2"/>
  <c r="Q981" i="2"/>
  <c r="R981" i="2"/>
  <c r="Q982" i="2"/>
  <c r="R982" i="2"/>
  <c r="Q983" i="2"/>
  <c r="R983" i="2"/>
  <c r="Q984" i="2"/>
  <c r="R984" i="2"/>
  <c r="Q985" i="2"/>
  <c r="R985" i="2"/>
  <c r="Q986" i="2"/>
  <c r="R986" i="2"/>
  <c r="Q987" i="2"/>
  <c r="R987" i="2"/>
  <c r="Q988" i="2"/>
  <c r="R988" i="2"/>
  <c r="Q989" i="2"/>
  <c r="R989" i="2"/>
  <c r="Q990" i="2"/>
  <c r="R990" i="2"/>
  <c r="Q991" i="2"/>
  <c r="R991" i="2"/>
  <c r="Q992" i="2"/>
  <c r="R992" i="2"/>
  <c r="Q993" i="2"/>
  <c r="R993" i="2"/>
  <c r="Q994" i="2"/>
  <c r="R994" i="2"/>
  <c r="Q995" i="2"/>
  <c r="R995" i="2"/>
  <c r="Q996" i="2"/>
  <c r="R996" i="2"/>
  <c r="Q997" i="2"/>
  <c r="R997" i="2"/>
  <c r="Q998" i="2"/>
  <c r="R998" i="2"/>
  <c r="Q999" i="2"/>
  <c r="R999" i="2"/>
  <c r="Q1000" i="2"/>
  <c r="R1000" i="2"/>
  <c r="Q1001" i="2"/>
  <c r="R1001" i="2"/>
  <c r="Q1002" i="2"/>
  <c r="R1002" i="2"/>
  <c r="Q1003" i="2"/>
  <c r="R1003" i="2"/>
  <c r="Q1004" i="2"/>
  <c r="R1004" i="2"/>
  <c r="Q1005" i="2"/>
  <c r="R1005" i="2"/>
  <c r="Q1006" i="2"/>
  <c r="R1006" i="2"/>
  <c r="Q1007" i="2"/>
  <c r="R1007" i="2"/>
  <c r="Q1008" i="2"/>
  <c r="R1008" i="2"/>
  <c r="Q1009" i="2"/>
  <c r="R1009" i="2"/>
  <c r="Q1010" i="2"/>
  <c r="R1010" i="2"/>
  <c r="Q1011" i="2"/>
  <c r="R1011" i="2"/>
  <c r="Q1012" i="2"/>
  <c r="R1012" i="2"/>
  <c r="Q1013" i="2"/>
  <c r="R1013" i="2"/>
  <c r="Q1014" i="2"/>
  <c r="R1014" i="2"/>
  <c r="Q1015" i="2"/>
  <c r="R1015" i="2"/>
  <c r="Q1016" i="2"/>
  <c r="R1016" i="2"/>
  <c r="Q1017" i="2"/>
  <c r="R1017" i="2"/>
  <c r="Q1018" i="2"/>
  <c r="R1018" i="2"/>
  <c r="Q1019" i="2"/>
  <c r="R1019" i="2"/>
  <c r="Q1020" i="2"/>
  <c r="R1020" i="2"/>
  <c r="Q1021" i="2"/>
  <c r="R1021" i="2"/>
  <c r="Q1022" i="2"/>
  <c r="R1022" i="2"/>
  <c r="Q1023" i="2"/>
  <c r="R1023" i="2"/>
  <c r="Q1024" i="2"/>
  <c r="R1024" i="2"/>
  <c r="Q1025" i="2"/>
  <c r="R1025" i="2"/>
  <c r="Q1026" i="2"/>
  <c r="R1026" i="2"/>
  <c r="Q1027" i="2"/>
  <c r="R1027" i="2"/>
  <c r="Q1028" i="2"/>
  <c r="R1028" i="2"/>
  <c r="Q1029" i="2"/>
  <c r="R1029" i="2"/>
  <c r="Q1030" i="2"/>
  <c r="R1030" i="2"/>
  <c r="Q1031" i="2"/>
  <c r="R1031" i="2"/>
  <c r="Q1032" i="2"/>
  <c r="R1032" i="2"/>
  <c r="Q1033" i="2"/>
  <c r="R1033" i="2"/>
  <c r="Q1034" i="2"/>
  <c r="R1034" i="2"/>
  <c r="Q1035" i="2"/>
  <c r="R1035" i="2"/>
  <c r="Q1036" i="2"/>
  <c r="R1036" i="2"/>
  <c r="Q1037" i="2"/>
  <c r="R1037" i="2"/>
  <c r="Q1038" i="2"/>
  <c r="R1038" i="2"/>
  <c r="Q1039" i="2"/>
  <c r="R1039" i="2"/>
  <c r="Q1040" i="2"/>
  <c r="R1040" i="2"/>
  <c r="Q1041" i="2"/>
  <c r="R1041" i="2"/>
  <c r="Q1042" i="2"/>
  <c r="R1042" i="2"/>
  <c r="Q1043" i="2"/>
  <c r="R1043" i="2"/>
  <c r="Q1044" i="2"/>
  <c r="R1044" i="2"/>
  <c r="Q1045" i="2"/>
  <c r="R1045" i="2"/>
  <c r="Q1046" i="2"/>
  <c r="R1046" i="2"/>
  <c r="Q1047" i="2"/>
  <c r="R1047" i="2"/>
  <c r="Q1048" i="2"/>
  <c r="R1048" i="2"/>
  <c r="Q1049" i="2"/>
  <c r="R1049" i="2"/>
  <c r="Q1050" i="2"/>
  <c r="R1050" i="2"/>
  <c r="Q1051" i="2"/>
  <c r="R1051" i="2"/>
  <c r="Q1052" i="2"/>
  <c r="R1052" i="2"/>
  <c r="Q1053" i="2"/>
  <c r="R1053" i="2"/>
  <c r="Q1054" i="2"/>
  <c r="R1054" i="2"/>
  <c r="Q1055" i="2"/>
  <c r="R1055" i="2"/>
  <c r="Q1056" i="2"/>
  <c r="R1056" i="2"/>
  <c r="Q1057" i="2"/>
  <c r="R1057" i="2"/>
  <c r="Q1058" i="2"/>
  <c r="R1058" i="2"/>
  <c r="Q1059" i="2"/>
  <c r="R1059" i="2"/>
  <c r="Q1060" i="2"/>
  <c r="R1060" i="2"/>
  <c r="Q1061" i="2"/>
  <c r="R1061" i="2"/>
  <c r="Q1062" i="2"/>
  <c r="R1062" i="2"/>
  <c r="Q1063" i="2"/>
  <c r="R1063" i="2"/>
  <c r="Q1064" i="2"/>
  <c r="R1064" i="2"/>
  <c r="Q1065" i="2"/>
  <c r="R1065" i="2"/>
  <c r="Q1066" i="2"/>
  <c r="R1066" i="2"/>
  <c r="Q1067" i="2"/>
  <c r="R1067" i="2"/>
  <c r="Q1068" i="2"/>
  <c r="R1068" i="2"/>
  <c r="Q1069" i="2"/>
  <c r="R1069" i="2"/>
  <c r="Q1070" i="2"/>
  <c r="R1070" i="2"/>
  <c r="Q1071" i="2"/>
  <c r="R1071" i="2"/>
  <c r="Q1072" i="2"/>
  <c r="R1072" i="2"/>
  <c r="Q1073" i="2"/>
  <c r="R1073" i="2"/>
  <c r="Q1074" i="2"/>
  <c r="R1074" i="2"/>
  <c r="Q1075" i="2"/>
  <c r="R1075" i="2"/>
  <c r="Q1076" i="2"/>
  <c r="R1076" i="2"/>
  <c r="Q1077" i="2"/>
  <c r="R1077" i="2"/>
  <c r="Q1078" i="2"/>
  <c r="R1078" i="2"/>
  <c r="Q1079" i="2"/>
  <c r="R1079" i="2"/>
  <c r="Q1080" i="2"/>
  <c r="R1080" i="2"/>
  <c r="Q1081" i="2"/>
  <c r="R1081" i="2"/>
  <c r="Q1082" i="2"/>
  <c r="R1082" i="2"/>
  <c r="Q1083" i="2"/>
  <c r="R1083" i="2"/>
  <c r="Q1084" i="2"/>
  <c r="R1084" i="2"/>
  <c r="Q1085" i="2"/>
  <c r="R1085" i="2"/>
  <c r="Q1086" i="2"/>
  <c r="R1086" i="2"/>
  <c r="Q1087" i="2"/>
  <c r="R1087" i="2"/>
  <c r="Q1088" i="2"/>
  <c r="R1088" i="2"/>
  <c r="Q1089" i="2"/>
  <c r="R1089" i="2"/>
  <c r="Q1090" i="2"/>
  <c r="R1090" i="2"/>
  <c r="Q1091" i="2"/>
  <c r="R1091" i="2"/>
  <c r="Q1092" i="2"/>
  <c r="R1092" i="2"/>
  <c r="Q1093" i="2"/>
  <c r="R1093" i="2"/>
  <c r="Q1094" i="2"/>
  <c r="R1094" i="2"/>
  <c r="Q1095" i="2"/>
  <c r="R1095" i="2"/>
  <c r="Q1096" i="2"/>
  <c r="R1096" i="2"/>
  <c r="Q1097" i="2"/>
  <c r="R1097" i="2"/>
  <c r="Q1098" i="2"/>
  <c r="R1098" i="2"/>
  <c r="Q1099" i="2"/>
  <c r="R1099" i="2"/>
  <c r="Q1100" i="2"/>
  <c r="R1100" i="2"/>
  <c r="Q1101" i="2"/>
  <c r="R1101" i="2"/>
  <c r="Q1102" i="2"/>
  <c r="R1102" i="2"/>
  <c r="Q1103" i="2"/>
  <c r="R1103" i="2"/>
  <c r="Q1104" i="2"/>
  <c r="R1104" i="2"/>
  <c r="Q1105" i="2"/>
  <c r="R1105" i="2"/>
  <c r="Q1106" i="2"/>
  <c r="R1106" i="2"/>
  <c r="Q1107" i="2"/>
  <c r="R1107" i="2"/>
  <c r="Q1108" i="2"/>
  <c r="R1108" i="2"/>
  <c r="Q1109" i="2"/>
  <c r="R1109" i="2"/>
  <c r="Q1110" i="2"/>
  <c r="R1110" i="2"/>
  <c r="Q1111" i="2"/>
  <c r="R1111" i="2"/>
  <c r="Q1112" i="2"/>
  <c r="R1112" i="2"/>
  <c r="Q1113" i="2"/>
  <c r="R1113" i="2"/>
  <c r="Q1114" i="2"/>
  <c r="R1114" i="2"/>
  <c r="Q1115" i="2"/>
  <c r="R1115" i="2"/>
  <c r="Q1116" i="2"/>
  <c r="R1116" i="2"/>
  <c r="Q1117" i="2"/>
  <c r="R1117" i="2"/>
  <c r="Q1118" i="2"/>
  <c r="R1118" i="2"/>
  <c r="Q1119" i="2"/>
  <c r="R1119" i="2"/>
  <c r="Q1120" i="2"/>
  <c r="R1120" i="2"/>
  <c r="Q1121" i="2"/>
  <c r="R1121" i="2"/>
  <c r="Q1122" i="2"/>
  <c r="R1122" i="2"/>
  <c r="Q1123" i="2"/>
  <c r="R1123" i="2"/>
  <c r="Q1124" i="2"/>
  <c r="R1124" i="2"/>
  <c r="Q1125" i="2"/>
  <c r="R1125" i="2"/>
  <c r="Q1126" i="2"/>
  <c r="R1126" i="2"/>
  <c r="Q1127" i="2"/>
  <c r="R1127" i="2"/>
  <c r="Q1128" i="2"/>
  <c r="R1128" i="2"/>
  <c r="Q1129" i="2"/>
  <c r="R1129" i="2"/>
  <c r="Q1130" i="2"/>
  <c r="R1130" i="2"/>
  <c r="Q1131" i="2"/>
  <c r="R1131" i="2"/>
  <c r="Q1132" i="2"/>
  <c r="R1132" i="2"/>
  <c r="Q1133" i="2"/>
  <c r="R1133" i="2"/>
  <c r="Q1134" i="2"/>
  <c r="R1134" i="2"/>
  <c r="Q1135" i="2"/>
  <c r="R1135" i="2"/>
  <c r="Q1136" i="2"/>
  <c r="R1136" i="2"/>
  <c r="Q1137" i="2"/>
  <c r="R1137" i="2"/>
  <c r="Q1138" i="2"/>
  <c r="R1138" i="2"/>
  <c r="Q1139" i="2"/>
  <c r="R1139" i="2"/>
  <c r="Q1140" i="2"/>
  <c r="R1140" i="2"/>
  <c r="Q1141" i="2"/>
  <c r="R1141" i="2"/>
  <c r="Q1142" i="2"/>
  <c r="R1142" i="2"/>
  <c r="Q1143" i="2"/>
  <c r="R1143" i="2"/>
  <c r="Q1144" i="2"/>
  <c r="R1144" i="2"/>
  <c r="Q1145" i="2"/>
  <c r="R1145" i="2"/>
  <c r="Q1146" i="2"/>
  <c r="R1146" i="2"/>
  <c r="Q1147" i="2"/>
  <c r="R1147" i="2"/>
  <c r="Q1148" i="2"/>
  <c r="R1148" i="2"/>
  <c r="Q1149" i="2"/>
  <c r="R1149" i="2"/>
  <c r="Q1150" i="2"/>
  <c r="R1150" i="2"/>
  <c r="Q1151" i="2"/>
  <c r="R1151" i="2"/>
  <c r="Q1152" i="2"/>
  <c r="R1152" i="2"/>
  <c r="Q1153" i="2"/>
  <c r="R1153" i="2"/>
  <c r="Q1154" i="2"/>
  <c r="R1154" i="2"/>
  <c r="Q1155" i="2"/>
  <c r="R1155" i="2"/>
  <c r="Q1156" i="2"/>
  <c r="R1156" i="2"/>
  <c r="Q1157" i="2"/>
  <c r="R1157" i="2"/>
  <c r="Q1158" i="2"/>
  <c r="R1158" i="2"/>
  <c r="Q1159" i="2"/>
  <c r="R1159" i="2"/>
  <c r="Q1160" i="2"/>
  <c r="R1160" i="2"/>
  <c r="Q1161" i="2"/>
  <c r="R1161" i="2"/>
  <c r="Q1162" i="2"/>
  <c r="R1162" i="2"/>
  <c r="Q1163" i="2"/>
  <c r="R1163" i="2"/>
  <c r="Q1164" i="2"/>
  <c r="R1164" i="2"/>
  <c r="Q1165" i="2"/>
  <c r="R1165" i="2"/>
  <c r="Q1166" i="2"/>
  <c r="R1166" i="2"/>
  <c r="Q1167" i="2"/>
  <c r="R1167" i="2"/>
  <c r="Q1168" i="2"/>
  <c r="R1168" i="2"/>
  <c r="Q1169" i="2"/>
  <c r="R1169" i="2"/>
  <c r="Q1170" i="2"/>
  <c r="R1170" i="2"/>
  <c r="Q1171" i="2"/>
  <c r="R1171" i="2"/>
  <c r="Q1172" i="2"/>
  <c r="R1172" i="2"/>
  <c r="Q1173" i="2"/>
  <c r="R1173" i="2"/>
  <c r="Q1174" i="2"/>
  <c r="R1174" i="2"/>
  <c r="Q1175" i="2"/>
  <c r="R1175" i="2"/>
  <c r="Q1176" i="2"/>
  <c r="R1176" i="2"/>
  <c r="Q1177" i="2"/>
  <c r="R1177" i="2"/>
  <c r="Q1178" i="2"/>
  <c r="R1178" i="2"/>
  <c r="Q1179" i="2"/>
  <c r="R1179" i="2"/>
  <c r="Q1180" i="2"/>
  <c r="R1180" i="2"/>
  <c r="Q1181" i="2"/>
  <c r="R1181" i="2"/>
  <c r="Q1182" i="2"/>
  <c r="R1182" i="2"/>
  <c r="Q1183" i="2"/>
  <c r="R1183" i="2"/>
  <c r="Q1184" i="2"/>
  <c r="R1184" i="2"/>
  <c r="Q1185" i="2"/>
  <c r="R1185" i="2"/>
  <c r="Q1186" i="2"/>
  <c r="R1186" i="2"/>
  <c r="Q1187" i="2"/>
  <c r="R1187" i="2"/>
  <c r="Q1188" i="2"/>
  <c r="R1188" i="2"/>
  <c r="Q1189" i="2"/>
  <c r="R1189" i="2"/>
  <c r="Q1190" i="2"/>
  <c r="R1190" i="2"/>
  <c r="Q1191" i="2"/>
  <c r="R1191" i="2"/>
  <c r="Q1192" i="2"/>
  <c r="R1192" i="2"/>
  <c r="Q1193" i="2"/>
  <c r="R1193" i="2"/>
  <c r="Q1194" i="2"/>
  <c r="R1194" i="2"/>
  <c r="Q1195" i="2"/>
  <c r="R1195" i="2"/>
  <c r="Q1196" i="2"/>
  <c r="R1196" i="2"/>
  <c r="Q1197" i="2"/>
  <c r="R1197" i="2"/>
  <c r="Q1198" i="2"/>
  <c r="R1198" i="2"/>
  <c r="Q1199" i="2"/>
  <c r="R1199" i="2"/>
  <c r="Q1200" i="2"/>
  <c r="R1200" i="2"/>
  <c r="Q1201" i="2"/>
  <c r="R1201" i="2"/>
  <c r="Q1202" i="2"/>
  <c r="R1202" i="2"/>
  <c r="Q1203" i="2"/>
  <c r="R1203" i="2"/>
  <c r="Q1204" i="2"/>
  <c r="R1204" i="2"/>
  <c r="Q1205" i="2"/>
  <c r="R1205" i="2"/>
  <c r="Q1206" i="2"/>
  <c r="R1206" i="2"/>
  <c r="Q1207" i="2"/>
  <c r="R1207" i="2"/>
  <c r="Q1208" i="2"/>
  <c r="R1208" i="2"/>
  <c r="Q1209" i="2"/>
  <c r="R1209" i="2"/>
  <c r="Q1210" i="2"/>
  <c r="R1210" i="2"/>
  <c r="Q1211" i="2"/>
  <c r="R1211" i="2"/>
  <c r="Q1212" i="2"/>
  <c r="R1212" i="2"/>
  <c r="Q1213" i="2"/>
  <c r="R1213" i="2"/>
  <c r="Q1214" i="2"/>
  <c r="R1214" i="2"/>
  <c r="Q1215" i="2"/>
  <c r="R1215" i="2"/>
  <c r="Q1216" i="2"/>
  <c r="R1216" i="2"/>
  <c r="Q1217" i="2"/>
  <c r="R1217" i="2"/>
  <c r="Q1218" i="2"/>
  <c r="R1218" i="2"/>
  <c r="Q1219" i="2"/>
  <c r="R1219" i="2"/>
  <c r="Q1220" i="2"/>
  <c r="R1220" i="2"/>
  <c r="Q1221" i="2"/>
  <c r="R1221" i="2"/>
  <c r="Q1222" i="2"/>
  <c r="R1222" i="2"/>
  <c r="Q1223" i="2"/>
  <c r="R1223" i="2"/>
  <c r="Q1224" i="2"/>
  <c r="R1224" i="2"/>
  <c r="Q1225" i="2"/>
  <c r="R1225" i="2"/>
  <c r="Q1226" i="2"/>
  <c r="R1226" i="2"/>
  <c r="Q1227" i="2"/>
  <c r="R1227" i="2"/>
  <c r="Q1228" i="2"/>
  <c r="R1228" i="2"/>
  <c r="Q1229" i="2"/>
  <c r="R1229" i="2"/>
  <c r="Q1230" i="2"/>
  <c r="R1230" i="2"/>
  <c r="Q1231" i="2"/>
  <c r="R1231" i="2"/>
  <c r="Q1232" i="2"/>
  <c r="R1232" i="2"/>
  <c r="Q1233" i="2"/>
  <c r="R1233" i="2"/>
  <c r="Q1234" i="2"/>
  <c r="R1234" i="2"/>
  <c r="Q1235" i="2"/>
  <c r="R1235" i="2"/>
  <c r="Q1236" i="2"/>
  <c r="R1236" i="2"/>
  <c r="Q1237" i="2"/>
  <c r="R1237" i="2"/>
  <c r="Q1238" i="2"/>
  <c r="R1238" i="2"/>
  <c r="Q1239" i="2"/>
  <c r="R1239" i="2"/>
  <c r="Q1240" i="2"/>
  <c r="R1240" i="2"/>
  <c r="Q1241" i="2"/>
  <c r="R1241" i="2"/>
  <c r="Q1242" i="2"/>
  <c r="R1242" i="2"/>
  <c r="Q1243" i="2"/>
  <c r="R1243" i="2"/>
  <c r="Q1244" i="2"/>
  <c r="R1244" i="2"/>
  <c r="Q1245" i="2"/>
  <c r="R1245" i="2"/>
  <c r="Q1246" i="2"/>
  <c r="R1246" i="2"/>
  <c r="Q1247" i="2"/>
  <c r="R1247" i="2"/>
  <c r="Q1248" i="2"/>
  <c r="R1248" i="2"/>
  <c r="Q1249" i="2"/>
  <c r="R1249" i="2"/>
  <c r="Q1250" i="2"/>
  <c r="R1250" i="2"/>
  <c r="Q1251" i="2"/>
  <c r="R1251" i="2"/>
  <c r="Q1252" i="2"/>
  <c r="R1252" i="2"/>
  <c r="Q1253" i="2"/>
  <c r="R1253" i="2"/>
  <c r="Q1254" i="2"/>
  <c r="R1254" i="2"/>
  <c r="Q1255" i="2"/>
  <c r="R1255" i="2"/>
  <c r="Q1256" i="2"/>
  <c r="R1256" i="2"/>
  <c r="Q1257" i="2"/>
  <c r="R1257" i="2"/>
  <c r="Q1258" i="2"/>
  <c r="R1258" i="2"/>
  <c r="Q1259" i="2"/>
  <c r="R1259" i="2"/>
  <c r="Q1260" i="2"/>
  <c r="R1260" i="2"/>
  <c r="Q1261" i="2"/>
  <c r="R1261" i="2"/>
  <c r="Q1262" i="2"/>
  <c r="R1262" i="2"/>
  <c r="Q1263" i="2"/>
  <c r="R1263" i="2"/>
  <c r="Q1264" i="2"/>
  <c r="R1264" i="2"/>
  <c r="Q1265" i="2"/>
  <c r="R1265" i="2"/>
  <c r="Q1266" i="2"/>
  <c r="R1266" i="2"/>
  <c r="Q1267" i="2"/>
  <c r="R1267" i="2"/>
  <c r="Q1268" i="2"/>
  <c r="R1268" i="2"/>
  <c r="Q1269" i="2"/>
  <c r="R1269" i="2"/>
  <c r="Q1270" i="2"/>
  <c r="R1270" i="2"/>
  <c r="Q1271" i="2"/>
  <c r="R1271" i="2"/>
  <c r="Q1272" i="2"/>
  <c r="R1272" i="2"/>
  <c r="Q1273" i="2"/>
  <c r="R1273" i="2"/>
  <c r="Q1274" i="2"/>
  <c r="R1274" i="2"/>
  <c r="Q1275" i="2"/>
  <c r="R1275" i="2"/>
  <c r="Q1276" i="2"/>
  <c r="R1276" i="2"/>
  <c r="Q1277" i="2"/>
  <c r="R1277" i="2"/>
  <c r="Q1278" i="2"/>
  <c r="R1278" i="2"/>
  <c r="Q1279" i="2"/>
  <c r="R1279" i="2"/>
  <c r="Q1280" i="2"/>
  <c r="R1280" i="2"/>
  <c r="Q1281" i="2"/>
  <c r="R1281" i="2"/>
  <c r="Q1282" i="2"/>
  <c r="R1282" i="2"/>
  <c r="Q1283" i="2"/>
  <c r="R1283" i="2"/>
  <c r="Q1284" i="2"/>
  <c r="R1284" i="2"/>
  <c r="Q1285" i="2"/>
  <c r="R1285" i="2"/>
  <c r="Q1286" i="2"/>
  <c r="R1286" i="2"/>
  <c r="Q1287" i="2"/>
  <c r="R1287" i="2"/>
  <c r="Q1288" i="2"/>
  <c r="R1288" i="2"/>
  <c r="Q1289" i="2"/>
  <c r="R1289" i="2"/>
  <c r="Q1290" i="2"/>
  <c r="R1290" i="2"/>
  <c r="Q1291" i="2"/>
  <c r="R1291" i="2"/>
  <c r="Q1292" i="2"/>
  <c r="R1292" i="2"/>
  <c r="Q1293" i="2"/>
  <c r="R1293" i="2"/>
  <c r="Q1294" i="2"/>
  <c r="R1294" i="2"/>
  <c r="Q1295" i="2"/>
  <c r="R1295" i="2"/>
  <c r="Q1296" i="2"/>
  <c r="R1296" i="2"/>
  <c r="Q1297" i="2"/>
  <c r="R1297" i="2"/>
  <c r="Q1298" i="2"/>
  <c r="R1298" i="2"/>
  <c r="Q1299" i="2"/>
  <c r="R1299" i="2"/>
  <c r="Q1300" i="2"/>
  <c r="R1300" i="2"/>
  <c r="Q1301" i="2"/>
  <c r="R1301" i="2"/>
  <c r="Q1302" i="2"/>
  <c r="R1302" i="2"/>
  <c r="Q1303" i="2"/>
  <c r="R1303" i="2"/>
  <c r="Q1304" i="2"/>
  <c r="R1304" i="2"/>
  <c r="Q1305" i="2"/>
  <c r="R1305" i="2"/>
  <c r="Q1306" i="2"/>
  <c r="R1306" i="2"/>
  <c r="Q1307" i="2"/>
  <c r="R1307" i="2"/>
  <c r="Q1308" i="2"/>
  <c r="R1308" i="2"/>
  <c r="Q1309" i="2"/>
  <c r="R1309" i="2"/>
  <c r="Q1310" i="2"/>
  <c r="R1310" i="2"/>
  <c r="Q1311" i="2"/>
  <c r="R1311" i="2"/>
  <c r="Q1312" i="2"/>
  <c r="R1312" i="2"/>
  <c r="Q1313" i="2"/>
  <c r="R1313" i="2"/>
  <c r="Q1314" i="2"/>
  <c r="R1314" i="2"/>
  <c r="Q1315" i="2"/>
  <c r="R1315" i="2"/>
  <c r="Q1316" i="2"/>
  <c r="R1316" i="2"/>
  <c r="Q1317" i="2"/>
  <c r="R1317" i="2"/>
  <c r="Q1318" i="2"/>
  <c r="R1318" i="2"/>
  <c r="Q1319" i="2"/>
  <c r="R1319" i="2"/>
  <c r="Q1320" i="2"/>
  <c r="R1320" i="2"/>
  <c r="Q1321" i="2"/>
  <c r="R1321" i="2"/>
  <c r="Q1322" i="2"/>
  <c r="R1322" i="2"/>
  <c r="Q1323" i="2"/>
  <c r="R1323" i="2"/>
  <c r="Q1324" i="2"/>
  <c r="R1324" i="2"/>
  <c r="Q1325" i="2"/>
  <c r="R1325" i="2"/>
  <c r="Q1326" i="2"/>
  <c r="R1326" i="2"/>
  <c r="Q1327" i="2"/>
  <c r="R1327" i="2"/>
  <c r="Q1328" i="2"/>
  <c r="R1328" i="2"/>
  <c r="Q1329" i="2"/>
  <c r="R1329" i="2"/>
  <c r="Q1330" i="2"/>
  <c r="R1330" i="2"/>
  <c r="Q1331" i="2"/>
  <c r="R1331" i="2"/>
  <c r="Q1332" i="2"/>
  <c r="R1332" i="2"/>
  <c r="Q1333" i="2"/>
  <c r="R1333" i="2"/>
  <c r="Q1334" i="2"/>
  <c r="R1334" i="2"/>
  <c r="Q1335" i="2"/>
  <c r="R1335" i="2"/>
  <c r="Q1336" i="2"/>
  <c r="R1336" i="2"/>
  <c r="Q1337" i="2"/>
  <c r="R1337" i="2"/>
  <c r="Q1338" i="2"/>
  <c r="R1338" i="2"/>
  <c r="Q1339" i="2"/>
  <c r="R1339" i="2"/>
  <c r="Q1340" i="2"/>
  <c r="R1340" i="2"/>
  <c r="Q1341" i="2"/>
  <c r="R1341" i="2"/>
  <c r="Q1342" i="2"/>
  <c r="R1342" i="2"/>
  <c r="Q1343" i="2"/>
  <c r="R1343" i="2"/>
  <c r="Q1344" i="2"/>
  <c r="R1344" i="2"/>
  <c r="Q1345" i="2"/>
  <c r="R1345" i="2"/>
  <c r="Q1346" i="2"/>
  <c r="R1346" i="2"/>
  <c r="Q1347" i="2"/>
  <c r="R1347" i="2"/>
  <c r="Q1348" i="2"/>
  <c r="R1348" i="2"/>
  <c r="Q1349" i="2"/>
  <c r="R1349" i="2"/>
  <c r="Q1350" i="2"/>
  <c r="R1350" i="2"/>
  <c r="Q1351" i="2"/>
  <c r="R1351" i="2"/>
  <c r="Q1352" i="2"/>
  <c r="R1352" i="2"/>
  <c r="Q1353" i="2"/>
  <c r="R1353" i="2"/>
  <c r="Q1354" i="2"/>
  <c r="R1354" i="2"/>
  <c r="Q1355" i="2"/>
  <c r="R1355" i="2"/>
  <c r="Q1356" i="2"/>
  <c r="R1356" i="2"/>
  <c r="Q1357" i="2"/>
  <c r="R1357" i="2"/>
  <c r="Q1358" i="2"/>
  <c r="R1358" i="2"/>
  <c r="Q1359" i="2"/>
  <c r="R1359" i="2"/>
  <c r="Q1360" i="2"/>
  <c r="R1360" i="2"/>
  <c r="Q1361" i="2"/>
  <c r="R1361" i="2"/>
  <c r="Q1362" i="2"/>
  <c r="R1362" i="2"/>
  <c r="Q1363" i="2"/>
  <c r="R1363" i="2"/>
  <c r="Q1364" i="2"/>
  <c r="R1364" i="2"/>
  <c r="Q1365" i="2"/>
  <c r="R1365" i="2"/>
  <c r="Q1366" i="2"/>
  <c r="R1366" i="2"/>
  <c r="Q1367" i="2"/>
  <c r="R1367" i="2"/>
  <c r="Q1368" i="2"/>
  <c r="R1368" i="2"/>
  <c r="Q1369" i="2"/>
  <c r="R1369" i="2"/>
  <c r="Q1370" i="2"/>
  <c r="R1370" i="2"/>
  <c r="Q1371" i="2"/>
  <c r="R1371" i="2"/>
  <c r="Q1372" i="2"/>
  <c r="R1372" i="2"/>
  <c r="Q1373" i="2"/>
  <c r="R1373" i="2"/>
  <c r="Q1374" i="2"/>
  <c r="R1374" i="2"/>
  <c r="Q1375" i="2"/>
  <c r="R1375" i="2"/>
  <c r="Q1376" i="2"/>
  <c r="R1376" i="2"/>
  <c r="Q1377" i="2"/>
  <c r="R1377" i="2"/>
  <c r="Q1378" i="2"/>
  <c r="R1378" i="2"/>
  <c r="Q1379" i="2"/>
  <c r="R1379" i="2"/>
  <c r="Q1380" i="2"/>
  <c r="R1380" i="2"/>
  <c r="Q1381" i="2"/>
  <c r="R1381" i="2"/>
  <c r="Q1382" i="2"/>
  <c r="R1382" i="2"/>
  <c r="Q1383" i="2"/>
  <c r="R1383" i="2"/>
  <c r="Q1384" i="2"/>
  <c r="R1384" i="2"/>
  <c r="Q1385" i="2"/>
  <c r="R1385" i="2"/>
  <c r="Q1386" i="2"/>
  <c r="R1386" i="2"/>
  <c r="Q1387" i="2"/>
  <c r="R1387" i="2"/>
  <c r="Q1388" i="2"/>
  <c r="R1388" i="2"/>
  <c r="Q1389" i="2"/>
  <c r="R1389" i="2"/>
  <c r="Q1390" i="2"/>
  <c r="R1390" i="2"/>
  <c r="Q1391" i="2"/>
  <c r="R1391" i="2"/>
  <c r="Q1392" i="2"/>
  <c r="R1392" i="2"/>
  <c r="Q1393" i="2"/>
  <c r="R1393" i="2"/>
  <c r="Q1394" i="2"/>
  <c r="R1394" i="2"/>
  <c r="Q1395" i="2"/>
  <c r="R1395" i="2"/>
  <c r="Q1396" i="2"/>
  <c r="R1396" i="2"/>
  <c r="Q1397" i="2"/>
  <c r="R1397" i="2"/>
  <c r="Q1398" i="2"/>
  <c r="R1398" i="2"/>
  <c r="Q1399" i="2"/>
  <c r="R1399" i="2"/>
  <c r="Q1400" i="2"/>
  <c r="R1400" i="2"/>
  <c r="Q1401" i="2"/>
  <c r="R1401" i="2"/>
  <c r="Q1402" i="2"/>
  <c r="R1402" i="2"/>
  <c r="Q1403" i="2"/>
  <c r="R1403" i="2"/>
  <c r="Q1404" i="2"/>
  <c r="R1404" i="2"/>
  <c r="Q1405" i="2"/>
  <c r="R1405" i="2"/>
  <c r="Q1406" i="2"/>
  <c r="R1406" i="2"/>
  <c r="Q1407" i="2"/>
  <c r="R1407" i="2"/>
  <c r="Q1408" i="2"/>
  <c r="R1408" i="2"/>
  <c r="Q1409" i="2"/>
  <c r="R1409" i="2"/>
  <c r="Q1410" i="2"/>
  <c r="R1410" i="2"/>
  <c r="Q1411" i="2"/>
  <c r="R1411" i="2"/>
  <c r="Q1412" i="2"/>
  <c r="R1412" i="2"/>
  <c r="Q1413" i="2"/>
  <c r="R1413" i="2"/>
  <c r="Q1414" i="2"/>
  <c r="R1414" i="2"/>
  <c r="Q1415" i="2"/>
  <c r="R1415" i="2"/>
  <c r="Q1416" i="2"/>
  <c r="R1416" i="2"/>
  <c r="Q1417" i="2"/>
  <c r="R1417" i="2"/>
  <c r="Q1418" i="2"/>
  <c r="R1418" i="2"/>
  <c r="Q1419" i="2"/>
  <c r="R1419" i="2"/>
  <c r="Q1420" i="2"/>
  <c r="R1420" i="2"/>
  <c r="Q1421" i="2"/>
  <c r="R1421" i="2"/>
  <c r="Q1422" i="2"/>
  <c r="R1422" i="2"/>
  <c r="Q1423" i="2"/>
  <c r="R1423" i="2"/>
  <c r="Q1424" i="2"/>
  <c r="R1424" i="2"/>
  <c r="Q1425" i="2"/>
  <c r="R1425" i="2"/>
  <c r="Q1426" i="2"/>
  <c r="R1426" i="2"/>
  <c r="Q1427" i="2"/>
  <c r="R1427" i="2"/>
  <c r="Q1428" i="2"/>
  <c r="R1428" i="2"/>
  <c r="Q1429" i="2"/>
  <c r="R1429" i="2"/>
  <c r="Q1430" i="2"/>
  <c r="R1430" i="2"/>
  <c r="Q1431" i="2"/>
  <c r="R1431" i="2"/>
  <c r="Q1432" i="2"/>
  <c r="R1432" i="2"/>
  <c r="Q1433" i="2"/>
  <c r="R1433" i="2"/>
  <c r="Q1434" i="2"/>
  <c r="R1434" i="2"/>
  <c r="Q1435" i="2"/>
  <c r="R1435" i="2"/>
  <c r="Q1436" i="2"/>
  <c r="R1436" i="2"/>
  <c r="Q1437" i="2"/>
  <c r="R1437" i="2"/>
  <c r="Q1438" i="2"/>
  <c r="R1438" i="2"/>
  <c r="Q1439" i="2"/>
  <c r="R1439" i="2"/>
  <c r="Q1440" i="2"/>
  <c r="R1440" i="2"/>
  <c r="Q1441" i="2"/>
  <c r="R1441" i="2"/>
  <c r="Q1442" i="2"/>
  <c r="R1442" i="2"/>
  <c r="Q1443" i="2"/>
  <c r="R1443" i="2"/>
  <c r="Q1444" i="2"/>
  <c r="R1444" i="2"/>
  <c r="Q1445" i="2"/>
  <c r="R1445" i="2"/>
  <c r="Q1446" i="2"/>
  <c r="R1446" i="2"/>
  <c r="Q1447" i="2"/>
  <c r="R1447" i="2"/>
  <c r="Q1448" i="2"/>
  <c r="R1448" i="2"/>
  <c r="Q1449" i="2"/>
  <c r="R1449" i="2"/>
  <c r="Q1450" i="2"/>
  <c r="R1450" i="2"/>
  <c r="Q1451" i="2"/>
  <c r="R1451" i="2"/>
  <c r="Q1452" i="2"/>
  <c r="R1452" i="2"/>
  <c r="Q1453" i="2"/>
  <c r="R1453" i="2"/>
  <c r="Q1454" i="2"/>
  <c r="R1454" i="2"/>
  <c r="Q1455" i="2"/>
  <c r="R1455" i="2"/>
  <c r="Q1456" i="2"/>
  <c r="R1456" i="2"/>
  <c r="Q1457" i="2"/>
  <c r="R1457" i="2"/>
  <c r="Q1458" i="2"/>
  <c r="R1458" i="2"/>
  <c r="Q1459" i="2"/>
  <c r="R1459" i="2"/>
  <c r="Q1460" i="2"/>
  <c r="R1460" i="2"/>
  <c r="Q1461" i="2"/>
  <c r="R1461" i="2"/>
  <c r="Q1462" i="2"/>
  <c r="R1462" i="2"/>
  <c r="Q1463" i="2"/>
  <c r="R1463" i="2"/>
  <c r="Q1464" i="2"/>
  <c r="R1464" i="2"/>
  <c r="Q1465" i="2"/>
  <c r="R1465" i="2"/>
  <c r="Q1466" i="2"/>
  <c r="R1466" i="2"/>
  <c r="Q1467" i="2"/>
  <c r="R1467" i="2"/>
  <c r="Q1468" i="2"/>
  <c r="R1468" i="2"/>
  <c r="Q1469" i="2"/>
  <c r="R1469" i="2"/>
  <c r="Q1470" i="2"/>
  <c r="R1470" i="2"/>
  <c r="Q1471" i="2"/>
  <c r="R1471" i="2"/>
  <c r="Q1472" i="2"/>
  <c r="R1472" i="2"/>
  <c r="Q1473" i="2"/>
  <c r="R1473" i="2"/>
  <c r="Q1474" i="2"/>
  <c r="R1474" i="2"/>
  <c r="Q1475" i="2"/>
  <c r="R1475" i="2"/>
  <c r="Q1476" i="2"/>
  <c r="R1476" i="2"/>
  <c r="Q1477" i="2"/>
  <c r="R1477" i="2"/>
  <c r="Q1478" i="2"/>
  <c r="R1478" i="2"/>
  <c r="Q1479" i="2"/>
  <c r="R1479" i="2"/>
  <c r="Q1480" i="2"/>
  <c r="R1480" i="2"/>
  <c r="Q1481" i="2"/>
  <c r="R1481" i="2"/>
  <c r="Q1482" i="2"/>
  <c r="R1482" i="2"/>
  <c r="Q1483" i="2"/>
  <c r="R1483" i="2"/>
  <c r="Q1484" i="2"/>
  <c r="R1484" i="2"/>
  <c r="Q1485" i="2"/>
  <c r="R1485" i="2"/>
  <c r="Q1486" i="2"/>
  <c r="R1486" i="2"/>
  <c r="Q1487" i="2"/>
  <c r="R1487" i="2"/>
  <c r="Q1488" i="2"/>
  <c r="R1488" i="2"/>
  <c r="Q1489" i="2"/>
  <c r="R1489" i="2"/>
  <c r="Q1490" i="2"/>
  <c r="R1490" i="2"/>
  <c r="Q1491" i="2"/>
  <c r="R1491" i="2"/>
  <c r="Q1492" i="2"/>
  <c r="R1492" i="2"/>
  <c r="Q1493" i="2"/>
  <c r="R1493" i="2"/>
  <c r="Q1494" i="2"/>
  <c r="R1494" i="2"/>
  <c r="Q1495" i="2"/>
  <c r="R1495" i="2"/>
  <c r="Q1496" i="2"/>
  <c r="R1496" i="2"/>
  <c r="Q1497" i="2"/>
  <c r="R1497" i="2"/>
  <c r="Q1498" i="2"/>
  <c r="R1498" i="2"/>
  <c r="Q1499" i="2"/>
  <c r="R1499" i="2"/>
  <c r="Q1500" i="2"/>
  <c r="R1500" i="2"/>
  <c r="Q1501" i="2"/>
  <c r="R1501" i="2"/>
  <c r="Q1502" i="2"/>
  <c r="R1502" i="2"/>
  <c r="Q1503" i="2"/>
  <c r="R1503" i="2"/>
  <c r="Q1504" i="2"/>
  <c r="R1504" i="2"/>
  <c r="Q1505" i="2"/>
  <c r="R1505" i="2"/>
  <c r="Q1506" i="2"/>
  <c r="R1506" i="2"/>
  <c r="Q1507" i="2"/>
  <c r="R1507" i="2"/>
  <c r="Q1508" i="2"/>
  <c r="R1508" i="2"/>
  <c r="Q1509" i="2"/>
  <c r="R1509" i="2"/>
  <c r="Q1510" i="2"/>
  <c r="R1510" i="2"/>
  <c r="Q1511" i="2"/>
  <c r="R1511" i="2"/>
  <c r="Q1512" i="2"/>
  <c r="R1512" i="2"/>
  <c r="Q1513" i="2"/>
  <c r="R1513" i="2"/>
  <c r="Q1514" i="2"/>
  <c r="R1514" i="2"/>
  <c r="Q1515" i="2"/>
  <c r="R1515" i="2"/>
  <c r="Q1516" i="2"/>
  <c r="R1516" i="2"/>
  <c r="Q1517" i="2"/>
  <c r="R1517" i="2"/>
  <c r="Q1518" i="2"/>
  <c r="R1518" i="2"/>
  <c r="Q1519" i="2"/>
  <c r="R1519" i="2"/>
  <c r="Q1520" i="2"/>
  <c r="R1520" i="2"/>
  <c r="Q1521" i="2"/>
  <c r="R1521" i="2"/>
  <c r="Q1522" i="2"/>
  <c r="R1522" i="2"/>
  <c r="Q1523" i="2"/>
  <c r="R1523" i="2"/>
  <c r="Q1524" i="2"/>
  <c r="R1524" i="2"/>
  <c r="Q1525" i="2"/>
  <c r="R1525" i="2"/>
  <c r="Q1526" i="2"/>
  <c r="R1526" i="2"/>
  <c r="Q1527" i="2"/>
  <c r="R1527" i="2"/>
  <c r="Q1528" i="2"/>
  <c r="R1528" i="2"/>
  <c r="Q1529" i="2"/>
  <c r="R1529" i="2"/>
  <c r="Q1530" i="2"/>
  <c r="R1530" i="2"/>
  <c r="Q1531" i="2"/>
  <c r="R1531" i="2"/>
  <c r="Q1532" i="2"/>
  <c r="R1532" i="2"/>
  <c r="Q1533" i="2"/>
  <c r="R1533" i="2"/>
  <c r="Q1534" i="2"/>
  <c r="R1534" i="2"/>
  <c r="Q1535" i="2"/>
  <c r="R1535" i="2"/>
  <c r="Q1536" i="2"/>
  <c r="R1536" i="2"/>
  <c r="Q1537" i="2"/>
  <c r="R1537" i="2"/>
  <c r="Q1538" i="2"/>
  <c r="R1538" i="2"/>
  <c r="Q1539" i="2"/>
  <c r="R1539" i="2"/>
  <c r="Q1540" i="2"/>
  <c r="R1540" i="2"/>
  <c r="Q1541" i="2"/>
  <c r="R1541" i="2"/>
  <c r="Q1542" i="2"/>
  <c r="R1542" i="2"/>
  <c r="Q1543" i="2"/>
  <c r="R1543" i="2"/>
  <c r="Q1544" i="2"/>
  <c r="R1544" i="2"/>
  <c r="Q1545" i="2"/>
  <c r="R1545" i="2"/>
  <c r="Q1546" i="2"/>
  <c r="R1546" i="2"/>
  <c r="Q1547" i="2"/>
  <c r="R1547" i="2"/>
  <c r="Q1548" i="2"/>
  <c r="R1548" i="2"/>
  <c r="Q1549" i="2"/>
  <c r="R1549" i="2"/>
  <c r="Q1550" i="2"/>
  <c r="R1550" i="2"/>
  <c r="Q1551" i="2"/>
  <c r="R1551" i="2"/>
  <c r="Q1552" i="2"/>
  <c r="R1552" i="2"/>
  <c r="Q1553" i="2"/>
  <c r="R1553" i="2"/>
  <c r="Q1554" i="2"/>
  <c r="R1554" i="2"/>
  <c r="Q1555" i="2"/>
  <c r="R1555" i="2"/>
  <c r="Q1556" i="2"/>
  <c r="R1556" i="2"/>
  <c r="Q1557" i="2"/>
  <c r="R1557" i="2"/>
  <c r="Q1558" i="2"/>
  <c r="R1558" i="2"/>
  <c r="Q1559" i="2"/>
  <c r="R1559" i="2"/>
  <c r="Q1560" i="2"/>
  <c r="R1560" i="2"/>
  <c r="Q1561" i="2"/>
  <c r="R1561" i="2"/>
  <c r="Q1562" i="2"/>
  <c r="R1562" i="2"/>
  <c r="Q1563" i="2"/>
  <c r="R1563" i="2"/>
  <c r="Q1564" i="2"/>
  <c r="R1564" i="2"/>
  <c r="Q1565" i="2"/>
  <c r="R1565" i="2"/>
  <c r="Q1566" i="2"/>
  <c r="R1566" i="2"/>
  <c r="Q1567" i="2"/>
  <c r="R1567" i="2"/>
  <c r="Q1568" i="2"/>
  <c r="R1568" i="2"/>
  <c r="Q1569" i="2"/>
  <c r="R1569" i="2"/>
  <c r="Q1570" i="2"/>
  <c r="R1570" i="2"/>
  <c r="Q1571" i="2"/>
  <c r="R1571" i="2"/>
  <c r="Q1572" i="2"/>
  <c r="R1572" i="2"/>
  <c r="Q1573" i="2"/>
  <c r="R1573" i="2"/>
  <c r="Q1574" i="2"/>
  <c r="R1574" i="2"/>
  <c r="Q1575" i="2"/>
  <c r="R1575" i="2"/>
  <c r="Q1576" i="2"/>
  <c r="R1576" i="2"/>
  <c r="Q1577" i="2"/>
  <c r="R1577" i="2"/>
  <c r="Q1578" i="2"/>
  <c r="R1578" i="2"/>
  <c r="Q1579" i="2"/>
  <c r="R1579" i="2"/>
  <c r="Q1580" i="2"/>
  <c r="R1580" i="2"/>
  <c r="Q1581" i="2"/>
  <c r="R1581" i="2"/>
  <c r="Q1582" i="2"/>
  <c r="R1582" i="2"/>
  <c r="Q1583" i="2"/>
  <c r="R1583" i="2"/>
  <c r="Q1584" i="2"/>
  <c r="R1584" i="2"/>
  <c r="Q1585" i="2"/>
  <c r="R1585" i="2"/>
  <c r="Q1586" i="2"/>
  <c r="R1586" i="2"/>
  <c r="Q1587" i="2"/>
  <c r="R1587" i="2"/>
  <c r="Q1588" i="2"/>
  <c r="R1588" i="2"/>
  <c r="Q1589" i="2"/>
  <c r="R1589" i="2"/>
  <c r="Q1590" i="2"/>
  <c r="R1590" i="2"/>
  <c r="Q1591" i="2"/>
  <c r="R1591" i="2"/>
  <c r="Q1592" i="2"/>
  <c r="R1592" i="2"/>
  <c r="Q1593" i="2"/>
  <c r="R1593" i="2"/>
  <c r="Q1594" i="2"/>
  <c r="R1594" i="2"/>
  <c r="Q1595" i="2"/>
  <c r="R1595" i="2"/>
  <c r="Q1596" i="2"/>
  <c r="R1596" i="2"/>
  <c r="Q1597" i="2"/>
  <c r="R1597" i="2"/>
  <c r="Q1598" i="2"/>
  <c r="R1598" i="2"/>
  <c r="Q1599" i="2"/>
  <c r="R1599" i="2"/>
  <c r="Q1600" i="2"/>
  <c r="R1600" i="2"/>
  <c r="Q1601" i="2"/>
  <c r="R1601" i="2"/>
  <c r="Q1602" i="2"/>
  <c r="R1602" i="2"/>
  <c r="Q1603" i="2"/>
  <c r="R1603" i="2"/>
  <c r="Q1604" i="2"/>
  <c r="R1604" i="2"/>
  <c r="Q1605" i="2"/>
  <c r="R1605" i="2"/>
  <c r="Q1606" i="2"/>
  <c r="R1606" i="2"/>
  <c r="Q1607" i="2"/>
  <c r="R1607" i="2"/>
  <c r="Q1608" i="2"/>
  <c r="R1608" i="2"/>
  <c r="Q1609" i="2"/>
  <c r="R1609" i="2"/>
  <c r="Q1610" i="2"/>
  <c r="R1610" i="2"/>
  <c r="Q1611" i="2"/>
  <c r="R1611" i="2"/>
  <c r="Q1612" i="2"/>
  <c r="R1612" i="2"/>
  <c r="Q1613" i="2"/>
  <c r="R1613" i="2"/>
  <c r="Q1614" i="2"/>
  <c r="R1614" i="2"/>
  <c r="Q1615" i="2"/>
  <c r="R1615" i="2"/>
  <c r="Q1616" i="2"/>
  <c r="R1616" i="2"/>
  <c r="Q1617" i="2"/>
  <c r="R1617" i="2"/>
  <c r="Q1618" i="2"/>
  <c r="R1618" i="2"/>
  <c r="Q1619" i="2"/>
  <c r="R1619" i="2"/>
  <c r="Q1620" i="2"/>
  <c r="R1620" i="2"/>
  <c r="Q1621" i="2"/>
  <c r="R1621" i="2"/>
  <c r="Q1622" i="2"/>
  <c r="R1622" i="2"/>
  <c r="Q1623" i="2"/>
  <c r="R1623" i="2"/>
  <c r="Q1624" i="2"/>
  <c r="R1624" i="2"/>
  <c r="Q1625" i="2"/>
  <c r="R1625" i="2"/>
  <c r="Q1626" i="2"/>
  <c r="R1626" i="2"/>
  <c r="Q1627" i="2"/>
  <c r="R1627" i="2"/>
  <c r="Q1628" i="2"/>
  <c r="R1628" i="2"/>
  <c r="Q1629" i="2"/>
  <c r="R1629" i="2"/>
  <c r="Q1630" i="2"/>
  <c r="R1630" i="2"/>
  <c r="Q1631" i="2"/>
  <c r="R1631" i="2"/>
  <c r="Q1632" i="2"/>
  <c r="R1632" i="2"/>
  <c r="Q1633" i="2"/>
  <c r="R1633" i="2"/>
  <c r="Q1634" i="2"/>
  <c r="R1634" i="2"/>
  <c r="Q1635" i="2"/>
  <c r="R1635" i="2"/>
  <c r="Q1636" i="2"/>
  <c r="R1636" i="2"/>
  <c r="Q1637" i="2"/>
  <c r="R1637" i="2"/>
  <c r="Q1638" i="2"/>
  <c r="R1638" i="2"/>
  <c r="Q1639" i="2"/>
  <c r="R1639" i="2"/>
  <c r="Q1640" i="2"/>
  <c r="R1640" i="2"/>
  <c r="Q1641" i="2"/>
  <c r="R1641" i="2"/>
  <c r="Q1642" i="2"/>
  <c r="R1642" i="2"/>
  <c r="Q1643" i="2"/>
  <c r="R1643" i="2"/>
  <c r="Q1644" i="2"/>
  <c r="R1644" i="2"/>
  <c r="Q1645" i="2"/>
  <c r="R1645" i="2"/>
  <c r="Q1646" i="2"/>
  <c r="R1646" i="2"/>
  <c r="Q1647" i="2"/>
  <c r="R1647" i="2"/>
  <c r="Q1648" i="2"/>
  <c r="R1648" i="2"/>
  <c r="Q1649" i="2"/>
  <c r="R1649" i="2"/>
  <c r="Q1650" i="2"/>
  <c r="R1650" i="2"/>
  <c r="Q1651" i="2"/>
  <c r="R1651" i="2"/>
  <c r="Q1652" i="2"/>
  <c r="R1652" i="2"/>
  <c r="Q1653" i="2"/>
  <c r="R1653" i="2"/>
  <c r="Q1654" i="2"/>
  <c r="R1654" i="2"/>
  <c r="Q1655" i="2"/>
  <c r="R1655" i="2"/>
  <c r="Q1656" i="2"/>
  <c r="R1656" i="2"/>
  <c r="Q1657" i="2"/>
  <c r="R1657" i="2"/>
  <c r="Q1658" i="2"/>
  <c r="R1658" i="2"/>
  <c r="Q1659" i="2"/>
  <c r="R1659" i="2"/>
  <c r="Q1660" i="2"/>
  <c r="R1660" i="2"/>
  <c r="Q1661" i="2"/>
  <c r="R1661" i="2"/>
  <c r="Q1662" i="2"/>
  <c r="R1662" i="2"/>
  <c r="Q1663" i="2"/>
  <c r="R1663" i="2"/>
  <c r="Q1664" i="2"/>
  <c r="R1664" i="2"/>
  <c r="Q1665" i="2"/>
  <c r="R1665" i="2"/>
  <c r="Q1666" i="2"/>
  <c r="R1666" i="2"/>
  <c r="Q1667" i="2"/>
  <c r="R1667" i="2"/>
  <c r="Q1668" i="2"/>
  <c r="R1668" i="2"/>
  <c r="Q1669" i="2"/>
  <c r="R1669" i="2"/>
  <c r="Q1670" i="2"/>
  <c r="R1670" i="2"/>
  <c r="Q1671" i="2"/>
  <c r="R1671" i="2"/>
  <c r="Q1672" i="2"/>
  <c r="R1672" i="2"/>
  <c r="Q1673" i="2"/>
  <c r="R1673" i="2"/>
  <c r="Q1674" i="2"/>
  <c r="R1674" i="2"/>
  <c r="Q1675" i="2"/>
  <c r="R1675" i="2"/>
  <c r="Q1676" i="2"/>
  <c r="R1676" i="2"/>
  <c r="Q1677" i="2"/>
  <c r="R1677" i="2"/>
  <c r="Q1678" i="2"/>
  <c r="R1678" i="2"/>
  <c r="Q1679" i="2"/>
  <c r="R1679" i="2"/>
  <c r="Q1680" i="2"/>
  <c r="R1680" i="2"/>
  <c r="Q1681" i="2"/>
  <c r="R1681" i="2"/>
  <c r="Q1682" i="2"/>
  <c r="R1682" i="2"/>
  <c r="Q1683" i="2"/>
  <c r="R1683" i="2"/>
  <c r="Q1684" i="2"/>
  <c r="R1684" i="2"/>
  <c r="Q1685" i="2"/>
  <c r="R1685" i="2"/>
  <c r="Q1686" i="2"/>
  <c r="R1686" i="2"/>
  <c r="Q1687" i="2"/>
  <c r="R1687" i="2"/>
  <c r="Q1688" i="2"/>
  <c r="R1688" i="2"/>
  <c r="Q1689" i="2"/>
  <c r="R1689" i="2"/>
  <c r="Q1690" i="2"/>
  <c r="R1690" i="2"/>
  <c r="Q1691" i="2"/>
  <c r="R1691" i="2"/>
  <c r="Q1692" i="2"/>
  <c r="R1692" i="2"/>
  <c r="Q1693" i="2"/>
  <c r="R1693" i="2"/>
  <c r="Q1694" i="2"/>
  <c r="R1694" i="2"/>
  <c r="Q1695" i="2"/>
  <c r="R1695" i="2"/>
  <c r="Q1696" i="2"/>
  <c r="R1696" i="2"/>
  <c r="Q1697" i="2"/>
  <c r="R1697" i="2"/>
  <c r="Q1698" i="2"/>
  <c r="R1698" i="2"/>
  <c r="Q1699" i="2"/>
  <c r="R1699" i="2"/>
  <c r="Q1700" i="2"/>
  <c r="R1700" i="2"/>
  <c r="Q1701" i="2"/>
  <c r="R1701" i="2"/>
  <c r="Q1702" i="2"/>
  <c r="R1702" i="2"/>
  <c r="Q1703" i="2"/>
  <c r="R1703" i="2"/>
  <c r="Q1704" i="2"/>
  <c r="R1704" i="2"/>
  <c r="Q1705" i="2"/>
  <c r="R1705" i="2"/>
  <c r="Q1706" i="2"/>
  <c r="R1706" i="2"/>
  <c r="Q1707" i="2"/>
  <c r="R1707" i="2"/>
  <c r="Q1708" i="2"/>
  <c r="R1708" i="2"/>
  <c r="Q1709" i="2"/>
  <c r="R1709" i="2"/>
  <c r="Q1710" i="2"/>
  <c r="R1710" i="2"/>
  <c r="Q1711" i="2"/>
  <c r="R1711" i="2"/>
  <c r="Q1712" i="2"/>
  <c r="R1712" i="2"/>
  <c r="Q1713" i="2"/>
  <c r="R1713" i="2"/>
  <c r="Q1714" i="2"/>
  <c r="R1714" i="2"/>
  <c r="Q1715" i="2"/>
  <c r="R1715" i="2"/>
  <c r="Q1716" i="2"/>
  <c r="R1716" i="2"/>
  <c r="Q1717" i="2"/>
  <c r="R1717" i="2"/>
  <c r="Q1718" i="2"/>
  <c r="R1718" i="2"/>
  <c r="Q1719" i="2"/>
  <c r="R1719" i="2"/>
  <c r="Q1720" i="2"/>
  <c r="R1720" i="2"/>
  <c r="Q1721" i="2"/>
  <c r="R1721" i="2"/>
  <c r="Q1722" i="2"/>
  <c r="R1722" i="2"/>
  <c r="Q1723" i="2"/>
  <c r="R1723" i="2"/>
  <c r="Q1724" i="2"/>
  <c r="R1724" i="2"/>
  <c r="Q1725" i="2"/>
  <c r="R1725" i="2"/>
  <c r="Q1726" i="2"/>
  <c r="R1726" i="2"/>
  <c r="Q1727" i="2"/>
  <c r="R1727" i="2"/>
  <c r="Q1728" i="2"/>
  <c r="R1728" i="2"/>
  <c r="Q1729" i="2"/>
  <c r="R1729" i="2"/>
  <c r="Q1730" i="2"/>
  <c r="R1730" i="2"/>
  <c r="Q1731" i="2"/>
  <c r="R1731" i="2"/>
  <c r="Q1732" i="2"/>
  <c r="R1732" i="2"/>
  <c r="Q1733" i="2"/>
  <c r="R1733" i="2"/>
  <c r="Q1734" i="2"/>
  <c r="R1734" i="2"/>
  <c r="Q1735" i="2"/>
  <c r="R1735" i="2"/>
  <c r="Q1736" i="2"/>
  <c r="R1736" i="2"/>
  <c r="Q1737" i="2"/>
  <c r="R1737" i="2"/>
  <c r="Q1738" i="2"/>
  <c r="R1738" i="2"/>
  <c r="Q1739" i="2"/>
  <c r="R1739" i="2"/>
  <c r="Q1740" i="2"/>
  <c r="R1740" i="2"/>
  <c r="Q1741" i="2"/>
  <c r="R1741" i="2"/>
  <c r="Q1742" i="2"/>
  <c r="R1742" i="2"/>
  <c r="Q1743" i="2"/>
  <c r="R1743" i="2"/>
  <c r="Q1744" i="2"/>
  <c r="R1744" i="2"/>
  <c r="Q1745" i="2"/>
  <c r="R1745" i="2"/>
  <c r="Q1746" i="2"/>
  <c r="R1746" i="2"/>
  <c r="Q1747" i="2"/>
  <c r="R1747" i="2"/>
  <c r="Q1748" i="2"/>
  <c r="R1748" i="2"/>
  <c r="Q1749" i="2"/>
  <c r="R1749" i="2"/>
  <c r="Q1750" i="2"/>
  <c r="R1750" i="2"/>
  <c r="Q1751" i="2"/>
  <c r="R1751" i="2"/>
  <c r="Q1752" i="2"/>
  <c r="R1752" i="2"/>
  <c r="Q1753" i="2"/>
  <c r="R1753" i="2"/>
  <c r="Q1754" i="2"/>
  <c r="R1754" i="2"/>
  <c r="Q1755" i="2"/>
  <c r="R1755" i="2"/>
  <c r="Q1756" i="2"/>
  <c r="R1756" i="2"/>
  <c r="Q1757" i="2"/>
  <c r="R1757" i="2"/>
  <c r="Q1758" i="2"/>
  <c r="R1758" i="2"/>
  <c r="Q1759" i="2"/>
  <c r="R1759" i="2"/>
  <c r="Q1760" i="2"/>
  <c r="R1760" i="2"/>
  <c r="Q1761" i="2"/>
  <c r="R1761" i="2"/>
  <c r="Q1762" i="2"/>
  <c r="R1762" i="2"/>
  <c r="Q1763" i="2"/>
  <c r="R1763" i="2"/>
  <c r="Q1764" i="2"/>
  <c r="R1764" i="2"/>
  <c r="Q1765" i="2"/>
  <c r="R1765" i="2"/>
  <c r="Q1766" i="2"/>
  <c r="R1766" i="2"/>
  <c r="Q1767" i="2"/>
  <c r="R1767" i="2"/>
  <c r="Q1768" i="2"/>
  <c r="R1768" i="2"/>
  <c r="Q1769" i="2"/>
  <c r="R1769" i="2"/>
  <c r="Q1770" i="2"/>
  <c r="R1770" i="2"/>
  <c r="Q1771" i="2"/>
  <c r="R1771" i="2"/>
  <c r="Q1772" i="2"/>
  <c r="R1772" i="2"/>
  <c r="Q1773" i="2"/>
  <c r="R1773" i="2"/>
  <c r="Q1774" i="2"/>
  <c r="R1774" i="2"/>
  <c r="Q1775" i="2"/>
  <c r="R1775" i="2"/>
  <c r="Q1776" i="2"/>
  <c r="R1776" i="2"/>
  <c r="Q1777" i="2"/>
  <c r="R1777" i="2"/>
  <c r="Q1778" i="2"/>
  <c r="R1778" i="2"/>
  <c r="Q1779" i="2"/>
  <c r="R1779" i="2"/>
  <c r="Q1780" i="2"/>
  <c r="R1780" i="2"/>
  <c r="Q1781" i="2"/>
  <c r="R1781" i="2"/>
  <c r="Q1782" i="2"/>
  <c r="R1782" i="2"/>
  <c r="Q1783" i="2"/>
  <c r="R1783" i="2"/>
  <c r="Q1784" i="2"/>
  <c r="R1784" i="2"/>
  <c r="Q1785" i="2"/>
  <c r="R1785" i="2"/>
  <c r="Q1786" i="2"/>
  <c r="R1786" i="2"/>
  <c r="Q1787" i="2"/>
  <c r="R1787" i="2"/>
  <c r="Q1788" i="2"/>
  <c r="R1788" i="2"/>
  <c r="Q1789" i="2"/>
  <c r="R1789" i="2"/>
  <c r="Q1790" i="2"/>
  <c r="R1790" i="2"/>
  <c r="Q1791" i="2"/>
  <c r="R1791" i="2"/>
  <c r="Q1792" i="2"/>
  <c r="R1792" i="2"/>
  <c r="Q1793" i="2"/>
  <c r="R1793" i="2"/>
  <c r="Q1794" i="2"/>
  <c r="R1794" i="2"/>
  <c r="Q1795" i="2"/>
  <c r="R1795" i="2"/>
  <c r="Q1796" i="2"/>
  <c r="R1796" i="2"/>
  <c r="Q1797" i="2"/>
  <c r="R1797" i="2"/>
  <c r="Q1798" i="2"/>
  <c r="R1798" i="2"/>
  <c r="Q1799" i="2"/>
  <c r="R1799" i="2"/>
  <c r="Q1800" i="2"/>
  <c r="R1800" i="2"/>
  <c r="Q1801" i="2"/>
  <c r="R1801" i="2"/>
  <c r="Q1802" i="2"/>
  <c r="R1802" i="2"/>
  <c r="Q1803" i="2"/>
  <c r="R1803" i="2"/>
  <c r="Q1804" i="2"/>
  <c r="R1804" i="2"/>
  <c r="Q1805" i="2"/>
  <c r="R1805" i="2"/>
  <c r="Q1806" i="2"/>
  <c r="R1806" i="2"/>
  <c r="Q1807" i="2"/>
  <c r="R1807" i="2"/>
  <c r="Q1808" i="2"/>
  <c r="R1808" i="2"/>
  <c r="Q1809" i="2"/>
  <c r="R1809" i="2"/>
  <c r="Q1810" i="2"/>
  <c r="R1810" i="2"/>
  <c r="Q1811" i="2"/>
  <c r="R1811" i="2"/>
  <c r="Q1812" i="2"/>
  <c r="R1812" i="2"/>
  <c r="Q1813" i="2"/>
  <c r="R1813" i="2"/>
  <c r="Q1814" i="2"/>
  <c r="R1814" i="2"/>
  <c r="Q1815" i="2"/>
  <c r="R1815" i="2"/>
  <c r="Q1816" i="2"/>
  <c r="R1816" i="2"/>
  <c r="Q1817" i="2"/>
  <c r="R1817" i="2"/>
  <c r="Q1818" i="2"/>
  <c r="R1818" i="2"/>
  <c r="Q1819" i="2"/>
  <c r="R1819" i="2"/>
  <c r="Q1820" i="2"/>
  <c r="R1820" i="2"/>
  <c r="Q1821" i="2"/>
  <c r="R1821" i="2"/>
  <c r="Q1822" i="2"/>
  <c r="R1822" i="2"/>
  <c r="Q1823" i="2"/>
  <c r="R1823" i="2"/>
  <c r="Q1824" i="2"/>
  <c r="R1824" i="2"/>
  <c r="Q1825" i="2"/>
  <c r="R1825" i="2"/>
  <c r="Q1826" i="2"/>
  <c r="R1826" i="2"/>
  <c r="Q1827" i="2"/>
  <c r="R1827" i="2"/>
  <c r="Q1828" i="2"/>
  <c r="R1828" i="2"/>
  <c r="Q1829" i="2"/>
  <c r="R1829" i="2"/>
  <c r="Q1830" i="2"/>
  <c r="R1830" i="2"/>
  <c r="Q1831" i="2"/>
  <c r="R1831" i="2"/>
  <c r="Q1832" i="2"/>
  <c r="R1832" i="2"/>
  <c r="Q1833" i="2"/>
  <c r="R1833" i="2"/>
  <c r="Q1834" i="2"/>
  <c r="R1834" i="2"/>
  <c r="Q1835" i="2"/>
  <c r="R1835" i="2"/>
  <c r="Q1836" i="2"/>
  <c r="R1836" i="2"/>
  <c r="Q1837" i="2"/>
  <c r="R1837" i="2"/>
  <c r="Q1838" i="2"/>
  <c r="R1838" i="2"/>
  <c r="Q1839" i="2"/>
  <c r="R1839" i="2"/>
  <c r="Q1840" i="2"/>
  <c r="R1840" i="2"/>
  <c r="Q1841" i="2"/>
  <c r="R1841" i="2"/>
  <c r="Q1842" i="2"/>
  <c r="R1842" i="2"/>
  <c r="Q1843" i="2"/>
  <c r="R1843" i="2"/>
  <c r="Q1844" i="2"/>
  <c r="R1844" i="2"/>
  <c r="Q1845" i="2"/>
  <c r="R1845" i="2"/>
  <c r="Q1846" i="2"/>
  <c r="R1846" i="2"/>
  <c r="Q1847" i="2"/>
  <c r="R1847" i="2"/>
  <c r="Q1848" i="2"/>
  <c r="R1848" i="2"/>
  <c r="Q1849" i="2"/>
  <c r="R1849" i="2"/>
  <c r="Q1850" i="2"/>
  <c r="R1850" i="2"/>
  <c r="Q1851" i="2"/>
  <c r="R1851" i="2"/>
  <c r="Q1852" i="2"/>
  <c r="R1852" i="2"/>
  <c r="Q1853" i="2"/>
  <c r="R1853" i="2"/>
  <c r="Q1854" i="2"/>
  <c r="R1854" i="2"/>
  <c r="Q1855" i="2"/>
  <c r="R1855" i="2"/>
  <c r="Q1856" i="2"/>
  <c r="R1856" i="2"/>
  <c r="Q1857" i="2"/>
  <c r="R1857" i="2"/>
  <c r="Q1858" i="2"/>
  <c r="R1858" i="2"/>
  <c r="Q1859" i="2"/>
  <c r="R1859" i="2"/>
  <c r="Q1860" i="2"/>
  <c r="R1860" i="2"/>
  <c r="Q1861" i="2"/>
  <c r="R1861" i="2"/>
  <c r="Q1862" i="2"/>
  <c r="R1862" i="2"/>
  <c r="Q1863" i="2"/>
  <c r="R1863" i="2"/>
  <c r="Q1864" i="2"/>
  <c r="R1864" i="2"/>
  <c r="Q1865" i="2"/>
  <c r="R1865" i="2"/>
  <c r="Q1866" i="2"/>
  <c r="R1866" i="2"/>
  <c r="Q1867" i="2"/>
  <c r="R1867" i="2"/>
  <c r="Q1868" i="2"/>
  <c r="R1868" i="2"/>
  <c r="Q1869" i="2"/>
  <c r="R1869" i="2"/>
  <c r="Q1870" i="2"/>
  <c r="R1870" i="2"/>
  <c r="Q1871" i="2"/>
  <c r="R1871" i="2"/>
  <c r="Q1872" i="2"/>
  <c r="R1872" i="2"/>
  <c r="Q1873" i="2"/>
  <c r="R1873" i="2"/>
  <c r="Q1874" i="2"/>
  <c r="R1874" i="2"/>
  <c r="Q1875" i="2"/>
  <c r="R1875" i="2"/>
  <c r="Q1876" i="2"/>
  <c r="R1876" i="2"/>
  <c r="Q1877" i="2"/>
  <c r="R1877" i="2"/>
  <c r="Q1878" i="2"/>
  <c r="R1878" i="2"/>
  <c r="Q1879" i="2"/>
  <c r="R1879" i="2"/>
  <c r="Q1880" i="2"/>
  <c r="R1880" i="2"/>
  <c r="Q1881" i="2"/>
  <c r="R1881" i="2"/>
  <c r="Q1882" i="2"/>
  <c r="R1882" i="2"/>
  <c r="Q1883" i="2"/>
  <c r="R1883" i="2"/>
  <c r="Q1884" i="2"/>
  <c r="R1884" i="2"/>
  <c r="Q1885" i="2"/>
  <c r="R1885" i="2"/>
  <c r="Q1886" i="2"/>
  <c r="R1886" i="2"/>
  <c r="Q1887" i="2"/>
  <c r="R1887" i="2"/>
  <c r="Q1888" i="2"/>
  <c r="R1888" i="2"/>
  <c r="Q1889" i="2"/>
  <c r="R1889" i="2"/>
  <c r="Q1890" i="2"/>
  <c r="R1890" i="2"/>
  <c r="Q1891" i="2"/>
  <c r="R1891" i="2"/>
  <c r="Q1892" i="2"/>
  <c r="R1892" i="2"/>
  <c r="Q1893" i="2"/>
  <c r="R1893" i="2"/>
  <c r="Q1894" i="2"/>
  <c r="R1894" i="2"/>
  <c r="Q1895" i="2"/>
  <c r="R1895" i="2"/>
  <c r="Q1896" i="2"/>
  <c r="R1896" i="2"/>
  <c r="Q1897" i="2"/>
  <c r="R1897" i="2"/>
  <c r="Q1898" i="2"/>
  <c r="R1898" i="2"/>
  <c r="Q1899" i="2"/>
  <c r="R1899" i="2"/>
  <c r="Q1900" i="2"/>
  <c r="R1900" i="2"/>
  <c r="Q1901" i="2"/>
  <c r="R1901" i="2"/>
  <c r="Q1902" i="2"/>
  <c r="R1902" i="2"/>
  <c r="Q1903" i="2"/>
  <c r="R1903" i="2"/>
  <c r="Q1904" i="2"/>
  <c r="R1904" i="2"/>
  <c r="Q1905" i="2"/>
  <c r="R1905" i="2"/>
  <c r="Q1906" i="2"/>
  <c r="R1906" i="2"/>
  <c r="Q1907" i="2"/>
  <c r="R1907" i="2"/>
  <c r="Q1908" i="2"/>
  <c r="R1908" i="2"/>
  <c r="Q1909" i="2"/>
  <c r="R1909" i="2"/>
  <c r="Q1910" i="2"/>
  <c r="R1910" i="2"/>
  <c r="Q1911" i="2"/>
  <c r="R1911" i="2"/>
  <c r="Q1912" i="2"/>
  <c r="R1912" i="2"/>
  <c r="Q1913" i="2"/>
  <c r="R1913" i="2"/>
  <c r="Q1914" i="2"/>
  <c r="R1914" i="2"/>
  <c r="Q1915" i="2"/>
  <c r="R1915" i="2"/>
  <c r="Q1916" i="2"/>
  <c r="R1916" i="2"/>
  <c r="Q1917" i="2"/>
  <c r="R1917" i="2"/>
  <c r="Q1918" i="2"/>
  <c r="R1918" i="2"/>
  <c r="Q1919" i="2"/>
  <c r="R1919" i="2"/>
  <c r="Q1920" i="2"/>
  <c r="R1920" i="2"/>
  <c r="Q1921" i="2"/>
  <c r="R1921" i="2"/>
  <c r="Q1922" i="2"/>
  <c r="R1922" i="2"/>
  <c r="Q1923" i="2"/>
  <c r="R1923" i="2"/>
  <c r="Q1924" i="2"/>
  <c r="R1924" i="2"/>
  <c r="Q1925" i="2"/>
  <c r="R1925" i="2"/>
  <c r="Q1926" i="2"/>
  <c r="R1926" i="2"/>
  <c r="Q1927" i="2"/>
  <c r="R1927" i="2"/>
  <c r="Q1928" i="2"/>
  <c r="CG28" i="1" s="1"/>
  <c r="R1928" i="2"/>
  <c r="Q1929" i="2"/>
  <c r="R1929" i="2"/>
  <c r="Q1930" i="2"/>
  <c r="R1930" i="2"/>
  <c r="Q1931" i="2"/>
  <c r="R1931" i="2"/>
  <c r="Q1932" i="2"/>
  <c r="R1932" i="2"/>
  <c r="Q1933" i="2"/>
  <c r="R1933" i="2"/>
  <c r="Q1934" i="2"/>
  <c r="R1934" i="2"/>
  <c r="Q1935" i="2"/>
  <c r="R1935" i="2"/>
  <c r="Q1936" i="2"/>
  <c r="R1936" i="2"/>
  <c r="Q1937" i="2"/>
  <c r="R1937" i="2"/>
  <c r="Q1938" i="2"/>
  <c r="R1938" i="2"/>
  <c r="Q1939" i="2"/>
  <c r="R1939" i="2"/>
  <c r="Q1940" i="2"/>
  <c r="R1940" i="2"/>
  <c r="Q1941" i="2"/>
  <c r="R1941" i="2"/>
  <c r="Q1942" i="2"/>
  <c r="R1942" i="2"/>
  <c r="Q1943" i="2"/>
  <c r="R1943" i="2"/>
  <c r="Q1944" i="2"/>
  <c r="R1944" i="2"/>
  <c r="Q1945" i="2"/>
  <c r="R1945" i="2"/>
  <c r="Q1946" i="2"/>
  <c r="R1946" i="2"/>
  <c r="Q1947" i="2"/>
  <c r="R1947" i="2"/>
  <c r="Q1948" i="2"/>
  <c r="R1948" i="2"/>
  <c r="Q1949" i="2"/>
  <c r="R1949" i="2"/>
  <c r="Q1950" i="2"/>
  <c r="R1950" i="2"/>
  <c r="Q1951" i="2"/>
  <c r="R1951" i="2"/>
  <c r="Q1952" i="2"/>
  <c r="R1952" i="2"/>
  <c r="Q1953" i="2"/>
  <c r="R1953" i="2"/>
  <c r="Q1954" i="2"/>
  <c r="R1954" i="2"/>
  <c r="Q1955" i="2"/>
  <c r="R1955" i="2"/>
  <c r="Q1956" i="2"/>
  <c r="R1956" i="2"/>
  <c r="Q1957" i="2"/>
  <c r="R1957" i="2"/>
  <c r="Q1958" i="2"/>
  <c r="R1958" i="2"/>
  <c r="Q1959" i="2"/>
  <c r="R1959" i="2"/>
  <c r="Q1960" i="2"/>
  <c r="R1960" i="2"/>
  <c r="Q1961" i="2"/>
  <c r="R1961" i="2"/>
  <c r="Q1962" i="2"/>
  <c r="R1962" i="2"/>
  <c r="Q1963" i="2"/>
  <c r="R1963" i="2"/>
  <c r="Q1964" i="2"/>
  <c r="R1964" i="2"/>
  <c r="Q1965" i="2"/>
  <c r="R1965" i="2"/>
  <c r="Q1966" i="2"/>
  <c r="R1966" i="2"/>
  <c r="Q1967" i="2"/>
  <c r="R1967" i="2"/>
  <c r="Q1968" i="2"/>
  <c r="R1968" i="2"/>
  <c r="Q1969" i="2"/>
  <c r="R1969" i="2"/>
  <c r="Q1970" i="2"/>
  <c r="R1970" i="2"/>
  <c r="Q1971" i="2"/>
  <c r="R1971" i="2"/>
  <c r="Q1972" i="2"/>
  <c r="R1972" i="2"/>
  <c r="Q1973" i="2"/>
  <c r="R1973" i="2"/>
  <c r="Q1974" i="2"/>
  <c r="R1974" i="2"/>
  <c r="Q1975" i="2"/>
  <c r="R1975" i="2"/>
  <c r="Q1976" i="2"/>
  <c r="R1976" i="2"/>
  <c r="Q1977" i="2"/>
  <c r="R1977" i="2"/>
  <c r="Q1978" i="2"/>
  <c r="R1978" i="2"/>
  <c r="Q1979" i="2"/>
  <c r="R1979" i="2"/>
  <c r="Q1980" i="2"/>
  <c r="R1980" i="2"/>
  <c r="Q1981" i="2"/>
  <c r="R1981" i="2"/>
  <c r="Q1982" i="2"/>
  <c r="R1982" i="2"/>
  <c r="Q1983" i="2"/>
  <c r="R1983" i="2"/>
  <c r="Q1984" i="2"/>
  <c r="R1984" i="2"/>
  <c r="Q1985" i="2"/>
  <c r="R1985" i="2"/>
  <c r="Q1986" i="2"/>
  <c r="R1986" i="2"/>
  <c r="Q1987" i="2"/>
  <c r="R1987" i="2"/>
  <c r="Q1988" i="2"/>
  <c r="R1988" i="2"/>
  <c r="Q1989" i="2"/>
  <c r="R1989" i="2"/>
  <c r="Q1990" i="2"/>
  <c r="R1990" i="2"/>
  <c r="Q1991" i="2"/>
  <c r="R1991" i="2"/>
  <c r="Q1992" i="2"/>
  <c r="R1992" i="2"/>
  <c r="Q1993" i="2"/>
  <c r="R1993" i="2"/>
  <c r="Q1994" i="2"/>
  <c r="R1994" i="2"/>
  <c r="Q1995" i="2"/>
  <c r="R1995" i="2"/>
  <c r="Q1996" i="2"/>
  <c r="R1996" i="2"/>
  <c r="Q1997" i="2"/>
  <c r="R1997" i="2"/>
  <c r="Q1998" i="2"/>
  <c r="R1998" i="2"/>
  <c r="Q1999" i="2"/>
  <c r="R1999" i="2"/>
  <c r="Q2000" i="2"/>
  <c r="R2000" i="2"/>
  <c r="Q2001" i="2"/>
  <c r="R2001" i="2"/>
  <c r="Q2002" i="2"/>
  <c r="R2002" i="2"/>
  <c r="Q2003" i="2"/>
  <c r="R2003" i="2"/>
  <c r="Q2004" i="2"/>
  <c r="R2004" i="2"/>
  <c r="Q2005" i="2"/>
  <c r="R2005" i="2"/>
  <c r="Q2006" i="2"/>
  <c r="R2006" i="2"/>
  <c r="Q2007" i="2"/>
  <c r="R2007" i="2"/>
  <c r="Q2008" i="2"/>
  <c r="R2008" i="2"/>
  <c r="Q2009" i="2"/>
  <c r="R2009" i="2"/>
  <c r="Q2010" i="2"/>
  <c r="R2010" i="2"/>
  <c r="Q2011" i="2"/>
  <c r="R2011" i="2"/>
  <c r="Q2012" i="2"/>
  <c r="R2012" i="2"/>
  <c r="Q2013" i="2"/>
  <c r="R2013" i="2"/>
  <c r="Q2014" i="2"/>
  <c r="R2014" i="2"/>
  <c r="Q2015" i="2"/>
  <c r="R2015" i="2"/>
  <c r="Q2016" i="2"/>
  <c r="R2016" i="2"/>
  <c r="Q2017" i="2"/>
  <c r="CG40" i="1" s="1"/>
  <c r="R2017" i="2"/>
  <c r="Q2018" i="2"/>
  <c r="R2018" i="2"/>
  <c r="Q2019" i="2"/>
  <c r="R2019" i="2"/>
  <c r="Q2020" i="2"/>
  <c r="R2020" i="2"/>
  <c r="Q2021" i="2"/>
  <c r="R2021" i="2"/>
  <c r="Q2022" i="2"/>
  <c r="R2022" i="2"/>
  <c r="Q2023" i="2"/>
  <c r="R2023" i="2"/>
  <c r="Q2024" i="2"/>
  <c r="R2024" i="2"/>
  <c r="Q2025" i="2"/>
  <c r="R2025" i="2"/>
  <c r="Q2026" i="2"/>
  <c r="R2026" i="2"/>
  <c r="Q2027" i="2"/>
  <c r="R2027" i="2"/>
  <c r="Q2028" i="2"/>
  <c r="R2028" i="2"/>
  <c r="Q2029" i="2"/>
  <c r="R2029" i="2"/>
  <c r="Q2030" i="2"/>
  <c r="R2030" i="2"/>
  <c r="Q2031" i="2"/>
  <c r="R2031" i="2"/>
  <c r="Q2032" i="2"/>
  <c r="R2032" i="2"/>
  <c r="Q2033" i="2"/>
  <c r="R2033" i="2"/>
  <c r="Q2034" i="2"/>
  <c r="R2034" i="2"/>
  <c r="Q2035" i="2"/>
  <c r="R2035" i="2"/>
  <c r="Q2036" i="2"/>
  <c r="R2036" i="2"/>
  <c r="Q2037" i="2"/>
  <c r="R2037" i="2"/>
  <c r="Q2038" i="2"/>
  <c r="R2038" i="2"/>
  <c r="Q2039" i="2"/>
  <c r="R2039" i="2"/>
  <c r="Q2040" i="2"/>
  <c r="R2040" i="2"/>
  <c r="Q2041" i="2"/>
  <c r="R2041" i="2"/>
  <c r="Q2042" i="2"/>
  <c r="R2042" i="2"/>
  <c r="Q2043" i="2"/>
  <c r="R2043" i="2"/>
  <c r="Q2044" i="2"/>
  <c r="R2044" i="2"/>
  <c r="Q2045" i="2"/>
  <c r="R2045" i="2"/>
  <c r="Q2046" i="2"/>
  <c r="R2046" i="2"/>
  <c r="Q2047" i="2"/>
  <c r="R2047" i="2"/>
  <c r="Q2048" i="2"/>
  <c r="R2048" i="2"/>
  <c r="Q2049" i="2"/>
  <c r="R2049" i="2"/>
  <c r="Q2050" i="2"/>
  <c r="R2050" i="2"/>
  <c r="Q2051" i="2"/>
  <c r="R2051" i="2"/>
  <c r="Q2052" i="2"/>
  <c r="R2052" i="2"/>
  <c r="Q2053" i="2"/>
  <c r="R2053" i="2"/>
  <c r="Q2054" i="2"/>
  <c r="R2054" i="2"/>
  <c r="Q2055" i="2"/>
  <c r="R2055" i="2"/>
  <c r="Q2056" i="2"/>
  <c r="R2056" i="2"/>
  <c r="Q2057" i="2"/>
  <c r="R2057" i="2"/>
  <c r="Q2058" i="2"/>
  <c r="R2058" i="2"/>
  <c r="Q2059" i="2"/>
  <c r="R2059" i="2"/>
  <c r="Q2060" i="2"/>
  <c r="R2060" i="2"/>
  <c r="Q2061" i="2"/>
  <c r="R2061" i="2"/>
  <c r="Q2062" i="2"/>
  <c r="R2062" i="2"/>
  <c r="Q2063" i="2"/>
  <c r="R2063" i="2"/>
  <c r="Q2064" i="2"/>
  <c r="R2064" i="2"/>
  <c r="Q2065" i="2"/>
  <c r="R2065" i="2"/>
  <c r="Q2066" i="2"/>
  <c r="R2066" i="2"/>
  <c r="Q2067" i="2"/>
  <c r="R2067" i="2"/>
  <c r="Q2068" i="2"/>
  <c r="R2068" i="2"/>
  <c r="Q2069" i="2"/>
  <c r="R2069" i="2"/>
  <c r="Q2070" i="2"/>
  <c r="R2070" i="2"/>
  <c r="Q2071" i="2"/>
  <c r="R2071" i="2"/>
  <c r="Q2072" i="2"/>
  <c r="R2072" i="2"/>
  <c r="Q2073" i="2"/>
  <c r="R2073" i="2"/>
  <c r="Q2074" i="2"/>
  <c r="R2074" i="2"/>
  <c r="Q2075" i="2"/>
  <c r="R2075" i="2"/>
  <c r="Q2076" i="2"/>
  <c r="R2076" i="2"/>
  <c r="Q2077" i="2"/>
  <c r="R2077" i="2"/>
  <c r="Q2078" i="2"/>
  <c r="R2078" i="2"/>
  <c r="Q2079" i="2"/>
  <c r="R2079" i="2"/>
  <c r="Q2080" i="2"/>
  <c r="R2080" i="2"/>
  <c r="Q2081" i="2"/>
  <c r="R2081" i="2"/>
  <c r="Q2082" i="2"/>
  <c r="R2082" i="2"/>
  <c r="Q2083" i="2"/>
  <c r="R2083" i="2"/>
  <c r="Q2084" i="2"/>
  <c r="R2084" i="2"/>
  <c r="Q2085" i="2"/>
  <c r="R2085" i="2"/>
  <c r="Q2086" i="2"/>
  <c r="R2086" i="2"/>
  <c r="Q2087" i="2"/>
  <c r="R2087" i="2"/>
  <c r="Q2088" i="2"/>
  <c r="R2088" i="2"/>
  <c r="Q2089" i="2"/>
  <c r="R2089" i="2"/>
  <c r="Q2090" i="2"/>
  <c r="R2090" i="2"/>
  <c r="Q2091" i="2"/>
  <c r="R2091" i="2"/>
  <c r="Q2092" i="2"/>
  <c r="R2092" i="2"/>
  <c r="Q2093" i="2"/>
  <c r="R2093" i="2"/>
  <c r="Q2094" i="2"/>
  <c r="R2094" i="2"/>
  <c r="Q2095" i="2"/>
  <c r="R2095" i="2"/>
  <c r="Q2096" i="2"/>
  <c r="R2096" i="2"/>
  <c r="Q2097" i="2"/>
  <c r="R2097" i="2"/>
  <c r="Q2098" i="2"/>
  <c r="R2098" i="2"/>
  <c r="Q2099" i="2"/>
  <c r="R2099" i="2"/>
  <c r="Q2100" i="2"/>
  <c r="R2100" i="2"/>
  <c r="Q2101" i="2"/>
  <c r="R2101" i="2"/>
  <c r="Q2102" i="2"/>
  <c r="R2102" i="2"/>
  <c r="Q2103" i="2"/>
  <c r="R2103" i="2"/>
  <c r="Q2104" i="2"/>
  <c r="R2104" i="2"/>
  <c r="Q2105" i="2"/>
  <c r="R2105" i="2"/>
  <c r="Q2106" i="2"/>
  <c r="R2106" i="2"/>
  <c r="Q2107" i="2"/>
  <c r="R2107" i="2"/>
  <c r="Q2108" i="2"/>
  <c r="R2108" i="2"/>
  <c r="Q2109" i="2"/>
  <c r="R2109" i="2"/>
  <c r="Q2110" i="2"/>
  <c r="R2110" i="2"/>
  <c r="Q2111" i="2"/>
  <c r="R2111" i="2"/>
  <c r="Q2112" i="2"/>
  <c r="R2112" i="2"/>
  <c r="Q2113" i="2"/>
  <c r="R2113" i="2"/>
  <c r="Q2114" i="2"/>
  <c r="R2114" i="2"/>
  <c r="Q2115" i="2"/>
  <c r="R2115" i="2"/>
  <c r="Q2116" i="2"/>
  <c r="R2116" i="2"/>
  <c r="Q2117" i="2"/>
  <c r="R2117" i="2"/>
  <c r="Q2118" i="2"/>
  <c r="R2118" i="2"/>
  <c r="Q2119" i="2"/>
  <c r="R2119" i="2"/>
  <c r="Q2120" i="2"/>
  <c r="R2120" i="2"/>
  <c r="Q2121" i="2"/>
  <c r="R2121" i="2"/>
  <c r="Q2122" i="2"/>
  <c r="R2122" i="2"/>
  <c r="Q2123" i="2"/>
  <c r="R2123" i="2"/>
  <c r="Q2124" i="2"/>
  <c r="R2124" i="2"/>
  <c r="Q2125" i="2"/>
  <c r="R2125" i="2"/>
  <c r="Q2126" i="2"/>
  <c r="R2126" i="2"/>
  <c r="Q2127" i="2"/>
  <c r="R2127" i="2"/>
  <c r="Q2128" i="2"/>
  <c r="R2128" i="2"/>
  <c r="Q2129" i="2"/>
  <c r="R2129" i="2"/>
  <c r="Q2130" i="2"/>
  <c r="R2130" i="2"/>
  <c r="Q2131" i="2"/>
  <c r="R2131" i="2"/>
  <c r="Q2132" i="2"/>
  <c r="R2132" i="2"/>
  <c r="Q2133" i="2"/>
  <c r="R2133" i="2"/>
  <c r="Q2134" i="2"/>
  <c r="R2134" i="2"/>
  <c r="Q2135" i="2"/>
  <c r="R2135" i="2"/>
  <c r="Q2136" i="2"/>
  <c r="R2136" i="2"/>
  <c r="Q2137" i="2"/>
  <c r="R2137" i="2"/>
  <c r="Q2138" i="2"/>
  <c r="R2138" i="2"/>
  <c r="Q2139" i="2"/>
  <c r="R2139" i="2"/>
  <c r="Q2140" i="2"/>
  <c r="R2140" i="2"/>
  <c r="Q2141" i="2"/>
  <c r="R2141" i="2"/>
  <c r="Q2142" i="2"/>
  <c r="R2142" i="2"/>
  <c r="Q2143" i="2"/>
  <c r="R2143" i="2"/>
  <c r="Q2144" i="2"/>
  <c r="R2144" i="2"/>
  <c r="Q2145" i="2"/>
  <c r="R2145" i="2"/>
  <c r="Q2146" i="2"/>
  <c r="R2146" i="2"/>
  <c r="Q2147" i="2"/>
  <c r="R2147" i="2"/>
  <c r="Q2148" i="2"/>
  <c r="R2148" i="2"/>
  <c r="Q2149" i="2"/>
  <c r="R2149" i="2"/>
  <c r="Q2150" i="2"/>
  <c r="R2150" i="2"/>
  <c r="Q2151" i="2"/>
  <c r="R2151" i="2"/>
  <c r="Q2152" i="2"/>
  <c r="R2152" i="2"/>
  <c r="Q2153" i="2"/>
  <c r="R2153" i="2"/>
  <c r="Q2154" i="2"/>
  <c r="R2154" i="2"/>
  <c r="Q2155" i="2"/>
  <c r="R2155" i="2"/>
  <c r="Q2156" i="2"/>
  <c r="R2156" i="2"/>
  <c r="Q2157" i="2"/>
  <c r="R2157" i="2"/>
  <c r="Q2158" i="2"/>
  <c r="R2158" i="2"/>
  <c r="Q2159" i="2"/>
  <c r="R2159" i="2"/>
  <c r="Q2160" i="2"/>
  <c r="R2160" i="2"/>
  <c r="Q2161" i="2"/>
  <c r="R2161" i="2"/>
  <c r="Q2162" i="2"/>
  <c r="R2162" i="2"/>
  <c r="Q2163" i="2"/>
  <c r="R2163" i="2"/>
  <c r="Q2164" i="2"/>
  <c r="R2164" i="2"/>
  <c r="Q2165" i="2"/>
  <c r="R2165" i="2"/>
  <c r="Q2166" i="2"/>
  <c r="R2166" i="2"/>
  <c r="Q2167" i="2"/>
  <c r="R2167" i="2"/>
  <c r="Q2168" i="2"/>
  <c r="R2168" i="2"/>
  <c r="Q2169" i="2"/>
  <c r="R2169" i="2"/>
  <c r="Q2170" i="2"/>
  <c r="R2170" i="2"/>
  <c r="Q2171" i="2"/>
  <c r="R2171" i="2"/>
  <c r="Q2172" i="2"/>
  <c r="R2172" i="2"/>
  <c r="Q2173" i="2"/>
  <c r="R2173" i="2"/>
  <c r="Q2174" i="2"/>
  <c r="R2174" i="2"/>
  <c r="Q2175" i="2"/>
  <c r="R2175" i="2"/>
  <c r="Q2176" i="2"/>
  <c r="R2176" i="2"/>
  <c r="Q2177" i="2"/>
  <c r="R2177" i="2"/>
  <c r="Q2178" i="2"/>
  <c r="R2178" i="2"/>
  <c r="Q2179" i="2"/>
  <c r="R2179" i="2"/>
  <c r="Q2180" i="2"/>
  <c r="R2180" i="2"/>
  <c r="Q2181" i="2"/>
  <c r="R2181" i="2"/>
  <c r="Q2182" i="2"/>
  <c r="R2182" i="2"/>
  <c r="Q2183" i="2"/>
  <c r="R2183" i="2"/>
  <c r="Q2184" i="2"/>
  <c r="R2184" i="2"/>
  <c r="Q2185" i="2"/>
  <c r="R2185" i="2"/>
  <c r="Q2186" i="2"/>
  <c r="R2186" i="2"/>
  <c r="Q2187" i="2"/>
  <c r="R2187" i="2"/>
  <c r="Q2188" i="2"/>
  <c r="R2188" i="2"/>
  <c r="Q2189" i="2"/>
  <c r="R2189" i="2"/>
  <c r="Q2190" i="2"/>
  <c r="R2190" i="2"/>
  <c r="Q2191" i="2"/>
  <c r="R2191" i="2"/>
  <c r="Q2192" i="2"/>
  <c r="R2192" i="2"/>
  <c r="Q2193" i="2"/>
  <c r="R2193" i="2"/>
  <c r="Q2194" i="2"/>
  <c r="R2194" i="2"/>
  <c r="Q2195" i="2"/>
  <c r="R2195" i="2"/>
  <c r="Q2196" i="2"/>
  <c r="R2196" i="2"/>
  <c r="Q2197" i="2"/>
  <c r="R2197" i="2"/>
  <c r="Q2198" i="2"/>
  <c r="R2198" i="2"/>
  <c r="Q2199" i="2"/>
  <c r="R2199" i="2"/>
  <c r="Q2200" i="2"/>
  <c r="R2200" i="2"/>
  <c r="Q2201" i="2"/>
  <c r="R2201" i="2"/>
  <c r="Q2202" i="2"/>
  <c r="R2202" i="2"/>
  <c r="Q2203" i="2"/>
  <c r="R2203" i="2"/>
  <c r="Q2204" i="2"/>
  <c r="R2204" i="2"/>
  <c r="Q2205" i="2"/>
  <c r="R2205" i="2"/>
  <c r="Q2206" i="2"/>
  <c r="R2206" i="2"/>
  <c r="Q2207" i="2"/>
  <c r="R2207" i="2"/>
  <c r="Q2208" i="2"/>
  <c r="R2208" i="2"/>
  <c r="Q2209" i="2"/>
  <c r="R2209" i="2"/>
  <c r="Q2210" i="2"/>
  <c r="R2210" i="2"/>
  <c r="Q2211" i="2"/>
  <c r="R2211" i="2"/>
  <c r="Q2212" i="2"/>
  <c r="R2212" i="2"/>
  <c r="Q2213" i="2"/>
  <c r="R2213" i="2"/>
  <c r="Q2214" i="2"/>
  <c r="R2214" i="2"/>
  <c r="Q2215" i="2"/>
  <c r="R2215" i="2"/>
  <c r="Q2216" i="2"/>
  <c r="R2216" i="2"/>
  <c r="Q2217" i="2"/>
  <c r="R2217" i="2"/>
  <c r="Q2218" i="2"/>
  <c r="R2218" i="2"/>
  <c r="Q2219" i="2"/>
  <c r="R2219" i="2"/>
  <c r="Q2220" i="2"/>
  <c r="R2220" i="2"/>
  <c r="Q2221" i="2"/>
  <c r="R2221" i="2"/>
  <c r="Q2222" i="2"/>
  <c r="R2222" i="2"/>
  <c r="Q2223" i="2"/>
  <c r="R2223" i="2"/>
  <c r="Q2224" i="2"/>
  <c r="R2224" i="2"/>
  <c r="Q2225" i="2"/>
  <c r="R2225" i="2"/>
  <c r="Q2226" i="2"/>
  <c r="R2226" i="2"/>
  <c r="Q2227" i="2"/>
  <c r="R2227" i="2"/>
  <c r="Q2228" i="2"/>
  <c r="R2228" i="2"/>
  <c r="Q2229" i="2"/>
  <c r="R2229" i="2"/>
  <c r="Q2230" i="2"/>
  <c r="R2230" i="2"/>
  <c r="Q2231" i="2"/>
  <c r="R2231" i="2"/>
  <c r="Q2232" i="2"/>
  <c r="R2232" i="2"/>
  <c r="Q2233" i="2"/>
  <c r="R2233" i="2"/>
  <c r="Q2234" i="2"/>
  <c r="R2234" i="2"/>
  <c r="Q2235" i="2"/>
  <c r="R2235" i="2"/>
  <c r="Q2236" i="2"/>
  <c r="R2236" i="2"/>
  <c r="Q2237" i="2"/>
  <c r="R2237" i="2"/>
  <c r="Q2238" i="2"/>
  <c r="R2238" i="2"/>
  <c r="Q2239" i="2"/>
  <c r="R2239" i="2"/>
  <c r="Q2240" i="2"/>
  <c r="R2240" i="2"/>
  <c r="Q2241" i="2"/>
  <c r="R2241" i="2"/>
  <c r="Q2242" i="2"/>
  <c r="R2242" i="2"/>
  <c r="Q2243" i="2"/>
  <c r="R2243" i="2"/>
  <c r="Q2244" i="2"/>
  <c r="R2244" i="2"/>
  <c r="Q2245" i="2"/>
  <c r="R2245" i="2"/>
  <c r="Q2246" i="2"/>
  <c r="R2246" i="2"/>
  <c r="Q2247" i="2"/>
  <c r="R2247" i="2"/>
  <c r="Q2248" i="2"/>
  <c r="R2248" i="2"/>
  <c r="Q2249" i="2"/>
  <c r="R2249" i="2"/>
  <c r="Q2250" i="2"/>
  <c r="R2250" i="2"/>
  <c r="Q2251" i="2"/>
  <c r="R2251" i="2"/>
  <c r="Q2252" i="2"/>
  <c r="R2252" i="2"/>
  <c r="Q2253" i="2"/>
  <c r="R2253" i="2"/>
  <c r="Q2254" i="2"/>
  <c r="R2254" i="2"/>
  <c r="Q2255" i="2"/>
  <c r="R2255" i="2"/>
  <c r="Q2256" i="2"/>
  <c r="R2256" i="2"/>
  <c r="Q2257" i="2"/>
  <c r="R2257" i="2"/>
  <c r="Q2258" i="2"/>
  <c r="R2258" i="2"/>
  <c r="Q2259" i="2"/>
  <c r="R2259" i="2"/>
  <c r="Q2260" i="2"/>
  <c r="R2260" i="2"/>
  <c r="Q2261" i="2"/>
  <c r="R2261" i="2"/>
  <c r="Q2262" i="2"/>
  <c r="R2262" i="2"/>
  <c r="Q2263" i="2"/>
  <c r="R2263" i="2"/>
  <c r="Q2264" i="2"/>
  <c r="R2264" i="2"/>
  <c r="Q2265" i="2"/>
  <c r="R2265" i="2"/>
  <c r="Q2266" i="2"/>
  <c r="R2266" i="2"/>
  <c r="Q2267" i="2"/>
  <c r="R2267" i="2"/>
  <c r="Q2268" i="2"/>
  <c r="R2268" i="2"/>
  <c r="Q2269" i="2"/>
  <c r="R2269" i="2"/>
  <c r="Q2270" i="2"/>
  <c r="R2270" i="2"/>
  <c r="Q2271" i="2"/>
  <c r="R2271" i="2"/>
  <c r="Q2272" i="2"/>
  <c r="R2272" i="2"/>
  <c r="Q2273" i="2"/>
  <c r="R2273" i="2"/>
  <c r="Q2274" i="2"/>
  <c r="R2274" i="2"/>
  <c r="Q2275" i="2"/>
  <c r="R2275" i="2"/>
  <c r="Q2276" i="2"/>
  <c r="R2276" i="2"/>
  <c r="Q2277" i="2"/>
  <c r="R2277" i="2"/>
  <c r="Q2278" i="2"/>
  <c r="R2278" i="2"/>
  <c r="Q2279" i="2"/>
  <c r="R2279" i="2"/>
  <c r="Q2280" i="2"/>
  <c r="R2280" i="2"/>
  <c r="Q2281" i="2"/>
  <c r="R2281" i="2"/>
  <c r="Q2282" i="2"/>
  <c r="R2282" i="2"/>
  <c r="Q2283" i="2"/>
  <c r="R2283" i="2"/>
  <c r="Q2284" i="2"/>
  <c r="R2284" i="2"/>
  <c r="Q2285" i="2"/>
  <c r="R2285" i="2"/>
  <c r="Q2286" i="2"/>
  <c r="R2286" i="2"/>
  <c r="Q2287" i="2"/>
  <c r="R2287" i="2"/>
  <c r="Q2288" i="2"/>
  <c r="R2288" i="2"/>
  <c r="Q2289" i="2"/>
  <c r="R2289" i="2"/>
  <c r="Q2290" i="2"/>
  <c r="R2290" i="2"/>
  <c r="Q2291" i="2"/>
  <c r="R2291" i="2"/>
  <c r="Q2292" i="2"/>
  <c r="R2292" i="2"/>
  <c r="Q2293" i="2"/>
  <c r="R2293" i="2"/>
  <c r="Q2294" i="2"/>
  <c r="R2294" i="2"/>
  <c r="Q2295" i="2"/>
  <c r="R2295" i="2"/>
  <c r="Q2296" i="2"/>
  <c r="R2296" i="2"/>
  <c r="Q2297" i="2"/>
  <c r="R2297" i="2"/>
  <c r="Q2298" i="2"/>
  <c r="R2298" i="2"/>
  <c r="Q2299" i="2"/>
  <c r="R2299" i="2"/>
  <c r="Q2300" i="2"/>
  <c r="R2300" i="2"/>
  <c r="Q2301" i="2"/>
  <c r="R2301" i="2"/>
  <c r="Q2302" i="2"/>
  <c r="R2302" i="2"/>
  <c r="Q2303" i="2"/>
  <c r="R2303" i="2"/>
  <c r="Q2304" i="2"/>
  <c r="R2304" i="2"/>
  <c r="Q2305" i="2"/>
  <c r="R2305" i="2"/>
  <c r="Q2306" i="2"/>
  <c r="R2306" i="2"/>
  <c r="Q2307" i="2"/>
  <c r="R2307" i="2"/>
  <c r="Q2308" i="2"/>
  <c r="R2308" i="2"/>
  <c r="Q2309" i="2"/>
  <c r="R2309" i="2"/>
  <c r="Q2310" i="2"/>
  <c r="R2310" i="2"/>
  <c r="Q2311" i="2"/>
  <c r="R2311" i="2"/>
  <c r="Q2312" i="2"/>
  <c r="R2312" i="2"/>
  <c r="Q2313" i="2"/>
  <c r="R2313" i="2"/>
  <c r="Q2314" i="2"/>
  <c r="R2314" i="2"/>
  <c r="Q2315" i="2"/>
  <c r="R2315" i="2"/>
  <c r="Q2316" i="2"/>
  <c r="R2316" i="2"/>
  <c r="Q2317" i="2"/>
  <c r="R2317" i="2"/>
  <c r="Q2318" i="2"/>
  <c r="R2318" i="2"/>
  <c r="Q2319" i="2"/>
  <c r="R2319" i="2"/>
  <c r="Q2320" i="2"/>
  <c r="R2320" i="2"/>
  <c r="Q2321" i="2"/>
  <c r="R2321" i="2"/>
  <c r="Q2322" i="2"/>
  <c r="R2322" i="2"/>
  <c r="Q2323" i="2"/>
  <c r="R2323" i="2"/>
  <c r="Q2324" i="2"/>
  <c r="R2324" i="2"/>
  <c r="Q2325" i="2"/>
  <c r="R2325" i="2"/>
  <c r="Q2326" i="2"/>
  <c r="R2326" i="2"/>
  <c r="Q2327" i="2"/>
  <c r="R2327" i="2"/>
  <c r="Q2328" i="2"/>
  <c r="R2328" i="2"/>
  <c r="Q2329" i="2"/>
  <c r="R2329" i="2"/>
  <c r="Q2330" i="2"/>
  <c r="R2330" i="2"/>
  <c r="Q2331" i="2"/>
  <c r="R2331" i="2"/>
  <c r="Q2332" i="2"/>
  <c r="R2332" i="2"/>
  <c r="Q2333" i="2"/>
  <c r="R2333" i="2"/>
  <c r="Q2334" i="2"/>
  <c r="R2334" i="2"/>
  <c r="Q2335" i="2"/>
  <c r="R2335" i="2"/>
  <c r="Q2336" i="2"/>
  <c r="R2336" i="2"/>
  <c r="Q2337" i="2"/>
  <c r="R2337" i="2"/>
  <c r="Q2338" i="2"/>
  <c r="R2338" i="2"/>
  <c r="Q2339" i="2"/>
  <c r="R2339" i="2"/>
  <c r="Q2340" i="2"/>
  <c r="R2340" i="2"/>
  <c r="Q2341" i="2"/>
  <c r="R2341" i="2"/>
  <c r="Q2342" i="2"/>
  <c r="R2342" i="2"/>
  <c r="Q2343" i="2"/>
  <c r="R2343" i="2"/>
  <c r="Q2344" i="2"/>
  <c r="R2344" i="2"/>
  <c r="Q2345" i="2"/>
  <c r="R2345" i="2"/>
  <c r="Q2346" i="2"/>
  <c r="R2346" i="2"/>
  <c r="Q2347" i="2"/>
  <c r="R2347" i="2"/>
  <c r="Q2348" i="2"/>
  <c r="R2348" i="2"/>
  <c r="Q2349" i="2"/>
  <c r="R2349" i="2"/>
  <c r="Q2350" i="2"/>
  <c r="R2350" i="2"/>
  <c r="Q2351" i="2"/>
  <c r="R2351" i="2"/>
  <c r="Q2352" i="2"/>
  <c r="R2352" i="2"/>
  <c r="Q2353" i="2"/>
  <c r="R2353" i="2"/>
  <c r="Q2354" i="2"/>
  <c r="R2354" i="2"/>
  <c r="Q2355" i="2"/>
  <c r="R2355" i="2"/>
  <c r="Q2356" i="2"/>
  <c r="R2356" i="2"/>
  <c r="Q2357" i="2"/>
  <c r="R2357" i="2"/>
  <c r="Q2358" i="2"/>
  <c r="R2358" i="2"/>
  <c r="Q2359" i="2"/>
  <c r="R2359" i="2"/>
  <c r="Q2360" i="2"/>
  <c r="R2360" i="2"/>
  <c r="Q2361" i="2"/>
  <c r="R2361" i="2"/>
  <c r="Q2362" i="2"/>
  <c r="R2362" i="2"/>
  <c r="Q2363" i="2"/>
  <c r="R2363" i="2"/>
  <c r="Q2364" i="2"/>
  <c r="R2364" i="2"/>
  <c r="Q2365" i="2"/>
  <c r="R2365" i="2"/>
  <c r="Q2366" i="2"/>
  <c r="R2366" i="2"/>
  <c r="Q2367" i="2"/>
  <c r="CG54" i="1" s="1"/>
  <c r="R2367" i="2"/>
  <c r="Q2368" i="2"/>
  <c r="R2368" i="2"/>
  <c r="Q2369" i="2"/>
  <c r="R2369" i="2"/>
  <c r="Q2370" i="2"/>
  <c r="R2370" i="2"/>
  <c r="Q2371" i="2"/>
  <c r="R2371" i="2"/>
  <c r="Q2372" i="2"/>
  <c r="R2372" i="2"/>
  <c r="Q2373" i="2"/>
  <c r="R2373" i="2"/>
  <c r="Q2374" i="2"/>
  <c r="R2374" i="2"/>
  <c r="Q2375" i="2"/>
  <c r="R2375" i="2"/>
  <c r="Q2376" i="2"/>
  <c r="R2376" i="2"/>
  <c r="Q2377" i="2"/>
  <c r="R2377" i="2"/>
  <c r="Q2378" i="2"/>
  <c r="R2378" i="2"/>
  <c r="Q2379" i="2"/>
  <c r="R2379" i="2"/>
  <c r="Q2380" i="2"/>
  <c r="R2380" i="2"/>
  <c r="Q2381" i="2"/>
  <c r="R2381" i="2"/>
  <c r="Q2382" i="2"/>
  <c r="R2382" i="2"/>
  <c r="Q2383" i="2"/>
  <c r="R2383" i="2"/>
  <c r="Q2384" i="2"/>
  <c r="R2384" i="2"/>
  <c r="Q2385" i="2"/>
  <c r="R2385" i="2"/>
  <c r="Q2386" i="2"/>
  <c r="R2386" i="2"/>
  <c r="Q2387" i="2"/>
  <c r="R2387" i="2"/>
  <c r="Q2388" i="2"/>
  <c r="R2388" i="2"/>
  <c r="Q2389" i="2"/>
  <c r="R2389" i="2"/>
  <c r="Q2390" i="2"/>
  <c r="R2390" i="2"/>
  <c r="Q2391" i="2"/>
  <c r="R2391" i="2"/>
  <c r="Q2392" i="2"/>
  <c r="R2392" i="2"/>
  <c r="Q2393" i="2"/>
  <c r="R2393" i="2"/>
  <c r="Q2394" i="2"/>
  <c r="R2394" i="2"/>
  <c r="Q2395" i="2"/>
  <c r="R2395" i="2"/>
  <c r="Q2396" i="2"/>
  <c r="R2396" i="2"/>
  <c r="Q2397" i="2"/>
  <c r="R2397" i="2"/>
  <c r="Q2398" i="2"/>
  <c r="R2398" i="2"/>
  <c r="Q2399" i="2"/>
  <c r="R2399" i="2"/>
  <c r="Q2400" i="2"/>
  <c r="R2400" i="2"/>
  <c r="Q2401" i="2"/>
  <c r="R2401" i="2"/>
  <c r="Q2402" i="2"/>
  <c r="R2402" i="2"/>
  <c r="Q2403" i="2"/>
  <c r="R2403" i="2"/>
  <c r="Q2404" i="2"/>
  <c r="R2404" i="2"/>
  <c r="Q2405" i="2"/>
  <c r="R2405" i="2"/>
  <c r="Q2406" i="2"/>
  <c r="R2406" i="2"/>
  <c r="Q2407" i="2"/>
  <c r="R2407" i="2"/>
  <c r="Q2408" i="2"/>
  <c r="R2408" i="2"/>
  <c r="Q2409" i="2"/>
  <c r="R2409" i="2"/>
  <c r="Q2410" i="2"/>
  <c r="R2410" i="2"/>
  <c r="Q2411" i="2"/>
  <c r="R2411" i="2"/>
  <c r="Q2412" i="2"/>
  <c r="R2412" i="2"/>
  <c r="Q2413" i="2"/>
  <c r="R2413" i="2"/>
  <c r="Q2414" i="2"/>
  <c r="R2414" i="2"/>
  <c r="Q2415" i="2"/>
  <c r="R2415" i="2"/>
  <c r="Q2416" i="2"/>
  <c r="R2416" i="2"/>
  <c r="Q2417" i="2"/>
  <c r="R2417" i="2"/>
  <c r="Q2418" i="2"/>
  <c r="R2418" i="2"/>
  <c r="Q2419" i="2"/>
  <c r="R2419" i="2"/>
  <c r="Q2420" i="2"/>
  <c r="R2420" i="2"/>
  <c r="Q2421" i="2"/>
  <c r="R2421" i="2"/>
  <c r="Q2422" i="2"/>
  <c r="R2422" i="2"/>
  <c r="Q2423" i="2"/>
  <c r="R2423" i="2"/>
  <c r="Q2424" i="2"/>
  <c r="R2424" i="2"/>
  <c r="Q2425" i="2"/>
  <c r="R2425" i="2"/>
  <c r="Q2426" i="2"/>
  <c r="R2426" i="2"/>
  <c r="Q2427" i="2"/>
  <c r="R2427" i="2"/>
  <c r="Q2428" i="2"/>
  <c r="R2428" i="2"/>
  <c r="Q2429" i="2"/>
  <c r="R2429" i="2"/>
  <c r="Q2430" i="2"/>
  <c r="R2430" i="2"/>
  <c r="Q2431" i="2"/>
  <c r="R2431" i="2"/>
  <c r="Q2432" i="2"/>
  <c r="R2432" i="2"/>
  <c r="Q2433" i="2"/>
  <c r="R2433" i="2"/>
  <c r="Q2434" i="2"/>
  <c r="R2434" i="2"/>
  <c r="Q2435" i="2"/>
  <c r="R2435" i="2"/>
  <c r="Q2436" i="2"/>
  <c r="R2436" i="2"/>
  <c r="Q2437" i="2"/>
  <c r="R2437" i="2"/>
  <c r="Q2438" i="2"/>
  <c r="R2438" i="2"/>
  <c r="Q2439" i="2"/>
  <c r="R2439" i="2"/>
  <c r="Q2440" i="2"/>
  <c r="CG46" i="1" s="1"/>
  <c r="R2440" i="2"/>
  <c r="Q2441" i="2"/>
  <c r="R2441" i="2"/>
  <c r="Q2442" i="2"/>
  <c r="R2442" i="2"/>
  <c r="Q2443" i="2"/>
  <c r="R2443" i="2"/>
  <c r="Q2444" i="2"/>
  <c r="R2444" i="2"/>
  <c r="Q2445" i="2"/>
  <c r="R2445" i="2"/>
  <c r="Q2446" i="2"/>
  <c r="R2446" i="2"/>
  <c r="Q2447" i="2"/>
  <c r="R2447" i="2"/>
  <c r="Q2448" i="2"/>
  <c r="R2448" i="2"/>
  <c r="Q2449" i="2"/>
  <c r="R2449" i="2"/>
  <c r="Q2450" i="2"/>
  <c r="R2450" i="2"/>
  <c r="Q2451" i="2"/>
  <c r="R2451" i="2"/>
  <c r="Q2452" i="2"/>
  <c r="R2452" i="2"/>
  <c r="Q2453" i="2"/>
  <c r="R2453" i="2"/>
  <c r="Q2454" i="2"/>
  <c r="R2454" i="2"/>
  <c r="Q2455" i="2"/>
  <c r="R2455" i="2"/>
  <c r="Q2456" i="2"/>
  <c r="R2456" i="2"/>
  <c r="Q2457" i="2"/>
  <c r="R2457" i="2"/>
  <c r="Q2458" i="2"/>
  <c r="R2458" i="2"/>
  <c r="Q2459" i="2"/>
  <c r="R2459" i="2"/>
  <c r="Q2460" i="2"/>
  <c r="R2460" i="2"/>
  <c r="Q2461" i="2"/>
  <c r="R2461" i="2"/>
  <c r="Q2462" i="2"/>
  <c r="R2462" i="2"/>
  <c r="Q2463" i="2"/>
  <c r="R2463" i="2"/>
  <c r="Q2464" i="2"/>
  <c r="R2464" i="2"/>
  <c r="Q2465" i="2"/>
  <c r="R2465" i="2"/>
  <c r="Q2466" i="2"/>
  <c r="R2466" i="2"/>
  <c r="Q2467" i="2"/>
  <c r="R2467" i="2"/>
  <c r="Q2468" i="2"/>
  <c r="R2468" i="2"/>
  <c r="Q2469" i="2"/>
  <c r="R2469" i="2"/>
  <c r="Q2470" i="2"/>
  <c r="R2470" i="2"/>
  <c r="Q2471" i="2"/>
  <c r="R2471" i="2"/>
  <c r="Q2472" i="2"/>
  <c r="R2472" i="2"/>
  <c r="Q2473" i="2"/>
  <c r="R2473" i="2"/>
  <c r="Q2474" i="2"/>
  <c r="R2474" i="2"/>
  <c r="Q2475" i="2"/>
  <c r="R2475" i="2"/>
  <c r="Q2476" i="2"/>
  <c r="R2476" i="2"/>
  <c r="Q2477" i="2"/>
  <c r="R2477" i="2"/>
  <c r="Q2478" i="2"/>
  <c r="R2478" i="2"/>
  <c r="Q2479" i="2"/>
  <c r="R2479" i="2"/>
  <c r="Q2480" i="2"/>
  <c r="R2480" i="2"/>
  <c r="Q2481" i="2"/>
  <c r="R2481" i="2"/>
  <c r="Q2482" i="2"/>
  <c r="R2482" i="2"/>
  <c r="Q2483" i="2"/>
  <c r="R2483" i="2"/>
  <c r="Q2484" i="2"/>
  <c r="R2484" i="2"/>
  <c r="Q2485" i="2"/>
  <c r="R2485" i="2"/>
  <c r="Q2486" i="2"/>
  <c r="R2486" i="2"/>
  <c r="Q2487" i="2"/>
  <c r="R2487" i="2"/>
  <c r="Q2488" i="2"/>
  <c r="R2488" i="2"/>
  <c r="Q2489" i="2"/>
  <c r="R2489" i="2"/>
  <c r="Q2490" i="2"/>
  <c r="R2490" i="2"/>
  <c r="Q2491" i="2"/>
  <c r="R2491" i="2"/>
  <c r="Q2492" i="2"/>
  <c r="R2492" i="2"/>
  <c r="Q2493" i="2"/>
  <c r="R2493" i="2"/>
  <c r="Q2494" i="2"/>
  <c r="R2494" i="2"/>
  <c r="Q2495" i="2"/>
  <c r="R2495" i="2"/>
  <c r="Q2496" i="2"/>
  <c r="R2496" i="2"/>
  <c r="Q2497" i="2"/>
  <c r="R2497" i="2"/>
  <c r="Q2498" i="2"/>
  <c r="R2498" i="2"/>
  <c r="Q2499" i="2"/>
  <c r="R2499" i="2"/>
  <c r="Q2500" i="2"/>
  <c r="R2500" i="2"/>
  <c r="Q2501" i="2"/>
  <c r="R2501" i="2"/>
  <c r="Q2502" i="2"/>
  <c r="R2502" i="2"/>
  <c r="Q2503" i="2"/>
  <c r="R2503" i="2"/>
  <c r="Q2504" i="2"/>
  <c r="R2504" i="2"/>
  <c r="Q2505" i="2"/>
  <c r="R2505" i="2"/>
  <c r="Q2506" i="2"/>
  <c r="R2506" i="2"/>
  <c r="Q2507" i="2"/>
  <c r="R2507" i="2"/>
  <c r="Q2508" i="2"/>
  <c r="R2508" i="2"/>
  <c r="Q2509" i="2"/>
  <c r="R2509" i="2"/>
  <c r="Q2510" i="2"/>
  <c r="R2510" i="2"/>
  <c r="Q2511" i="2"/>
  <c r="R2511" i="2"/>
  <c r="Q2512" i="2"/>
  <c r="R2512" i="2"/>
  <c r="Q2513" i="2"/>
  <c r="R2513" i="2"/>
  <c r="Q2514" i="2"/>
  <c r="R2514" i="2"/>
  <c r="Q2515" i="2"/>
  <c r="R2515" i="2"/>
  <c r="Q2516" i="2"/>
  <c r="R2516" i="2"/>
  <c r="Q2517" i="2"/>
  <c r="R2517" i="2"/>
  <c r="Q2518" i="2"/>
  <c r="R2518" i="2"/>
  <c r="Q2519" i="2"/>
  <c r="R2519" i="2"/>
  <c r="Q2520" i="2"/>
  <c r="R2520" i="2"/>
  <c r="Q2521" i="2"/>
  <c r="R2521" i="2"/>
  <c r="Q2522" i="2"/>
  <c r="R2522" i="2"/>
  <c r="Q2523" i="2"/>
  <c r="R2523" i="2"/>
  <c r="Q2524" i="2"/>
  <c r="R2524" i="2"/>
  <c r="Q2525" i="2"/>
  <c r="R2525" i="2"/>
  <c r="Q2526" i="2"/>
  <c r="R2526" i="2"/>
  <c r="Q2527" i="2"/>
  <c r="R2527" i="2"/>
  <c r="Q2528" i="2"/>
  <c r="R2528" i="2"/>
  <c r="Q2529" i="2"/>
  <c r="R2529" i="2"/>
  <c r="Q2530" i="2"/>
  <c r="R2530" i="2"/>
  <c r="Q2531" i="2"/>
  <c r="R2531" i="2"/>
  <c r="Q2532" i="2"/>
  <c r="R2532" i="2"/>
  <c r="Q2533" i="2"/>
  <c r="R2533" i="2"/>
  <c r="Q2534" i="2"/>
  <c r="R2534" i="2"/>
  <c r="Q2535" i="2"/>
  <c r="R2535" i="2"/>
  <c r="Q2536" i="2"/>
  <c r="R2536" i="2"/>
  <c r="Q2537" i="2"/>
  <c r="R2537" i="2"/>
  <c r="Q2538" i="2"/>
  <c r="R2538" i="2"/>
  <c r="Q2539" i="2"/>
  <c r="R2539" i="2"/>
  <c r="Q2540" i="2"/>
  <c r="R2540" i="2"/>
  <c r="Q2541" i="2"/>
  <c r="R2541" i="2"/>
  <c r="Q2542" i="2"/>
  <c r="R2542" i="2"/>
  <c r="Q2543" i="2"/>
  <c r="R2543" i="2"/>
  <c r="Q2544" i="2"/>
  <c r="R2544" i="2"/>
  <c r="Q2545" i="2"/>
  <c r="R2545" i="2"/>
  <c r="Q2546" i="2"/>
  <c r="R2546" i="2"/>
  <c r="Q2547" i="2"/>
  <c r="R2547" i="2"/>
  <c r="Q2548" i="2"/>
  <c r="R2548" i="2"/>
  <c r="Q2549" i="2"/>
  <c r="R2549" i="2"/>
  <c r="Q2550" i="2"/>
  <c r="R2550" i="2"/>
  <c r="Q2551" i="2"/>
  <c r="R2551" i="2"/>
  <c r="Q2552" i="2"/>
  <c r="R2552" i="2"/>
  <c r="Q2553" i="2"/>
  <c r="R2553" i="2"/>
  <c r="Q2554" i="2"/>
  <c r="R2554" i="2"/>
  <c r="Q2555" i="2"/>
  <c r="R2555" i="2"/>
  <c r="Q2556" i="2"/>
  <c r="R2556" i="2"/>
  <c r="Q2557" i="2"/>
  <c r="R2557" i="2"/>
  <c r="Q2558" i="2"/>
  <c r="R2558" i="2"/>
  <c r="Q2559" i="2"/>
  <c r="R2559" i="2"/>
  <c r="Q2560" i="2"/>
  <c r="R2560" i="2"/>
  <c r="Q2561" i="2"/>
  <c r="R2561" i="2"/>
  <c r="Q2562" i="2"/>
  <c r="R2562" i="2"/>
  <c r="Q2563" i="2"/>
  <c r="R2563" i="2"/>
  <c r="Q2564" i="2"/>
  <c r="R2564" i="2"/>
  <c r="Q2565" i="2"/>
  <c r="R2565" i="2"/>
  <c r="Q2566" i="2"/>
  <c r="R2566" i="2"/>
  <c r="Q2567" i="2"/>
  <c r="R2567" i="2"/>
  <c r="Q2568" i="2"/>
  <c r="R2568" i="2"/>
  <c r="Q2569" i="2"/>
  <c r="R2569" i="2"/>
  <c r="Q2570" i="2"/>
  <c r="R2570" i="2"/>
  <c r="Q2571" i="2"/>
  <c r="R2571" i="2"/>
  <c r="Q2572" i="2"/>
  <c r="R2572" i="2"/>
  <c r="Q2573" i="2"/>
  <c r="R2573" i="2"/>
  <c r="Q2574" i="2"/>
  <c r="R2574" i="2"/>
  <c r="Q2575" i="2"/>
  <c r="CG3" i="1" s="1"/>
  <c r="CJ3" i="1" s="1"/>
  <c r="R2575" i="2"/>
  <c r="Q2576" i="2"/>
  <c r="R2576" i="2"/>
  <c r="Q2577" i="2"/>
  <c r="R2577" i="2"/>
  <c r="Q2578" i="2"/>
  <c r="R2578" i="2"/>
  <c r="Q2579" i="2"/>
  <c r="R2579" i="2"/>
  <c r="Q2580" i="2"/>
  <c r="R2580" i="2"/>
  <c r="Q2581" i="2"/>
  <c r="R2581" i="2"/>
  <c r="Q2582" i="2"/>
  <c r="R2582" i="2"/>
  <c r="Q2583" i="2"/>
  <c r="R2583" i="2"/>
  <c r="Q2584" i="2"/>
  <c r="R2584" i="2"/>
  <c r="Q2585" i="2"/>
  <c r="R2585" i="2"/>
  <c r="Q2586" i="2"/>
  <c r="R2586" i="2"/>
  <c r="Q2587" i="2"/>
  <c r="R2587" i="2"/>
  <c r="Q2588" i="2"/>
  <c r="R2588" i="2"/>
  <c r="Q2589" i="2"/>
  <c r="R2589" i="2"/>
  <c r="Q2590" i="2"/>
  <c r="R2590" i="2"/>
  <c r="Q2591" i="2"/>
  <c r="R2591" i="2"/>
  <c r="Q2592" i="2"/>
  <c r="R2592" i="2"/>
  <c r="Q2593" i="2"/>
  <c r="R2593" i="2"/>
  <c r="Q2594" i="2"/>
  <c r="R2594" i="2"/>
  <c r="Q2595" i="2"/>
  <c r="R2595" i="2"/>
  <c r="Q2596" i="2"/>
  <c r="R2596" i="2"/>
  <c r="Q2597" i="2"/>
  <c r="R2597" i="2"/>
  <c r="Q2598" i="2"/>
  <c r="R2598" i="2"/>
  <c r="Q2599" i="2"/>
  <c r="R2599" i="2"/>
  <c r="Q2600" i="2"/>
  <c r="R2600" i="2"/>
  <c r="Q2601" i="2"/>
  <c r="R2601" i="2"/>
  <c r="Q2602" i="2"/>
  <c r="R2602" i="2"/>
  <c r="Q2603" i="2"/>
  <c r="R2603" i="2"/>
  <c r="Q2604" i="2"/>
  <c r="R2604" i="2"/>
  <c r="Q2605" i="2"/>
  <c r="R2605" i="2"/>
  <c r="Q2606" i="2"/>
  <c r="R2606" i="2"/>
  <c r="Q2607" i="2"/>
  <c r="R2607" i="2"/>
  <c r="Q2608" i="2"/>
  <c r="R2608" i="2"/>
  <c r="Q2609" i="2"/>
  <c r="R2609" i="2"/>
  <c r="Q2610" i="2"/>
  <c r="R2610" i="2"/>
  <c r="Q2611" i="2"/>
  <c r="R2611" i="2"/>
  <c r="Q2612" i="2"/>
  <c r="R2612" i="2"/>
  <c r="Q2613" i="2"/>
  <c r="R2613" i="2"/>
  <c r="Q2614" i="2"/>
  <c r="R2614" i="2"/>
  <c r="Q2615" i="2"/>
  <c r="R2615" i="2"/>
  <c r="Q2616" i="2"/>
  <c r="R2616" i="2"/>
  <c r="Q2617" i="2"/>
  <c r="R2617" i="2"/>
  <c r="Q2618" i="2"/>
  <c r="R2618" i="2"/>
  <c r="Q2619" i="2"/>
  <c r="R2619" i="2"/>
  <c r="Q2620" i="2"/>
  <c r="R2620" i="2"/>
  <c r="Q2621" i="2"/>
  <c r="R2621" i="2"/>
  <c r="Q2622" i="2"/>
  <c r="R2622" i="2"/>
  <c r="Q2623" i="2"/>
  <c r="R2623" i="2"/>
  <c r="Q2624" i="2"/>
  <c r="R2624" i="2"/>
  <c r="Q2625" i="2"/>
  <c r="R2625" i="2"/>
  <c r="Q2626" i="2"/>
  <c r="R2626" i="2"/>
  <c r="Q2627" i="2"/>
  <c r="R2627" i="2"/>
  <c r="Q2628" i="2"/>
  <c r="R2628" i="2"/>
  <c r="Q2629" i="2"/>
  <c r="R2629" i="2"/>
  <c r="Q2630" i="2"/>
  <c r="R2630" i="2"/>
  <c r="Q2631" i="2"/>
  <c r="R2631" i="2"/>
  <c r="Q2632" i="2"/>
  <c r="R2632" i="2"/>
  <c r="Q2633" i="2"/>
  <c r="R2633" i="2"/>
  <c r="Q2634" i="2"/>
  <c r="R2634" i="2"/>
  <c r="Q2635" i="2"/>
  <c r="R2635" i="2"/>
  <c r="Q2636" i="2"/>
  <c r="R2636" i="2"/>
  <c r="Q2637" i="2"/>
  <c r="R2637" i="2"/>
  <c r="Q2638" i="2"/>
  <c r="R2638" i="2"/>
  <c r="Q2639" i="2"/>
  <c r="R2639" i="2"/>
  <c r="Q2640" i="2"/>
  <c r="R2640" i="2"/>
  <c r="Q2641" i="2"/>
  <c r="R2641" i="2"/>
  <c r="Q2642" i="2"/>
  <c r="CG58" i="1" s="1"/>
  <c r="R2642" i="2"/>
  <c r="Q2643" i="2"/>
  <c r="CG65" i="1" s="1"/>
  <c r="R2643" i="2"/>
  <c r="Q2644" i="2"/>
  <c r="R2644" i="2"/>
  <c r="Q2645" i="2"/>
  <c r="R2645" i="2"/>
  <c r="Q2646" i="2"/>
  <c r="R2646" i="2"/>
  <c r="Q2647" i="2"/>
  <c r="R2647" i="2"/>
  <c r="Q2648" i="2"/>
  <c r="R2648" i="2"/>
  <c r="L2" i="1"/>
  <c r="W2" i="1"/>
  <c r="X2" i="1"/>
  <c r="AM2" i="1"/>
  <c r="AN2" i="1"/>
  <c r="BE2" i="1"/>
  <c r="BI2" i="1"/>
  <c r="BL2" i="1"/>
  <c r="BO2" i="1"/>
  <c r="CC2" i="1"/>
  <c r="CE2" i="1" s="1"/>
  <c r="CD2" i="1"/>
  <c r="CH2" i="1" s="1"/>
  <c r="CG2" i="1"/>
  <c r="CJ2" i="1" s="1"/>
  <c r="L3" i="1"/>
  <c r="W3" i="1"/>
  <c r="X3" i="1"/>
  <c r="AM3" i="1"/>
  <c r="AN3" i="1"/>
  <c r="AO3" i="1"/>
  <c r="AP3" i="1"/>
  <c r="AT3" i="1" s="1"/>
  <c r="AQ3" i="1"/>
  <c r="AR3" i="1"/>
  <c r="BE3" i="1"/>
  <c r="BI3" i="1"/>
  <c r="BL3" i="1"/>
  <c r="BO3" i="1"/>
  <c r="BX3" i="1"/>
  <c r="BY3" i="1"/>
  <c r="BZ3" i="1"/>
  <c r="CA3" i="1"/>
  <c r="CB3" i="1"/>
  <c r="CC3" i="1"/>
  <c r="CE3" i="1"/>
  <c r="CF3" i="1"/>
  <c r="CI3" i="1" s="1"/>
  <c r="CK3" i="1" s="1"/>
  <c r="L4" i="1"/>
  <c r="W4" i="1"/>
  <c r="X4" i="1"/>
  <c r="AM4" i="1"/>
  <c r="AN4" i="1"/>
  <c r="AO4" i="1"/>
  <c r="AP4" i="1"/>
  <c r="AS4" i="1" s="1"/>
  <c r="AQ4" i="1"/>
  <c r="AR4" i="1"/>
  <c r="AT4" i="1"/>
  <c r="BE4" i="1"/>
  <c r="BI4" i="1"/>
  <c r="BL4" i="1"/>
  <c r="BO4" i="1"/>
  <c r="BX4" i="1"/>
  <c r="BY4" i="1"/>
  <c r="BZ4" i="1"/>
  <c r="CA4" i="1"/>
  <c r="CB4" i="1" s="1"/>
  <c r="CC4" i="1"/>
  <c r="CD4" i="1"/>
  <c r="CE4" i="1"/>
  <c r="CF4" i="1"/>
  <c r="CI4" i="1" s="1"/>
  <c r="CH4" i="1"/>
  <c r="L5" i="1"/>
  <c r="W5" i="1"/>
  <c r="X5" i="1"/>
  <c r="AM5" i="1"/>
  <c r="AN5" i="1"/>
  <c r="BE5" i="1"/>
  <c r="BI5" i="1"/>
  <c r="BO5" i="1"/>
  <c r="BX5" i="1"/>
  <c r="BY5" i="1"/>
  <c r="BZ5" i="1"/>
  <c r="CA5" i="1"/>
  <c r="CB5" i="1"/>
  <c r="CC5" i="1"/>
  <c r="CE5" i="1" s="1"/>
  <c r="CF5" i="1"/>
  <c r="CI5" i="1" s="1"/>
  <c r="L6" i="1"/>
  <c r="W6" i="1"/>
  <c r="X6" i="1"/>
  <c r="AM6" i="1"/>
  <c r="AN6" i="1"/>
  <c r="AO6" i="1"/>
  <c r="AP6" i="1"/>
  <c r="AQ6" i="1"/>
  <c r="AT6" i="1" s="1"/>
  <c r="AR6" i="1"/>
  <c r="BE6" i="1"/>
  <c r="BI6" i="1"/>
  <c r="BL6" i="1"/>
  <c r="BO6" i="1"/>
  <c r="BX6" i="1"/>
  <c r="BY6" i="1"/>
  <c r="BZ6" i="1"/>
  <c r="CA6" i="1"/>
  <c r="CB6" i="1" s="1"/>
  <c r="CC6" i="1"/>
  <c r="CE6" i="1" s="1"/>
  <c r="L7" i="1"/>
  <c r="W7" i="1"/>
  <c r="X7" i="1"/>
  <c r="AM7" i="1"/>
  <c r="AN7" i="1"/>
  <c r="AO7" i="1"/>
  <c r="AP7" i="1"/>
  <c r="AQ7" i="1"/>
  <c r="AT7" i="1" s="1"/>
  <c r="AR7" i="1"/>
  <c r="AS7" i="1"/>
  <c r="BE7" i="1"/>
  <c r="BI7" i="1"/>
  <c r="BL7" i="1"/>
  <c r="BO7" i="1"/>
  <c r="BX7" i="1"/>
  <c r="BY7" i="1"/>
  <c r="BZ7" i="1"/>
  <c r="CB7" i="1" s="1"/>
  <c r="CA7" i="1"/>
  <c r="CC7" i="1"/>
  <c r="CD7" i="1"/>
  <c r="CH7" i="1" s="1"/>
  <c r="CE7" i="1"/>
  <c r="CF7" i="1"/>
  <c r="CI7" i="1"/>
  <c r="L8" i="1"/>
  <c r="W8" i="1"/>
  <c r="X8" i="1"/>
  <c r="AM8" i="1"/>
  <c r="AN8" i="1"/>
  <c r="AO8" i="1"/>
  <c r="AP8" i="1"/>
  <c r="AS8" i="1" s="1"/>
  <c r="AQ8" i="1"/>
  <c r="AR8" i="1"/>
  <c r="AT8" i="1"/>
  <c r="BE8" i="1"/>
  <c r="BI8" i="1"/>
  <c r="BL8" i="1"/>
  <c r="BO8" i="1"/>
  <c r="BX8" i="1"/>
  <c r="BY8" i="1"/>
  <c r="BZ8" i="1"/>
  <c r="CA8" i="1"/>
  <c r="CB8" i="1" s="1"/>
  <c r="CC8" i="1"/>
  <c r="CF8" i="1" s="1"/>
  <c r="CD8" i="1"/>
  <c r="CH8" i="1" s="1"/>
  <c r="CG8" i="1"/>
  <c r="L9" i="1"/>
  <c r="W9" i="1"/>
  <c r="X9" i="1"/>
  <c r="AM9" i="1"/>
  <c r="AN9" i="1"/>
  <c r="AO9" i="1"/>
  <c r="AP9" i="1"/>
  <c r="AQ9" i="1"/>
  <c r="AT9" i="1" s="1"/>
  <c r="AR9" i="1"/>
  <c r="AS9" i="1" s="1"/>
  <c r="BE9" i="1"/>
  <c r="BI9" i="1"/>
  <c r="BO9" i="1"/>
  <c r="CC9" i="1"/>
  <c r="CD9" i="1"/>
  <c r="CH9" i="1" s="1"/>
  <c r="CE9" i="1"/>
  <c r="CF9" i="1"/>
  <c r="CI9" i="1" s="1"/>
  <c r="L10" i="1"/>
  <c r="W10" i="1"/>
  <c r="X10" i="1"/>
  <c r="AM10" i="1"/>
  <c r="AN10" i="1"/>
  <c r="BE10" i="1"/>
  <c r="BI10" i="1"/>
  <c r="BL10" i="1"/>
  <c r="BO10" i="1"/>
  <c r="BX10" i="1"/>
  <c r="BY10" i="1"/>
  <c r="BZ10" i="1"/>
  <c r="CA10" i="1"/>
  <c r="CB10" i="1" s="1"/>
  <c r="CC10" i="1"/>
  <c r="CE10" i="1" s="1"/>
  <c r="CF10" i="1"/>
  <c r="L11" i="1"/>
  <c r="W11" i="1"/>
  <c r="X11" i="1"/>
  <c r="AM11" i="1"/>
  <c r="AN11" i="1"/>
  <c r="BE11" i="1"/>
  <c r="BI11" i="1"/>
  <c r="BL11" i="1"/>
  <c r="BO11" i="1"/>
  <c r="BX11" i="1"/>
  <c r="BY11" i="1"/>
  <c r="BZ11" i="1"/>
  <c r="CB11" i="1" s="1"/>
  <c r="CA11" i="1"/>
  <c r="CC11" i="1"/>
  <c r="CE11" i="1" s="1"/>
  <c r="CD11" i="1"/>
  <c r="CH11" i="1" s="1"/>
  <c r="CF11" i="1"/>
  <c r="CI11" i="1" s="1"/>
  <c r="CG11" i="1"/>
  <c r="CJ11" i="1"/>
  <c r="CK11" i="1" s="1"/>
  <c r="L12" i="1"/>
  <c r="W12" i="1"/>
  <c r="X12" i="1"/>
  <c r="AM12" i="1"/>
  <c r="AN12" i="1"/>
  <c r="BE12" i="1"/>
  <c r="BI12" i="1"/>
  <c r="BL12" i="1"/>
  <c r="BO12" i="1"/>
  <c r="BX12" i="1"/>
  <c r="BY12" i="1"/>
  <c r="BZ12" i="1"/>
  <c r="CA12" i="1"/>
  <c r="CB12" i="1" s="1"/>
  <c r="CC12" i="1"/>
  <c r="CF12" i="1" s="1"/>
  <c r="CD12" i="1"/>
  <c r="CH12" i="1" s="1"/>
  <c r="CE12" i="1"/>
  <c r="CG12" i="1"/>
  <c r="CJ12" i="1" s="1"/>
  <c r="CI12" i="1"/>
  <c r="CK12" i="1" s="1"/>
  <c r="L13" i="1"/>
  <c r="W13" i="1"/>
  <c r="X13" i="1"/>
  <c r="AM13" i="1"/>
  <c r="AN13" i="1"/>
  <c r="AO13" i="1"/>
  <c r="AP13" i="1"/>
  <c r="AQ13" i="1"/>
  <c r="AT13" i="1" s="1"/>
  <c r="AR13" i="1"/>
  <c r="AS13" i="1" s="1"/>
  <c r="BE13" i="1"/>
  <c r="BI13" i="1"/>
  <c r="BL13" i="1"/>
  <c r="BO13" i="1"/>
  <c r="BX13" i="1"/>
  <c r="BY13" i="1"/>
  <c r="BZ13" i="1"/>
  <c r="CA13" i="1"/>
  <c r="CB13" i="1"/>
  <c r="CC13" i="1"/>
  <c r="CE13" i="1" s="1"/>
  <c r="CD13" i="1"/>
  <c r="CH13" i="1" s="1"/>
  <c r="CG13" i="1"/>
  <c r="CJ13" i="1" s="1"/>
  <c r="L14" i="1"/>
  <c r="W14" i="1"/>
  <c r="X14" i="1"/>
  <c r="AM14" i="1"/>
  <c r="AN14" i="1"/>
  <c r="AO14" i="1"/>
  <c r="AP14" i="1"/>
  <c r="AT14" i="1" s="1"/>
  <c r="AQ14" i="1"/>
  <c r="AR14" i="1"/>
  <c r="BE14" i="1"/>
  <c r="BI14" i="1"/>
  <c r="BL14" i="1"/>
  <c r="BO14" i="1"/>
  <c r="BX14" i="1"/>
  <c r="BY14" i="1"/>
  <c r="BZ14" i="1"/>
  <c r="CA14" i="1"/>
  <c r="CB14" i="1"/>
  <c r="CC14" i="1"/>
  <c r="CE14" i="1"/>
  <c r="CJ14" i="1" s="1"/>
  <c r="CF14" i="1"/>
  <c r="CG14" i="1"/>
  <c r="L15" i="1"/>
  <c r="W15" i="1"/>
  <c r="X15" i="1"/>
  <c r="AM15" i="1"/>
  <c r="AN15" i="1"/>
  <c r="BE15" i="1"/>
  <c r="BI15" i="1"/>
  <c r="BL15" i="1"/>
  <c r="BO15" i="1"/>
  <c r="CC15" i="1"/>
  <c r="CF15" i="1" s="1"/>
  <c r="CD15" i="1"/>
  <c r="CH15" i="1" s="1"/>
  <c r="CE15" i="1"/>
  <c r="CG15" i="1"/>
  <c r="CJ15" i="1" s="1"/>
  <c r="CI15" i="1"/>
  <c r="L16" i="1"/>
  <c r="W16" i="1"/>
  <c r="X16" i="1"/>
  <c r="AM16" i="1"/>
  <c r="AN16" i="1"/>
  <c r="AO16" i="1"/>
  <c r="AP16" i="1"/>
  <c r="AQ16" i="1"/>
  <c r="AT16" i="1" s="1"/>
  <c r="AR16" i="1"/>
  <c r="AS16" i="1" s="1"/>
  <c r="BE16" i="1"/>
  <c r="BI16" i="1"/>
  <c r="BL16" i="1"/>
  <c r="BO16" i="1"/>
  <c r="BX16" i="1"/>
  <c r="BY16" i="1"/>
  <c r="BZ16" i="1"/>
  <c r="CA16" i="1"/>
  <c r="CB16" i="1"/>
  <c r="CC16" i="1"/>
  <c r="CE16" i="1" s="1"/>
  <c r="CD16" i="1"/>
  <c r="CH16" i="1" s="1"/>
  <c r="CG16" i="1"/>
  <c r="CJ16" i="1" s="1"/>
  <c r="L17" i="1"/>
  <c r="W17" i="1"/>
  <c r="X17" i="1"/>
  <c r="AM17" i="1"/>
  <c r="AN17" i="1"/>
  <c r="AO17" i="1"/>
  <c r="AP17" i="1"/>
  <c r="AQ17" i="1"/>
  <c r="AR17" i="1"/>
  <c r="BE17" i="1"/>
  <c r="BI17" i="1"/>
  <c r="BL17" i="1"/>
  <c r="BO17" i="1"/>
  <c r="BX17" i="1"/>
  <c r="BY17" i="1"/>
  <c r="BZ17" i="1"/>
  <c r="CA17" i="1"/>
  <c r="CB17" i="1"/>
  <c r="CC17" i="1"/>
  <c r="CE17" i="1"/>
  <c r="CF17" i="1"/>
  <c r="CI17" i="1" s="1"/>
  <c r="CK17" i="1" s="1"/>
  <c r="CG17" i="1"/>
  <c r="CJ17" i="1"/>
  <c r="L18" i="1"/>
  <c r="W18" i="1"/>
  <c r="X18" i="1"/>
  <c r="AM18" i="1"/>
  <c r="AN18" i="1"/>
  <c r="AO18" i="1"/>
  <c r="AP18" i="1"/>
  <c r="AS18" i="1" s="1"/>
  <c r="AQ18" i="1"/>
  <c r="AR18" i="1"/>
  <c r="BE18" i="1"/>
  <c r="BI18" i="1"/>
  <c r="BL18" i="1"/>
  <c r="BO18" i="1"/>
  <c r="CC18" i="1"/>
  <c r="CE18" i="1" s="1"/>
  <c r="L19" i="1"/>
  <c r="W19" i="1"/>
  <c r="X19" i="1"/>
  <c r="AO19" i="1"/>
  <c r="AP19" i="1"/>
  <c r="AQ19" i="1"/>
  <c r="AT19" i="1" s="1"/>
  <c r="AR19" i="1"/>
  <c r="AS19" i="1" s="1"/>
  <c r="BE19" i="1"/>
  <c r="BI19" i="1"/>
  <c r="CC19" i="1"/>
  <c r="CF19" i="1" s="1"/>
  <c r="CG19" i="1"/>
  <c r="L20" i="1"/>
  <c r="W20" i="1"/>
  <c r="X20" i="1"/>
  <c r="AM20" i="1"/>
  <c r="AN20" i="1"/>
  <c r="AO20" i="1"/>
  <c r="AP20" i="1"/>
  <c r="AS20" i="1" s="1"/>
  <c r="AQ20" i="1"/>
  <c r="AR20" i="1"/>
  <c r="BE20" i="1"/>
  <c r="BI20" i="1"/>
  <c r="BL20" i="1"/>
  <c r="BO20" i="1"/>
  <c r="BX20" i="1"/>
  <c r="BY20" i="1"/>
  <c r="BZ20" i="1"/>
  <c r="CA20" i="1"/>
  <c r="CB20" i="1"/>
  <c r="CC20" i="1"/>
  <c r="CE20" i="1"/>
  <c r="CF20" i="1"/>
  <c r="CG20" i="1"/>
  <c r="CJ20" i="1" s="1"/>
  <c r="L21" i="1"/>
  <c r="W21" i="1"/>
  <c r="X21" i="1"/>
  <c r="AM21" i="1"/>
  <c r="AN21" i="1"/>
  <c r="AO21" i="1"/>
  <c r="AP21" i="1"/>
  <c r="AS21" i="1" s="1"/>
  <c r="AQ21" i="1"/>
  <c r="AR21" i="1"/>
  <c r="AT21" i="1"/>
  <c r="BE21" i="1"/>
  <c r="BI21" i="1"/>
  <c r="BL21" i="1"/>
  <c r="BO21" i="1"/>
  <c r="BX21" i="1"/>
  <c r="BY21" i="1"/>
  <c r="BZ21" i="1"/>
  <c r="CA21" i="1"/>
  <c r="CB21" i="1" s="1"/>
  <c r="CC21" i="1"/>
  <c r="CD21" i="1"/>
  <c r="CE21" i="1"/>
  <c r="CF21" i="1"/>
  <c r="CH21" i="1"/>
  <c r="L22" i="1"/>
  <c r="W22" i="1"/>
  <c r="X22" i="1"/>
  <c r="AM22" i="1"/>
  <c r="AN22" i="1"/>
  <c r="AO22" i="1"/>
  <c r="AP22" i="1"/>
  <c r="AQ22" i="1"/>
  <c r="AR22" i="1"/>
  <c r="AS22" i="1" s="1"/>
  <c r="AT22" i="1"/>
  <c r="BE22" i="1"/>
  <c r="BI22" i="1"/>
  <c r="BL22" i="1"/>
  <c r="BO22" i="1"/>
  <c r="BX22" i="1"/>
  <c r="BY22" i="1"/>
  <c r="BZ22" i="1"/>
  <c r="CA22" i="1"/>
  <c r="CC22" i="1"/>
  <c r="CD22" i="1"/>
  <c r="CH22" i="1" s="1"/>
  <c r="L23" i="1"/>
  <c r="W23" i="1"/>
  <c r="X23" i="1"/>
  <c r="AM23" i="1"/>
  <c r="AN23" i="1"/>
  <c r="AO23" i="1"/>
  <c r="AP23" i="1"/>
  <c r="AQ23" i="1"/>
  <c r="AT23" i="1" s="1"/>
  <c r="AR23" i="1"/>
  <c r="AS23" i="1"/>
  <c r="BE23" i="1"/>
  <c r="BI23" i="1"/>
  <c r="BL23" i="1"/>
  <c r="BO23" i="1"/>
  <c r="BX23" i="1"/>
  <c r="BY23" i="1"/>
  <c r="BZ23" i="1"/>
  <c r="CA23" i="1"/>
  <c r="CB23" i="1"/>
  <c r="CC23" i="1"/>
  <c r="CF23" i="1" s="1"/>
  <c r="L24" i="1"/>
  <c r="W24" i="1"/>
  <c r="X24" i="1"/>
  <c r="AM24" i="1"/>
  <c r="AN24" i="1"/>
  <c r="AO24" i="1"/>
  <c r="AP24" i="1"/>
  <c r="AQ24" i="1"/>
  <c r="AT24" i="1" s="1"/>
  <c r="AR24" i="1"/>
  <c r="BE24" i="1"/>
  <c r="BI24" i="1"/>
  <c r="BL24" i="1"/>
  <c r="BO24" i="1"/>
  <c r="BX24" i="1"/>
  <c r="BY24" i="1"/>
  <c r="BZ24" i="1"/>
  <c r="CA24" i="1"/>
  <c r="CB24" i="1" s="1"/>
  <c r="CC24" i="1"/>
  <c r="CE24" i="1"/>
  <c r="L25" i="1"/>
  <c r="W25" i="1"/>
  <c r="X25" i="1"/>
  <c r="AO25" i="1"/>
  <c r="AP25" i="1"/>
  <c r="AQ25" i="1"/>
  <c r="AT25" i="1" s="1"/>
  <c r="AR25" i="1"/>
  <c r="AS25" i="1"/>
  <c r="BE25" i="1"/>
  <c r="BI25" i="1"/>
  <c r="BL25" i="1"/>
  <c r="BO25" i="1"/>
  <c r="CC25" i="1"/>
  <c r="CF25" i="1" s="1"/>
  <c r="CD25" i="1"/>
  <c r="CE25" i="1"/>
  <c r="CI25" i="1" s="1"/>
  <c r="CG25" i="1"/>
  <c r="CJ25" i="1" s="1"/>
  <c r="L26" i="1"/>
  <c r="W26" i="1"/>
  <c r="X26" i="1"/>
  <c r="AM26" i="1"/>
  <c r="AN26" i="1"/>
  <c r="BE26" i="1"/>
  <c r="BI26" i="1"/>
  <c r="BL26" i="1"/>
  <c r="BO26" i="1"/>
  <c r="BX26" i="1"/>
  <c r="BY26" i="1"/>
  <c r="BZ26" i="1"/>
  <c r="CA26" i="1"/>
  <c r="CB26" i="1" s="1"/>
  <c r="CC26" i="1"/>
  <c r="CE26" i="1"/>
  <c r="CF26" i="1"/>
  <c r="CI26" i="1" s="1"/>
  <c r="CK26" i="1" s="1"/>
  <c r="CG26" i="1"/>
  <c r="CJ26" i="1"/>
  <c r="L27" i="1"/>
  <c r="W27" i="1"/>
  <c r="X27" i="1"/>
  <c r="AM27" i="1"/>
  <c r="AN27" i="1"/>
  <c r="BE27" i="1"/>
  <c r="BI27" i="1"/>
  <c r="BL27" i="1"/>
  <c r="BO27" i="1"/>
  <c r="BX27" i="1"/>
  <c r="BY27" i="1"/>
  <c r="BZ27" i="1"/>
  <c r="CB27" i="1" s="1"/>
  <c r="CA27" i="1"/>
  <c r="CC27" i="1"/>
  <c r="CD27" i="1"/>
  <c r="CH27" i="1" s="1"/>
  <c r="L28" i="1"/>
  <c r="W28" i="1"/>
  <c r="X28" i="1"/>
  <c r="AM28" i="1"/>
  <c r="AN28" i="1"/>
  <c r="BE28" i="1"/>
  <c r="BI28" i="1"/>
  <c r="BL28" i="1"/>
  <c r="BO28" i="1"/>
  <c r="CC28" i="1"/>
  <c r="CD28" i="1"/>
  <c r="CE28" i="1"/>
  <c r="CI28" i="1" s="1"/>
  <c r="CK28" i="1" s="1"/>
  <c r="CF28" i="1"/>
  <c r="CH28" i="1"/>
  <c r="CJ28" i="1"/>
  <c r="L29" i="1"/>
  <c r="W29" i="1"/>
  <c r="X29" i="1"/>
  <c r="AM29" i="1"/>
  <c r="AN29" i="1"/>
  <c r="AO29" i="1"/>
  <c r="AP29" i="1"/>
  <c r="AQ29" i="1"/>
  <c r="AR29" i="1"/>
  <c r="AS29" i="1"/>
  <c r="AT29" i="1"/>
  <c r="BE29" i="1"/>
  <c r="BI29" i="1"/>
  <c r="BL29" i="1"/>
  <c r="BO29" i="1"/>
  <c r="CC29" i="1"/>
  <c r="CD29" i="1"/>
  <c r="CE29" i="1"/>
  <c r="CF29" i="1"/>
  <c r="CH29" i="1"/>
  <c r="L30" i="1"/>
  <c r="W30" i="1"/>
  <c r="X30" i="1"/>
  <c r="AM30" i="1"/>
  <c r="AN30" i="1"/>
  <c r="AO30" i="1"/>
  <c r="AP30" i="1"/>
  <c r="AQ30" i="1"/>
  <c r="AR30" i="1"/>
  <c r="AS30" i="1" s="1"/>
  <c r="AT30" i="1"/>
  <c r="BE30" i="1"/>
  <c r="BI30" i="1"/>
  <c r="BL30" i="1"/>
  <c r="BO30" i="1"/>
  <c r="BX30" i="1"/>
  <c r="BY30" i="1"/>
  <c r="BZ30" i="1"/>
  <c r="CA30" i="1"/>
  <c r="CC30" i="1"/>
  <c r="CD30" i="1"/>
  <c r="CE30" i="1"/>
  <c r="CH30" i="1"/>
  <c r="L31" i="1"/>
  <c r="W31" i="1"/>
  <c r="X31" i="1"/>
  <c r="AM31" i="1"/>
  <c r="AN31" i="1"/>
  <c r="AO31" i="1"/>
  <c r="AP31" i="1"/>
  <c r="AQ31" i="1"/>
  <c r="AT31" i="1" s="1"/>
  <c r="AR31" i="1"/>
  <c r="AS31" i="1"/>
  <c r="BE31" i="1"/>
  <c r="BI31" i="1"/>
  <c r="BL31" i="1"/>
  <c r="BO31" i="1"/>
  <c r="BX31" i="1"/>
  <c r="BY31" i="1"/>
  <c r="BZ31" i="1"/>
  <c r="CA31" i="1"/>
  <c r="CB31" i="1"/>
  <c r="CC31" i="1"/>
  <c r="CF31" i="1" s="1"/>
  <c r="CG31" i="1"/>
  <c r="L32" i="1"/>
  <c r="W32" i="1"/>
  <c r="X32" i="1"/>
  <c r="AM32" i="1"/>
  <c r="AN32" i="1"/>
  <c r="BE32" i="1"/>
  <c r="BI32" i="1"/>
  <c r="BL32" i="1"/>
  <c r="BO32" i="1"/>
  <c r="CC32" i="1"/>
  <c r="CD32" i="1"/>
  <c r="CE32" i="1"/>
  <c r="CJ32" i="1" s="1"/>
  <c r="CF32" i="1"/>
  <c r="CG32" i="1"/>
  <c r="CH32" i="1"/>
  <c r="CI32" i="1"/>
  <c r="L33" i="1"/>
  <c r="W33" i="1"/>
  <c r="X33" i="1"/>
  <c r="AM33" i="1"/>
  <c r="AN33" i="1"/>
  <c r="AO33" i="1"/>
  <c r="AP33" i="1"/>
  <c r="AQ33" i="1"/>
  <c r="AR33" i="1"/>
  <c r="BE33" i="1"/>
  <c r="BI33" i="1"/>
  <c r="BL33" i="1"/>
  <c r="BO33" i="1"/>
  <c r="BX33" i="1"/>
  <c r="BY33" i="1"/>
  <c r="BZ33" i="1"/>
  <c r="CA33" i="1"/>
  <c r="CB33" i="1" s="1"/>
  <c r="CC33" i="1"/>
  <c r="CD33" i="1" s="1"/>
  <c r="CG33" i="1"/>
  <c r="L34" i="1"/>
  <c r="W34" i="1"/>
  <c r="X34" i="1"/>
  <c r="AM34" i="1"/>
  <c r="AN34" i="1"/>
  <c r="BE34" i="1"/>
  <c r="BI34" i="1"/>
  <c r="BO34" i="1"/>
  <c r="CC34" i="1"/>
  <c r="CD34" i="1"/>
  <c r="CH34" i="1" s="1"/>
  <c r="L35" i="1"/>
  <c r="W35" i="1"/>
  <c r="X35" i="1"/>
  <c r="AM35" i="1"/>
  <c r="AN35" i="1"/>
  <c r="AO35" i="1"/>
  <c r="AP35" i="1"/>
  <c r="AS35" i="1" s="1"/>
  <c r="AQ35" i="1"/>
  <c r="AT35" i="1" s="1"/>
  <c r="AR35" i="1"/>
  <c r="BE35" i="1"/>
  <c r="BI35" i="1"/>
  <c r="BL35" i="1"/>
  <c r="BO35" i="1"/>
  <c r="BX35" i="1"/>
  <c r="BY35" i="1"/>
  <c r="BZ35" i="1"/>
  <c r="CA35" i="1"/>
  <c r="CB35" i="1" s="1"/>
  <c r="CC35" i="1"/>
  <c r="CF35" i="1" s="1"/>
  <c r="L36" i="1"/>
  <c r="W36" i="1"/>
  <c r="X36" i="1"/>
  <c r="AO36" i="1"/>
  <c r="AP36" i="1"/>
  <c r="AS36" i="1" s="1"/>
  <c r="AQ36" i="1"/>
  <c r="AR36" i="1"/>
  <c r="AT36" i="1"/>
  <c r="BE36" i="1"/>
  <c r="BI36" i="1"/>
  <c r="BO36" i="1"/>
  <c r="CC36" i="1"/>
  <c r="CD36" i="1" s="1"/>
  <c r="CF36" i="1"/>
  <c r="L37" i="1"/>
  <c r="W37" i="1"/>
  <c r="X37" i="1"/>
  <c r="AM37" i="1"/>
  <c r="AN37" i="1"/>
  <c r="AO37" i="1"/>
  <c r="AP37" i="1"/>
  <c r="AQ37" i="1"/>
  <c r="AT37" i="1" s="1"/>
  <c r="AR37" i="1"/>
  <c r="BE37" i="1"/>
  <c r="BI37" i="1"/>
  <c r="BL37" i="1"/>
  <c r="BO37" i="1"/>
  <c r="BX37" i="1"/>
  <c r="BY37" i="1"/>
  <c r="BZ37" i="1"/>
  <c r="CA37" i="1"/>
  <c r="CB37" i="1"/>
  <c r="CC37" i="1"/>
  <c r="CE37" i="1"/>
  <c r="CG37" i="1"/>
  <c r="CJ37" i="1"/>
  <c r="L38" i="1"/>
  <c r="W38" i="1"/>
  <c r="X38" i="1"/>
  <c r="AM38" i="1"/>
  <c r="AN38" i="1"/>
  <c r="BE38" i="1"/>
  <c r="BI38" i="1"/>
  <c r="BO38" i="1"/>
  <c r="BX38" i="1"/>
  <c r="BY38" i="1"/>
  <c r="BZ38" i="1"/>
  <c r="CA38" i="1"/>
  <c r="CC38" i="1"/>
  <c r="CF38" i="1" s="1"/>
  <c r="CI38" i="1" s="1"/>
  <c r="CE38" i="1"/>
  <c r="L39" i="1"/>
  <c r="W39" i="1"/>
  <c r="X39" i="1"/>
  <c r="AO39" i="1"/>
  <c r="AP39" i="1"/>
  <c r="AQ39" i="1"/>
  <c r="AT39" i="1" s="1"/>
  <c r="AR39" i="1"/>
  <c r="AS39" i="1"/>
  <c r="BE39" i="1"/>
  <c r="BI39" i="1"/>
  <c r="BO39" i="1"/>
  <c r="CC39" i="1"/>
  <c r="CE39" i="1" s="1"/>
  <c r="CD39" i="1"/>
  <c r="CF39" i="1"/>
  <c r="CI39" i="1" s="1"/>
  <c r="CK39" i="1" s="1"/>
  <c r="CG39" i="1"/>
  <c r="CJ39" i="1" s="1"/>
  <c r="L40" i="1"/>
  <c r="W40" i="1"/>
  <c r="X40" i="1"/>
  <c r="AM40" i="1"/>
  <c r="AN40" i="1"/>
  <c r="BE40" i="1"/>
  <c r="BI40" i="1"/>
  <c r="BL40" i="1"/>
  <c r="BO40" i="1"/>
  <c r="BX40" i="1"/>
  <c r="BY40" i="1"/>
  <c r="BZ40" i="1"/>
  <c r="CA40" i="1"/>
  <c r="CB40" i="1"/>
  <c r="CC40" i="1"/>
  <c r="CD40" i="1"/>
  <c r="CH40" i="1" s="1"/>
  <c r="CE40" i="1"/>
  <c r="CF40" i="1"/>
  <c r="CI40" i="1" s="1"/>
  <c r="CK40" i="1" s="1"/>
  <c r="CJ40" i="1"/>
  <c r="L41" i="1"/>
  <c r="W41" i="1"/>
  <c r="X41" i="1"/>
  <c r="AM41" i="1"/>
  <c r="AN41" i="1"/>
  <c r="AO41" i="1"/>
  <c r="AP41" i="1"/>
  <c r="AS41" i="1" s="1"/>
  <c r="AQ41" i="1"/>
  <c r="AR41" i="1"/>
  <c r="AT41" i="1"/>
  <c r="BE41" i="1"/>
  <c r="BI41" i="1"/>
  <c r="BL41" i="1"/>
  <c r="BO41" i="1"/>
  <c r="BX41" i="1"/>
  <c r="BY41" i="1"/>
  <c r="BZ41" i="1"/>
  <c r="CA41" i="1"/>
  <c r="CB41" i="1" s="1"/>
  <c r="CC41" i="1"/>
  <c r="CF41" i="1" s="1"/>
  <c r="CD41" i="1"/>
  <c r="CH41" i="1" s="1"/>
  <c r="CG41" i="1"/>
  <c r="L42" i="1"/>
  <c r="W42" i="1"/>
  <c r="X42" i="1"/>
  <c r="AM42" i="1"/>
  <c r="AN42" i="1"/>
  <c r="AO42" i="1"/>
  <c r="AP42" i="1"/>
  <c r="AQ42" i="1"/>
  <c r="AT42" i="1" s="1"/>
  <c r="AR42" i="1"/>
  <c r="AS42" i="1" s="1"/>
  <c r="BE42" i="1"/>
  <c r="BI42" i="1"/>
  <c r="BL42" i="1"/>
  <c r="BO42" i="1"/>
  <c r="BX42" i="1"/>
  <c r="BY42" i="1"/>
  <c r="BZ42" i="1"/>
  <c r="CA42" i="1"/>
  <c r="CB42" i="1"/>
  <c r="CC42" i="1"/>
  <c r="CE42" i="1" s="1"/>
  <c r="CD42" i="1"/>
  <c r="CH42" i="1" s="1"/>
  <c r="CF42" i="1"/>
  <c r="CI42" i="1" s="1"/>
  <c r="CG42" i="1"/>
  <c r="CJ42" i="1" s="1"/>
  <c r="CK42" i="1" s="1"/>
  <c r="L43" i="1"/>
  <c r="W43" i="1"/>
  <c r="X43" i="1"/>
  <c r="AM43" i="1"/>
  <c r="AN43" i="1"/>
  <c r="BE43" i="1"/>
  <c r="BI43" i="1"/>
  <c r="BL43" i="1"/>
  <c r="BO43" i="1"/>
  <c r="BX43" i="1"/>
  <c r="BY43" i="1"/>
  <c r="BZ43" i="1"/>
  <c r="CA43" i="1"/>
  <c r="CB43" i="1" s="1"/>
  <c r="CC43" i="1"/>
  <c r="CF43" i="1" s="1"/>
  <c r="CD43" i="1"/>
  <c r="CH43" i="1" s="1"/>
  <c r="CE43" i="1"/>
  <c r="CG43" i="1"/>
  <c r="CJ43" i="1" s="1"/>
  <c r="CI43" i="1"/>
  <c r="CK43" i="1" s="1"/>
  <c r="L44" i="1"/>
  <c r="W44" i="1"/>
  <c r="X44" i="1"/>
  <c r="AM44" i="1"/>
  <c r="AN44" i="1"/>
  <c r="AO44" i="1"/>
  <c r="AP44" i="1"/>
  <c r="AQ44" i="1"/>
  <c r="AT44" i="1" s="1"/>
  <c r="AR44" i="1"/>
  <c r="AS44" i="1" s="1"/>
  <c r="BE44" i="1"/>
  <c r="BI44" i="1"/>
  <c r="BL44" i="1"/>
  <c r="BO44" i="1"/>
  <c r="BX44" i="1"/>
  <c r="BY44" i="1"/>
  <c r="BZ44" i="1"/>
  <c r="CB44" i="1" s="1"/>
  <c r="CA44" i="1"/>
  <c r="CC44" i="1"/>
  <c r="CE44" i="1" s="1"/>
  <c r="CD44" i="1"/>
  <c r="CH44" i="1" s="1"/>
  <c r="CG44" i="1"/>
  <c r="CJ44" i="1"/>
  <c r="L45" i="1"/>
  <c r="W45" i="1"/>
  <c r="X45" i="1"/>
  <c r="AM45" i="1"/>
  <c r="AN45" i="1"/>
  <c r="AO45" i="1"/>
  <c r="AP45" i="1"/>
  <c r="AS45" i="1" s="1"/>
  <c r="AQ45" i="1"/>
  <c r="AR45" i="1"/>
  <c r="BE45" i="1"/>
  <c r="BI45" i="1"/>
  <c r="BL45" i="1"/>
  <c r="BO45" i="1"/>
  <c r="BX45" i="1"/>
  <c r="BY45" i="1"/>
  <c r="BZ45" i="1"/>
  <c r="CA45" i="1"/>
  <c r="CB45" i="1"/>
  <c r="CC45" i="1"/>
  <c r="CE45" i="1"/>
  <c r="CF45" i="1"/>
  <c r="CI45" i="1" s="1"/>
  <c r="CG45" i="1"/>
  <c r="CJ45" i="1" s="1"/>
  <c r="L46" i="1"/>
  <c r="W46" i="1"/>
  <c r="X46" i="1"/>
  <c r="AM46" i="1"/>
  <c r="AN46" i="1"/>
  <c r="AO46" i="1"/>
  <c r="AP46" i="1"/>
  <c r="AS46" i="1" s="1"/>
  <c r="AQ46" i="1"/>
  <c r="AR46" i="1"/>
  <c r="AT46" i="1"/>
  <c r="BE46" i="1"/>
  <c r="BI46" i="1"/>
  <c r="BL46" i="1"/>
  <c r="BO46" i="1"/>
  <c r="BX46" i="1"/>
  <c r="BY46" i="1"/>
  <c r="BZ46" i="1"/>
  <c r="CA46" i="1"/>
  <c r="CB46" i="1" s="1"/>
  <c r="CC46" i="1"/>
  <c r="CD46" i="1"/>
  <c r="CE46" i="1"/>
  <c r="CF46" i="1"/>
  <c r="CI46" i="1" s="1"/>
  <c r="CK46" i="1" s="1"/>
  <c r="CH46" i="1"/>
  <c r="CJ46" i="1"/>
  <c r="L47" i="1"/>
  <c r="W47" i="1"/>
  <c r="X47" i="1"/>
  <c r="AM47" i="1"/>
  <c r="AN47" i="1"/>
  <c r="BE47" i="1"/>
  <c r="BI47" i="1"/>
  <c r="BL47" i="1"/>
  <c r="BO47" i="1"/>
  <c r="CC47" i="1"/>
  <c r="CE47" i="1" s="1"/>
  <c r="L48" i="1"/>
  <c r="W48" i="1"/>
  <c r="X48" i="1"/>
  <c r="AM48" i="1"/>
  <c r="AN48" i="1"/>
  <c r="AO48" i="1"/>
  <c r="AP48" i="1"/>
  <c r="AQ48" i="1"/>
  <c r="AR48" i="1"/>
  <c r="AT48" i="1"/>
  <c r="BE48" i="1"/>
  <c r="BI48" i="1"/>
  <c r="BL48" i="1"/>
  <c r="BO48" i="1"/>
  <c r="BX48" i="1"/>
  <c r="BY48" i="1"/>
  <c r="BZ48" i="1"/>
  <c r="CA48" i="1"/>
  <c r="CB48" i="1" s="1"/>
  <c r="CC48" i="1"/>
  <c r="CE48" i="1" s="1"/>
  <c r="CF48" i="1"/>
  <c r="L49" i="1"/>
  <c r="W49" i="1"/>
  <c r="X49" i="1"/>
  <c r="AM49" i="1"/>
  <c r="AN49" i="1"/>
  <c r="AO49" i="1"/>
  <c r="AP49" i="1"/>
  <c r="AQ49" i="1"/>
  <c r="AT49" i="1" s="1"/>
  <c r="AR49" i="1"/>
  <c r="AS49" i="1"/>
  <c r="BE49" i="1"/>
  <c r="BI49" i="1"/>
  <c r="BL49" i="1"/>
  <c r="BO49" i="1"/>
  <c r="BX49" i="1"/>
  <c r="BY49" i="1"/>
  <c r="BZ49" i="1"/>
  <c r="CA49" i="1"/>
  <c r="CB49" i="1"/>
  <c r="CC49" i="1"/>
  <c r="CD49" i="1"/>
  <c r="CH49" i="1" s="1"/>
  <c r="CE49" i="1"/>
  <c r="CF49" i="1"/>
  <c r="CI49" i="1" s="1"/>
  <c r="CK49" i="1" s="1"/>
  <c r="CG49" i="1"/>
  <c r="CJ49" i="1"/>
  <c r="L50" i="1"/>
  <c r="W50" i="1"/>
  <c r="X50" i="1"/>
  <c r="AM50" i="1"/>
  <c r="AN50" i="1"/>
  <c r="AO50" i="1"/>
  <c r="AP50" i="1"/>
  <c r="AQ50" i="1"/>
  <c r="AR50" i="1"/>
  <c r="AS50" i="1"/>
  <c r="AT50" i="1"/>
  <c r="BE50" i="1"/>
  <c r="BI50" i="1"/>
  <c r="BL50" i="1"/>
  <c r="BO50" i="1"/>
  <c r="BX50" i="1"/>
  <c r="BY50" i="1"/>
  <c r="BZ50" i="1"/>
  <c r="CA50" i="1"/>
  <c r="CC50" i="1"/>
  <c r="CF50" i="1" s="1"/>
  <c r="L51" i="1"/>
  <c r="W51" i="1"/>
  <c r="X51" i="1"/>
  <c r="AM51" i="1"/>
  <c r="AN51" i="1"/>
  <c r="AO51" i="1"/>
  <c r="AP51" i="1"/>
  <c r="AQ51" i="1"/>
  <c r="AT51" i="1" s="1"/>
  <c r="AR51" i="1"/>
  <c r="AS51" i="1"/>
  <c r="BE51" i="1"/>
  <c r="BI51" i="1"/>
  <c r="BL51" i="1"/>
  <c r="BO51" i="1"/>
  <c r="BX51" i="1"/>
  <c r="BY51" i="1"/>
  <c r="BZ51" i="1"/>
  <c r="CB51" i="1" s="1"/>
  <c r="CA51" i="1"/>
  <c r="CC51" i="1"/>
  <c r="CE51" i="1" s="1"/>
  <c r="CF51" i="1"/>
  <c r="CI51" i="1" s="1"/>
  <c r="L52" i="1"/>
  <c r="W52" i="1"/>
  <c r="X52" i="1"/>
  <c r="AM52" i="1"/>
  <c r="AN52" i="1"/>
  <c r="AO52" i="1"/>
  <c r="AP52" i="1"/>
  <c r="AS52" i="1" s="1"/>
  <c r="AQ52" i="1"/>
  <c r="AT52" i="1" s="1"/>
  <c r="AR52" i="1"/>
  <c r="BE52" i="1"/>
  <c r="BI52" i="1"/>
  <c r="BL52" i="1"/>
  <c r="BO52" i="1"/>
  <c r="BX52" i="1"/>
  <c r="BY52" i="1"/>
  <c r="BZ52" i="1"/>
  <c r="CA52" i="1"/>
  <c r="CB52" i="1" s="1"/>
  <c r="CC52" i="1"/>
  <c r="L53" i="1"/>
  <c r="W53" i="1"/>
  <c r="X53" i="1"/>
  <c r="AO53" i="1"/>
  <c r="AP53" i="1"/>
  <c r="AQ53" i="1"/>
  <c r="AT53" i="1" s="1"/>
  <c r="AR53" i="1"/>
  <c r="AS53" i="1"/>
  <c r="BE53" i="1"/>
  <c r="BI53" i="1"/>
  <c r="BO53" i="1"/>
  <c r="CC53" i="1"/>
  <c r="CD53" i="1"/>
  <c r="CE53" i="1"/>
  <c r="CI53" i="1" s="1"/>
  <c r="CF53" i="1"/>
  <c r="CG53" i="1"/>
  <c r="CJ53" i="1"/>
  <c r="L54" i="1"/>
  <c r="W54" i="1"/>
  <c r="X54" i="1"/>
  <c r="AM54" i="1"/>
  <c r="AN54" i="1"/>
  <c r="AO54" i="1"/>
  <c r="AP54" i="1"/>
  <c r="AS54" i="1" s="1"/>
  <c r="AQ54" i="1"/>
  <c r="AR54" i="1"/>
  <c r="BE54" i="1"/>
  <c r="BI54" i="1"/>
  <c r="BL54" i="1"/>
  <c r="BO54" i="1"/>
  <c r="BX54" i="1"/>
  <c r="BY54" i="1"/>
  <c r="BZ54" i="1"/>
  <c r="CA54" i="1"/>
  <c r="CB54" i="1" s="1"/>
  <c r="CC54" i="1"/>
  <c r="CD54" i="1"/>
  <c r="CE54" i="1"/>
  <c r="CI54" i="1" s="1"/>
  <c r="CF54" i="1"/>
  <c r="CH54" i="1"/>
  <c r="L55" i="1"/>
  <c r="W55" i="1"/>
  <c r="X55" i="1"/>
  <c r="AM55" i="1"/>
  <c r="AN55" i="1"/>
  <c r="AO55" i="1"/>
  <c r="AP55" i="1"/>
  <c r="AQ55" i="1"/>
  <c r="AR55" i="1"/>
  <c r="AS55" i="1"/>
  <c r="AT55" i="1"/>
  <c r="BE55" i="1"/>
  <c r="BI55" i="1"/>
  <c r="BL55" i="1"/>
  <c r="BO55" i="1"/>
  <c r="BX55" i="1"/>
  <c r="BY55" i="1"/>
  <c r="BZ55" i="1"/>
  <c r="CA55" i="1"/>
  <c r="CC55" i="1"/>
  <c r="L56" i="1"/>
  <c r="W56" i="1"/>
  <c r="X56" i="1"/>
  <c r="AM56" i="1"/>
  <c r="AN56" i="1"/>
  <c r="AO56" i="1"/>
  <c r="AP56" i="1"/>
  <c r="AQ56" i="1"/>
  <c r="AT56" i="1" s="1"/>
  <c r="AR56" i="1"/>
  <c r="AS56" i="1"/>
  <c r="BE56" i="1"/>
  <c r="BI56" i="1"/>
  <c r="BL56" i="1"/>
  <c r="BO56" i="1"/>
  <c r="BX56" i="1"/>
  <c r="BY56" i="1"/>
  <c r="BZ56" i="1"/>
  <c r="CB56" i="1" s="1"/>
  <c r="CA56" i="1"/>
  <c r="CC56" i="1"/>
  <c r="CE56" i="1" s="1"/>
  <c r="CF56" i="1"/>
  <c r="CI56" i="1" s="1"/>
  <c r="L57" i="1"/>
  <c r="W57" i="1"/>
  <c r="X57" i="1"/>
  <c r="AM57" i="1"/>
  <c r="AN57" i="1"/>
  <c r="AO57" i="1"/>
  <c r="AP57" i="1"/>
  <c r="AS57" i="1" s="1"/>
  <c r="AQ57" i="1"/>
  <c r="AT57" i="1" s="1"/>
  <c r="AR57" i="1"/>
  <c r="BE57" i="1"/>
  <c r="BI57" i="1"/>
  <c r="BL57" i="1"/>
  <c r="BO57" i="1"/>
  <c r="BX57" i="1"/>
  <c r="BY57" i="1"/>
  <c r="BZ57" i="1"/>
  <c r="CA57" i="1"/>
  <c r="CB57" i="1" s="1"/>
  <c r="CC57" i="1"/>
  <c r="L58" i="1"/>
  <c r="W58" i="1"/>
  <c r="X58" i="1"/>
  <c r="AM58" i="1"/>
  <c r="AN58" i="1"/>
  <c r="AO58" i="1"/>
  <c r="AP58" i="1"/>
  <c r="AQ58" i="1"/>
  <c r="AT58" i="1" s="1"/>
  <c r="AR58" i="1"/>
  <c r="AS58" i="1"/>
  <c r="BE58" i="1"/>
  <c r="BI58" i="1"/>
  <c r="BL58" i="1"/>
  <c r="BO58" i="1"/>
  <c r="BX58" i="1"/>
  <c r="BY58" i="1"/>
  <c r="BZ58" i="1"/>
  <c r="CB58" i="1" s="1"/>
  <c r="CA58" i="1"/>
  <c r="CC58" i="1"/>
  <c r="CD58" i="1"/>
  <c r="CH58" i="1" s="1"/>
  <c r="CE58" i="1"/>
  <c r="CF58" i="1"/>
  <c r="CI58" i="1"/>
  <c r="CK58" i="1" s="1"/>
  <c r="CJ58" i="1"/>
  <c r="L59" i="1"/>
  <c r="W59" i="1"/>
  <c r="X59" i="1"/>
  <c r="AM59" i="1"/>
  <c r="AN59" i="1"/>
  <c r="BE59" i="1"/>
  <c r="BI59" i="1"/>
  <c r="BL59" i="1"/>
  <c r="BO59" i="1"/>
  <c r="BX59" i="1"/>
  <c r="BY59" i="1"/>
  <c r="BZ59" i="1"/>
  <c r="CA59" i="1"/>
  <c r="CB59" i="1" s="1"/>
  <c r="CC59" i="1"/>
  <c r="L60" i="1"/>
  <c r="W60" i="1"/>
  <c r="X60" i="1"/>
  <c r="AM60" i="1"/>
  <c r="AN60" i="1"/>
  <c r="AO60" i="1"/>
  <c r="AP60" i="1"/>
  <c r="AQ60" i="1"/>
  <c r="AT60" i="1" s="1"/>
  <c r="AR60" i="1"/>
  <c r="AS60" i="1"/>
  <c r="BE60" i="1"/>
  <c r="BI60" i="1"/>
  <c r="BL60" i="1"/>
  <c r="BO60" i="1"/>
  <c r="BX60" i="1"/>
  <c r="BY60" i="1"/>
  <c r="BZ60" i="1"/>
  <c r="CB60" i="1" s="1"/>
  <c r="CA60" i="1"/>
  <c r="CC60" i="1"/>
  <c r="CD60" i="1"/>
  <c r="CE60" i="1"/>
  <c r="CF60" i="1"/>
  <c r="CI60" i="1" s="1"/>
  <c r="CK60" i="1" s="1"/>
  <c r="CG60" i="1"/>
  <c r="CH60" i="1"/>
  <c r="CJ60" i="1"/>
  <c r="L61" i="1"/>
  <c r="W61" i="1"/>
  <c r="X61" i="1"/>
  <c r="AM61" i="1"/>
  <c r="AN61" i="1"/>
  <c r="AO61" i="1"/>
  <c r="AP61" i="1"/>
  <c r="AQ61" i="1"/>
  <c r="AR61" i="1"/>
  <c r="AS61" i="1"/>
  <c r="AT61" i="1"/>
  <c r="BE61" i="1"/>
  <c r="BI61" i="1"/>
  <c r="BL61" i="1"/>
  <c r="BO61" i="1"/>
  <c r="CC61" i="1"/>
  <c r="CD61" i="1"/>
  <c r="CE61" i="1"/>
  <c r="CJ61" i="1" s="1"/>
  <c r="CF61" i="1"/>
  <c r="CG61" i="1"/>
  <c r="CH61" i="1"/>
  <c r="CI61" i="1"/>
  <c r="CK61" i="1" s="1"/>
  <c r="L62" i="1"/>
  <c r="W62" i="1"/>
  <c r="X62" i="1"/>
  <c r="AM62" i="1"/>
  <c r="AN62" i="1"/>
  <c r="AO62" i="1"/>
  <c r="AP62" i="1"/>
  <c r="AS62" i="1" s="1"/>
  <c r="AQ62" i="1"/>
  <c r="AR62" i="1"/>
  <c r="AT62" i="1"/>
  <c r="BE62" i="1"/>
  <c r="BI62" i="1"/>
  <c r="BL62" i="1"/>
  <c r="BO62" i="1"/>
  <c r="BX62" i="1"/>
  <c r="BY62" i="1"/>
  <c r="BZ62" i="1"/>
  <c r="CA62" i="1"/>
  <c r="CB62" i="1" s="1"/>
  <c r="CC62" i="1"/>
  <c r="CF62" i="1" s="1"/>
  <c r="CD62" i="1"/>
  <c r="CH62" i="1" s="1"/>
  <c r="CE62" i="1"/>
  <c r="CG62" i="1"/>
  <c r="CJ62" i="1" s="1"/>
  <c r="CI62" i="1"/>
  <c r="L63" i="1"/>
  <c r="W63" i="1"/>
  <c r="X63" i="1"/>
  <c r="AM63" i="1"/>
  <c r="AN63" i="1"/>
  <c r="AO63" i="1"/>
  <c r="AP63" i="1"/>
  <c r="AQ63" i="1"/>
  <c r="AT63" i="1" s="1"/>
  <c r="AR63" i="1"/>
  <c r="AS63" i="1" s="1"/>
  <c r="BE63" i="1"/>
  <c r="BI63" i="1"/>
  <c r="BL63" i="1"/>
  <c r="BO63" i="1"/>
  <c r="BX63" i="1"/>
  <c r="BY63" i="1"/>
  <c r="BZ63" i="1"/>
  <c r="CB63" i="1" s="1"/>
  <c r="CA63" i="1"/>
  <c r="CC63" i="1"/>
  <c r="CE63" i="1" s="1"/>
  <c r="CD63" i="1"/>
  <c r="CH63" i="1" s="1"/>
  <c r="CG63" i="1"/>
  <c r="CJ63" i="1"/>
  <c r="L64" i="1"/>
  <c r="W64" i="1"/>
  <c r="X64" i="1"/>
  <c r="AM64" i="1"/>
  <c r="AN64" i="1"/>
  <c r="AO64" i="1"/>
  <c r="AP64" i="1"/>
  <c r="AQ64" i="1"/>
  <c r="AR64" i="1"/>
  <c r="BE64" i="1"/>
  <c r="BI64" i="1"/>
  <c r="BL64" i="1"/>
  <c r="BO64" i="1"/>
  <c r="BX64" i="1"/>
  <c r="BY64" i="1"/>
  <c r="BZ64" i="1"/>
  <c r="CA64" i="1"/>
  <c r="CB64" i="1"/>
  <c r="CC64" i="1"/>
  <c r="CE64" i="1"/>
  <c r="CF64" i="1"/>
  <c r="CI64" i="1" s="1"/>
  <c r="CG64" i="1"/>
  <c r="CJ64" i="1" s="1"/>
  <c r="L65" i="1"/>
  <c r="W65" i="1"/>
  <c r="X65" i="1"/>
  <c r="AM65" i="1"/>
  <c r="AN65" i="1"/>
  <c r="AO65" i="1"/>
  <c r="AP65" i="1"/>
  <c r="AS65" i="1" s="1"/>
  <c r="AQ65" i="1"/>
  <c r="AR65" i="1"/>
  <c r="AT65" i="1"/>
  <c r="BE65" i="1"/>
  <c r="BI65" i="1"/>
  <c r="BL65" i="1"/>
  <c r="BO65" i="1"/>
  <c r="BX65" i="1"/>
  <c r="BY65" i="1"/>
  <c r="BZ65" i="1"/>
  <c r="CA65" i="1"/>
  <c r="CB65" i="1" s="1"/>
  <c r="CC65" i="1"/>
  <c r="CD65" i="1"/>
  <c r="CE65" i="1"/>
  <c r="CJ65" i="1" s="1"/>
  <c r="CF65" i="1"/>
  <c r="CI65" i="1" s="1"/>
  <c r="CK65" i="1" s="1"/>
  <c r="CH65" i="1"/>
  <c r="L66" i="1"/>
  <c r="W66" i="1"/>
  <c r="X66" i="1"/>
  <c r="AM66" i="1"/>
  <c r="AN66" i="1"/>
  <c r="AO66" i="1"/>
  <c r="AP66" i="1"/>
  <c r="AQ66" i="1"/>
  <c r="AR66" i="1"/>
  <c r="AS66" i="1"/>
  <c r="AT66" i="1"/>
  <c r="BE66" i="1"/>
  <c r="BI66" i="1"/>
  <c r="BL66" i="1"/>
  <c r="BO66" i="1"/>
  <c r="CC66" i="1"/>
  <c r="CD66" i="1"/>
  <c r="CE66" i="1"/>
  <c r="CJ66" i="1" s="1"/>
  <c r="CF66" i="1"/>
  <c r="CG66" i="1"/>
  <c r="CH66" i="1"/>
  <c r="CI66" i="1"/>
  <c r="CK66" i="1" s="1"/>
  <c r="L67" i="1"/>
  <c r="W67" i="1"/>
  <c r="X67" i="1"/>
  <c r="AM67" i="1"/>
  <c r="AN67" i="1"/>
  <c r="BE67" i="1"/>
  <c r="BI67" i="1"/>
  <c r="BL67" i="1"/>
  <c r="BO67" i="1"/>
  <c r="BX67" i="1"/>
  <c r="BY67" i="1"/>
  <c r="BZ67" i="1"/>
  <c r="CA67" i="1"/>
  <c r="CB67" i="1" s="1"/>
  <c r="CC67" i="1"/>
  <c r="L68" i="1"/>
  <c r="W68" i="1"/>
  <c r="X68" i="1"/>
  <c r="AM68" i="1"/>
  <c r="AN68" i="1"/>
  <c r="AO68" i="1"/>
  <c r="AP68" i="1"/>
  <c r="AQ68" i="1"/>
  <c r="AT68" i="1" s="1"/>
  <c r="AR68" i="1"/>
  <c r="AS68" i="1"/>
  <c r="BE68" i="1"/>
  <c r="BI68" i="1"/>
  <c r="BL68" i="1"/>
  <c r="BO68" i="1"/>
  <c r="BX68" i="1"/>
  <c r="BY68" i="1"/>
  <c r="BZ68" i="1"/>
  <c r="CB68" i="1" s="1"/>
  <c r="CA68" i="1"/>
  <c r="CC68" i="1"/>
  <c r="CD68" i="1"/>
  <c r="CE68" i="1"/>
  <c r="CF68" i="1"/>
  <c r="CI68" i="1" s="1"/>
  <c r="CK68" i="1" s="1"/>
  <c r="CG68" i="1"/>
  <c r="CH68" i="1"/>
  <c r="CJ68" i="1"/>
  <c r="L69" i="1"/>
  <c r="W69" i="1"/>
  <c r="X69" i="1"/>
  <c r="AM69" i="1"/>
  <c r="AN69" i="1"/>
  <c r="AO69" i="1"/>
  <c r="AP69" i="1"/>
  <c r="AQ69" i="1"/>
  <c r="AR69" i="1"/>
  <c r="AS69" i="1"/>
  <c r="AT69" i="1"/>
  <c r="BE69" i="1"/>
  <c r="BI69" i="1"/>
  <c r="BL69" i="1"/>
  <c r="BO69" i="1"/>
  <c r="CC69" i="1"/>
  <c r="CD69" i="1"/>
  <c r="CE69" i="1"/>
  <c r="CJ69" i="1" s="1"/>
  <c r="CF69" i="1"/>
  <c r="CG69" i="1"/>
  <c r="CH69" i="1"/>
  <c r="CI69" i="1"/>
  <c r="CK69" i="1" s="1"/>
  <c r="L70" i="1"/>
  <c r="W70" i="1"/>
  <c r="X70" i="1"/>
  <c r="AM70" i="1"/>
  <c r="AN70" i="1"/>
  <c r="AO70" i="1"/>
  <c r="AP70" i="1"/>
  <c r="AS70" i="1" s="1"/>
  <c r="AQ70" i="1"/>
  <c r="AR70" i="1"/>
  <c r="BE70" i="1"/>
  <c r="BI70" i="1"/>
  <c r="BL70" i="1"/>
  <c r="BO70" i="1"/>
  <c r="BX70" i="1"/>
  <c r="BY70" i="1"/>
  <c r="BZ70" i="1"/>
  <c r="CA70" i="1"/>
  <c r="CB70" i="1" s="1"/>
  <c r="CC70" i="1"/>
  <c r="CF70" i="1" s="1"/>
  <c r="CD70" i="1"/>
  <c r="CH70" i="1" s="1"/>
  <c r="CE70" i="1"/>
  <c r="CG70" i="1"/>
  <c r="CJ70" i="1" s="1"/>
  <c r="CI70" i="1"/>
  <c r="CK70" i="1" s="1"/>
  <c r="L71" i="1"/>
  <c r="W71" i="1"/>
  <c r="X71" i="1"/>
  <c r="AM71" i="1"/>
  <c r="AN71" i="1"/>
  <c r="AO71" i="1"/>
  <c r="AP71" i="1"/>
  <c r="AQ71" i="1"/>
  <c r="AT71" i="1" s="1"/>
  <c r="AR71" i="1"/>
  <c r="AS71" i="1" s="1"/>
  <c r="BE71" i="1"/>
  <c r="BI71" i="1"/>
  <c r="BL71" i="1"/>
  <c r="BO71" i="1"/>
  <c r="BX71" i="1"/>
  <c r="BY71" i="1"/>
  <c r="BZ71" i="1"/>
  <c r="CB71" i="1" s="1"/>
  <c r="CA71" i="1"/>
  <c r="CC71" i="1"/>
  <c r="CE71" i="1" s="1"/>
  <c r="CD71" i="1"/>
  <c r="CH71" i="1" s="1"/>
  <c r="CG71" i="1"/>
  <c r="CJ71" i="1"/>
  <c r="L72" i="1"/>
  <c r="W72" i="1"/>
  <c r="X72" i="1"/>
  <c r="AM72" i="1"/>
  <c r="AN72" i="1"/>
  <c r="BE72" i="1"/>
  <c r="BI72" i="1"/>
  <c r="BL72" i="1"/>
  <c r="BO72" i="1"/>
  <c r="BX72" i="1"/>
  <c r="BY72" i="1"/>
  <c r="BZ72" i="1"/>
  <c r="CA72" i="1"/>
  <c r="CB72" i="1" s="1"/>
  <c r="CC72" i="1"/>
  <c r="CF72" i="1" s="1"/>
  <c r="CD72" i="1"/>
  <c r="CH72" i="1" s="1"/>
  <c r="L73" i="1"/>
  <c r="W73" i="1"/>
  <c r="X73" i="1"/>
  <c r="AM73" i="1"/>
  <c r="AN73" i="1"/>
  <c r="AO73" i="1"/>
  <c r="AP73" i="1"/>
  <c r="AQ73" i="1"/>
  <c r="AT73" i="1" s="1"/>
  <c r="AR73" i="1"/>
  <c r="AS73" i="1"/>
  <c r="BE73" i="1"/>
  <c r="BI73" i="1"/>
  <c r="BL73" i="1"/>
  <c r="BO73" i="1"/>
  <c r="BX73" i="1"/>
  <c r="BY73" i="1"/>
  <c r="BZ73" i="1"/>
  <c r="CA73" i="1"/>
  <c r="CB73" i="1"/>
  <c r="CC73" i="1"/>
  <c r="CE73" i="1" s="1"/>
  <c r="CD73" i="1"/>
  <c r="CH73" i="1" s="1"/>
  <c r="CF73" i="1"/>
  <c r="CI73" i="1" s="1"/>
  <c r="CG73" i="1"/>
  <c r="CJ73" i="1" s="1"/>
  <c r="CK73" i="1" s="1"/>
  <c r="L74" i="1"/>
  <c r="W74" i="1"/>
  <c r="X74" i="1"/>
  <c r="AO74" i="1"/>
  <c r="AP74" i="1"/>
  <c r="AS74" i="1" s="1"/>
  <c r="AQ74" i="1"/>
  <c r="AR74" i="1"/>
  <c r="BE74" i="1"/>
  <c r="BI74" i="1"/>
  <c r="BO74" i="1"/>
  <c r="CC74" i="1"/>
  <c r="L75" i="1"/>
  <c r="W75" i="1"/>
  <c r="X75" i="1"/>
  <c r="AM75" i="1"/>
  <c r="AN75" i="1"/>
  <c r="BE75" i="1"/>
  <c r="BI75" i="1"/>
  <c r="BL75" i="1"/>
  <c r="BO75" i="1"/>
  <c r="CC75" i="1"/>
  <c r="CD75" i="1"/>
  <c r="CE75" i="1"/>
  <c r="CF75" i="1"/>
  <c r="CI75" i="1" s="1"/>
  <c r="CK75" i="1" s="1"/>
  <c r="CG75" i="1"/>
  <c r="CH75" i="1"/>
  <c r="CJ75" i="1"/>
  <c r="L76" i="1"/>
  <c r="W76" i="1"/>
  <c r="X76" i="1"/>
  <c r="AM76" i="1"/>
  <c r="AN76" i="1"/>
  <c r="BE76" i="1"/>
  <c r="BI76" i="1"/>
  <c r="BL76" i="1"/>
  <c r="BO76" i="1"/>
  <c r="BX76" i="1"/>
  <c r="BY76" i="1"/>
  <c r="BZ76" i="1"/>
  <c r="CA76" i="1"/>
  <c r="CB76" i="1"/>
  <c r="CC76" i="1"/>
  <c r="CE76" i="1"/>
  <c r="CF76" i="1"/>
  <c r="CI76" i="1" s="1"/>
  <c r="CK76" i="1" s="1"/>
  <c r="CG76" i="1"/>
  <c r="CJ76" i="1" s="1"/>
  <c r="L77" i="1"/>
  <c r="W77" i="1"/>
  <c r="X77" i="1"/>
  <c r="AM77" i="1"/>
  <c r="AN77" i="1"/>
  <c r="AO77" i="1"/>
  <c r="AP77" i="1"/>
  <c r="AS77" i="1" s="1"/>
  <c r="AQ77" i="1"/>
  <c r="AT77" i="1" s="1"/>
  <c r="AR77" i="1"/>
  <c r="BE77" i="1"/>
  <c r="BI77" i="1"/>
  <c r="BL77" i="1"/>
  <c r="BO77" i="1"/>
  <c r="BX77" i="1"/>
  <c r="BY77" i="1"/>
  <c r="BZ77" i="1"/>
  <c r="CA77" i="1"/>
  <c r="CB77" i="1"/>
  <c r="CC77" i="1"/>
  <c r="CD77" i="1"/>
  <c r="CE77" i="1"/>
  <c r="CF77" i="1"/>
  <c r="CI77" i="1" s="1"/>
  <c r="CK77" i="1" s="1"/>
  <c r="CG77" i="1"/>
  <c r="CH77" i="1"/>
  <c r="CJ77" i="1"/>
  <c r="L78" i="1"/>
  <c r="W78" i="1"/>
  <c r="X78" i="1"/>
  <c r="AM78" i="1"/>
  <c r="AN78" i="1"/>
  <c r="AO78" i="1"/>
  <c r="AP78" i="1"/>
  <c r="AQ78" i="1"/>
  <c r="AR78" i="1"/>
  <c r="AT78" i="1"/>
  <c r="BE78" i="1"/>
  <c r="BI78" i="1"/>
  <c r="BL78" i="1"/>
  <c r="BO78" i="1"/>
  <c r="BX78" i="1"/>
  <c r="BY78" i="1"/>
  <c r="BZ78" i="1"/>
  <c r="CA78" i="1"/>
  <c r="CB78" i="1" s="1"/>
  <c r="CC78" i="1"/>
  <c r="CF78" i="1" s="1"/>
  <c r="CD78" i="1"/>
  <c r="CH78" i="1" s="1"/>
  <c r="L79" i="1"/>
  <c r="W79" i="1"/>
  <c r="X79" i="1"/>
  <c r="AM79" i="1"/>
  <c r="AN79" i="1"/>
  <c r="BE79" i="1"/>
  <c r="BI79" i="1"/>
  <c r="BL79" i="1"/>
  <c r="BO79" i="1"/>
  <c r="BX79" i="1"/>
  <c r="BY79" i="1"/>
  <c r="BZ79" i="1"/>
  <c r="CA79" i="1"/>
  <c r="CB79" i="1"/>
  <c r="CC79" i="1"/>
  <c r="CD79" i="1"/>
  <c r="CE79" i="1"/>
  <c r="CF79" i="1"/>
  <c r="CI79" i="1" s="1"/>
  <c r="CK79" i="1" s="1"/>
  <c r="CG79" i="1"/>
  <c r="CH79" i="1"/>
  <c r="CJ79" i="1"/>
  <c r="L80" i="1"/>
  <c r="W80" i="1"/>
  <c r="X80" i="1"/>
  <c r="AM80" i="1"/>
  <c r="AN80" i="1"/>
  <c r="BE80" i="1"/>
  <c r="BI80" i="1"/>
  <c r="BL80" i="1"/>
  <c r="BO80" i="1"/>
  <c r="BX80" i="1"/>
  <c r="BY80" i="1"/>
  <c r="BZ80" i="1"/>
  <c r="CA80" i="1"/>
  <c r="CB80" i="1" s="1"/>
  <c r="CC80" i="1"/>
  <c r="CE80" i="1"/>
  <c r="CF80" i="1"/>
  <c r="CI80" i="1" s="1"/>
  <c r="L81" i="1"/>
  <c r="W81" i="1"/>
  <c r="X81" i="1"/>
  <c r="AM81" i="1"/>
  <c r="AN81" i="1"/>
  <c r="AO81" i="1"/>
  <c r="AP81" i="1"/>
  <c r="AS81" i="1" s="1"/>
  <c r="AQ81" i="1"/>
  <c r="AT81" i="1" s="1"/>
  <c r="AR81" i="1"/>
  <c r="BE81" i="1"/>
  <c r="BI81" i="1"/>
  <c r="BL81" i="1"/>
  <c r="BO81" i="1"/>
  <c r="BX81" i="1"/>
  <c r="BY81" i="1"/>
  <c r="BZ81" i="1"/>
  <c r="CA81" i="1"/>
  <c r="CB81" i="1"/>
  <c r="CC81" i="1"/>
  <c r="CD81" i="1"/>
  <c r="CH81" i="1" s="1"/>
  <c r="CE81" i="1"/>
  <c r="CF81" i="1"/>
  <c r="CI81" i="1" s="1"/>
  <c r="CK81" i="1" s="1"/>
  <c r="CG81" i="1"/>
  <c r="CJ81" i="1"/>
  <c r="L82" i="1"/>
  <c r="W82" i="1"/>
  <c r="X82" i="1"/>
  <c r="AM82" i="1"/>
  <c r="AN82" i="1"/>
  <c r="AO82" i="1"/>
  <c r="AP82" i="1"/>
  <c r="AS82" i="1" s="1"/>
  <c r="AQ82" i="1"/>
  <c r="AR82" i="1"/>
  <c r="AT82" i="1"/>
  <c r="BE82" i="1"/>
  <c r="BI82" i="1"/>
  <c r="BL82" i="1"/>
  <c r="BO82" i="1"/>
  <c r="BX82" i="1"/>
  <c r="BY82" i="1"/>
  <c r="BZ82" i="1"/>
  <c r="CA82" i="1"/>
  <c r="CB82" i="1" s="1"/>
  <c r="CC82" i="1"/>
  <c r="L83" i="1"/>
  <c r="W83" i="1"/>
  <c r="X83" i="1"/>
  <c r="AM83" i="1"/>
  <c r="AN83" i="1"/>
  <c r="BE83" i="1"/>
  <c r="BI83" i="1"/>
  <c r="BL83" i="1"/>
  <c r="BO83" i="1"/>
  <c r="BX83" i="1"/>
  <c r="BY83" i="1"/>
  <c r="BZ83" i="1"/>
  <c r="CA83" i="1"/>
  <c r="CB83" i="1"/>
  <c r="CC83" i="1"/>
  <c r="CD83" i="1"/>
  <c r="CH83" i="1" s="1"/>
  <c r="CE83" i="1"/>
  <c r="CF83" i="1"/>
  <c r="CI83" i="1" s="1"/>
  <c r="CK83" i="1" s="1"/>
  <c r="CG83" i="1"/>
  <c r="CJ83" i="1"/>
  <c r="L84" i="1"/>
  <c r="W84" i="1"/>
  <c r="X84" i="1"/>
  <c r="AM84" i="1"/>
  <c r="AN84" i="1"/>
  <c r="AO84" i="1"/>
  <c r="AP84" i="1"/>
  <c r="AS84" i="1" s="1"/>
  <c r="AQ84" i="1"/>
  <c r="AR84" i="1"/>
  <c r="AT84" i="1"/>
  <c r="BE84" i="1"/>
  <c r="BI84" i="1"/>
  <c r="BL84" i="1"/>
  <c r="BO84" i="1"/>
  <c r="BX84" i="1"/>
  <c r="BY84" i="1"/>
  <c r="BZ84" i="1"/>
  <c r="CA84" i="1"/>
  <c r="CB84" i="1" s="1"/>
  <c r="CC84" i="1"/>
  <c r="L85" i="1"/>
  <c r="W85" i="1"/>
  <c r="X85" i="1"/>
  <c r="AM85" i="1"/>
  <c r="AN85" i="1"/>
  <c r="BE85" i="1"/>
  <c r="BI85" i="1"/>
  <c r="BL85" i="1"/>
  <c r="BO85" i="1"/>
  <c r="BX85" i="1"/>
  <c r="BY85" i="1"/>
  <c r="BZ85" i="1"/>
  <c r="CA85" i="1"/>
  <c r="CB85" i="1"/>
  <c r="CC85" i="1"/>
  <c r="CD85" i="1"/>
  <c r="CH85" i="1" s="1"/>
  <c r="CE85" i="1"/>
  <c r="CF85" i="1"/>
  <c r="CI85" i="1" s="1"/>
  <c r="CK85" i="1" s="1"/>
  <c r="CG85" i="1"/>
  <c r="CJ85" i="1"/>
  <c r="L86" i="1"/>
  <c r="W86" i="1"/>
  <c r="X86" i="1"/>
  <c r="AM86" i="1"/>
  <c r="AN86" i="1"/>
  <c r="AO86" i="1"/>
  <c r="AP86" i="1"/>
  <c r="AS86" i="1" s="1"/>
  <c r="AQ86" i="1"/>
  <c r="AR86" i="1"/>
  <c r="BE86" i="1"/>
  <c r="BI86" i="1"/>
  <c r="BL86" i="1"/>
  <c r="BO86" i="1"/>
  <c r="BX86" i="1"/>
  <c r="BY86" i="1"/>
  <c r="BZ86" i="1"/>
  <c r="CA86" i="1"/>
  <c r="CB86" i="1" s="1"/>
  <c r="CC86" i="1"/>
  <c r="CF86" i="1" s="1"/>
  <c r="CI86" i="1" s="1"/>
  <c r="CK86" i="1" s="1"/>
  <c r="CD86" i="1"/>
  <c r="CH86" i="1" s="1"/>
  <c r="CE86" i="1"/>
  <c r="CG86" i="1"/>
  <c r="CJ86" i="1" s="1"/>
  <c r="L87" i="1"/>
  <c r="W87" i="1"/>
  <c r="X87" i="1"/>
  <c r="AM87" i="1"/>
  <c r="AN87" i="1"/>
  <c r="AO87" i="1"/>
  <c r="AP87" i="1"/>
  <c r="AQ87" i="1"/>
  <c r="AT87" i="1" s="1"/>
  <c r="AR87" i="1"/>
  <c r="AS87" i="1"/>
  <c r="BE87" i="1"/>
  <c r="BI87" i="1"/>
  <c r="BL87" i="1"/>
  <c r="BO87" i="1"/>
  <c r="BX87" i="1"/>
  <c r="BY87" i="1"/>
  <c r="BZ87" i="1"/>
  <c r="CB87" i="1" s="1"/>
  <c r="CA87" i="1"/>
  <c r="CC87" i="1"/>
  <c r="CE87" i="1" s="1"/>
  <c r="CD87" i="1"/>
  <c r="CH87" i="1" s="1"/>
  <c r="CG87" i="1"/>
  <c r="L88" i="1"/>
  <c r="W88" i="1"/>
  <c r="X88" i="1"/>
  <c r="AO88" i="1"/>
  <c r="AP88" i="1"/>
  <c r="AS88" i="1" s="1"/>
  <c r="AQ88" i="1"/>
  <c r="AR88" i="1"/>
  <c r="BE88" i="1"/>
  <c r="BI88" i="1"/>
  <c r="CC88" i="1"/>
  <c r="CE88" i="1" s="1"/>
  <c r="CD88" i="1"/>
  <c r="CG88" i="1"/>
  <c r="CJ88" i="1" s="1"/>
  <c r="L89" i="1"/>
  <c r="W89" i="1"/>
  <c r="X89" i="1"/>
  <c r="AM89" i="1"/>
  <c r="AN89" i="1"/>
  <c r="AO89" i="1"/>
  <c r="AP89" i="1"/>
  <c r="AQ89" i="1"/>
  <c r="AT89" i="1" s="1"/>
  <c r="AR89" i="1"/>
  <c r="AS89" i="1"/>
  <c r="BE89" i="1"/>
  <c r="BI89" i="1"/>
  <c r="BL89" i="1"/>
  <c r="BO89" i="1"/>
  <c r="BX89" i="1"/>
  <c r="BY89" i="1"/>
  <c r="BZ89" i="1"/>
  <c r="CB89" i="1" s="1"/>
  <c r="CA89" i="1"/>
  <c r="CC89" i="1"/>
  <c r="CE89" i="1" s="1"/>
  <c r="CD89" i="1"/>
  <c r="CH89" i="1" s="1"/>
  <c r="CG89" i="1"/>
  <c r="L90" i="1"/>
  <c r="W90" i="1"/>
  <c r="X90" i="1"/>
  <c r="AM90" i="1"/>
  <c r="AN90" i="1"/>
  <c r="AO90" i="1"/>
  <c r="AP90" i="1"/>
  <c r="AQ90" i="1"/>
  <c r="AT90" i="1" s="1"/>
  <c r="AR90" i="1"/>
  <c r="BE90" i="1"/>
  <c r="BI90" i="1"/>
  <c r="BL90" i="1"/>
  <c r="BO90" i="1"/>
  <c r="BX90" i="1"/>
  <c r="BY90" i="1"/>
  <c r="BZ90" i="1"/>
  <c r="CA90" i="1"/>
  <c r="CB90" i="1"/>
  <c r="CC90" i="1"/>
  <c r="CG90" i="1"/>
  <c r="L91" i="1"/>
  <c r="W91" i="1"/>
  <c r="X91" i="1"/>
  <c r="AM91" i="1"/>
  <c r="AN91" i="1"/>
  <c r="BE91" i="1"/>
  <c r="BI91" i="1"/>
  <c r="BL91" i="1"/>
  <c r="BO91" i="1"/>
  <c r="CC91" i="1"/>
  <c r="CF91" i="1" s="1"/>
  <c r="CD91" i="1"/>
  <c r="CH91" i="1" s="1"/>
  <c r="CE91" i="1"/>
  <c r="CI91" i="1" s="1"/>
  <c r="CK91" i="1" s="1"/>
  <c r="CG91" i="1"/>
  <c r="CJ91" i="1" s="1"/>
  <c r="L92" i="1"/>
  <c r="W92" i="1"/>
  <c r="X92" i="1"/>
  <c r="AM92" i="1"/>
  <c r="AN92" i="1"/>
  <c r="AO92" i="1"/>
  <c r="AP92" i="1"/>
  <c r="AQ92" i="1"/>
  <c r="AT92" i="1" s="1"/>
  <c r="AR92" i="1"/>
  <c r="AS92" i="1"/>
  <c r="BE92" i="1"/>
  <c r="BI92" i="1"/>
  <c r="BL92" i="1"/>
  <c r="BO92" i="1"/>
  <c r="BX92" i="1"/>
  <c r="BY92" i="1"/>
  <c r="BZ92" i="1"/>
  <c r="CB92" i="1" s="1"/>
  <c r="CA92" i="1"/>
  <c r="CC92" i="1"/>
  <c r="CE92" i="1" s="1"/>
  <c r="CD92" i="1"/>
  <c r="CH92" i="1"/>
  <c r="L93" i="1"/>
  <c r="W93" i="1"/>
  <c r="X93" i="1"/>
  <c r="AM93" i="1"/>
  <c r="AN93" i="1"/>
  <c r="AO93" i="1"/>
  <c r="AP93" i="1"/>
  <c r="AQ93" i="1"/>
  <c r="AT93" i="1" s="1"/>
  <c r="AR93" i="1"/>
  <c r="BE93" i="1"/>
  <c r="BI93" i="1"/>
  <c r="BL93" i="1"/>
  <c r="BO93" i="1"/>
  <c r="BX93" i="1"/>
  <c r="BY93" i="1"/>
  <c r="BZ93" i="1"/>
  <c r="CA93" i="1"/>
  <c r="CB93" i="1"/>
  <c r="CC93" i="1"/>
  <c r="CG93" i="1"/>
  <c r="L94" i="1"/>
  <c r="W94" i="1"/>
  <c r="X94" i="1"/>
  <c r="AM94" i="1"/>
  <c r="AN94" i="1"/>
  <c r="AO94" i="1"/>
  <c r="AP94" i="1"/>
  <c r="AS94" i="1" s="1"/>
  <c r="AQ94" i="1"/>
  <c r="AT94" i="1" s="1"/>
  <c r="AR94" i="1"/>
  <c r="BE94" i="1"/>
  <c r="BI94" i="1"/>
  <c r="BL94" i="1"/>
  <c r="BO94" i="1"/>
  <c r="BX94" i="1"/>
  <c r="BY94" i="1"/>
  <c r="BZ94" i="1"/>
  <c r="CA94" i="1"/>
  <c r="CB94" i="1"/>
  <c r="CC94" i="1"/>
  <c r="CD94" i="1"/>
  <c r="CH94" i="1" s="1"/>
  <c r="CE94" i="1"/>
  <c r="CF94" i="1"/>
  <c r="CI94" i="1" s="1"/>
  <c r="CG94" i="1"/>
  <c r="CJ94" i="1"/>
  <c r="L95" i="1"/>
  <c r="W95" i="1"/>
  <c r="X95" i="1"/>
  <c r="AM95" i="1"/>
  <c r="AN95" i="1"/>
  <c r="AO95" i="1"/>
  <c r="AP95" i="1"/>
  <c r="AS95" i="1" s="1"/>
  <c r="AQ95" i="1"/>
  <c r="AR95" i="1"/>
  <c r="BE95" i="1"/>
  <c r="BI95" i="1"/>
  <c r="BL95" i="1"/>
  <c r="BO95" i="1"/>
  <c r="BX95" i="1"/>
  <c r="BY95" i="1"/>
  <c r="BZ95" i="1"/>
  <c r="CA95" i="1"/>
  <c r="CC95" i="1"/>
  <c r="CF95" i="1" s="1"/>
  <c r="CD95" i="1"/>
  <c r="CH95" i="1" s="1"/>
  <c r="CE95" i="1"/>
  <c r="CI95" i="1" s="1"/>
  <c r="CG95" i="1"/>
  <c r="L96" i="1"/>
  <c r="W96" i="1"/>
  <c r="X96" i="1"/>
  <c r="AM96" i="1"/>
  <c r="AN96" i="1"/>
  <c r="BE96" i="1"/>
  <c r="BI96" i="1"/>
  <c r="BO96" i="1"/>
  <c r="CC96" i="1"/>
  <c r="L97" i="1"/>
  <c r="W97" i="1"/>
  <c r="X97" i="1"/>
  <c r="AM97" i="1"/>
  <c r="AN97" i="1"/>
  <c r="AO97" i="1"/>
  <c r="AP97" i="1"/>
  <c r="AS97" i="1" s="1"/>
  <c r="AQ97" i="1"/>
  <c r="AT97" i="1" s="1"/>
  <c r="AR97" i="1"/>
  <c r="BE97" i="1"/>
  <c r="BI97" i="1"/>
  <c r="BL97" i="1"/>
  <c r="BO97" i="1"/>
  <c r="BX97" i="1"/>
  <c r="BY97" i="1"/>
  <c r="BZ97" i="1"/>
  <c r="CA97" i="1"/>
  <c r="CB97" i="1"/>
  <c r="CC97" i="1"/>
  <c r="CF97" i="1"/>
  <c r="L98" i="1"/>
  <c r="W98" i="1"/>
  <c r="X98" i="1"/>
  <c r="AM98" i="1"/>
  <c r="AN98" i="1"/>
  <c r="AO98" i="1"/>
  <c r="AP98" i="1"/>
  <c r="AS98" i="1" s="1"/>
  <c r="AQ98" i="1"/>
  <c r="AT98" i="1" s="1"/>
  <c r="AR98" i="1"/>
  <c r="BE98" i="1"/>
  <c r="BI98" i="1"/>
  <c r="BL98" i="1"/>
  <c r="BO98" i="1"/>
  <c r="BX98" i="1"/>
  <c r="BY98" i="1"/>
  <c r="BZ98" i="1"/>
  <c r="CA98" i="1"/>
  <c r="CB98" i="1"/>
  <c r="CC98" i="1"/>
  <c r="CD98" i="1"/>
  <c r="CH98" i="1" s="1"/>
  <c r="CE98" i="1"/>
  <c r="CF98" i="1"/>
  <c r="CG98" i="1"/>
  <c r="CI98" i="1"/>
  <c r="CK98" i="1" s="1"/>
  <c r="CJ98" i="1"/>
  <c r="CK95" i="1" l="1"/>
  <c r="CE96" i="1"/>
  <c r="CF96" i="1"/>
  <c r="CD97" i="1"/>
  <c r="CH97" i="1" s="1"/>
  <c r="CE97" i="1"/>
  <c r="CI97" i="1" s="1"/>
  <c r="CG96" i="1"/>
  <c r="CJ90" i="1"/>
  <c r="AT88" i="1"/>
  <c r="CD74" i="1"/>
  <c r="CE74" i="1"/>
  <c r="CF74" i="1"/>
  <c r="CI74" i="1" s="1"/>
  <c r="CK74" i="1" s="1"/>
  <c r="CG74" i="1"/>
  <c r="CJ74" i="1" s="1"/>
  <c r="AT74" i="1"/>
  <c r="CD59" i="1"/>
  <c r="CH59" i="1"/>
  <c r="CE59" i="1"/>
  <c r="CF59" i="1"/>
  <c r="CI59" i="1" s="1"/>
  <c r="CK59" i="1" s="1"/>
  <c r="CG59" i="1"/>
  <c r="CJ59" i="1" s="1"/>
  <c r="CK45" i="1"/>
  <c r="CG97" i="1"/>
  <c r="CD96" i="1"/>
  <c r="CH96" i="1" s="1"/>
  <c r="CJ95" i="1"/>
  <c r="CB95" i="1"/>
  <c r="AT95" i="1"/>
  <c r="CK94" i="1"/>
  <c r="CD93" i="1"/>
  <c r="CH93" i="1"/>
  <c r="CE93" i="1"/>
  <c r="CJ93" i="1" s="1"/>
  <c r="CF93" i="1"/>
  <c r="CI93" i="1" s="1"/>
  <c r="AS93" i="1"/>
  <c r="CD90" i="1"/>
  <c r="CH90" i="1" s="1"/>
  <c r="CF90" i="1"/>
  <c r="CI90" i="1" s="1"/>
  <c r="CK90" i="1" s="1"/>
  <c r="CE90" i="1"/>
  <c r="AS90" i="1"/>
  <c r="CJ89" i="1"/>
  <c r="CJ87" i="1"/>
  <c r="AS78" i="1"/>
  <c r="AT70" i="1"/>
  <c r="AS64" i="1"/>
  <c r="AT64" i="1"/>
  <c r="CK62" i="1"/>
  <c r="AT54" i="1"/>
  <c r="CD52" i="1"/>
  <c r="CH52" i="1"/>
  <c r="CE52" i="1"/>
  <c r="CF52" i="1"/>
  <c r="CI52" i="1" s="1"/>
  <c r="CG52" i="1"/>
  <c r="CJ52" i="1" s="1"/>
  <c r="CI48" i="1"/>
  <c r="CF84" i="1"/>
  <c r="CD84" i="1"/>
  <c r="CH84" i="1" s="1"/>
  <c r="CE84" i="1"/>
  <c r="CG84" i="1"/>
  <c r="CF82" i="1"/>
  <c r="CD82" i="1"/>
  <c r="CH82" i="1" s="1"/>
  <c r="CE82" i="1"/>
  <c r="CG82" i="1"/>
  <c r="CK53" i="1"/>
  <c r="AT86" i="1"/>
  <c r="CD67" i="1"/>
  <c r="CH67" i="1" s="1"/>
  <c r="CE67" i="1"/>
  <c r="CF67" i="1"/>
  <c r="CI67" i="1" s="1"/>
  <c r="CG67" i="1"/>
  <c r="CJ67" i="1" s="1"/>
  <c r="CK64" i="1"/>
  <c r="CD57" i="1"/>
  <c r="CH57" i="1" s="1"/>
  <c r="CE57" i="1"/>
  <c r="CF57" i="1"/>
  <c r="CG57" i="1"/>
  <c r="CF55" i="1"/>
  <c r="CI55" i="1" s="1"/>
  <c r="CD55" i="1"/>
  <c r="CH55" i="1" s="1"/>
  <c r="CE55" i="1"/>
  <c r="CG55" i="1"/>
  <c r="CJ55" i="1" s="1"/>
  <c r="CJ54" i="1"/>
  <c r="CK54" i="1" s="1"/>
  <c r="CG92" i="1"/>
  <c r="CJ92" i="1" s="1"/>
  <c r="CD56" i="1"/>
  <c r="CH56" i="1" s="1"/>
  <c r="CB55" i="1"/>
  <c r="CD51" i="1"/>
  <c r="CH51" i="1" s="1"/>
  <c r="CG50" i="1"/>
  <c r="CB50" i="1"/>
  <c r="CG47" i="1"/>
  <c r="CJ47" i="1" s="1"/>
  <c r="AT45" i="1"/>
  <c r="CD38" i="1"/>
  <c r="CH38" i="1" s="1"/>
  <c r="CD37" i="1"/>
  <c r="CH37" i="1" s="1"/>
  <c r="CE36" i="1"/>
  <c r="CI36" i="1" s="1"/>
  <c r="CE34" i="1"/>
  <c r="CG34" i="1"/>
  <c r="CI29" i="1"/>
  <c r="CE27" i="1"/>
  <c r="CG27" i="1"/>
  <c r="CJ27" i="1" s="1"/>
  <c r="CK25" i="1"/>
  <c r="CD24" i="1"/>
  <c r="CH24" i="1" s="1"/>
  <c r="CG24" i="1"/>
  <c r="CJ24" i="1" s="1"/>
  <c r="CF22" i="1"/>
  <c r="CG22" i="1"/>
  <c r="CI20" i="1"/>
  <c r="CK20" i="1" s="1"/>
  <c r="AT20" i="1"/>
  <c r="AT18" i="1"/>
  <c r="CK15" i="1"/>
  <c r="CI14" i="1"/>
  <c r="CK14" i="1" s="1"/>
  <c r="CF89" i="1"/>
  <c r="CI89" i="1" s="1"/>
  <c r="CK89" i="1" s="1"/>
  <c r="CF88" i="1"/>
  <c r="CI88" i="1" s="1"/>
  <c r="CK88" i="1" s="1"/>
  <c r="CF87" i="1"/>
  <c r="CI87" i="1" s="1"/>
  <c r="CD80" i="1"/>
  <c r="CH80" i="1" s="1"/>
  <c r="CD48" i="1"/>
  <c r="CH48" i="1" s="1"/>
  <c r="CF47" i="1"/>
  <c r="CI47" i="1" s="1"/>
  <c r="CK47" i="1" s="1"/>
  <c r="AS37" i="1"/>
  <c r="CG35" i="1"/>
  <c r="CF33" i="1"/>
  <c r="CI33" i="1" s="1"/>
  <c r="CE33" i="1"/>
  <c r="AS33" i="1"/>
  <c r="CK32" i="1"/>
  <c r="CE31" i="1"/>
  <c r="CI31" i="1" s="1"/>
  <c r="CK31" i="1" s="1"/>
  <c r="CD31" i="1"/>
  <c r="CG23" i="1"/>
  <c r="CD19" i="1"/>
  <c r="CE19" i="1"/>
  <c r="CI19" i="1" s="1"/>
  <c r="CG18" i="1"/>
  <c r="CJ18" i="1" s="1"/>
  <c r="CF92" i="1"/>
  <c r="CI92" i="1" s="1"/>
  <c r="CK92" i="1" s="1"/>
  <c r="CG78" i="1"/>
  <c r="CG72" i="1"/>
  <c r="CE50" i="1"/>
  <c r="CI50" i="1" s="1"/>
  <c r="CG80" i="1"/>
  <c r="CJ80" i="1" s="1"/>
  <c r="CK80" i="1" s="1"/>
  <c r="CE78" i="1"/>
  <c r="CI78" i="1" s="1"/>
  <c r="CD76" i="1"/>
  <c r="CH76" i="1"/>
  <c r="CE72" i="1"/>
  <c r="CI72" i="1" s="1"/>
  <c r="CF71" i="1"/>
  <c r="CI71" i="1" s="1"/>
  <c r="CK71" i="1" s="1"/>
  <c r="CD64" i="1"/>
  <c r="CH64" i="1"/>
  <c r="CF63" i="1"/>
  <c r="CI63" i="1" s="1"/>
  <c r="CK63" i="1" s="1"/>
  <c r="CG56" i="1"/>
  <c r="CJ56" i="1" s="1"/>
  <c r="CK56" i="1" s="1"/>
  <c r="CG51" i="1"/>
  <c r="CJ51" i="1" s="1"/>
  <c r="CK51" i="1" s="1"/>
  <c r="CD50" i="1"/>
  <c r="CH50" i="1" s="1"/>
  <c r="CG48" i="1"/>
  <c r="CJ48" i="1" s="1"/>
  <c r="AS48" i="1"/>
  <c r="CD47" i="1"/>
  <c r="CH47" i="1" s="1"/>
  <c r="CD45" i="1"/>
  <c r="CH45" i="1" s="1"/>
  <c r="CF44" i="1"/>
  <c r="CI44" i="1" s="1"/>
  <c r="CK44" i="1" s="1"/>
  <c r="CE41" i="1"/>
  <c r="CI41" i="1" s="1"/>
  <c r="CG38" i="1"/>
  <c r="CJ38" i="1" s="1"/>
  <c r="CK38" i="1" s="1"/>
  <c r="CB38" i="1"/>
  <c r="CF37" i="1"/>
  <c r="CI37" i="1" s="1"/>
  <c r="CK37" i="1" s="1"/>
  <c r="CG36" i="1"/>
  <c r="CF34" i="1"/>
  <c r="CI34" i="1" s="1"/>
  <c r="CH33" i="1"/>
  <c r="AT33" i="1"/>
  <c r="CH31" i="1"/>
  <c r="CF30" i="1"/>
  <c r="CI30" i="1" s="1"/>
  <c r="CK30" i="1" s="1"/>
  <c r="CG30" i="1"/>
  <c r="CJ30" i="1" s="1"/>
  <c r="CF27" i="1"/>
  <c r="CI27" i="1" s="1"/>
  <c r="CK27" i="1" s="1"/>
  <c r="CF24" i="1"/>
  <c r="CI24" i="1" s="1"/>
  <c r="CK24" i="1" s="1"/>
  <c r="CE22" i="1"/>
  <c r="CI21" i="1"/>
  <c r="CI10" i="1"/>
  <c r="CD35" i="1"/>
  <c r="CH35" i="1" s="1"/>
  <c r="CE35" i="1"/>
  <c r="CI35" i="1" s="1"/>
  <c r="CJ33" i="1"/>
  <c r="CJ31" i="1"/>
  <c r="CE23" i="1"/>
  <c r="CI23" i="1" s="1"/>
  <c r="CD23" i="1"/>
  <c r="CH23" i="1" s="1"/>
  <c r="CD18" i="1"/>
  <c r="CH18" i="1" s="1"/>
  <c r="CF18" i="1"/>
  <c r="CI18" i="1" s="1"/>
  <c r="CK18" i="1" s="1"/>
  <c r="AS17" i="1"/>
  <c r="AT17" i="1"/>
  <c r="CG10" i="1"/>
  <c r="CJ10" i="1" s="1"/>
  <c r="CG5" i="1"/>
  <c r="CJ5" i="1" s="1"/>
  <c r="CK5" i="1" s="1"/>
  <c r="CD6" i="1"/>
  <c r="CH6" i="1" s="1"/>
  <c r="CG29" i="1"/>
  <c r="CJ29" i="1" s="1"/>
  <c r="CG21" i="1"/>
  <c r="CJ21" i="1" s="1"/>
  <c r="CB30" i="1"/>
  <c r="CD26" i="1"/>
  <c r="CH26" i="1"/>
  <c r="AS24" i="1"/>
  <c r="CB22" i="1"/>
  <c r="CD20" i="1"/>
  <c r="CH20" i="1"/>
  <c r="CD17" i="1"/>
  <c r="CH17" i="1"/>
  <c r="CF16" i="1"/>
  <c r="CI16" i="1" s="1"/>
  <c r="CK16" i="1" s="1"/>
  <c r="CD14" i="1"/>
  <c r="CH14" i="1" s="1"/>
  <c r="CF13" i="1"/>
  <c r="CI13" i="1" s="1"/>
  <c r="CK13" i="1" s="1"/>
  <c r="CE8" i="1"/>
  <c r="CI8" i="1" s="1"/>
  <c r="CG6" i="1"/>
  <c r="CJ6" i="1" s="1"/>
  <c r="AS6" i="1"/>
  <c r="CD5" i="1"/>
  <c r="CH5" i="1" s="1"/>
  <c r="CD3" i="1"/>
  <c r="CH3" i="1"/>
  <c r="CF2" i="1"/>
  <c r="CI2" i="1" s="1"/>
  <c r="CK2" i="1" s="1"/>
  <c r="AS14" i="1"/>
  <c r="CD10" i="1"/>
  <c r="CH10" i="1"/>
  <c r="CF6" i="1"/>
  <c r="CI6" i="1" s="1"/>
  <c r="AS3" i="1"/>
  <c r="CG9" i="1"/>
  <c r="CJ9" i="1" s="1"/>
  <c r="CK9" i="1" s="1"/>
  <c r="CG7" i="1"/>
  <c r="CJ7" i="1" s="1"/>
  <c r="CK7" i="1" s="1"/>
  <c r="CG4" i="1"/>
  <c r="CJ4" i="1" s="1"/>
  <c r="CK4" i="1" s="1"/>
  <c r="CK19" i="1" l="1"/>
  <c r="CK34" i="1"/>
  <c r="CJ23" i="1"/>
  <c r="CK23" i="1" s="1"/>
  <c r="CI22" i="1"/>
  <c r="CK29" i="1"/>
  <c r="CK48" i="1"/>
  <c r="CK93" i="1"/>
  <c r="CK6" i="1"/>
  <c r="CJ36" i="1"/>
  <c r="CK36" i="1" s="1"/>
  <c r="CK41" i="1"/>
  <c r="CJ72" i="1"/>
  <c r="CK72" i="1" s="1"/>
  <c r="CJ41" i="1"/>
  <c r="CJ34" i="1"/>
  <c r="CK55" i="1"/>
  <c r="CK67" i="1"/>
  <c r="CJ97" i="1"/>
  <c r="CK97" i="1" s="1"/>
  <c r="CJ8" i="1"/>
  <c r="CK10" i="1"/>
  <c r="CK78" i="1"/>
  <c r="CJ78" i="1"/>
  <c r="CK33" i="1"/>
  <c r="CJ57" i="1"/>
  <c r="CI82" i="1"/>
  <c r="CK82" i="1" s="1"/>
  <c r="CI84" i="1"/>
  <c r="CK52" i="1"/>
  <c r="CJ19" i="1"/>
  <c r="CJ96" i="1"/>
  <c r="CK8" i="1"/>
  <c r="CK21" i="1"/>
  <c r="CJ35" i="1"/>
  <c r="CK35" i="1" s="1"/>
  <c r="CK87" i="1"/>
  <c r="CJ22" i="1"/>
  <c r="CJ50" i="1"/>
  <c r="CK50" i="1" s="1"/>
  <c r="CI57" i="1"/>
  <c r="CK57" i="1" s="1"/>
  <c r="CJ82" i="1"/>
  <c r="CJ84" i="1"/>
  <c r="CI96" i="1"/>
  <c r="CK96" i="1" l="1"/>
  <c r="CK84" i="1"/>
  <c r="CK22" i="1"/>
</calcChain>
</file>

<file path=xl/sharedStrings.xml><?xml version="1.0" encoding="utf-8"?>
<sst xmlns="http://schemas.openxmlformats.org/spreadsheetml/2006/main" count="11835" uniqueCount="961">
  <si>
    <t xml:space="preserve">DOB </t>
  </si>
  <si>
    <t xml:space="preserve">Birth City </t>
  </si>
  <si>
    <t xml:space="preserve">S/P </t>
  </si>
  <si>
    <t xml:space="preserve">Ctry </t>
  </si>
  <si>
    <t xml:space="preserve">HT </t>
  </si>
  <si>
    <t xml:space="preserve">Wt </t>
  </si>
  <si>
    <t xml:space="preserve">C </t>
  </si>
  <si>
    <t xml:space="preserve">Rk </t>
  </si>
  <si>
    <t xml:space="preserve">Draft </t>
  </si>
  <si>
    <t xml:space="preserve">Rnd </t>
  </si>
  <si>
    <t xml:space="preserve">Ovrl </t>
  </si>
  <si>
    <t>Age</t>
  </si>
  <si>
    <t>Last Name</t>
  </si>
  <si>
    <t>First Name</t>
  </si>
  <si>
    <t xml:space="preserve">Team </t>
  </si>
  <si>
    <t xml:space="preserve">GP </t>
  </si>
  <si>
    <t xml:space="preserve">GS </t>
  </si>
  <si>
    <t>W</t>
  </si>
  <si>
    <t xml:space="preserve">L </t>
  </si>
  <si>
    <t xml:space="preserve">OT </t>
  </si>
  <si>
    <t xml:space="preserve">SA </t>
  </si>
  <si>
    <t xml:space="preserve">Sv </t>
  </si>
  <si>
    <t>GAA</t>
  </si>
  <si>
    <t>SV%</t>
  </si>
  <si>
    <t xml:space="preserve">G </t>
  </si>
  <si>
    <t xml:space="preserve">A </t>
  </si>
  <si>
    <t xml:space="preserve">PIM </t>
  </si>
  <si>
    <t>MIN</t>
  </si>
  <si>
    <t xml:space="preserve">SO </t>
  </si>
  <si>
    <t>PSA</t>
  </si>
  <si>
    <t xml:space="preserve">PS Sv </t>
  </si>
  <si>
    <t>StGA</t>
  </si>
  <si>
    <t>StSV</t>
  </si>
  <si>
    <t>StMIN</t>
  </si>
  <si>
    <t>QS</t>
  </si>
  <si>
    <t>RBS</t>
  </si>
  <si>
    <t>PULL</t>
  </si>
  <si>
    <t>StSV%</t>
  </si>
  <si>
    <t>StGAA</t>
  </si>
  <si>
    <t>QS%</t>
  </si>
  <si>
    <t>GR</t>
  </si>
  <si>
    <t>ReGA</t>
  </si>
  <si>
    <t>ReSV</t>
  </si>
  <si>
    <t>ReMIN</t>
  </si>
  <si>
    <t>ReGAA</t>
  </si>
  <si>
    <t>ReSV%</t>
  </si>
  <si>
    <t>Type</t>
  </si>
  <si>
    <t>Status</t>
  </si>
  <si>
    <t>Expiry</t>
  </si>
  <si>
    <t>Salary</t>
  </si>
  <si>
    <t>Cap Hit</t>
  </si>
  <si>
    <t>GP</t>
  </si>
  <si>
    <t>GGVT</t>
  </si>
  <si>
    <t>DGVT</t>
  </si>
  <si>
    <t>SGVT</t>
  </si>
  <si>
    <t>GVT</t>
  </si>
  <si>
    <t>GVS</t>
  </si>
  <si>
    <t>GPS</t>
  </si>
  <si>
    <t>ESA</t>
  </si>
  <si>
    <t>ESV</t>
  </si>
  <si>
    <t>ESSV%</t>
  </si>
  <si>
    <t>SHSA</t>
  </si>
  <si>
    <t>SHSV</t>
  </si>
  <si>
    <t>SHSV%</t>
  </si>
  <si>
    <t>PPSA</t>
  </si>
  <si>
    <t>PPSV</t>
  </si>
  <si>
    <t>PPSV%</t>
  </si>
  <si>
    <t>HSOW</t>
  </si>
  <si>
    <t>HSOL</t>
  </si>
  <si>
    <t>HSSA</t>
  </si>
  <si>
    <t>HSGA</t>
  </si>
  <si>
    <t>RSOW</t>
  </si>
  <si>
    <t>RSOL</t>
  </si>
  <si>
    <t>RSSA</t>
  </si>
  <si>
    <t>RSGA</t>
  </si>
  <si>
    <t>SOW</t>
  </si>
  <si>
    <t>SOL</t>
  </si>
  <si>
    <t>SSA</t>
  </si>
  <si>
    <t>SGA</t>
  </si>
  <si>
    <t>SOSV%</t>
  </si>
  <si>
    <t>GS</t>
  </si>
  <si>
    <t>SA</t>
  </si>
  <si>
    <t>SV</t>
  </si>
  <si>
    <t>ExpSV</t>
  </si>
  <si>
    <t>Gsupp</t>
  </si>
  <si>
    <t>ExpSV%</t>
  </si>
  <si>
    <t>DIFF</t>
  </si>
  <si>
    <t>Ginj</t>
  </si>
  <si>
    <t>Injury</t>
  </si>
  <si>
    <t>Aug 06 '92</t>
  </si>
  <si>
    <t>Tampere</t>
  </si>
  <si>
    <t>FIN</t>
  </si>
  <si>
    <t>L</t>
  </si>
  <si>
    <t>Y</t>
  </si>
  <si>
    <t>Aittokallio</t>
  </si>
  <si>
    <t>Sami</t>
  </si>
  <si>
    <t>COL</t>
  </si>
  <si>
    <t>EL</t>
  </si>
  <si>
    <t>RFA</t>
  </si>
  <si>
    <t>Oct 02 '89</t>
  </si>
  <si>
    <t>Herning</t>
  </si>
  <si>
    <t>DNK</t>
  </si>
  <si>
    <t>Andersen</t>
  </si>
  <si>
    <t>Frederik</t>
  </si>
  <si>
    <t>ANA</t>
  </si>
  <si>
    <t>Upper body</t>
  </si>
  <si>
    <t>May 21 '81</t>
  </si>
  <si>
    <t>Park Ridge</t>
  </si>
  <si>
    <t>IL</t>
  </si>
  <si>
    <t>USA</t>
  </si>
  <si>
    <t>Anderson</t>
  </si>
  <si>
    <t>Craig</t>
  </si>
  <si>
    <t>OTT</t>
  </si>
  <si>
    <t>UFA</t>
  </si>
  <si>
    <t>Head, Undisclosed</t>
  </si>
  <si>
    <t>Jul 25 '87</t>
  </si>
  <si>
    <t>Salt Lake City</t>
  </si>
  <si>
    <t>UT</t>
  </si>
  <si>
    <t>Bachman</t>
  </si>
  <si>
    <t>Richard</t>
  </si>
  <si>
    <t>EDM</t>
  </si>
  <si>
    <t>Groin</t>
  </si>
  <si>
    <t>Feb 13 '78</t>
  </si>
  <si>
    <t>Helsinki</t>
  </si>
  <si>
    <t>Backstrom</t>
  </si>
  <si>
    <t>Niklas</t>
  </si>
  <si>
    <t>35+ </t>
  </si>
  <si>
    <t>Knee, Lower body, Abdominal, Concussion</t>
  </si>
  <si>
    <t>Aug 07 '88</t>
  </si>
  <si>
    <t>Laval</t>
  </si>
  <si>
    <t>QC</t>
  </si>
  <si>
    <t>CAN</t>
  </si>
  <si>
    <t>Bernier</t>
  </si>
  <si>
    <t>Jonathan</t>
  </si>
  <si>
    <t>TOR</t>
  </si>
  <si>
    <t>Lower body</t>
  </si>
  <si>
    <t>Jan 03 '87</t>
  </si>
  <si>
    <t>Bulach</t>
  </si>
  <si>
    <t>CHE</t>
  </si>
  <si>
    <t>Berra</t>
  </si>
  <si>
    <t>Reto</t>
  </si>
  <si>
    <t>CGY, COL</t>
  </si>
  <si>
    <t>Aug 15 '77</t>
  </si>
  <si>
    <t>Lac St. Charles</t>
  </si>
  <si>
    <t>Biron</t>
  </si>
  <si>
    <t>Martin</t>
  </si>
  <si>
    <t>NYR</t>
  </si>
  <si>
    <t>Nov 21 '86</t>
  </si>
  <si>
    <t>Denver</t>
  </si>
  <si>
    <t>CO</t>
  </si>
  <si>
    <t>Bishop</t>
  </si>
  <si>
    <t>Ben</t>
  </si>
  <si>
    <t>TBL</t>
  </si>
  <si>
    <t>Lower body, Wrist, Leg</t>
  </si>
  <si>
    <t>Sep 20 '88</t>
  </si>
  <si>
    <t>Novokuznetsk</t>
  </si>
  <si>
    <t>RUS</t>
  </si>
  <si>
    <t>Bobrovsky</t>
  </si>
  <si>
    <t>Sergei</t>
  </si>
  <si>
    <t>CBJ</t>
  </si>
  <si>
    <t>Groin, Lower body</t>
  </si>
  <si>
    <t>May 06 '72</t>
  </si>
  <si>
    <t>Montreal</t>
  </si>
  <si>
    <t>Brodeur</t>
  </si>
  <si>
    <t>NJD</t>
  </si>
  <si>
    <t>Jun 22 '80</t>
  </si>
  <si>
    <t>Togliatti</t>
  </si>
  <si>
    <t>Bryzgalov</t>
  </si>
  <si>
    <t>Ilya</t>
  </si>
  <si>
    <t>EDM, MIN</t>
  </si>
  <si>
    <t>Concussion</t>
  </si>
  <si>
    <t>Sep 18 '82</t>
  </si>
  <si>
    <t>Banská Bystrica</t>
  </si>
  <si>
    <t>SVK</t>
  </si>
  <si>
    <t>Budaj</t>
  </si>
  <si>
    <t>Peter</t>
  </si>
  <si>
    <t>MTL</t>
  </si>
  <si>
    <t>Jan 09 '92</t>
  </si>
  <si>
    <t>Port Huron</t>
  </si>
  <si>
    <t>MI</t>
  </si>
  <si>
    <t>Campbell</t>
  </si>
  <si>
    <t>Jack</t>
  </si>
  <si>
    <t>DAL</t>
  </si>
  <si>
    <t>Jul 23 '77</t>
  </si>
  <si>
    <t>Des Moines</t>
  </si>
  <si>
    <t>IA</t>
  </si>
  <si>
    <t>Clemmensen</t>
  </si>
  <si>
    <t>Scott</t>
  </si>
  <si>
    <t>FLA</t>
  </si>
  <si>
    <t>Dec 31 '84</t>
  </si>
  <si>
    <t>Crawford</t>
  </si>
  <si>
    <t>Corey</t>
  </si>
  <si>
    <t>CHI</t>
  </si>
  <si>
    <t>Feb 27 '84</t>
  </si>
  <si>
    <t>Shorewood</t>
  </si>
  <si>
    <t>MN</t>
  </si>
  <si>
    <t>Curry</t>
  </si>
  <si>
    <t>John</t>
  </si>
  <si>
    <t>Sep 30 '85</t>
  </si>
  <si>
    <t>Edmundston</t>
  </si>
  <si>
    <t>NB</t>
  </si>
  <si>
    <t>R</t>
  </si>
  <si>
    <t>Desjardins</t>
  </si>
  <si>
    <t>Cedrick</t>
  </si>
  <si>
    <t>May 04 '86</t>
  </si>
  <si>
    <t>Regina</t>
  </si>
  <si>
    <t>SK</t>
  </si>
  <si>
    <t>Dubnyk</t>
  </si>
  <si>
    <t>Devan</t>
  </si>
  <si>
    <t>EDM, NSH</t>
  </si>
  <si>
    <t>Ankle</t>
  </si>
  <si>
    <t>Apr 09 '85</t>
  </si>
  <si>
    <t>Newmarket</t>
  </si>
  <si>
    <t>ON</t>
  </si>
  <si>
    <t>Elliott</t>
  </si>
  <si>
    <t>Brian</t>
  </si>
  <si>
    <t>STL</t>
  </si>
  <si>
    <t>Jun 19 '80</t>
  </si>
  <si>
    <t>Saskatoon</t>
  </si>
  <si>
    <t>Ellis</t>
  </si>
  <si>
    <t>Dan</t>
  </si>
  <si>
    <t>DAL, FLA</t>
  </si>
  <si>
    <t>Illness</t>
  </si>
  <si>
    <t>Sep 28 '82</t>
  </si>
  <si>
    <t>Hamilton</t>
  </si>
  <si>
    <t>Emery</t>
  </si>
  <si>
    <t>Ray</t>
  </si>
  <si>
    <t>PHI</t>
  </si>
  <si>
    <t>Jun 25 '88</t>
  </si>
  <si>
    <t>Stockholm</t>
  </si>
  <si>
    <t>SWE</t>
  </si>
  <si>
    <t>Enroth</t>
  </si>
  <si>
    <t>Jhonas</t>
  </si>
  <si>
    <t>BUF</t>
  </si>
  <si>
    <t>Apr 09 '90</t>
  </si>
  <si>
    <t>Gävle</t>
  </si>
  <si>
    <t>Eriksson</t>
  </si>
  <si>
    <t>Joacim</t>
  </si>
  <si>
    <t>VAN</t>
  </si>
  <si>
    <t>Aug 08 '82</t>
  </si>
  <si>
    <t>Kalix</t>
  </si>
  <si>
    <t>Fasth</t>
  </si>
  <si>
    <t>Viktor</t>
  </si>
  <si>
    <t>ANA, EDM</t>
  </si>
  <si>
    <t>Lower body, Groin</t>
  </si>
  <si>
    <t>Nov 28 '84</t>
  </si>
  <si>
    <t>Sorel</t>
  </si>
  <si>
    <t>Fleury</t>
  </si>
  <si>
    <t>Marc-Andre</t>
  </si>
  <si>
    <t>PIT</t>
  </si>
  <si>
    <t>Jul 14 '93</t>
  </si>
  <si>
    <t>Pittsburgh</t>
  </si>
  <si>
    <t>PA</t>
  </si>
  <si>
    <t>Gibson</t>
  </si>
  <si>
    <t>May 16 '77</t>
  </si>
  <si>
    <t>Giguere</t>
  </si>
  <si>
    <t>Jean-Sebastien</t>
  </si>
  <si>
    <t>Back, Illness</t>
  </si>
  <si>
    <t>Jan 29 '86</t>
  </si>
  <si>
    <t>Fussen</t>
  </si>
  <si>
    <t>DEU</t>
  </si>
  <si>
    <t>Greiss</t>
  </si>
  <si>
    <t>Thomas</t>
  </si>
  <si>
    <t>PHX</t>
  </si>
  <si>
    <t>Nov 25 '91</t>
  </si>
  <si>
    <t>Rosenheim</t>
  </si>
  <si>
    <t>Grubauer</t>
  </si>
  <si>
    <t>Philipp</t>
  </si>
  <si>
    <t>WSH</t>
  </si>
  <si>
    <t>Jul 31 '92</t>
  </si>
  <si>
    <t>Aizkraukle</t>
  </si>
  <si>
    <t>LVA</t>
  </si>
  <si>
    <t>Gudlevskis</t>
  </si>
  <si>
    <t>Kristers</t>
  </si>
  <si>
    <t>Oct 24 '84</t>
  </si>
  <si>
    <t>Danderyd</t>
  </si>
  <si>
    <t>Gustavsson</t>
  </si>
  <si>
    <t>Jonas</t>
  </si>
  <si>
    <t>DET</t>
  </si>
  <si>
    <t>Groin, Knee</t>
  </si>
  <si>
    <t>Mar 07 '90</t>
  </si>
  <si>
    <t>London</t>
  </si>
  <si>
    <t>Hackett</t>
  </si>
  <si>
    <t>Matt</t>
  </si>
  <si>
    <t>Leg</t>
  </si>
  <si>
    <t>May 13 '85</t>
  </si>
  <si>
    <t>Bratislava</t>
  </si>
  <si>
    <t>Halak</t>
  </si>
  <si>
    <t>Jaroslav</t>
  </si>
  <si>
    <t>STL, WSH</t>
  </si>
  <si>
    <t>Feb 11 '88</t>
  </si>
  <si>
    <t>White Rock</t>
  </si>
  <si>
    <t>BC</t>
  </si>
  <si>
    <t>Hammond</t>
  </si>
  <si>
    <t>Andrew</t>
  </si>
  <si>
    <t>Jun 18 '84</t>
  </si>
  <si>
    <t>Harding</t>
  </si>
  <si>
    <t>Josh</t>
  </si>
  <si>
    <t>Lower body, Illness, Illness, Leg</t>
  </si>
  <si>
    <t>Nov 02 '88</t>
  </si>
  <si>
    <t>St. Louis</t>
  </si>
  <si>
    <t>MO</t>
  </si>
  <si>
    <t>Heeter</t>
  </si>
  <si>
    <t>Calvin</t>
  </si>
  <si>
    <t>Apr 04 '91</t>
  </si>
  <si>
    <t>Uppsala</t>
  </si>
  <si>
    <t>Hellberg</t>
  </si>
  <si>
    <t>Magnus</t>
  </si>
  <si>
    <t>NSH</t>
  </si>
  <si>
    <t>Feb 12 '82</t>
  </si>
  <si>
    <t>Felben Wellhausen</t>
  </si>
  <si>
    <t>Hiller</t>
  </si>
  <si>
    <t>Flu</t>
  </si>
  <si>
    <t>Sep 16 '89</t>
  </si>
  <si>
    <t>Lloydminster</t>
  </si>
  <si>
    <t>Holtby</t>
  </si>
  <si>
    <t>Braden</t>
  </si>
  <si>
    <t>Mar 26 '84</t>
  </si>
  <si>
    <t>Syracuse</t>
  </si>
  <si>
    <t>NY</t>
  </si>
  <si>
    <t>Howard</t>
  </si>
  <si>
    <t>Jimmy</t>
  </si>
  <si>
    <t>Hand, Hip, Knee, Upper body</t>
  </si>
  <si>
    <t>Mar 02 '90</t>
  </si>
  <si>
    <t>Barrie</t>
  </si>
  <si>
    <t>Hutchinson</t>
  </si>
  <si>
    <t>Michael</t>
  </si>
  <si>
    <t>WPG</t>
  </si>
  <si>
    <t>Dec 19 '85</t>
  </si>
  <si>
    <t>Thunder Bay</t>
  </si>
  <si>
    <t>Hutton</t>
  </si>
  <si>
    <t>Carter</t>
  </si>
  <si>
    <t>Jun 10 '86</t>
  </si>
  <si>
    <t>Johnson</t>
  </si>
  <si>
    <t>Chad</t>
  </si>
  <si>
    <t>BOS</t>
  </si>
  <si>
    <t>Jan 10 '90</t>
  </si>
  <si>
    <t>North Vancouver</t>
  </si>
  <si>
    <t>Jones</t>
  </si>
  <si>
    <t>LAK</t>
  </si>
  <si>
    <t>Jan 13 '73</t>
  </si>
  <si>
    <t>Sverdlovsk</t>
  </si>
  <si>
    <t>Khabibulin</t>
  </si>
  <si>
    <t>Nikolai</t>
  </si>
  <si>
    <t>May 07 '86</t>
  </si>
  <si>
    <t>Ust-Kamenogorsk</t>
  </si>
  <si>
    <t>KAZ</t>
  </si>
  <si>
    <t>Khudobin</t>
  </si>
  <si>
    <t>Anton</t>
  </si>
  <si>
    <t>CAR</t>
  </si>
  <si>
    <t>May 01 '90</t>
  </si>
  <si>
    <t>York</t>
  </si>
  <si>
    <t>Knapp</t>
  </si>
  <si>
    <t>Connor</t>
  </si>
  <si>
    <t>May 05 '90</t>
  </si>
  <si>
    <t>Kuemper</t>
  </si>
  <si>
    <t>Darcy</t>
  </si>
  <si>
    <t>Jan 18 '80</t>
  </si>
  <si>
    <t>Burnaby</t>
  </si>
  <si>
    <t>LaBarbera</t>
  </si>
  <si>
    <t>Jason</t>
  </si>
  <si>
    <t>Jan 05 '88</t>
  </si>
  <si>
    <t>Norrtälje</t>
  </si>
  <si>
    <t>Lack</t>
  </si>
  <si>
    <t>Eddie</t>
  </si>
  <si>
    <t>Sep 29 '83</t>
  </si>
  <si>
    <t>Calgary</t>
  </si>
  <si>
    <t>AB</t>
  </si>
  <si>
    <t>Lawson</t>
  </si>
  <si>
    <t>Nathan</t>
  </si>
  <si>
    <t>Jul 24 '91</t>
  </si>
  <si>
    <t>Gothenburg</t>
  </si>
  <si>
    <t>Lehner</t>
  </si>
  <si>
    <t>Robin</t>
  </si>
  <si>
    <t>Nov 16 '83</t>
  </si>
  <si>
    <t>Lehtonen</t>
  </si>
  <si>
    <t>Kari</t>
  </si>
  <si>
    <t>Aug 08 '91</t>
  </si>
  <si>
    <t>Abbotsford</t>
  </si>
  <si>
    <t>Lieuwen</t>
  </si>
  <si>
    <t>May 03 '88</t>
  </si>
  <si>
    <t>Lindback</t>
  </si>
  <si>
    <t>Anders</t>
  </si>
  <si>
    <t>Mar 02 '82</t>
  </si>
  <si>
    <t>Are</t>
  </si>
  <si>
    <t>Lundqvist</t>
  </si>
  <si>
    <t>Henrik</t>
  </si>
  <si>
    <t>Undisclosed, Upper body</t>
  </si>
  <si>
    <t>Apr 04 '79</t>
  </si>
  <si>
    <t>Luongo</t>
  </si>
  <si>
    <t>Roberto</t>
  </si>
  <si>
    <t>VAN, FLA</t>
  </si>
  <si>
    <t>Groin, Flu, Neck</t>
  </si>
  <si>
    <t>Feb 07 '80</t>
  </si>
  <si>
    <t>Pictou</t>
  </si>
  <si>
    <t>NS</t>
  </si>
  <si>
    <t>MacDonald</t>
  </si>
  <si>
    <t>Joey</t>
  </si>
  <si>
    <t>CGY</t>
  </si>
  <si>
    <t>Jun 24 '83</t>
  </si>
  <si>
    <t>Charlottetown</t>
  </si>
  <si>
    <t>PE</t>
  </si>
  <si>
    <t>MacIntyre</t>
  </si>
  <si>
    <t>Drew</t>
  </si>
  <si>
    <t>Jan 31 '90</t>
  </si>
  <si>
    <t>Markstrom</t>
  </si>
  <si>
    <t>Jacob</t>
  </si>
  <si>
    <t>FLA, VAN</t>
  </si>
  <si>
    <t>May 29 '88</t>
  </si>
  <si>
    <t>Oakville</t>
  </si>
  <si>
    <t>Mason</t>
  </si>
  <si>
    <t>Steve</t>
  </si>
  <si>
    <t>Jul 18 '91</t>
  </si>
  <si>
    <t>Pisek</t>
  </si>
  <si>
    <t>CZE</t>
  </si>
  <si>
    <t>Mazanec</t>
  </si>
  <si>
    <t>Marek</t>
  </si>
  <si>
    <t>May 23 '83</t>
  </si>
  <si>
    <t>McElhinney</t>
  </si>
  <si>
    <t>Curtis</t>
  </si>
  <si>
    <t>Lower body, Wrist</t>
  </si>
  <si>
    <t>Apr 11 '83</t>
  </si>
  <si>
    <t>McKenna</t>
  </si>
  <si>
    <t>Mike</t>
  </si>
  <si>
    <t>Jul 17 '80</t>
  </si>
  <si>
    <t>East Lansing</t>
  </si>
  <si>
    <t>Miller</t>
  </si>
  <si>
    <t>Ryan</t>
  </si>
  <si>
    <t>BUF, STL</t>
  </si>
  <si>
    <t>Feb 13 '85</t>
  </si>
  <si>
    <t>Chicago</t>
  </si>
  <si>
    <t>Montoya</t>
  </si>
  <si>
    <t>Al</t>
  </si>
  <si>
    <t>Feb 14 '92</t>
  </si>
  <si>
    <t>Ostrava</t>
  </si>
  <si>
    <t>Mrazek</t>
  </si>
  <si>
    <t>Petr</t>
  </si>
  <si>
    <t>Jul 25 '75</t>
  </si>
  <si>
    <t>Kamenogorsk</t>
  </si>
  <si>
    <t>Nabokov</t>
  </si>
  <si>
    <t>Evgeni</t>
  </si>
  <si>
    <t>NYI</t>
  </si>
  <si>
    <t>Groin, Jaw</t>
  </si>
  <si>
    <t>Mar 23 '88</t>
  </si>
  <si>
    <t>Ústí nad Labem</t>
  </si>
  <si>
    <t>Neuvirth</t>
  </si>
  <si>
    <t>Michal</t>
  </si>
  <si>
    <t>WSH, BUF</t>
  </si>
  <si>
    <t>Leg, Lower body</t>
  </si>
  <si>
    <t>Aug 29 '83</t>
  </si>
  <si>
    <t>Vantaa</t>
  </si>
  <si>
    <t>Niemi</t>
  </si>
  <si>
    <t>Antti</t>
  </si>
  <si>
    <t>SJS</t>
  </si>
  <si>
    <t>Mar 19 '90</t>
  </si>
  <si>
    <t>Lulea</t>
  </si>
  <si>
    <t>Nilsson</t>
  </si>
  <si>
    <t>Feb 16 '84</t>
  </si>
  <si>
    <t>Malmö</t>
  </si>
  <si>
    <t>Nilstorp</t>
  </si>
  <si>
    <t>Cristopher</t>
  </si>
  <si>
    <t>Apr 16 '91</t>
  </si>
  <si>
    <t>Turku</t>
  </si>
  <si>
    <t>Ortio</t>
  </si>
  <si>
    <t>Joni</t>
  </si>
  <si>
    <t>Aug 31 '87</t>
  </si>
  <si>
    <t>Kladno</t>
  </si>
  <si>
    <t>Pavelec</t>
  </si>
  <si>
    <t>Ondrej</t>
  </si>
  <si>
    <t>Aug 30 '86</t>
  </si>
  <si>
    <t>Blyth</t>
  </si>
  <si>
    <t>Peters</t>
  </si>
  <si>
    <t>Justin</t>
  </si>
  <si>
    <t>Apr 12 '90</t>
  </si>
  <si>
    <t>Poulin</t>
  </si>
  <si>
    <t>Kevin</t>
  </si>
  <si>
    <t>Aug 16 '87</t>
  </si>
  <si>
    <t>Anahim Lake</t>
  </si>
  <si>
    <t>Price</t>
  </si>
  <si>
    <t>Carey</t>
  </si>
  <si>
    <t>Jan 21 '86</t>
  </si>
  <si>
    <t>Milford</t>
  </si>
  <si>
    <t>CT</t>
  </si>
  <si>
    <t>Quick</t>
  </si>
  <si>
    <t>May 12 '89</t>
  </si>
  <si>
    <t>Rauma</t>
  </si>
  <si>
    <t>Raanta</t>
  </si>
  <si>
    <t>Jul 01 '86</t>
  </si>
  <si>
    <t>Asikkala</t>
  </si>
  <si>
    <t>Ramo</t>
  </si>
  <si>
    <t>Karri</t>
  </si>
  <si>
    <t>Knee</t>
  </si>
  <si>
    <t>Mar 10 '87</t>
  </si>
  <si>
    <t>Savonlinna</t>
  </si>
  <si>
    <t>Rask</t>
  </si>
  <si>
    <t>Tuukka</t>
  </si>
  <si>
    <t>Mar 15 '88</t>
  </si>
  <si>
    <t>Morweena</t>
  </si>
  <si>
    <t>MB</t>
  </si>
  <si>
    <t>Reimer</t>
  </si>
  <si>
    <t>James</t>
  </si>
  <si>
    <t>Nov 03 '82</t>
  </si>
  <si>
    <t>Kempele</t>
  </si>
  <si>
    <t>Rinne</t>
  </si>
  <si>
    <t>Pekka</t>
  </si>
  <si>
    <t>Hip</t>
  </si>
  <si>
    <t>Mar 18 '86</t>
  </si>
  <si>
    <t>Marblehead</t>
  </si>
  <si>
    <t>MA</t>
  </si>
  <si>
    <t>Schneider</t>
  </si>
  <si>
    <t>Cory</t>
  </si>
  <si>
    <t>Sep 11 '86</t>
  </si>
  <si>
    <t>Spruce Grove</t>
  </si>
  <si>
    <t>Scrivens</t>
  </si>
  <si>
    <t>LAK, EDM</t>
  </si>
  <si>
    <t>Mar 26 '92</t>
  </si>
  <si>
    <t>Edmonton</t>
  </si>
  <si>
    <t>Simpson</t>
  </si>
  <si>
    <t>Kent</t>
  </si>
  <si>
    <t>Mar 22 '82</t>
  </si>
  <si>
    <t>Kingston</t>
  </si>
  <si>
    <t>Smith</t>
  </si>
  <si>
    <t>Jul 28 '87</t>
  </si>
  <si>
    <t>St. Paul</t>
  </si>
  <si>
    <t>Stalock</t>
  </si>
  <si>
    <t>Alex</t>
  </si>
  <si>
    <t>Sep 04 '89</t>
  </si>
  <si>
    <t>Sollentuna</t>
  </si>
  <si>
    <t>Svedberg</t>
  </si>
  <si>
    <t>Jul 05 '87</t>
  </si>
  <si>
    <t>Caledonia</t>
  </si>
  <si>
    <t>Talbot</t>
  </si>
  <si>
    <t>Cam</t>
  </si>
  <si>
    <t>Apr 15 '74</t>
  </si>
  <si>
    <t>Flint</t>
  </si>
  <si>
    <t>Tim</t>
  </si>
  <si>
    <t>FLA, DAL</t>
  </si>
  <si>
    <t>Groin, Lower body, Illness</t>
  </si>
  <si>
    <t>Humboldt</t>
  </si>
  <si>
    <t>Tokarski</t>
  </si>
  <si>
    <t>Dustin</t>
  </si>
  <si>
    <t>Apr 27 '88</t>
  </si>
  <si>
    <t>Samara</t>
  </si>
  <si>
    <t>Varlamov</t>
  </si>
  <si>
    <t>Semyon</t>
  </si>
  <si>
    <t>Aug 07 '92</t>
  </si>
  <si>
    <t>Visentin</t>
  </si>
  <si>
    <t>Mark</t>
  </si>
  <si>
    <t>Feb 29 '84</t>
  </si>
  <si>
    <t>Ward</t>
  </si>
  <si>
    <t>Jun 09 '87</t>
  </si>
  <si>
    <t>Detroit</t>
  </si>
  <si>
    <t>Zatkoff</t>
  </si>
  <si>
    <t>Jeff</t>
  </si>
  <si>
    <t>Goalie</t>
  </si>
  <si>
    <t>Date</t>
  </si>
  <si>
    <t>Home</t>
  </si>
  <si>
    <t>Opp.</t>
  </si>
  <si>
    <t>Res</t>
  </si>
  <si>
    <t>GF</t>
  </si>
  <si>
    <t>GA</t>
  </si>
  <si>
    <t>Min</t>
  </si>
  <si>
    <t>OTL</t>
  </si>
  <si>
    <t>EGA</t>
  </si>
  <si>
    <t>Opponent</t>
  </si>
  <si>
    <t>SH%</t>
  </si>
  <si>
    <t>JIMMY HOWARD</t>
  </si>
  <si>
    <t>2014-01-01</t>
  </si>
  <si>
    <t>ANH</t>
  </si>
  <si>
    <t>EDDIE LACK</t>
  </si>
  <si>
    <t>TB</t>
  </si>
  <si>
    <t>CRAIG ANDERSON</t>
  </si>
  <si>
    <t>2014-01-02</t>
  </si>
  <si>
    <t>NIKLAS BACKSTROM</t>
  </si>
  <si>
    <t>BRIAN ELLIOTT</t>
  </si>
  <si>
    <t>LA</t>
  </si>
  <si>
    <t>PHILIPP GRUBAUER</t>
  </si>
  <si>
    <t>KARI LEHTONEN</t>
  </si>
  <si>
    <t>MON</t>
  </si>
  <si>
    <t>CLS</t>
  </si>
  <si>
    <t>EVGENI NABOKOV</t>
  </si>
  <si>
    <t>ANTTI NIEMI</t>
  </si>
  <si>
    <t>MIKE SMITH</t>
  </si>
  <si>
    <t>NIKLAS SVEDBERG</t>
  </si>
  <si>
    <t>SEMYON VARLAMOV</t>
  </si>
  <si>
    <t>MARTIN BRODEUR</t>
  </si>
  <si>
    <t>2014-01-03</t>
  </si>
  <si>
    <t>MARC-ANDRE FLEURY</t>
  </si>
  <si>
    <t>JONAS HILLER</t>
  </si>
  <si>
    <t>KARRI RAMO</t>
  </si>
  <si>
    <t>NJ</t>
  </si>
  <si>
    <t>2014-01-04</t>
  </si>
  <si>
    <t>WAS</t>
  </si>
  <si>
    <t>JONATHAN BERNIER</t>
  </si>
  <si>
    <t>DAN ELLIS</t>
  </si>
  <si>
    <t>RYAN MILLER</t>
  </si>
  <si>
    <t>PHO</t>
  </si>
  <si>
    <t>CAREY PRICE</t>
  </si>
  <si>
    <t>SJ</t>
  </si>
  <si>
    <t>JONATHAN QUICK</t>
  </si>
  <si>
    <t>TUUKKA RASK</t>
  </si>
  <si>
    <t>JAMES REIMER</t>
  </si>
  <si>
    <t>TIM THOMAS</t>
  </si>
  <si>
    <t>ILYA BRYZGALOV</t>
  </si>
  <si>
    <t>2014-01-05</t>
  </si>
  <si>
    <t>COREY CRAWFORD</t>
  </si>
  <si>
    <t>ANTON KHUDOBIN</t>
  </si>
  <si>
    <t>JEAN-SEBASTIEN GIGUERE</t>
  </si>
  <si>
    <t>2014-01-06</t>
  </si>
  <si>
    <t>HENRIK LUNDQVIST</t>
  </si>
  <si>
    <t>KEVIN POULIN</t>
  </si>
  <si>
    <t>2014-01-07</t>
  </si>
  <si>
    <t>THOMAS GREISS</t>
  </si>
  <si>
    <t>MAREK MAZANEC</t>
  </si>
  <si>
    <t>ONDREJ PAVELEC</t>
  </si>
  <si>
    <t>2014-01-08</t>
  </si>
  <si>
    <t>STEVE MASON</t>
  </si>
  <si>
    <t>JHONAS ENROTH</t>
  </si>
  <si>
    <t>2014-01-09</t>
  </si>
  <si>
    <t>ANDERS LINDBACK</t>
  </si>
  <si>
    <t>CORY SCHNEIDER</t>
  </si>
  <si>
    <t>SERGEI BOBROVSKY</t>
  </si>
  <si>
    <t>2014-01-10</t>
  </si>
  <si>
    <t>DEVAN DUBNYK</t>
  </si>
  <si>
    <t>MICHAL NEUVIRTH</t>
  </si>
  <si>
    <t>2014-01-11</t>
  </si>
  <si>
    <t>RETO BERRA</t>
  </si>
  <si>
    <t>RAY EMERY</t>
  </si>
  <si>
    <t>2014-01-12</t>
  </si>
  <si>
    <t>ANTTI RAANTA</t>
  </si>
  <si>
    <t>2014-01-13</t>
  </si>
  <si>
    <t>2014-01-14</t>
  </si>
  <si>
    <t>JAROSLAV HALAK</t>
  </si>
  <si>
    <t>CARTER HUTTON</t>
  </si>
  <si>
    <t>DARCY KUEMPER</t>
  </si>
  <si>
    <t>FREDERIK ANDERSEN</t>
  </si>
  <si>
    <t>2014-01-15</t>
  </si>
  <si>
    <t>2014-01-16</t>
  </si>
  <si>
    <t>BEN BISHOP</t>
  </si>
  <si>
    <t>2014-01-17</t>
  </si>
  <si>
    <t>2014-01-18</t>
  </si>
  <si>
    <t>ROBERTO LUONGO</t>
  </si>
  <si>
    <t>2014-01-19</t>
  </si>
  <si>
    <t>JUSTIN PETERS</t>
  </si>
  <si>
    <t>2014-01-20</t>
  </si>
  <si>
    <t>CHAD JOHNSON</t>
  </si>
  <si>
    <t>PETR MRAZEK</t>
  </si>
  <si>
    <t>ANDERS NILSSON</t>
  </si>
  <si>
    <t>2014-01-21</t>
  </si>
  <si>
    <t>BRADEN HOLTBY</t>
  </si>
  <si>
    <t>BEN SCRIVENS</t>
  </si>
  <si>
    <t>CAM TALBOT</t>
  </si>
  <si>
    <t>2014-01-22</t>
  </si>
  <si>
    <t>JONAS GUSTAVSSON</t>
  </si>
  <si>
    <t>2014-01-23</t>
  </si>
  <si>
    <t>ALEX STALOCK</t>
  </si>
  <si>
    <t>2014-01-24</t>
  </si>
  <si>
    <t>2014-01-25</t>
  </si>
  <si>
    <t>PETER BUDAJ</t>
  </si>
  <si>
    <t>CURTIS MCELHINNEY</t>
  </si>
  <si>
    <t>2014-01-26</t>
  </si>
  <si>
    <t>2014-01-27</t>
  </si>
  <si>
    <t>2014-01-28</t>
  </si>
  <si>
    <t>2014-01-29</t>
  </si>
  <si>
    <t>2014-01-30</t>
  </si>
  <si>
    <t>MARTIN JONES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</si>
  <si>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</si>
  <si>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</si>
  <si>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</si>
  <si>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</si>
  <si>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</si>
  <si>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</si>
  <si>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</si>
  <si>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CEDRICK DESJARDINS</t>
  </si>
  <si>
    <t>2014-02-07</t>
  </si>
  <si>
    <t>2014-02-08</t>
  </si>
  <si>
    <t>2014-02-25</t>
  </si>
  <si>
    <t>2014-02-26</t>
  </si>
  <si>
    <t>2014-02-27</t>
  </si>
  <si>
    <t>ANDREW HAMMOND</t>
  </si>
  <si>
    <t>ROBIN LEHNER</t>
  </si>
  <si>
    <t>JONI ORTIO</t>
  </si>
  <si>
    <t>2014-02-28</t>
  </si>
  <si>
    <t>2014-03-01</t>
  </si>
  <si>
    <t>2014-03-02</t>
  </si>
  <si>
    <t>2014-03-03</t>
  </si>
  <si>
    <t>2014-03-04</t>
  </si>
  <si>
    <t>PEKKA RINNE</t>
  </si>
  <si>
    <t>2014-03-05</t>
  </si>
  <si>
    <t>2014-03-06</t>
  </si>
  <si>
    <t>2014-03-07</t>
  </si>
  <si>
    <t>2014-03-08</t>
  </si>
  <si>
    <t>AL MONTOYA</t>
  </si>
  <si>
    <t>2014-03-09</t>
  </si>
  <si>
    <t>2014-03-10</t>
  </si>
  <si>
    <t>2014-03-11</t>
  </si>
  <si>
    <t>CAM WARD</t>
  </si>
  <si>
    <t>2014-03-12</t>
  </si>
  <si>
    <t>2014-03-13</t>
  </si>
  <si>
    <t>2014-03-14</t>
  </si>
  <si>
    <t>2014-03-15</t>
  </si>
  <si>
    <t>2014-03-16</t>
  </si>
  <si>
    <t>NATHAN LIEUWEN</t>
  </si>
  <si>
    <t>JEFF ZATKOFF</t>
  </si>
  <si>
    <t>2014-03-17</t>
  </si>
  <si>
    <t>2014-03-18</t>
  </si>
  <si>
    <t>VIKTOR FASTH</t>
  </si>
  <si>
    <t>NATHAN LAWSON</t>
  </si>
  <si>
    <t>2014-03-19</t>
  </si>
  <si>
    <t>2014-03-20</t>
  </si>
  <si>
    <t>2014-03-21</t>
  </si>
  <si>
    <t>JOEY MACDONALD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</si>
  <si>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</si>
  <si>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</si>
  <si>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</si>
  <si>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</si>
  <si>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</si>
  <si>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</si>
  <si>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</si>
  <si>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</si>
  <si>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MATT HACKETT</t>
  </si>
  <si>
    <t>2014-03-30</t>
  </si>
  <si>
    <t>2014-03-31</t>
  </si>
  <si>
    <t>2014-04-01</t>
  </si>
  <si>
    <t>2014-04-02</t>
  </si>
  <si>
    <t>2014-04-03</t>
  </si>
  <si>
    <t>2014-04-04</t>
  </si>
  <si>
    <t>2014-04-05</t>
  </si>
  <si>
    <t>2014-04-06</t>
  </si>
  <si>
    <t>MICHAEL HUTCHINSON</t>
  </si>
  <si>
    <t>2014-04-07</t>
  </si>
  <si>
    <t>2014-04-08</t>
  </si>
  <si>
    <t>2014-04-09</t>
  </si>
  <si>
    <t>JOHN GIBSON</t>
  </si>
  <si>
    <t>JOHN CURRY</t>
  </si>
  <si>
    <t>2014-04-10</t>
  </si>
  <si>
    <t>JACOB MARKSTROM</t>
  </si>
  <si>
    <t>2014-04-11</t>
  </si>
  <si>
    <t>KRISTERS GUDLEVSKIS</t>
  </si>
  <si>
    <t>2014-04-12</t>
  </si>
  <si>
    <t>MARK VISENTIN</t>
  </si>
  <si>
    <t>2014-04-13</t>
  </si>
  <si>
    <t>CALVIN HEETER</t>
  </si>
  <si>
    <t>CONNOR KNAPP</t>
  </si>
  <si>
    <t>2013-10-01</t>
  </si>
  <si>
    <t>2013-10-02</t>
  </si>
  <si>
    <t>2013-10-03</t>
  </si>
  <si>
    <t>2013-10-04</t>
  </si>
  <si>
    <t>2013-10-05</t>
  </si>
  <si>
    <t>2013-10-06</t>
  </si>
  <si>
    <t>JASON LABARBERA</t>
  </si>
  <si>
    <t>2013-10-07</t>
  </si>
  <si>
    <t>2013-10-08</t>
  </si>
  <si>
    <t>2013-10-09</t>
  </si>
  <si>
    <t>2013-10-10</t>
  </si>
  <si>
    <t>JOSH HARDING</t>
  </si>
  <si>
    <t>NIKOLAI KHABIBULIN</t>
  </si>
  <si>
    <t>2013-10-11</t>
  </si>
  <si>
    <t>2013-10-12</t>
  </si>
  <si>
    <t>2013-10-13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</si>
  <si>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</si>
  <si>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</si>
  <si>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</si>
  <si>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</si>
  <si>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</si>
  <si>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</si>
  <si>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</si>
  <si>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</si>
  <si>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</si>
  <si>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</si>
  <si>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</si>
  <si>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</si>
  <si>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</si>
  <si>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MAGNUS HELLBERG</t>
  </si>
  <si>
    <t>2013-10-27</t>
  </si>
  <si>
    <t>2013-10-28</t>
  </si>
  <si>
    <t>RICHARD BACHMAN</t>
  </si>
  <si>
    <t>2013-10-29</t>
  </si>
  <si>
    <t>2013-10-30</t>
  </si>
  <si>
    <t>2013-10-31</t>
  </si>
  <si>
    <t>2013-11-01</t>
  </si>
  <si>
    <t>2013-11-02</t>
  </si>
  <si>
    <t>2013-11-03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</si>
  <si>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</si>
  <si>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</si>
  <si>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</si>
  <si>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</si>
  <si>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</si>
  <si>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</si>
  <si>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</si>
  <si>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</si>
  <si>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</si>
  <si>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</si>
  <si>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</si>
  <si>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</si>
  <si>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</si>
  <si>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</si>
  <si>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</si>
  <si>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</si>
  <si>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</si>
  <si>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</si>
  <si>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</si>
  <si>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</si>
  <si>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</si>
  <si>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2013-11-25</t>
  </si>
  <si>
    <t>2013-11-26</t>
  </si>
  <si>
    <t>2013-11-27</t>
  </si>
  <si>
    <t>2013-11-28</t>
  </si>
  <si>
    <t>2013-11-29</t>
  </si>
  <si>
    <t>SCOTT CLEMMENSEN</t>
  </si>
  <si>
    <t>2013-11-30</t>
  </si>
  <si>
    <t>2013-12-01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</si>
  <si>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</si>
  <si>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</si>
  <si>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</si>
  <si>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</si>
  <si>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</si>
  <si>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</si>
  <si>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</si>
  <si>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2013-12-09</t>
  </si>
  <si>
    <t>2013-12-10</t>
  </si>
  <si>
    <t>2013-12-11</t>
  </si>
  <si>
    <t>2013-12-12</t>
  </si>
  <si>
    <t>2013-12-13</t>
  </si>
  <si>
    <t>2013-12-14</t>
  </si>
  <si>
    <t>MIKE MCKENNA</t>
  </si>
  <si>
    <t>2013-12-15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</si>
  <si>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</si>
  <si>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</si>
  <si>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</si>
  <si>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</si>
  <si>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</si>
  <si>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</si>
  <si>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</si>
  <si>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2013-12-23</t>
  </si>
  <si>
    <t>2013-12-27</t>
  </si>
  <si>
    <t>2013-12-28</t>
  </si>
  <si>
    <t>2013-12-29</t>
  </si>
  <si>
    <t>2013-12-30</t>
  </si>
  <si>
    <t>2013-12-31</t>
  </si>
  <si>
    <t>JOACIM ERIKSSON</t>
  </si>
  <si>
    <t>SAMI AITTOKALLIO</t>
  </si>
  <si>
    <t>DUSTIN TOKARSKI</t>
  </si>
  <si>
    <t>CRISTOPHER NILSTORP</t>
  </si>
  <si>
    <t>DREW MACINTYRE</t>
  </si>
  <si>
    <t>MARTIN BIRON</t>
  </si>
  <si>
    <t>JACK CAMPBELL</t>
  </si>
  <si>
    <t>KENT SIMPSON</t>
  </si>
  <si>
    <t>A</t>
  </si>
  <si>
    <t>Birth City</t>
  </si>
  <si>
    <t>Where their fathers got one past the goalie</t>
  </si>
  <si>
    <t>Bonus</t>
  </si>
  <si>
    <t>When you find another french fry in the bag</t>
  </si>
  <si>
    <t>C</t>
  </si>
  <si>
    <t>Catches</t>
  </si>
  <si>
    <t>Ctry</t>
  </si>
  <si>
    <t>Country</t>
  </si>
  <si>
    <t>Defensive GVT</t>
  </si>
  <si>
    <t>Diff</t>
  </si>
  <si>
    <t>Difference between actual sv% and expected sv%</t>
  </si>
  <si>
    <t>DOB</t>
  </si>
  <si>
    <t>Doing Our Best</t>
  </si>
  <si>
    <t>Draft</t>
  </si>
  <si>
    <t>Year was drafted</t>
  </si>
  <si>
    <t>Even-strength shots against</t>
  </si>
  <si>
    <t>Even-strength Save Percentage</t>
  </si>
  <si>
    <t>Even-strength saves</t>
  </si>
  <si>
    <t>Exp SV%</t>
  </si>
  <si>
    <t>Expected save percentage based on average shooting pct% of opponents</t>
  </si>
  <si>
    <t>What year Brodeur and Roloson will finally be done</t>
  </si>
  <si>
    <t>G</t>
  </si>
  <si>
    <t>Goals, yes Cam Ward got one</t>
  </si>
  <si>
    <t>Goals against</t>
  </si>
  <si>
    <t>Goals-Against Average</t>
  </si>
  <si>
    <t>Goaltending GVT</t>
  </si>
  <si>
    <t>Games Injured</t>
  </si>
  <si>
    <t>Games Played</t>
  </si>
  <si>
    <t>Goalie Point Shares</t>
  </si>
  <si>
    <t>Games Relieved</t>
  </si>
  <si>
    <t>Games started</t>
  </si>
  <si>
    <t>Goal Support, average goals/60 scored by his team in his starts</t>
  </si>
  <si>
    <t>Goals Versus Salary</t>
  </si>
  <si>
    <t>Total GVT</t>
  </si>
  <si>
    <t>Home Shoot-out goals against</t>
  </si>
  <si>
    <t>Home Shoot-out Losses</t>
  </si>
  <si>
    <t>Home Shoot-out Wins</t>
  </si>
  <si>
    <t>Home Shoot-out shots against</t>
  </si>
  <si>
    <t>HT</t>
  </si>
  <si>
    <t>Height</t>
  </si>
  <si>
    <t>Injuries suffered</t>
  </si>
  <si>
    <t>Losses</t>
  </si>
  <si>
    <t>Minutes Played</t>
  </si>
  <si>
    <t>OT</t>
  </si>
  <si>
    <t>Overtime Losses</t>
  </si>
  <si>
    <t>Ovrl</t>
  </si>
  <si>
    <t>Where he was drafted overall</t>
  </si>
  <si>
    <t>PIM</t>
  </si>
  <si>
    <t>Penalties in Minutes</t>
  </si>
  <si>
    <t>Power play shots against</t>
  </si>
  <si>
    <t>Power play saves</t>
  </si>
  <si>
    <t>Power play Save Percentage</t>
  </si>
  <si>
    <t>Penalty shots against</t>
  </si>
  <si>
    <t>PS Sv</t>
  </si>
  <si>
    <t>Penalty shot saves</t>
  </si>
  <si>
    <t>Times pulled (for injury or performance)</t>
  </si>
  <si>
    <t>Quality Starts</t>
  </si>
  <si>
    <t>Percentage of Starts that were Quality Starts</t>
  </si>
  <si>
    <t>Really Bad Starts, stopped less than 85% of shots</t>
  </si>
  <si>
    <t>Goals against in relief</t>
  </si>
  <si>
    <t>Goals-Against Average in relief</t>
  </si>
  <si>
    <t>Minutes played in relief</t>
  </si>
  <si>
    <t>Saves in relief</t>
  </si>
  <si>
    <t>Save Percentage in relief</t>
  </si>
  <si>
    <t>Rk</t>
  </si>
  <si>
    <t>Rookie</t>
  </si>
  <si>
    <t>Rnd</t>
  </si>
  <si>
    <t>Round he was drafted</t>
  </si>
  <si>
    <t>Road Shoot-out goals against</t>
  </si>
  <si>
    <t>Road Shoot-out Losses</t>
  </si>
  <si>
    <t>Road Shoot-out Wins</t>
  </si>
  <si>
    <t>Road Shoot-out shots against</t>
  </si>
  <si>
    <t>S/P</t>
  </si>
  <si>
    <t>State/Province</t>
  </si>
  <si>
    <t>Shots against</t>
  </si>
  <si>
    <t>Shoot-out goals against</t>
  </si>
  <si>
    <t>Shoot-out GVT</t>
  </si>
  <si>
    <t>Short-handed shots against</t>
  </si>
  <si>
    <t>Short-handed saves</t>
  </si>
  <si>
    <t>Short-handed Save Percentage</t>
  </si>
  <si>
    <t>SO</t>
  </si>
  <si>
    <t>Shut-outs that weren't jinxed by someone saying it</t>
  </si>
  <si>
    <t>Shoot-out Losses</t>
  </si>
  <si>
    <t>Shoot-out Save Percentage</t>
  </si>
  <si>
    <t>Shoot-out Wins</t>
  </si>
  <si>
    <t>Shoot-out shots against</t>
  </si>
  <si>
    <t>Free Agent Status</t>
  </si>
  <si>
    <t>Goals against as starter</t>
  </si>
  <si>
    <t>Goals-Against Average as a Starter</t>
  </si>
  <si>
    <t>Minutes played as starter</t>
  </si>
  <si>
    <t>Shots faced as starter</t>
  </si>
  <si>
    <t>Save percentage when starting</t>
  </si>
  <si>
    <t>Saves</t>
  </si>
  <si>
    <t xml:space="preserve">Save Percentage </t>
  </si>
  <si>
    <t>Team</t>
  </si>
  <si>
    <t>Entry-Level or Standard contract</t>
  </si>
  <si>
    <t>Wins</t>
  </si>
  <si>
    <t>Wt</t>
  </si>
  <si>
    <t>Weight</t>
  </si>
  <si>
    <t>DO NOT REMOVE THIS MESSAGE</t>
  </si>
  <si>
    <t>This spreadsheet is free for distribution</t>
  </si>
  <si>
    <t>Stats compiled by Robert Vollman, http://www.hockeyabstract.com</t>
  </si>
  <si>
    <t>Yes, both skater data, and previous seasons are available for download</t>
  </si>
  <si>
    <t>Please contact the author for additions or corrections</t>
  </si>
  <si>
    <t>Sources:</t>
  </si>
  <si>
    <t>NHL official web site http://www.nhl.com</t>
  </si>
  <si>
    <t>Salary cap data from Cap Geek http://www.capgeek.com</t>
  </si>
  <si>
    <t>Justin Kubatko and Hockey Reference http://www.hockey-reference.com</t>
  </si>
  <si>
    <t>Note: Please support Gabe's favourite charity http://educationinneed.org/</t>
  </si>
  <si>
    <t>Tom Awad and Hockey Prospectus http://www.hockeyprospectus.com</t>
  </si>
  <si>
    <t>Robert Vollman and Hockey Abstract http://www.hockeyabstract.com</t>
  </si>
  <si>
    <t>LW3H of Springing Malik http://springingmalik.blogspot.ca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</si>
</sst>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"/>
    <numFmt numFmtId="166" formatCode="[$$-409]#,##0;[Red]\-[$$-409]#,##0"/>
    <numFmt numFmtId="167" formatCode="0.0000"/>
    <numFmt numFmtId="168" formatCode="#.000"/>
    <numFmt numFmtId="169" formatCode="0.0%"/>
    <numFmt numFmtId="170" formatCode="[$$-1009]#,##0.00;[Red]\-[$$-1009]#,##0.00"/>
  </numFmts>
  <fonts count="2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NumberFormat="1"/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5" fontId="0" fillId="0" borderId="0" xfId="0" applyNumberFormat="1"/>
    <xf numFmtId="167" fontId="0" fillId="0" borderId="0" xfId="0" applyNumberFormat="1"/>
    <xf numFmtId="0" fontId="0" fillId="0" borderId="0" xfId="0" applyFont="1" applyAlignment="1"/>
    <xf numFmtId="16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98"/>
  <sheetViews>
    <sheetView tabSelected="1" workbookViewId="0">
      <pane ySplit="555" activePane="bottomLeft"/>
      <selection pane="bottomLeft" activeCell="N13" sqref="N13"/>
    </sheetView>
  </sheetViews>
  <sheetFormatPr defaultColWidth="11.5703125" defaultRowHeight="15" x14ac:dyDescent="0.25"/>
  <cols>
    <col min="1" max="1" width="10" customWidth="1"/>
    <col min="2" max="2" width="17.7109375" customWidth="1"/>
    <col min="3" max="3" width="4.85546875" customWidth="1"/>
    <col min="4" max="4" width="5.28515625" customWidth="1"/>
    <col min="5" max="5" width="4.140625" customWidth="1"/>
    <col min="6" max="6" width="4.5703125" customWidth="1"/>
    <col min="7" max="7" width="3" customWidth="1"/>
    <col min="8" max="8" width="4" customWidth="1"/>
    <col min="9" max="9" width="6.140625" customWidth="1"/>
    <col min="10" max="10" width="5.140625" customWidth="1"/>
    <col min="11" max="11" width="5.42578125" customWidth="1"/>
    <col min="12" max="12" width="4.85546875" customWidth="1"/>
    <col min="13" max="13" width="12.5703125" customWidth="1"/>
    <col min="14" max="14" width="14.28515625" customWidth="1"/>
    <col min="15" max="15" width="10" customWidth="1"/>
    <col min="16" max="16" width="4.42578125" customWidth="1"/>
    <col min="17" max="17" width="4.28515625" customWidth="1"/>
    <col min="18" max="19" width="3.42578125" customWidth="1"/>
    <col min="20" max="20" width="4.28515625" customWidth="1"/>
    <col min="21" max="22" width="5.28515625" customWidth="1"/>
    <col min="23" max="23" width="5.85546875" style="1" customWidth="1"/>
    <col min="24" max="24" width="5.85546875" style="2" customWidth="1"/>
    <col min="25" max="25" width="3.28515625" customWidth="1"/>
    <col min="26" max="26" width="3.140625" customWidth="1"/>
    <col min="27" max="27" width="5.28515625" customWidth="1"/>
    <col min="28" max="28" width="5.28515625" style="3" customWidth="1"/>
    <col min="29" max="29" width="4.28515625" customWidth="1"/>
    <col min="30" max="30" width="4.85546875" customWidth="1"/>
    <col min="31" max="31" width="6.28515625" customWidth="1"/>
    <col min="32" max="32" width="5.42578125" style="4" customWidth="1"/>
    <col min="33" max="33" width="5" style="4" customWidth="1"/>
    <col min="34" max="34" width="6.5703125" style="4" customWidth="1"/>
    <col min="35" max="35" width="3.42578125" style="4" customWidth="1"/>
    <col min="36" max="36" width="4.7109375" style="4" customWidth="1"/>
    <col min="37" max="37" width="5.5703125" style="4" customWidth="1"/>
    <col min="38" max="39" width="7" style="4" customWidth="1"/>
    <col min="40" max="40" width="8.5703125" style="4" customWidth="1"/>
    <col min="41" max="41" width="3.5703125" style="4" customWidth="1"/>
    <col min="42" max="42" width="6" style="4" customWidth="1"/>
    <col min="43" max="43" width="5.5703125" style="4" customWidth="1"/>
    <col min="44" max="44" width="7.140625" style="4" customWidth="1"/>
    <col min="45" max="45" width="7.28515625" style="1" customWidth="1"/>
    <col min="46" max="46" width="7.140625" style="2" customWidth="1"/>
    <col min="47" max="47" width="5.5703125" style="4" customWidth="1"/>
    <col min="48" max="49" width="6.7109375" style="4" customWidth="1"/>
    <col min="50" max="51" width="12.5703125" style="5" customWidth="1"/>
    <col min="52" max="52" width="0" style="5" hidden="1" customWidth="1"/>
    <col min="53" max="53" width="6.42578125" style="4" customWidth="1"/>
    <col min="54" max="54" width="6.28515625" style="4" customWidth="1"/>
    <col min="55" max="55" width="6" style="4" customWidth="1"/>
    <col min="56" max="57" width="5.5703125" style="4" customWidth="1"/>
    <col min="58" max="58" width="5" style="3" customWidth="1"/>
    <col min="59" max="59" width="5" style="4" customWidth="1"/>
    <col min="60" max="60" width="4.7109375" style="4" customWidth="1"/>
    <col min="61" max="61" width="6.85546875" style="4" customWidth="1"/>
    <col min="62" max="62" width="5.5703125" style="4" customWidth="1"/>
    <col min="63" max="63" width="6" style="4" customWidth="1"/>
    <col min="64" max="64" width="7.140625" style="4" customWidth="1"/>
    <col min="65" max="65" width="5.5703125" style="4" customWidth="1"/>
    <col min="66" max="66" width="6" style="4" customWidth="1"/>
    <col min="67" max="67" width="7.140625" style="4" customWidth="1"/>
    <col min="68" max="68" width="6.7109375" style="4" customWidth="1"/>
    <col min="69" max="70" width="5.5703125" style="4" customWidth="1"/>
    <col min="71" max="71" width="6" style="4" customWidth="1"/>
    <col min="72" max="72" width="6.5703125" style="4" customWidth="1"/>
    <col min="73" max="74" width="5.42578125" style="4" customWidth="1"/>
    <col min="75" max="75" width="5.85546875" style="4" customWidth="1"/>
    <col min="76" max="76" width="5.42578125" style="4" customWidth="1"/>
    <col min="77" max="78" width="4.28515625" style="4" customWidth="1"/>
    <col min="79" max="79" width="4.7109375" style="4" customWidth="1"/>
    <col min="80" max="80" width="7.28515625" style="4" customWidth="1"/>
    <col min="81" max="84" width="0" hidden="1" customWidth="1"/>
    <col min="85" max="85" width="0" style="6" hidden="1" customWidth="1"/>
    <col min="86" max="86" width="7" style="7" customWidth="1"/>
    <col min="87" max="87" width="0" hidden="1" customWidth="1"/>
    <col min="88" max="88" width="8.140625" customWidth="1"/>
    <col min="89" max="89" width="7.42578125" customWidth="1"/>
    <col min="90" max="90" width="5" customWidth="1"/>
    <col min="91" max="91" width="37.140625" customWidth="1"/>
  </cols>
  <sheetData>
    <row r="1" spans="1:91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9" t="s">
        <v>22</v>
      </c>
      <c r="X1" s="10" t="s">
        <v>23</v>
      </c>
      <c r="Y1" s="8" t="s">
        <v>24</v>
      </c>
      <c r="Z1" s="8" t="s">
        <v>25</v>
      </c>
      <c r="AA1" s="8" t="s">
        <v>26</v>
      </c>
      <c r="AB1" s="11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12" t="s">
        <v>37</v>
      </c>
      <c r="AM1" s="12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9" t="s">
        <v>44</v>
      </c>
      <c r="AT1" s="10" t="s">
        <v>45</v>
      </c>
      <c r="AU1" s="8" t="s">
        <v>46</v>
      </c>
      <c r="AV1" s="8" t="s">
        <v>47</v>
      </c>
      <c r="AW1" s="8" t="s">
        <v>48</v>
      </c>
      <c r="AX1" s="13" t="s">
        <v>49</v>
      </c>
      <c r="AY1" s="13" t="s">
        <v>50</v>
      </c>
      <c r="AZ1" s="13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11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8" t="s">
        <v>79</v>
      </c>
      <c r="CD1" s="8" t="s">
        <v>80</v>
      </c>
      <c r="CE1" s="8" t="s">
        <v>81</v>
      </c>
      <c r="CF1" s="8" t="s">
        <v>82</v>
      </c>
      <c r="CG1" s="14" t="s">
        <v>83</v>
      </c>
      <c r="CH1" s="9" t="s">
        <v>84</v>
      </c>
      <c r="CI1" s="8" t="s">
        <v>23</v>
      </c>
      <c r="CJ1" s="8" t="s">
        <v>85</v>
      </c>
      <c r="CK1" s="8" t="s">
        <v>86</v>
      </c>
      <c r="CL1" s="8" t="s">
        <v>87</v>
      </c>
      <c r="CM1" s="8" t="s">
        <v>88</v>
      </c>
    </row>
    <row r="2" spans="1:91" x14ac:dyDescent="0.25">
      <c r="A2" s="15" t="s">
        <v>89</v>
      </c>
      <c r="B2" s="15" t="s">
        <v>90</v>
      </c>
      <c r="C2" s="15"/>
      <c r="D2" s="15" t="s">
        <v>91</v>
      </c>
      <c r="E2" s="15">
        <v>73</v>
      </c>
      <c r="F2" s="15">
        <v>174</v>
      </c>
      <c r="G2" s="15" t="s">
        <v>92</v>
      </c>
      <c r="H2" s="15" t="s">
        <v>93</v>
      </c>
      <c r="I2" s="15">
        <v>2010</v>
      </c>
      <c r="J2" s="15">
        <v>4</v>
      </c>
      <c r="K2" s="15">
        <v>107</v>
      </c>
      <c r="L2" s="16">
        <f t="shared" ref="L2:L33" si="0">114-RIGHT(A2,2)</f>
        <v>22</v>
      </c>
      <c r="M2" t="s">
        <v>94</v>
      </c>
      <c r="N2" t="s">
        <v>95</v>
      </c>
      <c r="O2" s="15" t="s">
        <v>96</v>
      </c>
      <c r="P2" s="15">
        <v>1</v>
      </c>
      <c r="Q2" s="15">
        <v>1</v>
      </c>
      <c r="R2" s="15">
        <v>0</v>
      </c>
      <c r="S2" s="15">
        <v>1</v>
      </c>
      <c r="T2" s="15">
        <v>0</v>
      </c>
      <c r="U2" s="15">
        <v>18</v>
      </c>
      <c r="V2" s="15">
        <v>15</v>
      </c>
      <c r="W2" s="1">
        <f t="shared" ref="W2:W33" si="1">(U2-V2)/AB2*60</f>
        <v>4.5</v>
      </c>
      <c r="X2" s="17">
        <f t="shared" ref="X2:X33" si="2">V2/U2</f>
        <v>0.83333333333333337</v>
      </c>
      <c r="Y2" s="15">
        <v>0</v>
      </c>
      <c r="Z2" s="15">
        <v>0</v>
      </c>
      <c r="AA2" s="15">
        <v>0</v>
      </c>
      <c r="AB2">
        <v>40</v>
      </c>
      <c r="AC2" s="15">
        <v>0</v>
      </c>
      <c r="AD2" s="15">
        <v>0</v>
      </c>
      <c r="AE2" s="15">
        <v>0</v>
      </c>
      <c r="AF2">
        <v>3</v>
      </c>
      <c r="AG2">
        <v>15</v>
      </c>
      <c r="AH2">
        <v>40</v>
      </c>
      <c r="AI2">
        <v>0</v>
      </c>
      <c r="AJ2">
        <v>1</v>
      </c>
      <c r="AK2">
        <v>1</v>
      </c>
      <c r="AL2">
        <v>0.83330000000000004</v>
      </c>
      <c r="AM2" s="1">
        <f t="shared" ref="AM2:AM18" si="3">AF2/AH2*60</f>
        <v>4.5</v>
      </c>
      <c r="AN2" s="18">
        <f t="shared" ref="AN2:AN18" si="4">AI2/Q2</f>
        <v>0</v>
      </c>
      <c r="AT2" s="17"/>
      <c r="AU2" t="s">
        <v>97</v>
      </c>
      <c r="AV2" t="s">
        <v>98</v>
      </c>
      <c r="AW2">
        <v>2015</v>
      </c>
      <c r="AX2" s="19">
        <v>680000</v>
      </c>
      <c r="AY2" s="19">
        <v>900000</v>
      </c>
      <c r="AZ2">
        <v>0.7</v>
      </c>
      <c r="BA2">
        <v>-1.1000000000000001</v>
      </c>
      <c r="BB2">
        <v>0</v>
      </c>
      <c r="BC2">
        <v>0</v>
      </c>
      <c r="BD2">
        <v>-1.1000000000000001</v>
      </c>
      <c r="BE2" s="3">
        <f t="shared" ref="BE2:BE33" si="5">BD2-(AY2-550000)*3/1000000</f>
        <v>-2.1500000000000004</v>
      </c>
      <c r="BF2" s="20">
        <v>-0.1</v>
      </c>
      <c r="BG2" s="15">
        <v>13</v>
      </c>
      <c r="BH2" s="15">
        <v>10</v>
      </c>
      <c r="BI2" s="17">
        <f t="shared" ref="BI2:BI33" si="6">BH2/BG2</f>
        <v>0.76923076923076927</v>
      </c>
      <c r="BJ2" s="15">
        <v>1</v>
      </c>
      <c r="BK2" s="15">
        <v>1</v>
      </c>
      <c r="BL2" s="17">
        <f>BK2/BJ2</f>
        <v>1</v>
      </c>
      <c r="BM2" s="15">
        <v>4</v>
      </c>
      <c r="BN2" s="15">
        <v>4</v>
      </c>
      <c r="BO2" s="17">
        <f t="shared" ref="BO2:BO18" si="7">BN2/BM2</f>
        <v>1</v>
      </c>
      <c r="BP2"/>
      <c r="BQ2"/>
      <c r="BR2"/>
      <c r="BS2"/>
      <c r="BT2"/>
      <c r="BU2"/>
      <c r="BV2"/>
      <c r="BW2"/>
      <c r="CB2" s="17"/>
      <c r="CC2" t="str">
        <f t="shared" ref="CC2:CC33" si="8">CONCATENATE(UPPER(N2)," ",UPPER(M2))</f>
        <v>SAMI AITTOKALLIO</v>
      </c>
      <c r="CD2" s="16">
        <f t="shared" ref="CD2:CD33" si="9">SUMIF(Goalie,CC2,GS)</f>
        <v>1</v>
      </c>
      <c r="CE2" s="16">
        <f t="shared" ref="CE2:CE33" si="10">SUMIF(Goalie,CC2,SA)</f>
        <v>18</v>
      </c>
      <c r="CF2" s="16">
        <f t="shared" ref="CF2:CF33" si="11">SUMIF(Goalie,CC2,SV)</f>
        <v>15</v>
      </c>
      <c r="CG2" s="6">
        <f t="shared" ref="CG2:CG33" si="12">SUMIF(Goalie,CC2,ExpSV)</f>
        <v>16.353568499400001</v>
      </c>
      <c r="CH2" s="7">
        <f t="shared" ref="CH2:CH18" si="13">SUMIF(Goalie,CC2,GSupp)/CD2</f>
        <v>2</v>
      </c>
      <c r="CI2" s="21">
        <f t="shared" ref="CI2:CI33" si="14">CF2/CE2</f>
        <v>0.83333333333333337</v>
      </c>
      <c r="CJ2" s="21">
        <f t="shared" ref="CJ2:CJ33" si="15">CG2/CE2</f>
        <v>0.90853158330000006</v>
      </c>
      <c r="CK2" s="21">
        <f t="shared" ref="CK2:CK33" si="16">CI2-CJ2</f>
        <v>-7.5198249966666686E-2</v>
      </c>
    </row>
    <row r="3" spans="1:91" x14ac:dyDescent="0.25">
      <c r="A3" s="15" t="s">
        <v>99</v>
      </c>
      <c r="B3" s="15" t="s">
        <v>100</v>
      </c>
      <c r="C3" s="15"/>
      <c r="D3" s="15" t="s">
        <v>101</v>
      </c>
      <c r="E3" s="15">
        <v>76</v>
      </c>
      <c r="F3" s="15">
        <v>230</v>
      </c>
      <c r="G3" s="15" t="s">
        <v>92</v>
      </c>
      <c r="H3" s="15" t="s">
        <v>93</v>
      </c>
      <c r="I3" s="15">
        <v>2012</v>
      </c>
      <c r="J3" s="15">
        <v>3</v>
      </c>
      <c r="K3" s="15">
        <v>87</v>
      </c>
      <c r="L3" s="16">
        <f t="shared" si="0"/>
        <v>25</v>
      </c>
      <c r="M3" t="s">
        <v>102</v>
      </c>
      <c r="N3" t="s">
        <v>103</v>
      </c>
      <c r="O3" s="15" t="s">
        <v>104</v>
      </c>
      <c r="P3" s="15">
        <v>28</v>
      </c>
      <c r="Q3" s="15">
        <v>24</v>
      </c>
      <c r="R3" s="15">
        <v>20</v>
      </c>
      <c r="S3" s="15">
        <v>5</v>
      </c>
      <c r="T3" s="15">
        <v>0</v>
      </c>
      <c r="U3" s="15">
        <v>783</v>
      </c>
      <c r="V3" s="15">
        <v>723</v>
      </c>
      <c r="W3" s="1">
        <f t="shared" si="1"/>
        <v>2.2944550669216062</v>
      </c>
      <c r="X3" s="17">
        <f t="shared" si="2"/>
        <v>0.92337164750957856</v>
      </c>
      <c r="Y3" s="15">
        <v>0</v>
      </c>
      <c r="Z3" s="15">
        <v>1</v>
      </c>
      <c r="AA3" s="15">
        <v>0</v>
      </c>
      <c r="AB3">
        <v>1569</v>
      </c>
      <c r="AC3" s="15">
        <v>0</v>
      </c>
      <c r="AD3" s="15">
        <v>0</v>
      </c>
      <c r="AE3" s="15">
        <v>0</v>
      </c>
      <c r="AF3">
        <v>55</v>
      </c>
      <c r="AG3">
        <v>667</v>
      </c>
      <c r="AH3">
        <v>1436</v>
      </c>
      <c r="AI3">
        <v>13</v>
      </c>
      <c r="AJ3">
        <v>0</v>
      </c>
      <c r="AK3">
        <v>0</v>
      </c>
      <c r="AL3">
        <v>0.92380000000000007</v>
      </c>
      <c r="AM3" s="1">
        <f t="shared" si="3"/>
        <v>2.298050139275766</v>
      </c>
      <c r="AN3" s="18">
        <f t="shared" si="4"/>
        <v>0.54166666666666663</v>
      </c>
      <c r="AO3" s="4">
        <f>P3-Q3</f>
        <v>4</v>
      </c>
      <c r="AP3" s="4">
        <f>U3-V3-AF3</f>
        <v>5</v>
      </c>
      <c r="AQ3" s="4">
        <f>V3-AG3</f>
        <v>56</v>
      </c>
      <c r="AR3" s="4">
        <f>AB3-AH3</f>
        <v>133</v>
      </c>
      <c r="AS3" s="1">
        <f>AP3/AR3*60</f>
        <v>2.2556390977443606</v>
      </c>
      <c r="AT3" s="17">
        <f>AQ3/(AP3+AQ3)</f>
        <v>0.91803278688524592</v>
      </c>
      <c r="AU3" t="s">
        <v>97</v>
      </c>
      <c r="AV3" t="s">
        <v>98</v>
      </c>
      <c r="AW3">
        <v>2016</v>
      </c>
      <c r="AX3" s="19">
        <v>925000</v>
      </c>
      <c r="AY3" s="19">
        <v>1775000</v>
      </c>
      <c r="AZ3">
        <v>26.2</v>
      </c>
      <c r="BA3">
        <v>9.6999999999999993</v>
      </c>
      <c r="BB3">
        <v>-0.1</v>
      </c>
      <c r="BC3">
        <v>1.1000000000000001</v>
      </c>
      <c r="BD3">
        <v>10.7</v>
      </c>
      <c r="BE3" s="3">
        <f t="shared" si="5"/>
        <v>7.0249999999999995</v>
      </c>
      <c r="BF3" s="20">
        <v>5.6</v>
      </c>
      <c r="BG3" s="15">
        <v>651</v>
      </c>
      <c r="BH3" s="15">
        <v>604</v>
      </c>
      <c r="BI3" s="17">
        <f t="shared" si="6"/>
        <v>0.92780337941628266</v>
      </c>
      <c r="BJ3" s="15">
        <v>14</v>
      </c>
      <c r="BK3" s="15">
        <v>12</v>
      </c>
      <c r="BL3" s="17">
        <f>BK3/BJ3</f>
        <v>0.8571428571428571</v>
      </c>
      <c r="BM3" s="15">
        <v>118</v>
      </c>
      <c r="BN3" s="15">
        <v>107</v>
      </c>
      <c r="BO3" s="17">
        <f t="shared" si="7"/>
        <v>0.90677966101694918</v>
      </c>
      <c r="BP3" s="15">
        <v>0</v>
      </c>
      <c r="BQ3" s="15">
        <v>0</v>
      </c>
      <c r="BR3" s="15">
        <v>0</v>
      </c>
      <c r="BS3" s="15">
        <v>0</v>
      </c>
      <c r="BT3" s="15">
        <v>1</v>
      </c>
      <c r="BU3" s="15">
        <v>0</v>
      </c>
      <c r="BV3" s="15">
        <v>4</v>
      </c>
      <c r="BW3" s="15">
        <v>0</v>
      </c>
      <c r="BX3" s="4">
        <f t="shared" ref="BX3:CA8" si="17">BP3+BT3</f>
        <v>1</v>
      </c>
      <c r="BY3" s="4">
        <f t="shared" si="17"/>
        <v>0</v>
      </c>
      <c r="BZ3" s="4">
        <f t="shared" si="17"/>
        <v>4</v>
      </c>
      <c r="CA3" s="4">
        <f t="shared" si="17"/>
        <v>0</v>
      </c>
      <c r="CB3" s="17">
        <f t="shared" ref="CB3:CB8" si="18">CA3/BZ3</f>
        <v>0</v>
      </c>
      <c r="CC3" t="str">
        <f t="shared" si="8"/>
        <v>FREDERIK ANDERSEN</v>
      </c>
      <c r="CD3" s="16">
        <f t="shared" si="9"/>
        <v>24</v>
      </c>
      <c r="CE3" s="16">
        <f t="shared" si="10"/>
        <v>783</v>
      </c>
      <c r="CF3" s="16">
        <f t="shared" si="11"/>
        <v>723</v>
      </c>
      <c r="CG3" s="6">
        <f t="shared" si="12"/>
        <v>718.7802396971</v>
      </c>
      <c r="CH3" s="7">
        <f t="shared" si="13"/>
        <v>3.6121794871794872</v>
      </c>
      <c r="CI3" s="21">
        <f t="shared" si="14"/>
        <v>0.92337164750957856</v>
      </c>
      <c r="CJ3" s="21">
        <f t="shared" si="15"/>
        <v>0.91798242617765002</v>
      </c>
      <c r="CK3" s="21">
        <f t="shared" si="16"/>
        <v>5.3892213319285398E-3</v>
      </c>
      <c r="CL3">
        <v>3</v>
      </c>
      <c r="CM3" t="s">
        <v>105</v>
      </c>
    </row>
    <row r="4" spans="1:91" x14ac:dyDescent="0.25">
      <c r="A4" s="15" t="s">
        <v>106</v>
      </c>
      <c r="B4" s="15" t="s">
        <v>107</v>
      </c>
      <c r="C4" s="15" t="s">
        <v>108</v>
      </c>
      <c r="D4" s="15" t="s">
        <v>109</v>
      </c>
      <c r="E4" s="15">
        <v>74</v>
      </c>
      <c r="F4" s="15">
        <v>184</v>
      </c>
      <c r="G4" s="15" t="s">
        <v>92</v>
      </c>
      <c r="H4" s="15"/>
      <c r="I4" s="15">
        <v>2001</v>
      </c>
      <c r="J4" s="15">
        <v>3</v>
      </c>
      <c r="K4" s="15">
        <v>73</v>
      </c>
      <c r="L4" s="16">
        <f t="shared" si="0"/>
        <v>33</v>
      </c>
      <c r="M4" t="s">
        <v>110</v>
      </c>
      <c r="N4" t="s">
        <v>111</v>
      </c>
      <c r="O4" s="15" t="s">
        <v>112</v>
      </c>
      <c r="P4" s="15">
        <v>53</v>
      </c>
      <c r="Q4" s="15">
        <v>52</v>
      </c>
      <c r="R4" s="15">
        <v>25</v>
      </c>
      <c r="S4" s="15">
        <v>16</v>
      </c>
      <c r="T4" s="15">
        <v>8</v>
      </c>
      <c r="U4" s="15">
        <v>1680</v>
      </c>
      <c r="V4" s="15">
        <v>1530</v>
      </c>
      <c r="W4" s="1">
        <f t="shared" si="1"/>
        <v>3</v>
      </c>
      <c r="X4" s="17">
        <f t="shared" si="2"/>
        <v>0.9107142857142857</v>
      </c>
      <c r="Y4" s="15">
        <v>0</v>
      </c>
      <c r="Z4" s="15">
        <v>1</v>
      </c>
      <c r="AA4" s="15">
        <v>2</v>
      </c>
      <c r="AB4">
        <v>3000</v>
      </c>
      <c r="AC4" s="15">
        <v>4</v>
      </c>
      <c r="AD4" s="15">
        <v>1</v>
      </c>
      <c r="AE4" s="15">
        <v>1</v>
      </c>
      <c r="AF4">
        <v>150</v>
      </c>
      <c r="AG4">
        <v>1521</v>
      </c>
      <c r="AH4">
        <v>2980</v>
      </c>
      <c r="AI4">
        <v>26</v>
      </c>
      <c r="AJ4">
        <v>10</v>
      </c>
      <c r="AK4">
        <v>5</v>
      </c>
      <c r="AL4">
        <v>0.91020000000000001</v>
      </c>
      <c r="AM4" s="1">
        <f t="shared" si="3"/>
        <v>3.0201342281879193</v>
      </c>
      <c r="AN4" s="18">
        <f t="shared" si="4"/>
        <v>0.5</v>
      </c>
      <c r="AO4" s="4">
        <f>P4-Q4</f>
        <v>1</v>
      </c>
      <c r="AP4" s="4">
        <f>U4-V4-AF4</f>
        <v>0</v>
      </c>
      <c r="AQ4" s="4">
        <f>V4-AG4</f>
        <v>9</v>
      </c>
      <c r="AR4" s="4">
        <f>AB4-AH4</f>
        <v>20</v>
      </c>
      <c r="AS4" s="1">
        <f>AP4/AR4*60</f>
        <v>0</v>
      </c>
      <c r="AT4" s="17">
        <f>AQ4/(AP4+AQ4)</f>
        <v>1</v>
      </c>
      <c r="AU4"/>
      <c r="AV4" t="s">
        <v>113</v>
      </c>
      <c r="AW4">
        <v>2015</v>
      </c>
      <c r="AX4" s="19">
        <v>3500000</v>
      </c>
      <c r="AY4" s="19">
        <v>3187500</v>
      </c>
      <c r="AZ4">
        <v>50</v>
      </c>
      <c r="BA4">
        <v>3.7</v>
      </c>
      <c r="BB4">
        <v>-2.2000000000000002</v>
      </c>
      <c r="BC4">
        <v>-0.2</v>
      </c>
      <c r="BD4">
        <v>1.3</v>
      </c>
      <c r="BE4" s="3">
        <f t="shared" si="5"/>
        <v>-6.6124999999999998</v>
      </c>
      <c r="BF4" s="20">
        <v>9.5</v>
      </c>
      <c r="BG4" s="15">
        <v>1365</v>
      </c>
      <c r="BH4" s="15">
        <v>1263</v>
      </c>
      <c r="BI4" s="17">
        <f t="shared" si="6"/>
        <v>0.92527472527472532</v>
      </c>
      <c r="BJ4" s="15">
        <v>50</v>
      </c>
      <c r="BK4" s="15">
        <v>44</v>
      </c>
      <c r="BL4" s="17">
        <f>BK4/BJ4</f>
        <v>0.88</v>
      </c>
      <c r="BM4" s="15">
        <v>265</v>
      </c>
      <c r="BN4" s="15">
        <v>223</v>
      </c>
      <c r="BO4" s="17">
        <f t="shared" si="7"/>
        <v>0.84150943396226419</v>
      </c>
      <c r="BP4" s="15">
        <v>2</v>
      </c>
      <c r="BQ4" s="15">
        <v>1</v>
      </c>
      <c r="BR4" s="15">
        <v>8</v>
      </c>
      <c r="BS4" s="15">
        <v>2</v>
      </c>
      <c r="BT4" s="15">
        <v>1</v>
      </c>
      <c r="BU4" s="15">
        <v>2</v>
      </c>
      <c r="BV4" s="15">
        <v>7</v>
      </c>
      <c r="BW4" s="15">
        <v>3</v>
      </c>
      <c r="BX4" s="4">
        <f t="shared" si="17"/>
        <v>3</v>
      </c>
      <c r="BY4" s="4">
        <f t="shared" si="17"/>
        <v>3</v>
      </c>
      <c r="BZ4" s="4">
        <f t="shared" si="17"/>
        <v>15</v>
      </c>
      <c r="CA4" s="4">
        <f t="shared" si="17"/>
        <v>5</v>
      </c>
      <c r="CB4" s="17">
        <f t="shared" si="18"/>
        <v>0.33333333333333331</v>
      </c>
      <c r="CC4" t="str">
        <f t="shared" si="8"/>
        <v>CRAIG ANDERSON</v>
      </c>
      <c r="CD4" s="16">
        <f t="shared" si="9"/>
        <v>52</v>
      </c>
      <c r="CE4" s="16">
        <f t="shared" si="10"/>
        <v>1680</v>
      </c>
      <c r="CF4" s="16">
        <f t="shared" si="11"/>
        <v>1530</v>
      </c>
      <c r="CG4" s="6">
        <f t="shared" si="12"/>
        <v>1534.8894055603</v>
      </c>
      <c r="CH4" s="7">
        <f t="shared" si="13"/>
        <v>2.9616812461156106</v>
      </c>
      <c r="CI4" s="21">
        <f t="shared" si="14"/>
        <v>0.9107142857142857</v>
      </c>
      <c r="CJ4" s="21">
        <f t="shared" si="15"/>
        <v>0.91362464616684524</v>
      </c>
      <c r="CK4" s="21">
        <f t="shared" si="16"/>
        <v>-2.9103604525595461E-3</v>
      </c>
      <c r="CL4">
        <v>7</v>
      </c>
      <c r="CM4" t="s">
        <v>114</v>
      </c>
    </row>
    <row r="5" spans="1:91" x14ac:dyDescent="0.25">
      <c r="A5" s="15" t="s">
        <v>115</v>
      </c>
      <c r="B5" s="15" t="s">
        <v>116</v>
      </c>
      <c r="C5" s="15" t="s">
        <v>117</v>
      </c>
      <c r="D5" s="15" t="s">
        <v>109</v>
      </c>
      <c r="E5" s="15">
        <v>70</v>
      </c>
      <c r="F5" s="15">
        <v>176</v>
      </c>
      <c r="G5" s="15" t="s">
        <v>92</v>
      </c>
      <c r="H5" s="15"/>
      <c r="I5" s="15">
        <v>2006</v>
      </c>
      <c r="J5" s="15">
        <v>4</v>
      </c>
      <c r="K5" s="15">
        <v>120</v>
      </c>
      <c r="L5" s="16">
        <f t="shared" si="0"/>
        <v>27</v>
      </c>
      <c r="M5" t="s">
        <v>118</v>
      </c>
      <c r="N5" t="s">
        <v>119</v>
      </c>
      <c r="O5" s="15" t="s">
        <v>120</v>
      </c>
      <c r="P5" s="15">
        <v>3</v>
      </c>
      <c r="Q5" s="15">
        <v>3</v>
      </c>
      <c r="R5" s="15">
        <v>0</v>
      </c>
      <c r="S5" s="15">
        <v>2</v>
      </c>
      <c r="T5" s="15">
        <v>1</v>
      </c>
      <c r="U5" s="15">
        <v>83</v>
      </c>
      <c r="V5" s="15">
        <v>76</v>
      </c>
      <c r="W5" s="1">
        <f t="shared" si="1"/>
        <v>3.0215827338129495</v>
      </c>
      <c r="X5" s="17">
        <f t="shared" si="2"/>
        <v>0.91566265060240959</v>
      </c>
      <c r="Y5" s="15">
        <v>0</v>
      </c>
      <c r="Z5" s="15">
        <v>0</v>
      </c>
      <c r="AA5" s="15">
        <v>0</v>
      </c>
      <c r="AB5">
        <v>139</v>
      </c>
      <c r="AC5" s="15">
        <v>0</v>
      </c>
      <c r="AD5" s="15">
        <v>0</v>
      </c>
      <c r="AE5" s="15">
        <v>0</v>
      </c>
      <c r="AF5">
        <v>7</v>
      </c>
      <c r="AG5">
        <v>76</v>
      </c>
      <c r="AH5">
        <v>139</v>
      </c>
      <c r="AI5">
        <v>1</v>
      </c>
      <c r="AJ5">
        <v>2</v>
      </c>
      <c r="AK5">
        <v>1</v>
      </c>
      <c r="AL5">
        <v>0.91570000000000007</v>
      </c>
      <c r="AM5" s="1">
        <f t="shared" si="3"/>
        <v>3.0215827338129495</v>
      </c>
      <c r="AN5" s="18">
        <f t="shared" si="4"/>
        <v>0.33333333333333331</v>
      </c>
      <c r="AT5" s="17"/>
      <c r="AU5"/>
      <c r="AV5" t="s">
        <v>98</v>
      </c>
      <c r="AW5">
        <v>2014</v>
      </c>
      <c r="AX5" s="19">
        <v>625000</v>
      </c>
      <c r="AY5" s="19">
        <v>625000</v>
      </c>
      <c r="AZ5">
        <v>2.2999999999999998</v>
      </c>
      <c r="BA5">
        <v>0.4</v>
      </c>
      <c r="BB5">
        <v>-0.1</v>
      </c>
      <c r="BC5">
        <v>-0.9</v>
      </c>
      <c r="BD5">
        <v>-0.60000000000000009</v>
      </c>
      <c r="BE5" s="3">
        <f t="shared" si="5"/>
        <v>-0.82500000000000007</v>
      </c>
      <c r="BF5" s="20">
        <v>0.5</v>
      </c>
      <c r="BG5" s="15">
        <v>72</v>
      </c>
      <c r="BH5" s="15">
        <v>65</v>
      </c>
      <c r="BI5" s="17">
        <f t="shared" si="6"/>
        <v>0.90277777777777779</v>
      </c>
      <c r="BJ5" s="15">
        <v>0</v>
      </c>
      <c r="BK5" s="15">
        <v>0</v>
      </c>
      <c r="BL5" s="17"/>
      <c r="BM5" s="15">
        <v>11</v>
      </c>
      <c r="BN5" s="15">
        <v>11</v>
      </c>
      <c r="BO5" s="17">
        <f t="shared" si="7"/>
        <v>1</v>
      </c>
      <c r="BP5" s="15">
        <v>0</v>
      </c>
      <c r="BQ5" s="15">
        <v>0</v>
      </c>
      <c r="BR5" s="15">
        <v>0</v>
      </c>
      <c r="BS5" s="15">
        <v>0</v>
      </c>
      <c r="BT5" s="15">
        <v>0</v>
      </c>
      <c r="BU5" s="15">
        <v>1</v>
      </c>
      <c r="BV5" s="15">
        <v>3</v>
      </c>
      <c r="BW5" s="15">
        <v>2</v>
      </c>
      <c r="BX5" s="4">
        <f t="shared" si="17"/>
        <v>0</v>
      </c>
      <c r="BY5" s="4">
        <f t="shared" si="17"/>
        <v>1</v>
      </c>
      <c r="BZ5" s="4">
        <f t="shared" si="17"/>
        <v>3</v>
      </c>
      <c r="CA5" s="4">
        <f t="shared" si="17"/>
        <v>2</v>
      </c>
      <c r="CB5" s="17">
        <f t="shared" si="18"/>
        <v>0.66666666666666663</v>
      </c>
      <c r="CC5" t="str">
        <f t="shared" si="8"/>
        <v>RICHARD BACHMAN</v>
      </c>
      <c r="CD5" s="16">
        <f t="shared" si="9"/>
        <v>3</v>
      </c>
      <c r="CE5" s="16">
        <f t="shared" si="10"/>
        <v>83</v>
      </c>
      <c r="CF5" s="16">
        <f t="shared" si="11"/>
        <v>76</v>
      </c>
      <c r="CG5" s="6">
        <f t="shared" si="12"/>
        <v>76.279633198400006</v>
      </c>
      <c r="CH5" s="7">
        <f t="shared" si="13"/>
        <v>0.30769230769230771</v>
      </c>
      <c r="CI5" s="21">
        <f t="shared" si="14"/>
        <v>0.91566265060240959</v>
      </c>
      <c r="CJ5" s="21">
        <f t="shared" si="15"/>
        <v>0.91903172528192778</v>
      </c>
      <c r="CK5" s="21">
        <f t="shared" si="16"/>
        <v>-3.3690746795181914E-3</v>
      </c>
      <c r="CL5">
        <v>16</v>
      </c>
      <c r="CM5" t="s">
        <v>121</v>
      </c>
    </row>
    <row r="6" spans="1:91" x14ac:dyDescent="0.25">
      <c r="A6" s="15" t="s">
        <v>122</v>
      </c>
      <c r="B6" s="15" t="s">
        <v>123</v>
      </c>
      <c r="C6" s="15"/>
      <c r="D6" s="15" t="s">
        <v>91</v>
      </c>
      <c r="E6" s="15">
        <v>74</v>
      </c>
      <c r="F6" s="15">
        <v>197</v>
      </c>
      <c r="G6" s="15" t="s">
        <v>92</v>
      </c>
      <c r="H6" s="15"/>
      <c r="I6" s="15"/>
      <c r="J6" s="15"/>
      <c r="K6" s="15"/>
      <c r="L6" s="16">
        <f t="shared" si="0"/>
        <v>36</v>
      </c>
      <c r="M6" t="s">
        <v>124</v>
      </c>
      <c r="N6" t="s">
        <v>125</v>
      </c>
      <c r="O6" s="15" t="s">
        <v>27</v>
      </c>
      <c r="P6" s="15">
        <v>21</v>
      </c>
      <c r="Q6" s="15">
        <v>19</v>
      </c>
      <c r="R6" s="15">
        <v>5</v>
      </c>
      <c r="S6" s="15">
        <v>11</v>
      </c>
      <c r="T6" s="15">
        <v>2</v>
      </c>
      <c r="U6" s="15">
        <v>546</v>
      </c>
      <c r="V6" s="15">
        <v>491</v>
      </c>
      <c r="W6" s="1">
        <f t="shared" si="1"/>
        <v>3.0164533820840949</v>
      </c>
      <c r="X6" s="17">
        <f t="shared" si="2"/>
        <v>0.89926739926739929</v>
      </c>
      <c r="Y6" s="15">
        <v>0</v>
      </c>
      <c r="Z6" s="15">
        <v>0</v>
      </c>
      <c r="AA6" s="15">
        <v>0</v>
      </c>
      <c r="AB6">
        <v>1094</v>
      </c>
      <c r="AC6" s="15">
        <v>0</v>
      </c>
      <c r="AD6" s="15">
        <v>1</v>
      </c>
      <c r="AE6" s="15">
        <v>0</v>
      </c>
      <c r="AF6">
        <v>54</v>
      </c>
      <c r="AG6">
        <v>476</v>
      </c>
      <c r="AH6">
        <v>1053</v>
      </c>
      <c r="AI6">
        <v>8</v>
      </c>
      <c r="AJ6">
        <v>3</v>
      </c>
      <c r="AK6">
        <v>2</v>
      </c>
      <c r="AL6">
        <v>0.89810000000000001</v>
      </c>
      <c r="AM6" s="1">
        <f t="shared" si="3"/>
        <v>3.0769230769230766</v>
      </c>
      <c r="AN6" s="18">
        <f t="shared" si="4"/>
        <v>0.42105263157894735</v>
      </c>
      <c r="AO6" s="4">
        <f>P6-Q6</f>
        <v>2</v>
      </c>
      <c r="AP6" s="4">
        <f>U6-V6-AF6</f>
        <v>1</v>
      </c>
      <c r="AQ6" s="4">
        <f>V6-AG6</f>
        <v>15</v>
      </c>
      <c r="AR6" s="4">
        <f>AB6-AH6</f>
        <v>41</v>
      </c>
      <c r="AS6" s="1">
        <f>AP6/AR6*60</f>
        <v>1.4634146341463414</v>
      </c>
      <c r="AT6" s="17">
        <f>AQ6/(AP6+AQ6)</f>
        <v>0.9375</v>
      </c>
      <c r="AU6" t="s">
        <v>126</v>
      </c>
      <c r="AV6" t="s">
        <v>113</v>
      </c>
      <c r="AW6">
        <v>2016</v>
      </c>
      <c r="AX6" s="19">
        <v>2500000</v>
      </c>
      <c r="AY6" s="19">
        <v>3416667</v>
      </c>
      <c r="AZ6">
        <v>18.2</v>
      </c>
      <c r="BA6">
        <v>-4.7</v>
      </c>
      <c r="BB6">
        <v>0</v>
      </c>
      <c r="BC6">
        <v>-1</v>
      </c>
      <c r="BD6">
        <v>-5.7</v>
      </c>
      <c r="BE6" s="3">
        <f t="shared" si="5"/>
        <v>-14.300001000000002</v>
      </c>
      <c r="BF6" s="20">
        <v>2.2999999999999998</v>
      </c>
      <c r="BG6" s="15">
        <v>423</v>
      </c>
      <c r="BH6" s="15">
        <v>385</v>
      </c>
      <c r="BI6" s="17">
        <f t="shared" si="6"/>
        <v>0.91016548463356972</v>
      </c>
      <c r="BJ6" s="15">
        <v>11</v>
      </c>
      <c r="BK6" s="15">
        <v>9</v>
      </c>
      <c r="BL6" s="17">
        <f>BK6/BJ6</f>
        <v>0.81818181818181823</v>
      </c>
      <c r="BM6" s="15">
        <v>112</v>
      </c>
      <c r="BN6" s="15">
        <v>97</v>
      </c>
      <c r="BO6" s="17">
        <f t="shared" si="7"/>
        <v>0.8660714285714286</v>
      </c>
      <c r="BP6" s="15">
        <v>0</v>
      </c>
      <c r="BQ6" s="15">
        <v>1</v>
      </c>
      <c r="BR6" s="15">
        <v>2</v>
      </c>
      <c r="BS6" s="15">
        <v>2</v>
      </c>
      <c r="BT6" s="15">
        <v>1</v>
      </c>
      <c r="BU6" s="15">
        <v>0</v>
      </c>
      <c r="BV6" s="15">
        <v>4</v>
      </c>
      <c r="BW6" s="15">
        <v>1</v>
      </c>
      <c r="BX6" s="4">
        <f t="shared" si="17"/>
        <v>1</v>
      </c>
      <c r="BY6" s="4">
        <f t="shared" si="17"/>
        <v>1</v>
      </c>
      <c r="BZ6" s="4">
        <f t="shared" si="17"/>
        <v>6</v>
      </c>
      <c r="CA6" s="4">
        <f t="shared" si="17"/>
        <v>3</v>
      </c>
      <c r="CB6" s="17">
        <f t="shared" si="18"/>
        <v>0.5</v>
      </c>
      <c r="CC6" t="str">
        <f t="shared" si="8"/>
        <v>NIKLAS BACKSTROM</v>
      </c>
      <c r="CD6" s="16">
        <f t="shared" si="9"/>
        <v>19</v>
      </c>
      <c r="CE6" s="16">
        <f t="shared" si="10"/>
        <v>546</v>
      </c>
      <c r="CF6" s="16">
        <f t="shared" si="11"/>
        <v>491</v>
      </c>
      <c r="CG6" s="6">
        <f t="shared" si="12"/>
        <v>498.49771523590005</v>
      </c>
      <c r="CH6" s="7">
        <f t="shared" si="13"/>
        <v>2.2307692307692308</v>
      </c>
      <c r="CI6" s="21">
        <f t="shared" si="14"/>
        <v>0.89926739926739929</v>
      </c>
      <c r="CJ6" s="21">
        <f t="shared" si="15"/>
        <v>0.9129994784540294</v>
      </c>
      <c r="CK6" s="21">
        <f t="shared" si="16"/>
        <v>-1.3732079186630108E-2</v>
      </c>
      <c r="CL6">
        <v>30</v>
      </c>
      <c r="CM6" t="s">
        <v>127</v>
      </c>
    </row>
    <row r="7" spans="1:91" x14ac:dyDescent="0.25">
      <c r="A7" s="15" t="s">
        <v>128</v>
      </c>
      <c r="B7" s="15" t="s">
        <v>129</v>
      </c>
      <c r="C7" s="15" t="s">
        <v>130</v>
      </c>
      <c r="D7" s="15" t="s">
        <v>131</v>
      </c>
      <c r="E7" s="15">
        <v>72</v>
      </c>
      <c r="F7" s="15">
        <v>185</v>
      </c>
      <c r="G7" s="15" t="s">
        <v>92</v>
      </c>
      <c r="H7" s="15"/>
      <c r="I7" s="15">
        <v>2006</v>
      </c>
      <c r="J7" s="15">
        <v>1</v>
      </c>
      <c r="K7" s="15">
        <v>11</v>
      </c>
      <c r="L7" s="16">
        <f t="shared" si="0"/>
        <v>26</v>
      </c>
      <c r="M7" t="s">
        <v>132</v>
      </c>
      <c r="N7" t="s">
        <v>133</v>
      </c>
      <c r="O7" s="15" t="s">
        <v>134</v>
      </c>
      <c r="P7" s="15">
        <v>55</v>
      </c>
      <c r="Q7" s="15">
        <v>49</v>
      </c>
      <c r="R7" s="15">
        <v>26</v>
      </c>
      <c r="S7" s="15">
        <v>19</v>
      </c>
      <c r="T7" s="15">
        <v>7</v>
      </c>
      <c r="U7" s="15">
        <v>1787</v>
      </c>
      <c r="V7" s="15">
        <v>1649</v>
      </c>
      <c r="W7" s="1">
        <f t="shared" si="1"/>
        <v>2.6848249027237356</v>
      </c>
      <c r="X7" s="17">
        <f t="shared" si="2"/>
        <v>0.92277560156687188</v>
      </c>
      <c r="Y7" s="15">
        <v>0</v>
      </c>
      <c r="Z7" s="15">
        <v>1</v>
      </c>
      <c r="AA7" s="15">
        <v>4</v>
      </c>
      <c r="AB7">
        <v>3084</v>
      </c>
      <c r="AC7" s="15">
        <v>1</v>
      </c>
      <c r="AD7" s="15">
        <v>1</v>
      </c>
      <c r="AE7" s="15">
        <v>1</v>
      </c>
      <c r="AF7">
        <v>131</v>
      </c>
      <c r="AG7">
        <v>1544</v>
      </c>
      <c r="AH7">
        <v>2862</v>
      </c>
      <c r="AI7">
        <v>29</v>
      </c>
      <c r="AJ7">
        <v>5</v>
      </c>
      <c r="AK7">
        <v>4</v>
      </c>
      <c r="AL7">
        <v>0.92180000000000006</v>
      </c>
      <c r="AM7" s="1">
        <f t="shared" si="3"/>
        <v>2.7463312368972748</v>
      </c>
      <c r="AN7" s="18">
        <f t="shared" si="4"/>
        <v>0.59183673469387754</v>
      </c>
      <c r="AO7" s="4">
        <f>P7-Q7</f>
        <v>6</v>
      </c>
      <c r="AP7" s="4">
        <f>U7-V7-AF7</f>
        <v>7</v>
      </c>
      <c r="AQ7" s="4">
        <f>V7-AG7</f>
        <v>105</v>
      </c>
      <c r="AR7" s="4">
        <f>AB7-AH7</f>
        <v>222</v>
      </c>
      <c r="AS7" s="1">
        <f>AP7/AR7*60</f>
        <v>1.8918918918918917</v>
      </c>
      <c r="AT7" s="17">
        <f>AQ7/(AP7+AQ7)</f>
        <v>0.9375</v>
      </c>
      <c r="AU7"/>
      <c r="AV7" t="s">
        <v>98</v>
      </c>
      <c r="AW7">
        <v>2015</v>
      </c>
      <c r="AX7" s="19">
        <v>2400000</v>
      </c>
      <c r="AY7" s="19">
        <v>2900000</v>
      </c>
      <c r="AZ7">
        <v>51.4</v>
      </c>
      <c r="BA7">
        <v>19.2</v>
      </c>
      <c r="BB7">
        <v>-2.5</v>
      </c>
      <c r="BC7">
        <v>-1</v>
      </c>
      <c r="BD7">
        <v>15.7</v>
      </c>
      <c r="BE7" s="3">
        <f t="shared" si="5"/>
        <v>8.6499999999999986</v>
      </c>
      <c r="BF7" s="20">
        <v>12.6</v>
      </c>
      <c r="BG7" s="15">
        <v>1462</v>
      </c>
      <c r="BH7" s="15">
        <v>1364</v>
      </c>
      <c r="BI7" s="17">
        <f t="shared" si="6"/>
        <v>0.93296853625170995</v>
      </c>
      <c r="BJ7" s="15">
        <v>55</v>
      </c>
      <c r="BK7" s="15">
        <v>47</v>
      </c>
      <c r="BL7" s="17">
        <f>BK7/BJ7</f>
        <v>0.8545454545454545</v>
      </c>
      <c r="BM7" s="15">
        <v>270</v>
      </c>
      <c r="BN7" s="15">
        <v>238</v>
      </c>
      <c r="BO7" s="17">
        <f t="shared" si="7"/>
        <v>0.88148148148148153</v>
      </c>
      <c r="BP7" s="15">
        <v>4</v>
      </c>
      <c r="BQ7" s="15">
        <v>1</v>
      </c>
      <c r="BR7" s="15">
        <v>13</v>
      </c>
      <c r="BS7" s="15">
        <v>2</v>
      </c>
      <c r="BT7" s="15">
        <v>1</v>
      </c>
      <c r="BU7" s="15">
        <v>3</v>
      </c>
      <c r="BV7" s="15">
        <v>12</v>
      </c>
      <c r="BW7" s="15">
        <v>7</v>
      </c>
      <c r="BX7" s="4">
        <f t="shared" si="17"/>
        <v>5</v>
      </c>
      <c r="BY7" s="4">
        <f t="shared" si="17"/>
        <v>4</v>
      </c>
      <c r="BZ7" s="4">
        <f t="shared" si="17"/>
        <v>25</v>
      </c>
      <c r="CA7" s="4">
        <f t="shared" si="17"/>
        <v>9</v>
      </c>
      <c r="CB7" s="17">
        <f t="shared" si="18"/>
        <v>0.36</v>
      </c>
      <c r="CC7" t="str">
        <f t="shared" si="8"/>
        <v>JONATHAN BERNIER</v>
      </c>
      <c r="CD7" s="16">
        <f t="shared" si="9"/>
        <v>49</v>
      </c>
      <c r="CE7" s="16">
        <f t="shared" si="10"/>
        <v>1787</v>
      </c>
      <c r="CF7" s="16">
        <f t="shared" si="11"/>
        <v>1649</v>
      </c>
      <c r="CG7" s="6">
        <f t="shared" si="12"/>
        <v>1632.9447448508001</v>
      </c>
      <c r="CH7" s="7">
        <f t="shared" si="13"/>
        <v>3.0134636183434749</v>
      </c>
      <c r="CI7" s="21">
        <f t="shared" si="14"/>
        <v>0.92277560156687188</v>
      </c>
      <c r="CJ7" s="21">
        <f t="shared" si="15"/>
        <v>0.91379112750464475</v>
      </c>
      <c r="CK7" s="21">
        <f t="shared" si="16"/>
        <v>8.9844740622271324E-3</v>
      </c>
      <c r="CL7">
        <v>9</v>
      </c>
      <c r="CM7" t="s">
        <v>135</v>
      </c>
    </row>
    <row r="8" spans="1:91" x14ac:dyDescent="0.25">
      <c r="A8" s="15" t="s">
        <v>136</v>
      </c>
      <c r="B8" s="15" t="s">
        <v>137</v>
      </c>
      <c r="C8" s="15"/>
      <c r="D8" s="15" t="s">
        <v>138</v>
      </c>
      <c r="E8" s="15">
        <v>76</v>
      </c>
      <c r="F8" s="15">
        <v>194</v>
      </c>
      <c r="G8" s="15" t="s">
        <v>92</v>
      </c>
      <c r="H8" s="15"/>
      <c r="I8" s="15">
        <v>2006</v>
      </c>
      <c r="J8" s="15">
        <v>4</v>
      </c>
      <c r="K8" s="15">
        <v>106</v>
      </c>
      <c r="L8" s="16">
        <f t="shared" si="0"/>
        <v>27</v>
      </c>
      <c r="M8" t="s">
        <v>139</v>
      </c>
      <c r="N8" t="s">
        <v>140</v>
      </c>
      <c r="O8" s="15" t="s">
        <v>141</v>
      </c>
      <c r="P8" s="15">
        <v>31</v>
      </c>
      <c r="Q8" s="15">
        <v>29</v>
      </c>
      <c r="R8" s="15">
        <v>9</v>
      </c>
      <c r="S8" s="15">
        <v>18</v>
      </c>
      <c r="T8" s="15">
        <v>3</v>
      </c>
      <c r="U8" s="15">
        <v>820</v>
      </c>
      <c r="V8" s="15">
        <v>732</v>
      </c>
      <c r="W8" s="1">
        <f t="shared" si="1"/>
        <v>3.0697674418604652</v>
      </c>
      <c r="X8" s="17">
        <f t="shared" si="2"/>
        <v>0.89268292682926831</v>
      </c>
      <c r="Y8" s="15">
        <v>0</v>
      </c>
      <c r="Z8" s="15">
        <v>0</v>
      </c>
      <c r="AA8" s="15">
        <v>2</v>
      </c>
      <c r="AB8">
        <v>1720</v>
      </c>
      <c r="AC8" s="15">
        <v>0</v>
      </c>
      <c r="AD8" s="15">
        <v>0</v>
      </c>
      <c r="AE8" s="15">
        <v>0</v>
      </c>
      <c r="AF8">
        <v>84</v>
      </c>
      <c r="AG8">
        <v>706</v>
      </c>
      <c r="AH8">
        <v>1637</v>
      </c>
      <c r="AI8">
        <v>15</v>
      </c>
      <c r="AJ8">
        <v>7</v>
      </c>
      <c r="AK8">
        <v>4</v>
      </c>
      <c r="AL8">
        <v>0.89370000000000005</v>
      </c>
      <c r="AM8" s="1">
        <f t="shared" si="3"/>
        <v>3.0788026878436168</v>
      </c>
      <c r="AN8" s="18">
        <f t="shared" si="4"/>
        <v>0.51724137931034486</v>
      </c>
      <c r="AO8" s="4">
        <f>P8-Q8</f>
        <v>2</v>
      </c>
      <c r="AP8" s="4">
        <f>U8-V8-AF8</f>
        <v>4</v>
      </c>
      <c r="AQ8" s="4">
        <f>V8-AG8</f>
        <v>26</v>
      </c>
      <c r="AR8" s="4">
        <f>AB8-AH8</f>
        <v>83</v>
      </c>
      <c r="AS8" s="1">
        <f>AP8/AR8*60</f>
        <v>2.8915662650602409</v>
      </c>
      <c r="AT8" s="17">
        <f>AQ8/(AP8+AQ8)</f>
        <v>0.8666666666666667</v>
      </c>
      <c r="AU8" t="s">
        <v>97</v>
      </c>
      <c r="AV8" t="s">
        <v>113</v>
      </c>
      <c r="AW8">
        <v>2017</v>
      </c>
      <c r="AX8" s="19">
        <v>850000</v>
      </c>
      <c r="AY8" s="19">
        <v>1381250</v>
      </c>
      <c r="AZ8">
        <v>28.7</v>
      </c>
      <c r="BA8">
        <v>-11.6</v>
      </c>
      <c r="BB8">
        <v>0.4</v>
      </c>
      <c r="BC8">
        <v>1.4</v>
      </c>
      <c r="BD8">
        <v>-9.6999999999999993</v>
      </c>
      <c r="BE8" s="3">
        <f t="shared" si="5"/>
        <v>-12.19375</v>
      </c>
      <c r="BF8" s="20">
        <v>2.9</v>
      </c>
      <c r="BG8" s="15">
        <v>697</v>
      </c>
      <c r="BH8" s="15">
        <v>626</v>
      </c>
      <c r="BI8" s="17">
        <f t="shared" si="6"/>
        <v>0.89813486370157825</v>
      </c>
      <c r="BJ8" s="15">
        <v>11</v>
      </c>
      <c r="BK8" s="15">
        <v>9</v>
      </c>
      <c r="BL8" s="17">
        <f>BK8/BJ8</f>
        <v>0.81818181818181823</v>
      </c>
      <c r="BM8" s="15">
        <v>112</v>
      </c>
      <c r="BN8" s="15">
        <v>97</v>
      </c>
      <c r="BO8" s="17">
        <f t="shared" si="7"/>
        <v>0.8660714285714286</v>
      </c>
      <c r="BP8" s="15">
        <v>3</v>
      </c>
      <c r="BQ8" s="15">
        <v>0</v>
      </c>
      <c r="BR8" s="15">
        <v>13</v>
      </c>
      <c r="BS8" s="15">
        <v>3</v>
      </c>
      <c r="BT8" s="15">
        <v>1</v>
      </c>
      <c r="BU8" s="15">
        <v>0</v>
      </c>
      <c r="BV8" s="15">
        <v>8</v>
      </c>
      <c r="BW8" s="15">
        <v>2</v>
      </c>
      <c r="BX8" s="4">
        <f t="shared" si="17"/>
        <v>4</v>
      </c>
      <c r="BY8" s="4">
        <f t="shared" si="17"/>
        <v>0</v>
      </c>
      <c r="BZ8" s="4">
        <f t="shared" si="17"/>
        <v>21</v>
      </c>
      <c r="CA8" s="4">
        <f t="shared" si="17"/>
        <v>5</v>
      </c>
      <c r="CB8" s="17">
        <f t="shared" si="18"/>
        <v>0.23809523809523808</v>
      </c>
      <c r="CC8" t="str">
        <f t="shared" si="8"/>
        <v>RETO BERRA</v>
      </c>
      <c r="CD8" s="16">
        <f t="shared" si="9"/>
        <v>29</v>
      </c>
      <c r="CE8" s="16">
        <f t="shared" si="10"/>
        <v>820</v>
      </c>
      <c r="CF8" s="16">
        <f t="shared" si="11"/>
        <v>732</v>
      </c>
      <c r="CG8" s="6">
        <f t="shared" si="12"/>
        <v>747.72404844469986</v>
      </c>
      <c r="CH8" s="7">
        <f t="shared" si="13"/>
        <v>1.9195382928127878</v>
      </c>
      <c r="CI8" s="21">
        <f t="shared" si="14"/>
        <v>0.89268292682926831</v>
      </c>
      <c r="CJ8" s="21">
        <f t="shared" si="15"/>
        <v>0.91185859566426808</v>
      </c>
      <c r="CK8" s="21">
        <f t="shared" si="16"/>
        <v>-1.9175668834999771E-2</v>
      </c>
    </row>
    <row r="9" spans="1:91" x14ac:dyDescent="0.25">
      <c r="A9" s="15" t="s">
        <v>142</v>
      </c>
      <c r="B9" s="15" t="s">
        <v>143</v>
      </c>
      <c r="C9" s="15" t="s">
        <v>130</v>
      </c>
      <c r="D9" s="15" t="s">
        <v>131</v>
      </c>
      <c r="E9" s="15">
        <v>74</v>
      </c>
      <c r="F9" s="15">
        <v>186</v>
      </c>
      <c r="G9" s="15" t="s">
        <v>92</v>
      </c>
      <c r="H9" s="15"/>
      <c r="I9" s="15">
        <v>1995</v>
      </c>
      <c r="J9" s="15">
        <v>1</v>
      </c>
      <c r="K9" s="15">
        <v>16</v>
      </c>
      <c r="L9" s="16">
        <f t="shared" si="0"/>
        <v>37</v>
      </c>
      <c r="M9" t="s">
        <v>144</v>
      </c>
      <c r="N9" t="s">
        <v>145</v>
      </c>
      <c r="O9" s="15" t="s">
        <v>146</v>
      </c>
      <c r="P9" s="15">
        <v>2</v>
      </c>
      <c r="Q9" s="15">
        <v>1</v>
      </c>
      <c r="R9" s="15">
        <v>0</v>
      </c>
      <c r="S9" s="15">
        <v>1</v>
      </c>
      <c r="T9" s="15">
        <v>0</v>
      </c>
      <c r="U9" s="15">
        <v>38</v>
      </c>
      <c r="V9" s="15">
        <v>29</v>
      </c>
      <c r="W9" s="1">
        <f t="shared" si="1"/>
        <v>7.605633802816901</v>
      </c>
      <c r="X9" s="17">
        <f t="shared" si="2"/>
        <v>0.76315789473684215</v>
      </c>
      <c r="Y9" s="15">
        <v>0</v>
      </c>
      <c r="Z9" s="15">
        <v>0</v>
      </c>
      <c r="AA9" s="15">
        <v>0</v>
      </c>
      <c r="AB9">
        <v>71</v>
      </c>
      <c r="AC9" s="15">
        <v>0</v>
      </c>
      <c r="AD9" s="15">
        <v>0</v>
      </c>
      <c r="AE9" s="15">
        <v>0</v>
      </c>
      <c r="AF9">
        <v>4</v>
      </c>
      <c r="AG9">
        <v>13</v>
      </c>
      <c r="AH9">
        <v>40</v>
      </c>
      <c r="AI9">
        <v>0</v>
      </c>
      <c r="AJ9">
        <v>1</v>
      </c>
      <c r="AK9">
        <v>1</v>
      </c>
      <c r="AL9">
        <v>0.76470000000000005</v>
      </c>
      <c r="AM9" s="1">
        <f t="shared" si="3"/>
        <v>6</v>
      </c>
      <c r="AN9" s="18">
        <f t="shared" si="4"/>
        <v>0</v>
      </c>
      <c r="AO9" s="4">
        <f>P9-Q9</f>
        <v>1</v>
      </c>
      <c r="AP9" s="4">
        <f>U9-V9-AF9</f>
        <v>5</v>
      </c>
      <c r="AQ9" s="4">
        <f>V9-AG9</f>
        <v>16</v>
      </c>
      <c r="AR9" s="4">
        <f>AB9-AH9</f>
        <v>31</v>
      </c>
      <c r="AS9" s="1">
        <f>AP9/AR9*60</f>
        <v>9.67741935483871</v>
      </c>
      <c r="AT9" s="17">
        <f>AQ9/(AP9+AQ9)</f>
        <v>0.76190476190476186</v>
      </c>
      <c r="AU9"/>
      <c r="AV9"/>
      <c r="AW9"/>
      <c r="AX9" s="19"/>
      <c r="AY9" s="19"/>
      <c r="AZ9">
        <v>1.2</v>
      </c>
      <c r="BA9">
        <v>-4.7</v>
      </c>
      <c r="BB9">
        <v>0</v>
      </c>
      <c r="BC9">
        <v>0</v>
      </c>
      <c r="BD9">
        <v>-4.7</v>
      </c>
      <c r="BE9" s="3">
        <f t="shared" si="5"/>
        <v>-3.0500000000000003</v>
      </c>
      <c r="BF9" s="20">
        <v>-0.5</v>
      </c>
      <c r="BG9" s="15">
        <v>34</v>
      </c>
      <c r="BH9" s="15">
        <v>28</v>
      </c>
      <c r="BI9" s="17">
        <f t="shared" si="6"/>
        <v>0.82352941176470584</v>
      </c>
      <c r="BJ9" s="15">
        <v>0</v>
      </c>
      <c r="BK9" s="15">
        <v>0</v>
      </c>
      <c r="BL9" s="17"/>
      <c r="BM9" s="15">
        <v>4</v>
      </c>
      <c r="BN9" s="15">
        <v>1</v>
      </c>
      <c r="BO9" s="17">
        <f t="shared" si="7"/>
        <v>0.25</v>
      </c>
      <c r="BP9"/>
      <c r="BQ9"/>
      <c r="BR9"/>
      <c r="BS9"/>
      <c r="BT9"/>
      <c r="BU9"/>
      <c r="BV9"/>
      <c r="BW9"/>
      <c r="CB9" s="17"/>
      <c r="CC9" t="str">
        <f t="shared" si="8"/>
        <v>MARTIN BIRON</v>
      </c>
      <c r="CD9" s="16">
        <f t="shared" si="9"/>
        <v>1</v>
      </c>
      <c r="CE9" s="16">
        <f t="shared" si="10"/>
        <v>38</v>
      </c>
      <c r="CF9" s="16">
        <f t="shared" si="11"/>
        <v>29</v>
      </c>
      <c r="CG9" s="6">
        <f t="shared" si="12"/>
        <v>34.673676474200001</v>
      </c>
      <c r="CH9" s="7">
        <f t="shared" si="13"/>
        <v>3</v>
      </c>
      <c r="CI9" s="21">
        <f t="shared" si="14"/>
        <v>0.76315789473684215</v>
      </c>
      <c r="CJ9" s="21">
        <f t="shared" si="15"/>
        <v>0.91246517037368424</v>
      </c>
      <c r="CK9" s="21">
        <f t="shared" si="16"/>
        <v>-0.1493072756368421</v>
      </c>
    </row>
    <row r="10" spans="1:91" x14ac:dyDescent="0.25">
      <c r="A10" s="15" t="s">
        <v>147</v>
      </c>
      <c r="B10" s="15" t="s">
        <v>148</v>
      </c>
      <c r="C10" s="15" t="s">
        <v>149</v>
      </c>
      <c r="D10" s="15" t="s">
        <v>109</v>
      </c>
      <c r="E10" s="15">
        <v>79</v>
      </c>
      <c r="F10" s="15">
        <v>214</v>
      </c>
      <c r="G10" s="15" t="s">
        <v>92</v>
      </c>
      <c r="H10" s="15"/>
      <c r="I10" s="15">
        <v>2005</v>
      </c>
      <c r="J10" s="15">
        <v>3</v>
      </c>
      <c r="K10" s="15">
        <v>85</v>
      </c>
      <c r="L10" s="16">
        <f t="shared" si="0"/>
        <v>28</v>
      </c>
      <c r="M10" t="s">
        <v>150</v>
      </c>
      <c r="N10" t="s">
        <v>151</v>
      </c>
      <c r="O10" s="15" t="s">
        <v>152</v>
      </c>
      <c r="P10" s="15">
        <v>63</v>
      </c>
      <c r="Q10" s="15">
        <v>63</v>
      </c>
      <c r="R10" s="15">
        <v>37</v>
      </c>
      <c r="S10" s="15">
        <v>14</v>
      </c>
      <c r="T10" s="15">
        <v>7</v>
      </c>
      <c r="U10" s="15">
        <v>1758</v>
      </c>
      <c r="V10" s="15">
        <v>1625</v>
      </c>
      <c r="W10" s="1">
        <f t="shared" si="1"/>
        <v>2.2253206915783603</v>
      </c>
      <c r="X10" s="17">
        <f t="shared" si="2"/>
        <v>0.9243458475540387</v>
      </c>
      <c r="Y10" s="15">
        <v>0</v>
      </c>
      <c r="Z10" s="15">
        <v>2</v>
      </c>
      <c r="AA10" s="15">
        <v>4</v>
      </c>
      <c r="AB10">
        <v>3586</v>
      </c>
      <c r="AC10" s="15">
        <v>5</v>
      </c>
      <c r="AD10" s="15">
        <v>0</v>
      </c>
      <c r="AE10" s="15">
        <v>0</v>
      </c>
      <c r="AF10">
        <v>133</v>
      </c>
      <c r="AG10">
        <v>1625</v>
      </c>
      <c r="AH10">
        <v>3591</v>
      </c>
      <c r="AI10">
        <v>40</v>
      </c>
      <c r="AJ10">
        <v>8</v>
      </c>
      <c r="AK10">
        <v>6</v>
      </c>
      <c r="AL10">
        <v>0.92430000000000001</v>
      </c>
      <c r="AM10" s="1">
        <f t="shared" si="3"/>
        <v>2.2222222222222223</v>
      </c>
      <c r="AN10" s="18">
        <f t="shared" si="4"/>
        <v>0.63492063492063489</v>
      </c>
      <c r="AT10" s="17"/>
      <c r="AU10"/>
      <c r="AV10" t="s">
        <v>113</v>
      </c>
      <c r="AW10">
        <v>2015</v>
      </c>
      <c r="AX10" s="19">
        <v>2200000</v>
      </c>
      <c r="AY10" s="19">
        <v>2300000</v>
      </c>
      <c r="AZ10">
        <v>59.8</v>
      </c>
      <c r="BA10">
        <v>23.2</v>
      </c>
      <c r="BB10">
        <v>0.1</v>
      </c>
      <c r="BC10">
        <v>3</v>
      </c>
      <c r="BD10">
        <v>26.4</v>
      </c>
      <c r="BE10" s="3">
        <f t="shared" si="5"/>
        <v>21.15</v>
      </c>
      <c r="BF10" s="20">
        <v>12.9</v>
      </c>
      <c r="BG10" s="15">
        <v>1410</v>
      </c>
      <c r="BH10" s="15">
        <v>1314</v>
      </c>
      <c r="BI10" s="17">
        <f t="shared" si="6"/>
        <v>0.93191489361702129</v>
      </c>
      <c r="BJ10" s="15">
        <v>38</v>
      </c>
      <c r="BK10" s="15">
        <v>32</v>
      </c>
      <c r="BL10" s="17">
        <f t="shared" ref="BL10:BL18" si="19">BK10/BJ10</f>
        <v>0.84210526315789469</v>
      </c>
      <c r="BM10" s="15">
        <v>310</v>
      </c>
      <c r="BN10" s="15">
        <v>279</v>
      </c>
      <c r="BO10" s="17">
        <f t="shared" si="7"/>
        <v>0.9</v>
      </c>
      <c r="BP10" s="15">
        <v>3</v>
      </c>
      <c r="BQ10" s="15">
        <v>5</v>
      </c>
      <c r="BR10" s="15">
        <v>38</v>
      </c>
      <c r="BS10" s="15">
        <v>9</v>
      </c>
      <c r="BT10" s="15">
        <v>3</v>
      </c>
      <c r="BU10" s="15">
        <v>1</v>
      </c>
      <c r="BV10" s="15">
        <v>14</v>
      </c>
      <c r="BW10" s="15">
        <v>4</v>
      </c>
      <c r="BX10" s="4">
        <f t="shared" ref="BX10:CA14" si="20">BP10+BT10</f>
        <v>6</v>
      </c>
      <c r="BY10" s="4">
        <f t="shared" si="20"/>
        <v>6</v>
      </c>
      <c r="BZ10" s="4">
        <f t="shared" si="20"/>
        <v>52</v>
      </c>
      <c r="CA10" s="4">
        <f t="shared" si="20"/>
        <v>13</v>
      </c>
      <c r="CB10" s="17">
        <f>CA10/BZ10</f>
        <v>0.25</v>
      </c>
      <c r="CC10" t="str">
        <f t="shared" si="8"/>
        <v>BEN BISHOP</v>
      </c>
      <c r="CD10" s="16">
        <f t="shared" si="9"/>
        <v>63</v>
      </c>
      <c r="CE10" s="16">
        <f t="shared" si="10"/>
        <v>1758</v>
      </c>
      <c r="CF10" s="16">
        <f t="shared" si="11"/>
        <v>1625</v>
      </c>
      <c r="CG10" s="6">
        <f t="shared" si="12"/>
        <v>1608.4104162165004</v>
      </c>
      <c r="CH10" s="7">
        <f t="shared" si="13"/>
        <v>2.9817558981313987</v>
      </c>
      <c r="CI10" s="21">
        <f t="shared" si="14"/>
        <v>0.9243458475540387</v>
      </c>
      <c r="CJ10" s="21">
        <f t="shared" si="15"/>
        <v>0.91490922424146781</v>
      </c>
      <c r="CK10" s="21">
        <f t="shared" si="16"/>
        <v>9.4366233125708909E-3</v>
      </c>
      <c r="CL10">
        <v>7</v>
      </c>
      <c r="CM10" t="s">
        <v>153</v>
      </c>
    </row>
    <row r="11" spans="1:91" x14ac:dyDescent="0.25">
      <c r="A11" s="15" t="s">
        <v>154</v>
      </c>
      <c r="B11" s="15" t="s">
        <v>155</v>
      </c>
      <c r="C11" s="15"/>
      <c r="D11" s="15" t="s">
        <v>156</v>
      </c>
      <c r="E11" s="15">
        <v>74</v>
      </c>
      <c r="F11" s="15">
        <v>182</v>
      </c>
      <c r="G11" s="15" t="s">
        <v>92</v>
      </c>
      <c r="H11" s="15"/>
      <c r="I11" s="15"/>
      <c r="J11" s="15"/>
      <c r="K11" s="15"/>
      <c r="L11" s="16">
        <f t="shared" si="0"/>
        <v>26</v>
      </c>
      <c r="M11" t="s">
        <v>157</v>
      </c>
      <c r="N11" t="s">
        <v>158</v>
      </c>
      <c r="O11" s="15" t="s">
        <v>159</v>
      </c>
      <c r="P11" s="15">
        <v>58</v>
      </c>
      <c r="Q11" s="15">
        <v>58</v>
      </c>
      <c r="R11" s="15">
        <v>32</v>
      </c>
      <c r="S11" s="15">
        <v>20</v>
      </c>
      <c r="T11" s="15">
        <v>5</v>
      </c>
      <c r="U11" s="15">
        <v>1699</v>
      </c>
      <c r="V11" s="15">
        <v>1568</v>
      </c>
      <c r="W11" s="1">
        <f t="shared" si="1"/>
        <v>2.3825401636859653</v>
      </c>
      <c r="X11" s="17">
        <f t="shared" si="2"/>
        <v>0.92289582107121837</v>
      </c>
      <c r="Y11" s="15">
        <v>0</v>
      </c>
      <c r="Z11" s="15">
        <v>1</v>
      </c>
      <c r="AA11" s="15">
        <v>2</v>
      </c>
      <c r="AB11">
        <v>3299</v>
      </c>
      <c r="AC11" s="15">
        <v>5</v>
      </c>
      <c r="AD11" s="15">
        <v>2</v>
      </c>
      <c r="AE11" s="15">
        <v>2</v>
      </c>
      <c r="AF11">
        <v>131</v>
      </c>
      <c r="AG11">
        <v>1568</v>
      </c>
      <c r="AH11">
        <v>3299</v>
      </c>
      <c r="AI11">
        <v>34</v>
      </c>
      <c r="AJ11">
        <v>5</v>
      </c>
      <c r="AK11">
        <v>7</v>
      </c>
      <c r="AL11">
        <v>0.92290000000000005</v>
      </c>
      <c r="AM11" s="1">
        <f t="shared" si="3"/>
        <v>2.3825401636859653</v>
      </c>
      <c r="AN11" s="18">
        <f t="shared" si="4"/>
        <v>0.58620689655172409</v>
      </c>
      <c r="AT11" s="17"/>
      <c r="AU11"/>
      <c r="AV11" t="s">
        <v>98</v>
      </c>
      <c r="AW11">
        <v>2015</v>
      </c>
      <c r="AX11" s="19">
        <v>5000000</v>
      </c>
      <c r="AY11" s="19">
        <v>5625000</v>
      </c>
      <c r="AZ11">
        <v>55</v>
      </c>
      <c r="BA11">
        <v>20.5</v>
      </c>
      <c r="BB11">
        <v>-0.60000000000000009</v>
      </c>
      <c r="BC11">
        <v>0.7</v>
      </c>
      <c r="BD11">
        <v>20.5</v>
      </c>
      <c r="BE11" s="3">
        <f t="shared" si="5"/>
        <v>5.2750000000000004</v>
      </c>
      <c r="BF11" s="20">
        <v>12.1</v>
      </c>
      <c r="BG11" s="15">
        <v>1365</v>
      </c>
      <c r="BH11" s="15">
        <v>1271</v>
      </c>
      <c r="BI11" s="17">
        <f t="shared" si="6"/>
        <v>0.93113553113553116</v>
      </c>
      <c r="BJ11" s="15">
        <v>33</v>
      </c>
      <c r="BK11" s="15">
        <v>26</v>
      </c>
      <c r="BL11" s="17">
        <f t="shared" si="19"/>
        <v>0.78787878787878785</v>
      </c>
      <c r="BM11" s="15">
        <v>301</v>
      </c>
      <c r="BN11" s="15">
        <v>271</v>
      </c>
      <c r="BO11" s="17">
        <f t="shared" si="7"/>
        <v>0.90033222591362128</v>
      </c>
      <c r="BP11" s="15">
        <v>0</v>
      </c>
      <c r="BQ11" s="15">
        <v>1</v>
      </c>
      <c r="BR11" s="15">
        <v>2</v>
      </c>
      <c r="BS11" s="15">
        <v>1</v>
      </c>
      <c r="BT11" s="15">
        <v>4</v>
      </c>
      <c r="BU11" s="15">
        <v>0</v>
      </c>
      <c r="BV11" s="15">
        <v>13</v>
      </c>
      <c r="BW11" s="15">
        <v>3</v>
      </c>
      <c r="BX11" s="4">
        <f t="shared" si="20"/>
        <v>4</v>
      </c>
      <c r="BY11" s="4">
        <f t="shared" si="20"/>
        <v>1</v>
      </c>
      <c r="BZ11" s="4">
        <f t="shared" si="20"/>
        <v>15</v>
      </c>
      <c r="CA11" s="4">
        <f t="shared" si="20"/>
        <v>4</v>
      </c>
      <c r="CB11" s="17">
        <f>CA11/BZ11</f>
        <v>0.26666666666666666</v>
      </c>
      <c r="CC11" t="str">
        <f t="shared" si="8"/>
        <v>SERGEI BOBROVSKY</v>
      </c>
      <c r="CD11" s="16">
        <f t="shared" si="9"/>
        <v>58</v>
      </c>
      <c r="CE11" s="16">
        <f t="shared" si="10"/>
        <v>1699</v>
      </c>
      <c r="CF11" s="16">
        <f t="shared" si="11"/>
        <v>1568</v>
      </c>
      <c r="CG11" s="6">
        <f t="shared" si="12"/>
        <v>1554.2863593015002</v>
      </c>
      <c r="CH11" s="7">
        <f t="shared" si="13"/>
        <v>2.8116496962436899</v>
      </c>
      <c r="CI11" s="21">
        <f t="shared" si="14"/>
        <v>0.92289582107121837</v>
      </c>
      <c r="CJ11" s="21">
        <f t="shared" si="15"/>
        <v>0.91482422560417898</v>
      </c>
      <c r="CK11" s="21">
        <f t="shared" si="16"/>
        <v>8.0715954670393941E-3</v>
      </c>
      <c r="CL11">
        <v>13</v>
      </c>
      <c r="CM11" t="s">
        <v>160</v>
      </c>
    </row>
    <row r="12" spans="1:91" x14ac:dyDescent="0.25">
      <c r="A12" s="15" t="s">
        <v>161</v>
      </c>
      <c r="B12" s="15" t="s">
        <v>162</v>
      </c>
      <c r="C12" s="15" t="s">
        <v>130</v>
      </c>
      <c r="D12" s="15" t="s">
        <v>131</v>
      </c>
      <c r="E12" s="15">
        <v>74</v>
      </c>
      <c r="F12" s="15">
        <v>220</v>
      </c>
      <c r="G12" s="15" t="s">
        <v>92</v>
      </c>
      <c r="H12" s="15"/>
      <c r="I12" s="15">
        <v>1990</v>
      </c>
      <c r="J12" s="15">
        <v>1</v>
      </c>
      <c r="K12" s="15">
        <v>20</v>
      </c>
      <c r="L12" s="16">
        <f t="shared" si="0"/>
        <v>42</v>
      </c>
      <c r="M12" t="s">
        <v>163</v>
      </c>
      <c r="N12" t="s">
        <v>145</v>
      </c>
      <c r="O12" s="15" t="s">
        <v>164</v>
      </c>
      <c r="P12" s="15">
        <v>39</v>
      </c>
      <c r="Q12" s="15">
        <v>39</v>
      </c>
      <c r="R12" s="15">
        <v>19</v>
      </c>
      <c r="S12" s="15">
        <v>14</v>
      </c>
      <c r="T12" s="15">
        <v>6</v>
      </c>
      <c r="U12" s="15">
        <v>971</v>
      </c>
      <c r="V12" s="15">
        <v>875</v>
      </c>
      <c r="W12" s="1">
        <f t="shared" si="1"/>
        <v>2.5076186329995647</v>
      </c>
      <c r="X12" s="17">
        <f t="shared" si="2"/>
        <v>0.90113285272914523</v>
      </c>
      <c r="Y12" s="15">
        <v>0</v>
      </c>
      <c r="Z12" s="15">
        <v>3</v>
      </c>
      <c r="AA12" s="15">
        <v>2</v>
      </c>
      <c r="AB12">
        <v>2297</v>
      </c>
      <c r="AC12" s="15">
        <v>3</v>
      </c>
      <c r="AD12" s="15">
        <v>1</v>
      </c>
      <c r="AE12" s="15">
        <v>1</v>
      </c>
      <c r="AF12">
        <v>96</v>
      </c>
      <c r="AG12">
        <v>875</v>
      </c>
      <c r="AH12">
        <v>2299</v>
      </c>
      <c r="AI12">
        <v>19</v>
      </c>
      <c r="AJ12">
        <v>8</v>
      </c>
      <c r="AK12">
        <v>2</v>
      </c>
      <c r="AL12">
        <v>0.90110000000000001</v>
      </c>
      <c r="AM12" s="1">
        <f t="shared" si="3"/>
        <v>2.5054371465854719</v>
      </c>
      <c r="AN12" s="18">
        <f t="shared" si="4"/>
        <v>0.48717948717948717</v>
      </c>
      <c r="AT12" s="17"/>
      <c r="AU12" t="s">
        <v>126</v>
      </c>
      <c r="AV12" t="s">
        <v>113</v>
      </c>
      <c r="AW12">
        <v>2014</v>
      </c>
      <c r="AX12" s="19">
        <v>5000000</v>
      </c>
      <c r="AY12" s="19">
        <v>4500000</v>
      </c>
      <c r="AZ12">
        <v>38.299999999999997</v>
      </c>
      <c r="BA12">
        <v>-5.6</v>
      </c>
      <c r="BB12">
        <v>1.6</v>
      </c>
      <c r="BC12">
        <v>-2.6</v>
      </c>
      <c r="BD12">
        <v>-6.6</v>
      </c>
      <c r="BE12" s="3">
        <f t="shared" si="5"/>
        <v>-18.45</v>
      </c>
      <c r="BF12" s="20">
        <v>4.4000000000000004</v>
      </c>
      <c r="BG12" s="15">
        <v>780</v>
      </c>
      <c r="BH12" s="15">
        <v>707</v>
      </c>
      <c r="BI12" s="17">
        <f t="shared" si="6"/>
        <v>0.90641025641025641</v>
      </c>
      <c r="BJ12" s="15">
        <v>32</v>
      </c>
      <c r="BK12" s="15">
        <v>28</v>
      </c>
      <c r="BL12" s="17">
        <f t="shared" si="19"/>
        <v>0.875</v>
      </c>
      <c r="BM12" s="15">
        <v>159</v>
      </c>
      <c r="BN12" s="15">
        <v>140</v>
      </c>
      <c r="BO12" s="17">
        <f t="shared" si="7"/>
        <v>0.88050314465408808</v>
      </c>
      <c r="BP12" s="15">
        <v>0</v>
      </c>
      <c r="BQ12" s="15">
        <v>4</v>
      </c>
      <c r="BR12" s="15">
        <v>14</v>
      </c>
      <c r="BS12" s="15">
        <v>6</v>
      </c>
      <c r="BT12" s="15">
        <v>0</v>
      </c>
      <c r="BU12" s="15">
        <v>1</v>
      </c>
      <c r="BV12" s="15">
        <v>2</v>
      </c>
      <c r="BW12" s="15">
        <v>2</v>
      </c>
      <c r="BX12" s="4">
        <f t="shared" si="20"/>
        <v>0</v>
      </c>
      <c r="BY12" s="4">
        <f t="shared" si="20"/>
        <v>5</v>
      </c>
      <c r="BZ12" s="4">
        <f t="shared" si="20"/>
        <v>16</v>
      </c>
      <c r="CA12" s="4">
        <f t="shared" si="20"/>
        <v>8</v>
      </c>
      <c r="CB12" s="17">
        <f>CA12/BZ12</f>
        <v>0.5</v>
      </c>
      <c r="CC12" t="str">
        <f t="shared" si="8"/>
        <v>MARTIN BRODEUR</v>
      </c>
      <c r="CD12" s="16">
        <f t="shared" si="9"/>
        <v>39</v>
      </c>
      <c r="CE12" s="16">
        <f t="shared" si="10"/>
        <v>971</v>
      </c>
      <c r="CF12" s="16">
        <f t="shared" si="11"/>
        <v>875</v>
      </c>
      <c r="CG12" s="6">
        <f t="shared" si="12"/>
        <v>887.03126688760005</v>
      </c>
      <c r="CH12" s="7">
        <f t="shared" si="13"/>
        <v>2.8674620881430459</v>
      </c>
      <c r="CI12" s="21">
        <f t="shared" si="14"/>
        <v>0.90113285272914523</v>
      </c>
      <c r="CJ12" s="21">
        <f t="shared" si="15"/>
        <v>0.91352344684613807</v>
      </c>
      <c r="CK12" s="21">
        <f t="shared" si="16"/>
        <v>-1.2390594116992837E-2</v>
      </c>
    </row>
    <row r="13" spans="1:91" x14ac:dyDescent="0.25">
      <c r="A13" s="15" t="s">
        <v>165</v>
      </c>
      <c r="B13" s="15" t="s">
        <v>166</v>
      </c>
      <c r="C13" s="15"/>
      <c r="D13" s="15" t="s">
        <v>156</v>
      </c>
      <c r="E13" s="15">
        <v>75</v>
      </c>
      <c r="F13" s="15">
        <v>213</v>
      </c>
      <c r="G13" s="15" t="s">
        <v>92</v>
      </c>
      <c r="H13" s="15"/>
      <c r="I13" s="15">
        <v>2000</v>
      </c>
      <c r="J13" s="15">
        <v>2</v>
      </c>
      <c r="K13" s="15">
        <v>44</v>
      </c>
      <c r="L13" s="16">
        <f t="shared" si="0"/>
        <v>34</v>
      </c>
      <c r="M13" t="s">
        <v>167</v>
      </c>
      <c r="N13" t="s">
        <v>168</v>
      </c>
      <c r="O13" s="15" t="s">
        <v>169</v>
      </c>
      <c r="P13" s="15">
        <v>32</v>
      </c>
      <c r="Q13" s="15">
        <v>30</v>
      </c>
      <c r="R13" s="15">
        <v>12</v>
      </c>
      <c r="S13" s="15">
        <v>9</v>
      </c>
      <c r="T13" s="15">
        <v>8</v>
      </c>
      <c r="U13" s="15">
        <v>891</v>
      </c>
      <c r="V13" s="15">
        <v>810</v>
      </c>
      <c r="W13" s="1">
        <f t="shared" si="1"/>
        <v>2.6791620727673648</v>
      </c>
      <c r="X13" s="17">
        <f t="shared" si="2"/>
        <v>0.90909090909090906</v>
      </c>
      <c r="Y13" s="15">
        <v>0</v>
      </c>
      <c r="Z13" s="15">
        <v>0</v>
      </c>
      <c r="AA13" s="15">
        <v>0</v>
      </c>
      <c r="AB13">
        <v>1814</v>
      </c>
      <c r="AC13" s="15">
        <v>4</v>
      </c>
      <c r="AD13" s="15">
        <v>0</v>
      </c>
      <c r="AE13" s="15">
        <v>0</v>
      </c>
      <c r="AF13">
        <v>78</v>
      </c>
      <c r="AG13">
        <v>793</v>
      </c>
      <c r="AH13">
        <v>1761</v>
      </c>
      <c r="AI13">
        <v>16</v>
      </c>
      <c r="AJ13">
        <v>4</v>
      </c>
      <c r="AK13">
        <v>3</v>
      </c>
      <c r="AL13">
        <v>0.9104000000000001</v>
      </c>
      <c r="AM13" s="1">
        <f t="shared" si="3"/>
        <v>2.6575809199318567</v>
      </c>
      <c r="AN13" s="18">
        <f t="shared" si="4"/>
        <v>0.53333333333333333</v>
      </c>
      <c r="AO13" s="4">
        <f>P13-Q13</f>
        <v>2</v>
      </c>
      <c r="AP13" s="4">
        <f>U13-V13-AF13</f>
        <v>3</v>
      </c>
      <c r="AQ13" s="4">
        <f>V13-AG13</f>
        <v>17</v>
      </c>
      <c r="AR13" s="4">
        <f>AB13-AH13</f>
        <v>53</v>
      </c>
      <c r="AS13" s="1">
        <f>AP13/AR13*60</f>
        <v>3.3962264150943398</v>
      </c>
      <c r="AT13" s="17">
        <f>AQ13/(AP13+AQ13)</f>
        <v>0.85</v>
      </c>
      <c r="AU13"/>
      <c r="AV13" t="s">
        <v>113</v>
      </c>
      <c r="AW13">
        <v>2014</v>
      </c>
      <c r="AX13" s="19">
        <v>2000000</v>
      </c>
      <c r="AY13" s="19">
        <v>2266234</v>
      </c>
      <c r="AZ13">
        <v>30.3</v>
      </c>
      <c r="BA13">
        <v>0.30000000000000004</v>
      </c>
      <c r="BB13">
        <v>0.1</v>
      </c>
      <c r="BC13">
        <v>-1.3</v>
      </c>
      <c r="BD13">
        <v>-0.9</v>
      </c>
      <c r="BE13" s="3">
        <f t="shared" si="5"/>
        <v>-6.0487020000000005</v>
      </c>
      <c r="BF13" s="20">
        <v>4.9000000000000004</v>
      </c>
      <c r="BG13" s="15">
        <v>724</v>
      </c>
      <c r="BH13" s="15">
        <v>668</v>
      </c>
      <c r="BI13" s="17">
        <f t="shared" si="6"/>
        <v>0.92265193370165743</v>
      </c>
      <c r="BJ13" s="15">
        <v>21</v>
      </c>
      <c r="BK13" s="15">
        <v>17</v>
      </c>
      <c r="BL13" s="17">
        <f t="shared" si="19"/>
        <v>0.80952380952380953</v>
      </c>
      <c r="BM13" s="15">
        <v>146</v>
      </c>
      <c r="BN13" s="15">
        <v>125</v>
      </c>
      <c r="BO13" s="17">
        <f t="shared" si="7"/>
        <v>0.85616438356164382</v>
      </c>
      <c r="BP13" s="15">
        <v>1</v>
      </c>
      <c r="BQ13" s="15">
        <v>2</v>
      </c>
      <c r="BR13" s="15">
        <v>8</v>
      </c>
      <c r="BS13" s="15">
        <v>4</v>
      </c>
      <c r="BT13" s="15">
        <v>0</v>
      </c>
      <c r="BU13" s="15">
        <v>1</v>
      </c>
      <c r="BV13" s="15">
        <v>3</v>
      </c>
      <c r="BW13" s="15">
        <v>1</v>
      </c>
      <c r="BX13" s="4">
        <f t="shared" si="20"/>
        <v>1</v>
      </c>
      <c r="BY13" s="4">
        <f t="shared" si="20"/>
        <v>3</v>
      </c>
      <c r="BZ13" s="4">
        <f t="shared" si="20"/>
        <v>11</v>
      </c>
      <c r="CA13" s="4">
        <f t="shared" si="20"/>
        <v>5</v>
      </c>
      <c r="CB13" s="17">
        <f>CA13/BZ13</f>
        <v>0.45454545454545453</v>
      </c>
      <c r="CC13" t="str">
        <f t="shared" si="8"/>
        <v>ILYA BRYZGALOV</v>
      </c>
      <c r="CD13" s="16">
        <f t="shared" si="9"/>
        <v>30</v>
      </c>
      <c r="CE13" s="16">
        <f t="shared" si="10"/>
        <v>891</v>
      </c>
      <c r="CF13" s="16">
        <f t="shared" si="11"/>
        <v>810</v>
      </c>
      <c r="CG13" s="6">
        <f t="shared" si="12"/>
        <v>813.92792504770011</v>
      </c>
      <c r="CH13" s="7">
        <f t="shared" si="13"/>
        <v>2.6861535491360979</v>
      </c>
      <c r="CI13" s="21">
        <f t="shared" si="14"/>
        <v>0.90909090909090906</v>
      </c>
      <c r="CJ13" s="21">
        <f t="shared" si="15"/>
        <v>0.91349935471122345</v>
      </c>
      <c r="CK13" s="21">
        <f t="shared" si="16"/>
        <v>-4.408445620314394E-3</v>
      </c>
      <c r="CL13">
        <v>6</v>
      </c>
      <c r="CM13" t="s">
        <v>170</v>
      </c>
    </row>
    <row r="14" spans="1:91" x14ac:dyDescent="0.25">
      <c r="A14" s="15" t="s">
        <v>171</v>
      </c>
      <c r="B14" s="15" t="s">
        <v>172</v>
      </c>
      <c r="C14" s="15"/>
      <c r="D14" s="15" t="s">
        <v>173</v>
      </c>
      <c r="E14" s="15">
        <v>73</v>
      </c>
      <c r="F14" s="15">
        <v>192</v>
      </c>
      <c r="G14" s="15" t="s">
        <v>92</v>
      </c>
      <c r="H14" s="15"/>
      <c r="I14" s="15">
        <v>2001</v>
      </c>
      <c r="J14" s="15">
        <v>2</v>
      </c>
      <c r="K14" s="15">
        <v>63</v>
      </c>
      <c r="L14" s="16">
        <f t="shared" si="0"/>
        <v>32</v>
      </c>
      <c r="M14" t="s">
        <v>174</v>
      </c>
      <c r="N14" t="s">
        <v>175</v>
      </c>
      <c r="O14" s="15" t="s">
        <v>176</v>
      </c>
      <c r="P14" s="15">
        <v>24</v>
      </c>
      <c r="Q14" s="15">
        <v>21</v>
      </c>
      <c r="R14" s="15">
        <v>10</v>
      </c>
      <c r="S14" s="15">
        <v>8</v>
      </c>
      <c r="T14" s="15">
        <v>3</v>
      </c>
      <c r="U14" s="15">
        <v>615</v>
      </c>
      <c r="V14" s="15">
        <v>559</v>
      </c>
      <c r="W14" s="1">
        <f t="shared" si="1"/>
        <v>2.5112107623318387</v>
      </c>
      <c r="X14" s="17">
        <f t="shared" si="2"/>
        <v>0.9089430894308943</v>
      </c>
      <c r="Y14" s="15">
        <v>0</v>
      </c>
      <c r="Z14" s="15">
        <v>0</v>
      </c>
      <c r="AA14" s="15">
        <v>6</v>
      </c>
      <c r="AB14">
        <v>1338</v>
      </c>
      <c r="AC14" s="15">
        <v>1</v>
      </c>
      <c r="AD14" s="15">
        <v>0</v>
      </c>
      <c r="AE14" s="15">
        <v>0</v>
      </c>
      <c r="AF14">
        <v>53</v>
      </c>
      <c r="AG14">
        <v>530</v>
      </c>
      <c r="AH14">
        <v>1250</v>
      </c>
      <c r="AI14">
        <v>10</v>
      </c>
      <c r="AJ14">
        <v>3</v>
      </c>
      <c r="AK14">
        <v>1</v>
      </c>
      <c r="AL14">
        <v>0.90910000000000002</v>
      </c>
      <c r="AM14" s="1">
        <f t="shared" si="3"/>
        <v>2.544</v>
      </c>
      <c r="AN14" s="18">
        <f t="shared" si="4"/>
        <v>0.47619047619047616</v>
      </c>
      <c r="AO14" s="4">
        <f>P14-Q14</f>
        <v>3</v>
      </c>
      <c r="AP14" s="4">
        <f>U14-V14-AF14</f>
        <v>3</v>
      </c>
      <c r="AQ14" s="4">
        <f>V14-AG14</f>
        <v>29</v>
      </c>
      <c r="AR14" s="4">
        <f>AB14-AH14</f>
        <v>88</v>
      </c>
      <c r="AS14" s="1">
        <f>AP14/AR14*60</f>
        <v>2.0454545454545454</v>
      </c>
      <c r="AT14" s="17">
        <f>AQ14/(AP14+AQ14)</f>
        <v>0.90625</v>
      </c>
      <c r="AU14"/>
      <c r="AV14" t="s">
        <v>113</v>
      </c>
      <c r="AW14">
        <v>2015</v>
      </c>
      <c r="AX14" s="19">
        <v>1400000</v>
      </c>
      <c r="AY14" s="19">
        <v>1400000</v>
      </c>
      <c r="AZ14">
        <v>22.3</v>
      </c>
      <c r="BA14">
        <v>0.60000000000000009</v>
      </c>
      <c r="BB14">
        <v>0.4</v>
      </c>
      <c r="BC14">
        <v>1.2</v>
      </c>
      <c r="BD14">
        <v>2.2000000000000002</v>
      </c>
      <c r="BE14" s="3">
        <f t="shared" si="5"/>
        <v>-0.34999999999999964</v>
      </c>
      <c r="BF14" s="20">
        <v>3.4</v>
      </c>
      <c r="BG14" s="15">
        <v>501</v>
      </c>
      <c r="BH14" s="15">
        <v>458</v>
      </c>
      <c r="BI14" s="17">
        <f t="shared" si="6"/>
        <v>0.9141716566866267</v>
      </c>
      <c r="BJ14" s="15">
        <v>22</v>
      </c>
      <c r="BK14" s="15">
        <v>19</v>
      </c>
      <c r="BL14" s="17">
        <f t="shared" si="19"/>
        <v>0.86363636363636365</v>
      </c>
      <c r="BM14" s="15">
        <v>92</v>
      </c>
      <c r="BN14" s="15">
        <v>82</v>
      </c>
      <c r="BO14" s="17">
        <f t="shared" si="7"/>
        <v>0.89130434782608692</v>
      </c>
      <c r="BP14" s="15">
        <v>0</v>
      </c>
      <c r="BQ14" s="15">
        <v>0</v>
      </c>
      <c r="BR14" s="15">
        <v>0</v>
      </c>
      <c r="BS14" s="15">
        <v>0</v>
      </c>
      <c r="BT14" s="15">
        <v>4</v>
      </c>
      <c r="BU14" s="15">
        <v>1</v>
      </c>
      <c r="BV14" s="15">
        <v>17</v>
      </c>
      <c r="BW14" s="15">
        <v>4</v>
      </c>
      <c r="BX14" s="4">
        <f t="shared" si="20"/>
        <v>4</v>
      </c>
      <c r="BY14" s="4">
        <f t="shared" si="20"/>
        <v>1</v>
      </c>
      <c r="BZ14" s="4">
        <f t="shared" si="20"/>
        <v>17</v>
      </c>
      <c r="CA14" s="4">
        <f t="shared" si="20"/>
        <v>4</v>
      </c>
      <c r="CB14" s="17">
        <f>CA14/BZ14</f>
        <v>0.23529411764705882</v>
      </c>
      <c r="CC14" t="str">
        <f t="shared" si="8"/>
        <v>PETER BUDAJ</v>
      </c>
      <c r="CD14" s="16">
        <f t="shared" si="9"/>
        <v>21</v>
      </c>
      <c r="CE14" s="16">
        <f t="shared" si="10"/>
        <v>615</v>
      </c>
      <c r="CF14" s="16">
        <f t="shared" si="11"/>
        <v>559</v>
      </c>
      <c r="CG14" s="6">
        <f t="shared" si="12"/>
        <v>561.18043167870007</v>
      </c>
      <c r="CH14" s="7">
        <f t="shared" si="13"/>
        <v>2.4003116484088385</v>
      </c>
      <c r="CI14" s="21">
        <f t="shared" si="14"/>
        <v>0.9089430894308943</v>
      </c>
      <c r="CJ14" s="21">
        <f t="shared" si="15"/>
        <v>0.91248850679463422</v>
      </c>
      <c r="CK14" s="21">
        <f t="shared" si="16"/>
        <v>-3.5454173637399222E-3</v>
      </c>
    </row>
    <row r="15" spans="1:91" x14ac:dyDescent="0.25">
      <c r="A15" s="15" t="s">
        <v>177</v>
      </c>
      <c r="B15" s="15" t="s">
        <v>178</v>
      </c>
      <c r="C15" s="15" t="s">
        <v>179</v>
      </c>
      <c r="D15" s="15" t="s">
        <v>109</v>
      </c>
      <c r="E15" s="15">
        <v>75</v>
      </c>
      <c r="F15" s="15">
        <v>190</v>
      </c>
      <c r="G15" s="15" t="s">
        <v>92</v>
      </c>
      <c r="H15" s="15" t="s">
        <v>93</v>
      </c>
      <c r="I15" s="15">
        <v>2010</v>
      </c>
      <c r="J15" s="15">
        <v>1</v>
      </c>
      <c r="K15" s="15">
        <v>11</v>
      </c>
      <c r="L15" s="16">
        <f t="shared" si="0"/>
        <v>22</v>
      </c>
      <c r="M15" t="s">
        <v>180</v>
      </c>
      <c r="N15" t="s">
        <v>181</v>
      </c>
      <c r="O15" s="15" t="s">
        <v>182</v>
      </c>
      <c r="P15" s="15">
        <v>1</v>
      </c>
      <c r="Q15" s="15">
        <v>1</v>
      </c>
      <c r="R15" s="15">
        <v>0</v>
      </c>
      <c r="S15" s="15">
        <v>1</v>
      </c>
      <c r="T15" s="15">
        <v>0</v>
      </c>
      <c r="U15" s="15">
        <v>47</v>
      </c>
      <c r="V15" s="15">
        <v>41</v>
      </c>
      <c r="W15" s="1">
        <f t="shared" si="1"/>
        <v>6</v>
      </c>
      <c r="X15" s="17">
        <f t="shared" si="2"/>
        <v>0.87234042553191493</v>
      </c>
      <c r="Y15" s="15">
        <v>0</v>
      </c>
      <c r="Z15" s="15">
        <v>0</v>
      </c>
      <c r="AA15" s="15">
        <v>0</v>
      </c>
      <c r="AB15">
        <v>60</v>
      </c>
      <c r="AC15" s="15">
        <v>0</v>
      </c>
      <c r="AD15" s="15">
        <v>0</v>
      </c>
      <c r="AE15" s="15">
        <v>0</v>
      </c>
      <c r="AF15">
        <v>6</v>
      </c>
      <c r="AG15">
        <v>41</v>
      </c>
      <c r="AH15">
        <v>60</v>
      </c>
      <c r="AI15">
        <v>0</v>
      </c>
      <c r="AJ15">
        <v>0</v>
      </c>
      <c r="AK15">
        <v>0</v>
      </c>
      <c r="AL15">
        <v>0.87230000000000008</v>
      </c>
      <c r="AM15" s="1">
        <f t="shared" si="3"/>
        <v>6</v>
      </c>
      <c r="AN15" s="18">
        <f t="shared" si="4"/>
        <v>0</v>
      </c>
      <c r="AT15" s="17"/>
      <c r="AU15" t="s">
        <v>97</v>
      </c>
      <c r="AV15" t="s">
        <v>98</v>
      </c>
      <c r="AW15">
        <v>2015</v>
      </c>
      <c r="AX15" s="19">
        <v>710000</v>
      </c>
      <c r="AY15" s="19">
        <v>1340000</v>
      </c>
      <c r="AZ15">
        <v>1</v>
      </c>
      <c r="BA15">
        <v>-1.5</v>
      </c>
      <c r="BB15">
        <v>-0.2</v>
      </c>
      <c r="BC15">
        <v>0</v>
      </c>
      <c r="BD15">
        <v>-1.7000000000000002</v>
      </c>
      <c r="BE15" s="3">
        <f t="shared" si="5"/>
        <v>-4.07</v>
      </c>
      <c r="BF15" s="20">
        <v>0</v>
      </c>
      <c r="BG15" s="15">
        <v>29</v>
      </c>
      <c r="BH15" s="15">
        <v>26</v>
      </c>
      <c r="BI15" s="17">
        <f t="shared" si="6"/>
        <v>0.89655172413793105</v>
      </c>
      <c r="BJ15" s="15">
        <v>2</v>
      </c>
      <c r="BK15" s="15">
        <v>1</v>
      </c>
      <c r="BL15" s="17">
        <f t="shared" si="19"/>
        <v>0.5</v>
      </c>
      <c r="BM15" s="15">
        <v>16</v>
      </c>
      <c r="BN15" s="15">
        <v>14</v>
      </c>
      <c r="BO15" s="17">
        <f t="shared" si="7"/>
        <v>0.875</v>
      </c>
      <c r="BP15"/>
      <c r="BQ15"/>
      <c r="BR15"/>
      <c r="BS15"/>
      <c r="BT15"/>
      <c r="BU15"/>
      <c r="BV15"/>
      <c r="BW15"/>
      <c r="CB15" s="17"/>
      <c r="CC15" t="str">
        <f t="shared" si="8"/>
        <v>JACK CAMPBELL</v>
      </c>
      <c r="CD15" s="16">
        <f t="shared" si="9"/>
        <v>1</v>
      </c>
      <c r="CE15" s="16">
        <f t="shared" si="10"/>
        <v>47</v>
      </c>
      <c r="CF15" s="16">
        <f t="shared" si="11"/>
        <v>41</v>
      </c>
      <c r="CG15" s="6">
        <f t="shared" si="12"/>
        <v>42.320187425899995</v>
      </c>
      <c r="CH15" s="7">
        <f t="shared" si="13"/>
        <v>3</v>
      </c>
      <c r="CI15" s="21">
        <f t="shared" si="14"/>
        <v>0.87234042553191493</v>
      </c>
      <c r="CJ15" s="21">
        <f t="shared" si="15"/>
        <v>0.90042951969999985</v>
      </c>
      <c r="CK15" s="21">
        <f t="shared" si="16"/>
        <v>-2.8089094168084916E-2</v>
      </c>
    </row>
    <row r="16" spans="1:91" x14ac:dyDescent="0.25">
      <c r="A16" s="15" t="s">
        <v>183</v>
      </c>
      <c r="B16" s="15" t="s">
        <v>184</v>
      </c>
      <c r="C16" s="15" t="s">
        <v>185</v>
      </c>
      <c r="D16" s="15" t="s">
        <v>109</v>
      </c>
      <c r="E16" s="15">
        <v>74</v>
      </c>
      <c r="F16" s="15">
        <v>201</v>
      </c>
      <c r="G16" s="15" t="s">
        <v>92</v>
      </c>
      <c r="H16" s="15"/>
      <c r="I16" s="15">
        <v>1997</v>
      </c>
      <c r="J16" s="15">
        <v>8</v>
      </c>
      <c r="K16" s="15">
        <v>215</v>
      </c>
      <c r="L16" s="16">
        <f t="shared" si="0"/>
        <v>37</v>
      </c>
      <c r="M16" t="s">
        <v>186</v>
      </c>
      <c r="N16" t="s">
        <v>187</v>
      </c>
      <c r="O16" s="15" t="s">
        <v>188</v>
      </c>
      <c r="P16" s="15">
        <v>17</v>
      </c>
      <c r="Q16" s="15">
        <v>14</v>
      </c>
      <c r="R16" s="15">
        <v>6</v>
      </c>
      <c r="S16" s="15">
        <v>7</v>
      </c>
      <c r="T16" s="15">
        <v>1</v>
      </c>
      <c r="U16" s="15">
        <v>454</v>
      </c>
      <c r="V16" s="15">
        <v>407</v>
      </c>
      <c r="W16" s="1">
        <f t="shared" si="1"/>
        <v>3.0853391684901532</v>
      </c>
      <c r="X16" s="17">
        <f t="shared" si="2"/>
        <v>0.8964757709251101</v>
      </c>
      <c r="Y16" s="15">
        <v>0</v>
      </c>
      <c r="Z16" s="15">
        <v>1</v>
      </c>
      <c r="AA16" s="15">
        <v>0</v>
      </c>
      <c r="AB16">
        <v>914</v>
      </c>
      <c r="AC16" s="15">
        <v>0</v>
      </c>
      <c r="AD16" s="15">
        <v>0</v>
      </c>
      <c r="AE16" s="15">
        <v>0</v>
      </c>
      <c r="AF16">
        <v>44</v>
      </c>
      <c r="AG16">
        <v>379</v>
      </c>
      <c r="AH16">
        <v>848</v>
      </c>
      <c r="AI16">
        <v>7</v>
      </c>
      <c r="AJ16">
        <v>3</v>
      </c>
      <c r="AK16">
        <v>0</v>
      </c>
      <c r="AL16">
        <v>0.89600000000000002</v>
      </c>
      <c r="AM16" s="1">
        <f t="shared" si="3"/>
        <v>3.1132075471698113</v>
      </c>
      <c r="AN16" s="18">
        <f t="shared" si="4"/>
        <v>0.5</v>
      </c>
      <c r="AO16" s="4">
        <f t="shared" ref="AO16:AO25" si="21">P16-Q16</f>
        <v>3</v>
      </c>
      <c r="AP16" s="4">
        <f t="shared" ref="AP16:AP25" si="22">U16-V16-AF16</f>
        <v>3</v>
      </c>
      <c r="AQ16" s="4">
        <f t="shared" ref="AQ16:AQ25" si="23">V16-AG16</f>
        <v>28</v>
      </c>
      <c r="AR16" s="4">
        <f t="shared" ref="AR16:AR25" si="24">AB16-AH16</f>
        <v>66</v>
      </c>
      <c r="AS16" s="1">
        <f t="shared" ref="AS16:AS25" si="25">AP16/AR16*60</f>
        <v>2.7272727272727275</v>
      </c>
      <c r="AT16" s="17">
        <f t="shared" ref="AT16:AT25" si="26">AQ16/(AP16+AQ16)</f>
        <v>0.90322580645161288</v>
      </c>
      <c r="AU16"/>
      <c r="AV16" t="s">
        <v>113</v>
      </c>
      <c r="AW16">
        <v>2014</v>
      </c>
      <c r="AX16" s="19">
        <v>1300000</v>
      </c>
      <c r="AY16" s="19">
        <v>1200000</v>
      </c>
      <c r="AZ16">
        <v>15.2</v>
      </c>
      <c r="BA16">
        <v>-4.8</v>
      </c>
      <c r="BB16">
        <v>0</v>
      </c>
      <c r="BC16">
        <v>-1.7000000000000002</v>
      </c>
      <c r="BD16">
        <v>-6.4</v>
      </c>
      <c r="BE16" s="3">
        <f t="shared" si="5"/>
        <v>-8.35</v>
      </c>
      <c r="BF16" s="20">
        <v>1.8</v>
      </c>
      <c r="BG16" s="15">
        <v>365</v>
      </c>
      <c r="BH16" s="15">
        <v>336</v>
      </c>
      <c r="BI16" s="17">
        <f t="shared" si="6"/>
        <v>0.92054794520547945</v>
      </c>
      <c r="BJ16" s="15">
        <v>13</v>
      </c>
      <c r="BK16" s="15">
        <v>12</v>
      </c>
      <c r="BL16" s="17">
        <f t="shared" si="19"/>
        <v>0.92307692307692313</v>
      </c>
      <c r="BM16" s="15">
        <v>76</v>
      </c>
      <c r="BN16" s="15">
        <v>59</v>
      </c>
      <c r="BO16" s="17">
        <f t="shared" si="7"/>
        <v>0.77631578947368418</v>
      </c>
      <c r="BP16" s="15">
        <v>1</v>
      </c>
      <c r="BQ16" s="15">
        <v>0</v>
      </c>
      <c r="BR16" s="15">
        <v>10</v>
      </c>
      <c r="BS16" s="15">
        <v>3</v>
      </c>
      <c r="BT16" s="15">
        <v>0</v>
      </c>
      <c r="BU16" s="15">
        <v>1</v>
      </c>
      <c r="BV16" s="15">
        <v>3</v>
      </c>
      <c r="BW16" s="15">
        <v>3</v>
      </c>
      <c r="BX16" s="4">
        <f t="shared" ref="BX16:CA17" si="27">BP16+BT16</f>
        <v>1</v>
      </c>
      <c r="BY16" s="4">
        <f t="shared" si="27"/>
        <v>1</v>
      </c>
      <c r="BZ16" s="4">
        <f t="shared" si="27"/>
        <v>13</v>
      </c>
      <c r="CA16" s="4">
        <f t="shared" si="27"/>
        <v>6</v>
      </c>
      <c r="CB16" s="17">
        <f>CA16/BZ16</f>
        <v>0.46153846153846156</v>
      </c>
      <c r="CC16" t="str">
        <f t="shared" si="8"/>
        <v>SCOTT CLEMMENSEN</v>
      </c>
      <c r="CD16" s="16">
        <f t="shared" si="9"/>
        <v>14</v>
      </c>
      <c r="CE16" s="16">
        <f t="shared" si="10"/>
        <v>454</v>
      </c>
      <c r="CF16" s="16">
        <f t="shared" si="11"/>
        <v>407</v>
      </c>
      <c r="CG16" s="6">
        <f t="shared" si="12"/>
        <v>413.36418908130003</v>
      </c>
      <c r="CH16" s="7">
        <f t="shared" si="13"/>
        <v>2.6868131868131866</v>
      </c>
      <c r="CI16" s="21">
        <f t="shared" si="14"/>
        <v>0.8964757709251101</v>
      </c>
      <c r="CJ16" s="21">
        <f t="shared" si="15"/>
        <v>0.91049380854911899</v>
      </c>
      <c r="CK16" s="21">
        <f t="shared" si="16"/>
        <v>-1.4018037624008883E-2</v>
      </c>
    </row>
    <row r="17" spans="1:91" x14ac:dyDescent="0.25">
      <c r="A17" s="15" t="s">
        <v>189</v>
      </c>
      <c r="B17" s="15" t="s">
        <v>162</v>
      </c>
      <c r="C17" s="15" t="s">
        <v>130</v>
      </c>
      <c r="D17" s="15" t="s">
        <v>131</v>
      </c>
      <c r="E17" s="15">
        <v>74</v>
      </c>
      <c r="F17" s="15">
        <v>208</v>
      </c>
      <c r="G17" s="15" t="s">
        <v>92</v>
      </c>
      <c r="H17" s="15"/>
      <c r="I17" s="15">
        <v>2003</v>
      </c>
      <c r="J17" s="15">
        <v>2</v>
      </c>
      <c r="K17" s="15">
        <v>52</v>
      </c>
      <c r="L17" s="16">
        <f t="shared" si="0"/>
        <v>30</v>
      </c>
      <c r="M17" t="s">
        <v>190</v>
      </c>
      <c r="N17" t="s">
        <v>191</v>
      </c>
      <c r="O17" s="15" t="s">
        <v>192</v>
      </c>
      <c r="P17" s="15">
        <v>59</v>
      </c>
      <c r="Q17" s="15">
        <v>56</v>
      </c>
      <c r="R17" s="15">
        <v>32</v>
      </c>
      <c r="S17" s="15">
        <v>16</v>
      </c>
      <c r="T17" s="15">
        <v>10</v>
      </c>
      <c r="U17" s="15">
        <v>1533</v>
      </c>
      <c r="V17" s="15">
        <v>1405</v>
      </c>
      <c r="W17" s="1">
        <f t="shared" si="1"/>
        <v>2.2621502209131075</v>
      </c>
      <c r="X17" s="17">
        <f t="shared" si="2"/>
        <v>0.91650358773646445</v>
      </c>
      <c r="Y17" s="15">
        <v>0</v>
      </c>
      <c r="Z17" s="15">
        <v>1</v>
      </c>
      <c r="AA17" s="15">
        <v>0</v>
      </c>
      <c r="AB17">
        <v>3395</v>
      </c>
      <c r="AC17" s="15">
        <v>2</v>
      </c>
      <c r="AD17" s="15">
        <v>5</v>
      </c>
      <c r="AE17" s="15">
        <v>4</v>
      </c>
      <c r="AF17">
        <v>121</v>
      </c>
      <c r="AG17">
        <v>1361</v>
      </c>
      <c r="AH17">
        <v>3294</v>
      </c>
      <c r="AI17">
        <v>33</v>
      </c>
      <c r="AJ17">
        <v>6</v>
      </c>
      <c r="AK17">
        <v>3</v>
      </c>
      <c r="AL17">
        <v>0.91839999999999999</v>
      </c>
      <c r="AM17" s="1">
        <f t="shared" si="3"/>
        <v>2.204007285974499</v>
      </c>
      <c r="AN17" s="18">
        <f t="shared" si="4"/>
        <v>0.5892857142857143</v>
      </c>
      <c r="AO17" s="4">
        <f t="shared" si="21"/>
        <v>3</v>
      </c>
      <c r="AP17" s="4">
        <f t="shared" si="22"/>
        <v>7</v>
      </c>
      <c r="AQ17" s="4">
        <f t="shared" si="23"/>
        <v>44</v>
      </c>
      <c r="AR17" s="4">
        <f t="shared" si="24"/>
        <v>101</v>
      </c>
      <c r="AS17" s="1">
        <f t="shared" si="25"/>
        <v>4.1584158415841586</v>
      </c>
      <c r="AT17" s="17">
        <f t="shared" si="26"/>
        <v>0.86274509803921573</v>
      </c>
      <c r="AU17"/>
      <c r="AV17" t="s">
        <v>113</v>
      </c>
      <c r="AW17">
        <v>2020</v>
      </c>
      <c r="AX17" s="19">
        <v>2500000</v>
      </c>
      <c r="AY17" s="19">
        <v>2666667</v>
      </c>
      <c r="AZ17">
        <v>56.6</v>
      </c>
      <c r="BA17">
        <v>9.8000000000000007</v>
      </c>
      <c r="BB17">
        <v>1.5</v>
      </c>
      <c r="BC17">
        <v>0</v>
      </c>
      <c r="BD17">
        <v>11.3</v>
      </c>
      <c r="BE17" s="3">
        <f t="shared" si="5"/>
        <v>4.9499990000000009</v>
      </c>
      <c r="BF17" s="20">
        <v>9.8000000000000007</v>
      </c>
      <c r="BG17" s="15">
        <v>1270</v>
      </c>
      <c r="BH17" s="15">
        <v>1175</v>
      </c>
      <c r="BI17" s="17">
        <f t="shared" si="6"/>
        <v>0.92519685039370081</v>
      </c>
      <c r="BJ17" s="15">
        <v>35</v>
      </c>
      <c r="BK17" s="15">
        <v>33</v>
      </c>
      <c r="BL17" s="17">
        <f t="shared" si="19"/>
        <v>0.94285714285714284</v>
      </c>
      <c r="BM17" s="15">
        <v>228</v>
      </c>
      <c r="BN17" s="15">
        <v>197</v>
      </c>
      <c r="BO17" s="17">
        <f t="shared" si="7"/>
        <v>0.86403508771929827</v>
      </c>
      <c r="BP17" s="15">
        <v>3</v>
      </c>
      <c r="BQ17" s="15">
        <v>3</v>
      </c>
      <c r="BR17" s="15">
        <v>16</v>
      </c>
      <c r="BS17" s="15">
        <v>6</v>
      </c>
      <c r="BT17" s="15">
        <v>3</v>
      </c>
      <c r="BU17" s="15">
        <v>2</v>
      </c>
      <c r="BV17" s="15">
        <v>25</v>
      </c>
      <c r="BW17" s="15">
        <v>7</v>
      </c>
      <c r="BX17" s="4">
        <f t="shared" si="27"/>
        <v>6</v>
      </c>
      <c r="BY17" s="4">
        <f t="shared" si="27"/>
        <v>5</v>
      </c>
      <c r="BZ17" s="4">
        <f t="shared" si="27"/>
        <v>41</v>
      </c>
      <c r="CA17" s="4">
        <f t="shared" si="27"/>
        <v>13</v>
      </c>
      <c r="CB17" s="17">
        <f>CA17/BZ17</f>
        <v>0.31707317073170732</v>
      </c>
      <c r="CC17" t="str">
        <f t="shared" si="8"/>
        <v>COREY CRAWFORD</v>
      </c>
      <c r="CD17" s="16">
        <f t="shared" si="9"/>
        <v>56</v>
      </c>
      <c r="CE17" s="16">
        <f t="shared" si="10"/>
        <v>1533</v>
      </c>
      <c r="CF17" s="16">
        <f t="shared" si="11"/>
        <v>1405</v>
      </c>
      <c r="CG17" s="6">
        <f t="shared" si="12"/>
        <v>1401.2490772711001</v>
      </c>
      <c r="CH17" s="7">
        <f t="shared" si="13"/>
        <v>2.9536505519203162</v>
      </c>
      <c r="CI17" s="21">
        <f t="shared" si="14"/>
        <v>0.91650358773646445</v>
      </c>
      <c r="CJ17" s="21">
        <f t="shared" si="15"/>
        <v>0.91405680187286376</v>
      </c>
      <c r="CK17" s="21">
        <f t="shared" si="16"/>
        <v>2.4467858636006978E-3</v>
      </c>
      <c r="CL17">
        <v>10</v>
      </c>
      <c r="CM17" t="s">
        <v>135</v>
      </c>
    </row>
    <row r="18" spans="1:91" x14ac:dyDescent="0.25">
      <c r="A18" s="15" t="s">
        <v>193</v>
      </c>
      <c r="B18" s="15" t="s">
        <v>194</v>
      </c>
      <c r="C18" s="15" t="s">
        <v>195</v>
      </c>
      <c r="D18" s="15" t="s">
        <v>109</v>
      </c>
      <c r="E18" s="15">
        <v>71</v>
      </c>
      <c r="F18" s="15">
        <v>185</v>
      </c>
      <c r="G18" s="15" t="s">
        <v>92</v>
      </c>
      <c r="H18" s="15"/>
      <c r="I18" s="15"/>
      <c r="J18" s="15"/>
      <c r="K18" s="15"/>
      <c r="L18" s="16">
        <f t="shared" si="0"/>
        <v>30</v>
      </c>
      <c r="M18" t="s">
        <v>196</v>
      </c>
      <c r="N18" t="s">
        <v>197</v>
      </c>
      <c r="O18" s="15" t="s">
        <v>27</v>
      </c>
      <c r="P18" s="15">
        <v>2</v>
      </c>
      <c r="Q18" s="15">
        <v>1</v>
      </c>
      <c r="R18" s="15">
        <v>1</v>
      </c>
      <c r="S18" s="15">
        <v>0</v>
      </c>
      <c r="T18" s="15">
        <v>0</v>
      </c>
      <c r="U18" s="15">
        <v>57</v>
      </c>
      <c r="V18" s="15">
        <v>53</v>
      </c>
      <c r="W18" s="1">
        <f t="shared" si="1"/>
        <v>3</v>
      </c>
      <c r="X18" s="17">
        <f t="shared" si="2"/>
        <v>0.92982456140350878</v>
      </c>
      <c r="Y18" s="15">
        <v>0</v>
      </c>
      <c r="Z18" s="15">
        <v>0</v>
      </c>
      <c r="AA18" s="15">
        <v>0</v>
      </c>
      <c r="AB18">
        <v>80</v>
      </c>
      <c r="AC18" s="15">
        <v>0</v>
      </c>
      <c r="AD18" s="15">
        <v>0</v>
      </c>
      <c r="AE18" s="15">
        <v>0</v>
      </c>
      <c r="AF18">
        <v>2</v>
      </c>
      <c r="AG18">
        <v>43</v>
      </c>
      <c r="AH18">
        <v>60</v>
      </c>
      <c r="AI18">
        <v>1</v>
      </c>
      <c r="AJ18">
        <v>0</v>
      </c>
      <c r="AK18">
        <v>0</v>
      </c>
      <c r="AL18">
        <v>0.9556</v>
      </c>
      <c r="AM18" s="1">
        <f t="shared" si="3"/>
        <v>2</v>
      </c>
      <c r="AN18" s="18">
        <f t="shared" si="4"/>
        <v>1</v>
      </c>
      <c r="AO18" s="4">
        <f t="shared" si="21"/>
        <v>1</v>
      </c>
      <c r="AP18" s="4">
        <f t="shared" si="22"/>
        <v>2</v>
      </c>
      <c r="AQ18" s="4">
        <f t="shared" si="23"/>
        <v>10</v>
      </c>
      <c r="AR18" s="4">
        <f t="shared" si="24"/>
        <v>20</v>
      </c>
      <c r="AS18" s="1">
        <f t="shared" si="25"/>
        <v>6</v>
      </c>
      <c r="AT18" s="17">
        <f t="shared" si="26"/>
        <v>0.83333333333333337</v>
      </c>
      <c r="AU18"/>
      <c r="AV18" t="s">
        <v>113</v>
      </c>
      <c r="AW18">
        <v>2014</v>
      </c>
      <c r="AX18" s="19">
        <v>550000</v>
      </c>
      <c r="AY18" s="19">
        <v>550000</v>
      </c>
      <c r="AZ18">
        <v>1.3</v>
      </c>
      <c r="BA18">
        <v>0.9</v>
      </c>
      <c r="BB18">
        <v>-0.2</v>
      </c>
      <c r="BC18">
        <v>0</v>
      </c>
      <c r="BD18">
        <v>0.7</v>
      </c>
      <c r="BE18" s="3">
        <f t="shared" si="5"/>
        <v>0.7</v>
      </c>
      <c r="BF18" s="20">
        <v>0.5</v>
      </c>
      <c r="BG18" s="15">
        <v>40</v>
      </c>
      <c r="BH18" s="15">
        <v>39</v>
      </c>
      <c r="BI18" s="17">
        <f t="shared" si="6"/>
        <v>0.97499999999999998</v>
      </c>
      <c r="BJ18" s="15">
        <v>3</v>
      </c>
      <c r="BK18" s="15">
        <v>2</v>
      </c>
      <c r="BL18" s="17">
        <f t="shared" si="19"/>
        <v>0.66666666666666663</v>
      </c>
      <c r="BM18" s="15">
        <v>14</v>
      </c>
      <c r="BN18" s="15">
        <v>12</v>
      </c>
      <c r="BO18" s="17">
        <f t="shared" si="7"/>
        <v>0.8571428571428571</v>
      </c>
      <c r="BP18"/>
      <c r="BQ18"/>
      <c r="BR18"/>
      <c r="BS18"/>
      <c r="BT18"/>
      <c r="BU18"/>
      <c r="BV18"/>
      <c r="BW18"/>
      <c r="CB18" s="17"/>
      <c r="CC18" t="str">
        <f t="shared" si="8"/>
        <v>JOHN CURRY</v>
      </c>
      <c r="CD18" s="16">
        <f t="shared" si="9"/>
        <v>1</v>
      </c>
      <c r="CE18" s="16">
        <f t="shared" si="10"/>
        <v>57</v>
      </c>
      <c r="CF18" s="16">
        <f t="shared" si="11"/>
        <v>53</v>
      </c>
      <c r="CG18" s="6">
        <f t="shared" si="12"/>
        <v>51.679144885500001</v>
      </c>
      <c r="CH18" s="7">
        <f t="shared" si="13"/>
        <v>4</v>
      </c>
      <c r="CI18" s="21">
        <f t="shared" si="14"/>
        <v>0.92982456140350878</v>
      </c>
      <c r="CJ18" s="21">
        <f t="shared" si="15"/>
        <v>0.90665166465789471</v>
      </c>
      <c r="CK18" s="21">
        <f t="shared" si="16"/>
        <v>2.3172896745614069E-2</v>
      </c>
    </row>
    <row r="19" spans="1:91" x14ac:dyDescent="0.25">
      <c r="A19" s="15" t="s">
        <v>198</v>
      </c>
      <c r="B19" s="15" t="s">
        <v>199</v>
      </c>
      <c r="C19" s="15" t="s">
        <v>200</v>
      </c>
      <c r="D19" s="15" t="s">
        <v>131</v>
      </c>
      <c r="E19" s="15">
        <v>72</v>
      </c>
      <c r="F19" s="15">
        <v>192</v>
      </c>
      <c r="G19" s="15" t="s">
        <v>201</v>
      </c>
      <c r="H19" s="15"/>
      <c r="I19" s="15"/>
      <c r="J19" s="15"/>
      <c r="K19" s="15"/>
      <c r="L19" s="16">
        <f t="shared" si="0"/>
        <v>29</v>
      </c>
      <c r="M19" t="s">
        <v>202</v>
      </c>
      <c r="N19" t="s">
        <v>203</v>
      </c>
      <c r="O19" s="15" t="s">
        <v>152</v>
      </c>
      <c r="P19" s="15">
        <v>1</v>
      </c>
      <c r="Q19" s="15">
        <v>0</v>
      </c>
      <c r="R19" s="15">
        <v>0</v>
      </c>
      <c r="S19" s="15">
        <v>1</v>
      </c>
      <c r="T19" s="15">
        <v>0</v>
      </c>
      <c r="U19" s="15">
        <v>13</v>
      </c>
      <c r="V19" s="15">
        <v>11</v>
      </c>
      <c r="W19" s="1">
        <f t="shared" si="1"/>
        <v>6.6666666666666661</v>
      </c>
      <c r="X19" s="17">
        <f t="shared" si="2"/>
        <v>0.84615384615384615</v>
      </c>
      <c r="Y19" s="15">
        <v>0</v>
      </c>
      <c r="Z19" s="15">
        <v>0</v>
      </c>
      <c r="AA19" s="15">
        <v>2</v>
      </c>
      <c r="AB19">
        <v>18</v>
      </c>
      <c r="AC19" s="15">
        <v>0</v>
      </c>
      <c r="AD19" s="15">
        <v>0</v>
      </c>
      <c r="AE19" s="15">
        <v>0</v>
      </c>
      <c r="AF19"/>
      <c r="AG19"/>
      <c r="AH19"/>
      <c r="AI19"/>
      <c r="AJ19"/>
      <c r="AK19"/>
      <c r="AL19"/>
      <c r="AM19" s="1"/>
      <c r="AN19" s="18"/>
      <c r="AO19" s="4">
        <f t="shared" si="21"/>
        <v>1</v>
      </c>
      <c r="AP19" s="4">
        <f t="shared" si="22"/>
        <v>2</v>
      </c>
      <c r="AQ19" s="4">
        <f t="shared" si="23"/>
        <v>11</v>
      </c>
      <c r="AR19" s="4">
        <f t="shared" si="24"/>
        <v>18</v>
      </c>
      <c r="AS19" s="1">
        <f t="shared" si="25"/>
        <v>6.6666666666666661</v>
      </c>
      <c r="AT19" s="17">
        <f t="shared" si="26"/>
        <v>0.84615384615384615</v>
      </c>
      <c r="AU19"/>
      <c r="AV19" t="s">
        <v>113</v>
      </c>
      <c r="AW19">
        <v>2014</v>
      </c>
      <c r="AX19" s="19">
        <v>650000</v>
      </c>
      <c r="AY19" s="19">
        <v>650000</v>
      </c>
      <c r="AZ19">
        <v>0.30000000000000004</v>
      </c>
      <c r="BA19">
        <v>-0.7</v>
      </c>
      <c r="BB19">
        <v>0</v>
      </c>
      <c r="BC19">
        <v>0</v>
      </c>
      <c r="BD19">
        <v>-0.7</v>
      </c>
      <c r="BE19" s="3">
        <f t="shared" si="5"/>
        <v>-1</v>
      </c>
      <c r="BF19" s="20">
        <v>0</v>
      </c>
      <c r="BG19" s="15">
        <v>13</v>
      </c>
      <c r="BH19" s="15">
        <v>11</v>
      </c>
      <c r="BI19" s="17">
        <f t="shared" si="6"/>
        <v>0.84615384615384615</v>
      </c>
      <c r="BJ19" s="15">
        <v>0</v>
      </c>
      <c r="BK19" s="15">
        <v>0</v>
      </c>
      <c r="BL19" s="17"/>
      <c r="BM19" s="15">
        <v>0</v>
      </c>
      <c r="BN19" s="15">
        <v>0</v>
      </c>
      <c r="BO19" s="17"/>
      <c r="BP19"/>
      <c r="BQ19"/>
      <c r="BR19"/>
      <c r="BS19"/>
      <c r="BT19"/>
      <c r="BU19"/>
      <c r="BV19"/>
      <c r="BW19"/>
      <c r="CB19" s="17"/>
      <c r="CC19" t="str">
        <f t="shared" si="8"/>
        <v>CEDRICK DESJARDINS</v>
      </c>
      <c r="CD19" s="16">
        <f t="shared" si="9"/>
        <v>0</v>
      </c>
      <c r="CE19" s="16">
        <f t="shared" si="10"/>
        <v>13</v>
      </c>
      <c r="CF19" s="16">
        <f t="shared" si="11"/>
        <v>11</v>
      </c>
      <c r="CG19" s="6">
        <f t="shared" si="12"/>
        <v>11.781427945300001</v>
      </c>
      <c r="CI19" s="21">
        <f t="shared" si="14"/>
        <v>0.84615384615384615</v>
      </c>
      <c r="CJ19" s="21">
        <f t="shared" si="15"/>
        <v>0.90626368810000002</v>
      </c>
      <c r="CK19" s="21">
        <f t="shared" si="16"/>
        <v>-6.0109841946153875E-2</v>
      </c>
    </row>
    <row r="20" spans="1:91" x14ac:dyDescent="0.25">
      <c r="A20" s="15" t="s">
        <v>204</v>
      </c>
      <c r="B20" s="15" t="s">
        <v>205</v>
      </c>
      <c r="C20" s="15" t="s">
        <v>206</v>
      </c>
      <c r="D20" s="15" t="s">
        <v>131</v>
      </c>
      <c r="E20" s="15">
        <v>78</v>
      </c>
      <c r="F20" s="15">
        <v>210</v>
      </c>
      <c r="G20" s="15" t="s">
        <v>92</v>
      </c>
      <c r="H20" s="15"/>
      <c r="I20" s="15">
        <v>2004</v>
      </c>
      <c r="J20" s="15">
        <v>1</v>
      </c>
      <c r="K20" s="15">
        <v>14</v>
      </c>
      <c r="L20" s="16">
        <f t="shared" si="0"/>
        <v>28</v>
      </c>
      <c r="M20" t="s">
        <v>207</v>
      </c>
      <c r="N20" t="s">
        <v>208</v>
      </c>
      <c r="O20" s="15" t="s">
        <v>209</v>
      </c>
      <c r="P20" s="15">
        <v>34</v>
      </c>
      <c r="Q20" s="15">
        <v>31</v>
      </c>
      <c r="R20" s="15">
        <v>11</v>
      </c>
      <c r="S20" s="15">
        <v>18</v>
      </c>
      <c r="T20" s="15">
        <v>3</v>
      </c>
      <c r="U20" s="15">
        <v>945</v>
      </c>
      <c r="V20" s="15">
        <v>842</v>
      </c>
      <c r="W20" s="1">
        <f t="shared" si="1"/>
        <v>3.4295227524972254</v>
      </c>
      <c r="X20" s="17">
        <f t="shared" si="2"/>
        <v>0.89100529100529102</v>
      </c>
      <c r="Y20" s="15">
        <v>0</v>
      </c>
      <c r="Z20" s="15">
        <v>0</v>
      </c>
      <c r="AA20" s="15">
        <v>6</v>
      </c>
      <c r="AB20">
        <v>1802</v>
      </c>
      <c r="AC20" s="15">
        <v>2</v>
      </c>
      <c r="AD20" s="15">
        <v>1</v>
      </c>
      <c r="AE20" s="15">
        <v>1</v>
      </c>
      <c r="AF20">
        <v>102</v>
      </c>
      <c r="AG20">
        <v>821</v>
      </c>
      <c r="AH20">
        <v>1755</v>
      </c>
      <c r="AI20">
        <v>11</v>
      </c>
      <c r="AJ20">
        <v>8</v>
      </c>
      <c r="AK20">
        <v>3</v>
      </c>
      <c r="AL20">
        <v>0.88950000000000007</v>
      </c>
      <c r="AM20" s="1">
        <f>AF20/AH20*60</f>
        <v>3.4871794871794872</v>
      </c>
      <c r="AN20" s="18">
        <f>AI20/Q20</f>
        <v>0.35483870967741937</v>
      </c>
      <c r="AO20" s="4">
        <f t="shared" si="21"/>
        <v>3</v>
      </c>
      <c r="AP20" s="4">
        <f t="shared" si="22"/>
        <v>1</v>
      </c>
      <c r="AQ20" s="4">
        <f t="shared" si="23"/>
        <v>21</v>
      </c>
      <c r="AR20" s="4">
        <f t="shared" si="24"/>
        <v>47</v>
      </c>
      <c r="AS20" s="1">
        <f t="shared" si="25"/>
        <v>1.2765957446808511</v>
      </c>
      <c r="AT20" s="17">
        <f t="shared" si="26"/>
        <v>0.95454545454545459</v>
      </c>
      <c r="AU20"/>
      <c r="AV20" t="s">
        <v>113</v>
      </c>
      <c r="AW20">
        <v>2014</v>
      </c>
      <c r="AX20" s="19">
        <v>3750000</v>
      </c>
      <c r="AY20" s="19">
        <v>875000</v>
      </c>
      <c r="AZ20">
        <v>30.1</v>
      </c>
      <c r="BA20">
        <v>-14.1</v>
      </c>
      <c r="BB20">
        <v>-0.5</v>
      </c>
      <c r="BC20">
        <v>-0.7</v>
      </c>
      <c r="BD20">
        <v>-15.3</v>
      </c>
      <c r="BE20" s="3">
        <f t="shared" si="5"/>
        <v>-16.275000000000002</v>
      </c>
      <c r="BF20" s="20">
        <v>3.1</v>
      </c>
      <c r="BG20" s="15">
        <v>762</v>
      </c>
      <c r="BH20" s="15">
        <v>684</v>
      </c>
      <c r="BI20" s="17">
        <f t="shared" si="6"/>
        <v>0.89763779527559051</v>
      </c>
      <c r="BJ20" s="15">
        <v>28</v>
      </c>
      <c r="BK20" s="15">
        <v>23</v>
      </c>
      <c r="BL20" s="17">
        <f t="shared" ref="BL20:BL33" si="28">BK20/BJ20</f>
        <v>0.8214285714285714</v>
      </c>
      <c r="BM20" s="15">
        <v>155</v>
      </c>
      <c r="BN20" s="15">
        <v>135</v>
      </c>
      <c r="BO20" s="17">
        <f t="shared" ref="BO20:BO51" si="29">BN20/BM20</f>
        <v>0.87096774193548387</v>
      </c>
      <c r="BP20" s="15">
        <v>0</v>
      </c>
      <c r="BQ20" s="15">
        <v>0</v>
      </c>
      <c r="BR20" s="15">
        <v>0</v>
      </c>
      <c r="BS20" s="15">
        <v>0</v>
      </c>
      <c r="BT20" s="15">
        <v>1</v>
      </c>
      <c r="BU20" s="15">
        <v>1</v>
      </c>
      <c r="BV20" s="15">
        <v>7</v>
      </c>
      <c r="BW20" s="15">
        <v>3</v>
      </c>
      <c r="BX20" s="4">
        <f t="shared" ref="BX20:CA24" si="30">BP20+BT20</f>
        <v>1</v>
      </c>
      <c r="BY20" s="4">
        <f t="shared" si="30"/>
        <v>1</v>
      </c>
      <c r="BZ20" s="4">
        <f t="shared" si="30"/>
        <v>7</v>
      </c>
      <c r="CA20" s="4">
        <f t="shared" si="30"/>
        <v>3</v>
      </c>
      <c r="CB20" s="17">
        <f>CA20/BZ20</f>
        <v>0.42857142857142855</v>
      </c>
      <c r="CC20" t="str">
        <f t="shared" si="8"/>
        <v>DEVAN DUBNYK</v>
      </c>
      <c r="CD20" s="16">
        <f t="shared" si="9"/>
        <v>31</v>
      </c>
      <c r="CE20" s="16">
        <f t="shared" si="10"/>
        <v>945</v>
      </c>
      <c r="CF20" s="16">
        <f t="shared" si="11"/>
        <v>842</v>
      </c>
      <c r="CG20" s="6">
        <f t="shared" si="12"/>
        <v>862.69226883390002</v>
      </c>
      <c r="CH20" s="7">
        <f>SUMIF(Goalie,CC20,GSupp)/CD20</f>
        <v>2.8433181598088373</v>
      </c>
      <c r="CI20" s="21">
        <f t="shared" si="14"/>
        <v>0.89100529100529102</v>
      </c>
      <c r="CJ20" s="21">
        <f t="shared" si="15"/>
        <v>0.91290187178190474</v>
      </c>
      <c r="CK20" s="21">
        <f t="shared" si="16"/>
        <v>-2.1896580776613717E-2</v>
      </c>
      <c r="CL20">
        <v>2</v>
      </c>
      <c r="CM20" t="s">
        <v>210</v>
      </c>
    </row>
    <row r="21" spans="1:91" x14ac:dyDescent="0.25">
      <c r="A21" s="15" t="s">
        <v>211</v>
      </c>
      <c r="B21" s="15" t="s">
        <v>212</v>
      </c>
      <c r="C21" s="15" t="s">
        <v>213</v>
      </c>
      <c r="D21" s="15" t="s">
        <v>131</v>
      </c>
      <c r="E21" s="15">
        <v>74</v>
      </c>
      <c r="F21" s="15">
        <v>209</v>
      </c>
      <c r="G21" s="15" t="s">
        <v>92</v>
      </c>
      <c r="H21" s="15"/>
      <c r="I21" s="15">
        <v>2003</v>
      </c>
      <c r="J21" s="15">
        <v>9</v>
      </c>
      <c r="K21" s="15">
        <v>291</v>
      </c>
      <c r="L21" s="16">
        <f t="shared" si="0"/>
        <v>29</v>
      </c>
      <c r="M21" t="s">
        <v>214</v>
      </c>
      <c r="N21" t="s">
        <v>215</v>
      </c>
      <c r="O21" s="15" t="s">
        <v>216</v>
      </c>
      <c r="P21" s="15">
        <v>31</v>
      </c>
      <c r="Q21" s="15">
        <v>25</v>
      </c>
      <c r="R21" s="15">
        <v>18</v>
      </c>
      <c r="S21" s="15">
        <v>6</v>
      </c>
      <c r="T21" s="15">
        <v>2</v>
      </c>
      <c r="U21" s="15">
        <v>681</v>
      </c>
      <c r="V21" s="15">
        <v>628</v>
      </c>
      <c r="W21" s="1">
        <f t="shared" si="1"/>
        <v>1.958128078817734</v>
      </c>
      <c r="X21" s="17">
        <f t="shared" si="2"/>
        <v>0.92217327459618204</v>
      </c>
      <c r="Y21" s="15">
        <v>0</v>
      </c>
      <c r="Z21" s="15">
        <v>2</v>
      </c>
      <c r="AA21" s="15">
        <v>0</v>
      </c>
      <c r="AB21">
        <v>1624</v>
      </c>
      <c r="AC21" s="15">
        <v>4</v>
      </c>
      <c r="AD21" s="15">
        <v>0</v>
      </c>
      <c r="AE21" s="15">
        <v>0</v>
      </c>
      <c r="AF21">
        <v>47</v>
      </c>
      <c r="AG21">
        <v>569</v>
      </c>
      <c r="AH21">
        <v>1437</v>
      </c>
      <c r="AI21">
        <v>16</v>
      </c>
      <c r="AJ21">
        <v>2</v>
      </c>
      <c r="AK21">
        <v>2</v>
      </c>
      <c r="AL21">
        <v>0.92370000000000008</v>
      </c>
      <c r="AM21" s="1">
        <f>AF21/AH21*60</f>
        <v>1.9624217118997911</v>
      </c>
      <c r="AN21" s="18">
        <f>AI21/Q21</f>
        <v>0.64</v>
      </c>
      <c r="AO21" s="4">
        <f t="shared" si="21"/>
        <v>6</v>
      </c>
      <c r="AP21" s="4">
        <f t="shared" si="22"/>
        <v>6</v>
      </c>
      <c r="AQ21" s="4">
        <f t="shared" si="23"/>
        <v>59</v>
      </c>
      <c r="AR21" s="4">
        <f t="shared" si="24"/>
        <v>187</v>
      </c>
      <c r="AS21" s="1">
        <f t="shared" si="25"/>
        <v>1.9251336898395723</v>
      </c>
      <c r="AT21" s="17">
        <f t="shared" si="26"/>
        <v>0.90769230769230769</v>
      </c>
      <c r="AU21"/>
      <c r="AV21" t="s">
        <v>113</v>
      </c>
      <c r="AW21">
        <v>2014</v>
      </c>
      <c r="AX21" s="19">
        <v>1900000</v>
      </c>
      <c r="AY21" s="19">
        <v>1800000</v>
      </c>
      <c r="AZ21">
        <v>27.1</v>
      </c>
      <c r="BA21">
        <v>8.6999999999999993</v>
      </c>
      <c r="BB21">
        <v>1.1000000000000001</v>
      </c>
      <c r="BC21">
        <v>0.30000000000000004</v>
      </c>
      <c r="BD21">
        <v>10.1</v>
      </c>
      <c r="BE21" s="3">
        <f t="shared" si="5"/>
        <v>6.35</v>
      </c>
      <c r="BF21" s="20">
        <v>4.8</v>
      </c>
      <c r="BG21" s="15">
        <v>566</v>
      </c>
      <c r="BH21" s="15">
        <v>523</v>
      </c>
      <c r="BI21" s="17">
        <f t="shared" si="6"/>
        <v>0.92402826855123676</v>
      </c>
      <c r="BJ21" s="15">
        <v>14</v>
      </c>
      <c r="BK21" s="15">
        <v>12</v>
      </c>
      <c r="BL21" s="17">
        <f t="shared" si="28"/>
        <v>0.8571428571428571</v>
      </c>
      <c r="BM21" s="15">
        <v>101</v>
      </c>
      <c r="BN21" s="15">
        <v>93</v>
      </c>
      <c r="BO21" s="17">
        <f t="shared" si="29"/>
        <v>0.92079207920792083</v>
      </c>
      <c r="BP21" s="15">
        <v>3</v>
      </c>
      <c r="BQ21" s="15">
        <v>0</v>
      </c>
      <c r="BR21" s="15">
        <v>11</v>
      </c>
      <c r="BS21" s="15">
        <v>3</v>
      </c>
      <c r="BT21" s="15">
        <v>1</v>
      </c>
      <c r="BU21" s="15">
        <v>1</v>
      </c>
      <c r="BV21" s="15">
        <v>9</v>
      </c>
      <c r="BW21" s="15">
        <v>3</v>
      </c>
      <c r="BX21" s="4">
        <f t="shared" si="30"/>
        <v>4</v>
      </c>
      <c r="BY21" s="4">
        <f t="shared" si="30"/>
        <v>1</v>
      </c>
      <c r="BZ21" s="4">
        <f t="shared" si="30"/>
        <v>20</v>
      </c>
      <c r="CA21" s="4">
        <f t="shared" si="30"/>
        <v>6</v>
      </c>
      <c r="CB21" s="17">
        <f>CA21/BZ21</f>
        <v>0.3</v>
      </c>
      <c r="CC21" t="str">
        <f t="shared" si="8"/>
        <v>BRIAN ELLIOTT</v>
      </c>
      <c r="CD21" s="16">
        <f t="shared" si="9"/>
        <v>25</v>
      </c>
      <c r="CE21" s="16">
        <f t="shared" si="10"/>
        <v>681</v>
      </c>
      <c r="CF21" s="16">
        <f t="shared" si="11"/>
        <v>628</v>
      </c>
      <c r="CG21" s="6">
        <f t="shared" si="12"/>
        <v>622.32007382049994</v>
      </c>
      <c r="CH21" s="7">
        <f>SUMIF(Goalie,CC21,GSupp)/CD21</f>
        <v>3.1426923076923079</v>
      </c>
      <c r="CI21" s="21">
        <f t="shared" si="14"/>
        <v>0.92217327459618204</v>
      </c>
      <c r="CJ21" s="21">
        <f t="shared" si="15"/>
        <v>0.91383270751908952</v>
      </c>
      <c r="CK21" s="21">
        <f t="shared" si="16"/>
        <v>8.34056707709252E-3</v>
      </c>
    </row>
    <row r="22" spans="1:91" x14ac:dyDescent="0.25">
      <c r="A22" s="15" t="s">
        <v>217</v>
      </c>
      <c r="B22" s="15" t="s">
        <v>218</v>
      </c>
      <c r="C22" s="15" t="s">
        <v>206</v>
      </c>
      <c r="D22" s="15" t="s">
        <v>131</v>
      </c>
      <c r="E22" s="15">
        <v>73</v>
      </c>
      <c r="F22" s="15">
        <v>195</v>
      </c>
      <c r="G22" s="15" t="s">
        <v>92</v>
      </c>
      <c r="H22" s="15"/>
      <c r="I22" s="15">
        <v>2000</v>
      </c>
      <c r="J22" s="15">
        <v>2</v>
      </c>
      <c r="K22" s="15">
        <v>60</v>
      </c>
      <c r="L22" s="16">
        <f t="shared" si="0"/>
        <v>34</v>
      </c>
      <c r="M22" t="s">
        <v>219</v>
      </c>
      <c r="N22" t="s">
        <v>220</v>
      </c>
      <c r="O22" s="15" t="s">
        <v>221</v>
      </c>
      <c r="P22" s="15">
        <v>20</v>
      </c>
      <c r="Q22" s="15">
        <v>16</v>
      </c>
      <c r="R22" s="15">
        <v>5</v>
      </c>
      <c r="S22" s="15">
        <v>11</v>
      </c>
      <c r="T22" s="15">
        <v>0</v>
      </c>
      <c r="U22" s="15">
        <v>514</v>
      </c>
      <c r="V22" s="15">
        <v>452</v>
      </c>
      <c r="W22" s="1">
        <f t="shared" si="1"/>
        <v>3.6222005842259004</v>
      </c>
      <c r="X22" s="17">
        <f t="shared" si="2"/>
        <v>0.87937743190661477</v>
      </c>
      <c r="Y22" s="15">
        <v>0</v>
      </c>
      <c r="Z22" s="15">
        <v>1</v>
      </c>
      <c r="AA22" s="15">
        <v>0</v>
      </c>
      <c r="AB22">
        <v>1027</v>
      </c>
      <c r="AC22" s="15">
        <v>1</v>
      </c>
      <c r="AD22" s="15">
        <v>1</v>
      </c>
      <c r="AE22" s="15">
        <v>1</v>
      </c>
      <c r="AF22">
        <v>56</v>
      </c>
      <c r="AG22">
        <v>394</v>
      </c>
      <c r="AH22">
        <v>917</v>
      </c>
      <c r="AI22">
        <v>4</v>
      </c>
      <c r="AJ22">
        <v>6</v>
      </c>
      <c r="AK22">
        <v>1</v>
      </c>
      <c r="AL22">
        <v>0.87560000000000004</v>
      </c>
      <c r="AM22" s="1">
        <f>AF22/AH22*60</f>
        <v>3.66412213740458</v>
      </c>
      <c r="AN22" s="18">
        <f>AI22/Q22</f>
        <v>0.25</v>
      </c>
      <c r="AO22" s="4">
        <f t="shared" si="21"/>
        <v>4</v>
      </c>
      <c r="AP22" s="4">
        <f t="shared" si="22"/>
        <v>6</v>
      </c>
      <c r="AQ22" s="4">
        <f t="shared" si="23"/>
        <v>58</v>
      </c>
      <c r="AR22" s="4">
        <f t="shared" si="24"/>
        <v>110</v>
      </c>
      <c r="AS22" s="1">
        <f t="shared" si="25"/>
        <v>3.2727272727272725</v>
      </c>
      <c r="AT22" s="17">
        <f t="shared" si="26"/>
        <v>0.90625</v>
      </c>
      <c r="AU22"/>
      <c r="AV22" t="s">
        <v>113</v>
      </c>
      <c r="AW22">
        <v>2015</v>
      </c>
      <c r="AX22" s="19">
        <v>800000</v>
      </c>
      <c r="AY22" s="19">
        <v>900000</v>
      </c>
      <c r="AZ22">
        <v>17.100000000000001</v>
      </c>
      <c r="BA22">
        <v>-12.8</v>
      </c>
      <c r="BB22">
        <v>0</v>
      </c>
      <c r="BC22">
        <v>0.8</v>
      </c>
      <c r="BD22">
        <v>-12</v>
      </c>
      <c r="BE22" s="3">
        <f t="shared" si="5"/>
        <v>-13.05</v>
      </c>
      <c r="BF22" s="20">
        <v>1</v>
      </c>
      <c r="BG22" s="15">
        <v>413</v>
      </c>
      <c r="BH22" s="15">
        <v>363</v>
      </c>
      <c r="BI22" s="17">
        <f t="shared" si="6"/>
        <v>0.87893462469733652</v>
      </c>
      <c r="BJ22" s="15">
        <v>15</v>
      </c>
      <c r="BK22" s="15">
        <v>13</v>
      </c>
      <c r="BL22" s="17">
        <f t="shared" si="28"/>
        <v>0.8666666666666667</v>
      </c>
      <c r="BM22" s="15">
        <v>86</v>
      </c>
      <c r="BN22" s="15">
        <v>76</v>
      </c>
      <c r="BO22" s="17">
        <f t="shared" si="29"/>
        <v>0.88372093023255816</v>
      </c>
      <c r="BP22" s="15">
        <v>1</v>
      </c>
      <c r="BQ22" s="15">
        <v>0</v>
      </c>
      <c r="BR22" s="15">
        <v>3</v>
      </c>
      <c r="BS22" s="15">
        <v>0</v>
      </c>
      <c r="BT22" s="15">
        <v>0</v>
      </c>
      <c r="BU22" s="15">
        <v>0</v>
      </c>
      <c r="BV22" s="15">
        <v>0</v>
      </c>
      <c r="BW22" s="15">
        <v>0</v>
      </c>
      <c r="BX22" s="4">
        <f t="shared" si="30"/>
        <v>1</v>
      </c>
      <c r="BY22" s="4">
        <f t="shared" si="30"/>
        <v>0</v>
      </c>
      <c r="BZ22" s="4">
        <f t="shared" si="30"/>
        <v>3</v>
      </c>
      <c r="CA22" s="4">
        <f t="shared" si="30"/>
        <v>0</v>
      </c>
      <c r="CB22" s="17">
        <f>CA22/BZ22</f>
        <v>0</v>
      </c>
      <c r="CC22" t="str">
        <f t="shared" si="8"/>
        <v>DAN ELLIS</v>
      </c>
      <c r="CD22" s="16">
        <f t="shared" si="9"/>
        <v>16</v>
      </c>
      <c r="CE22" s="16">
        <f t="shared" si="10"/>
        <v>514</v>
      </c>
      <c r="CF22" s="16">
        <f t="shared" si="11"/>
        <v>452</v>
      </c>
      <c r="CG22" s="6">
        <f t="shared" si="12"/>
        <v>468.12794249019998</v>
      </c>
      <c r="CH22" s="7">
        <f>SUMIF(Goalie,CC22,GSupp)/CD22</f>
        <v>2.6057692307692308</v>
      </c>
      <c r="CI22" s="21">
        <f t="shared" si="14"/>
        <v>0.87937743190661477</v>
      </c>
      <c r="CJ22" s="21">
        <f t="shared" si="15"/>
        <v>0.91075475192645916</v>
      </c>
      <c r="CK22" s="21">
        <f t="shared" si="16"/>
        <v>-3.137732001984439E-2</v>
      </c>
      <c r="CL22">
        <v>1</v>
      </c>
      <c r="CM22" t="s">
        <v>222</v>
      </c>
    </row>
    <row r="23" spans="1:91" x14ac:dyDescent="0.25">
      <c r="A23" s="15" t="s">
        <v>223</v>
      </c>
      <c r="B23" s="15" t="s">
        <v>224</v>
      </c>
      <c r="C23" s="15" t="s">
        <v>213</v>
      </c>
      <c r="D23" s="15" t="s">
        <v>131</v>
      </c>
      <c r="E23" s="15">
        <v>74</v>
      </c>
      <c r="F23" s="15">
        <v>196</v>
      </c>
      <c r="G23" s="15" t="s">
        <v>92</v>
      </c>
      <c r="H23" s="15"/>
      <c r="I23" s="15">
        <v>2001</v>
      </c>
      <c r="J23" s="15">
        <v>4</v>
      </c>
      <c r="K23" s="15">
        <v>99</v>
      </c>
      <c r="L23" s="16">
        <f t="shared" si="0"/>
        <v>32</v>
      </c>
      <c r="M23" t="s">
        <v>225</v>
      </c>
      <c r="N23" t="s">
        <v>226</v>
      </c>
      <c r="O23" s="15" t="s">
        <v>227</v>
      </c>
      <c r="P23" s="15">
        <v>28</v>
      </c>
      <c r="Q23" s="15">
        <v>21</v>
      </c>
      <c r="R23" s="15">
        <v>9</v>
      </c>
      <c r="S23" s="15">
        <v>12</v>
      </c>
      <c r="T23" s="15">
        <v>2</v>
      </c>
      <c r="U23" s="15">
        <v>711</v>
      </c>
      <c r="V23" s="15">
        <v>642</v>
      </c>
      <c r="W23" s="1">
        <f t="shared" si="1"/>
        <v>2.9613733905579398</v>
      </c>
      <c r="X23" s="17">
        <f t="shared" si="2"/>
        <v>0.90295358649789026</v>
      </c>
      <c r="Y23" s="15">
        <v>0</v>
      </c>
      <c r="Z23" s="15">
        <v>0</v>
      </c>
      <c r="AA23" s="15">
        <v>31</v>
      </c>
      <c r="AB23">
        <v>1398</v>
      </c>
      <c r="AC23" s="15">
        <v>2</v>
      </c>
      <c r="AD23" s="15">
        <v>0</v>
      </c>
      <c r="AE23" s="15">
        <v>0</v>
      </c>
      <c r="AF23">
        <v>57</v>
      </c>
      <c r="AG23">
        <v>578</v>
      </c>
      <c r="AH23">
        <v>1241</v>
      </c>
      <c r="AI23">
        <v>12</v>
      </c>
      <c r="AJ23">
        <v>2</v>
      </c>
      <c r="AK23">
        <v>1</v>
      </c>
      <c r="AL23">
        <v>0.91020000000000001</v>
      </c>
      <c r="AM23" s="1">
        <f>AF23/AH23*60</f>
        <v>2.7558420628525386</v>
      </c>
      <c r="AN23" s="18">
        <f>AI23/Q23</f>
        <v>0.5714285714285714</v>
      </c>
      <c r="AO23" s="4">
        <f t="shared" si="21"/>
        <v>7</v>
      </c>
      <c r="AP23" s="4">
        <f t="shared" si="22"/>
        <v>12</v>
      </c>
      <c r="AQ23" s="4">
        <f t="shared" si="23"/>
        <v>64</v>
      </c>
      <c r="AR23" s="4">
        <f t="shared" si="24"/>
        <v>157</v>
      </c>
      <c r="AS23" s="1">
        <f t="shared" si="25"/>
        <v>4.5859872611464967</v>
      </c>
      <c r="AT23" s="17">
        <f t="shared" si="26"/>
        <v>0.84210526315789469</v>
      </c>
      <c r="AU23"/>
      <c r="AV23" t="s">
        <v>113</v>
      </c>
      <c r="AW23">
        <v>2014</v>
      </c>
      <c r="AX23" s="19">
        <v>1650000</v>
      </c>
      <c r="AY23" s="19">
        <v>1650000</v>
      </c>
      <c r="AZ23">
        <v>23.3</v>
      </c>
      <c r="BA23">
        <v>-2.7</v>
      </c>
      <c r="BB23">
        <v>-0.30000000000000004</v>
      </c>
      <c r="BC23">
        <v>-2.5</v>
      </c>
      <c r="BD23">
        <v>-5.5</v>
      </c>
      <c r="BE23" s="3">
        <f t="shared" si="5"/>
        <v>-8.8000000000000007</v>
      </c>
      <c r="BF23" s="20">
        <v>3.4</v>
      </c>
      <c r="BG23" s="15">
        <v>561</v>
      </c>
      <c r="BH23" s="15">
        <v>516</v>
      </c>
      <c r="BI23" s="17">
        <f t="shared" si="6"/>
        <v>0.9197860962566845</v>
      </c>
      <c r="BJ23" s="15">
        <v>31</v>
      </c>
      <c r="BK23" s="15">
        <v>26</v>
      </c>
      <c r="BL23" s="17">
        <f t="shared" si="28"/>
        <v>0.83870967741935487</v>
      </c>
      <c r="BM23" s="15">
        <v>119</v>
      </c>
      <c r="BN23" s="15">
        <v>100</v>
      </c>
      <c r="BO23" s="17">
        <f t="shared" si="29"/>
        <v>0.84033613445378152</v>
      </c>
      <c r="BP23" s="15">
        <v>0</v>
      </c>
      <c r="BQ23" s="15">
        <v>0</v>
      </c>
      <c r="BR23" s="15">
        <v>0</v>
      </c>
      <c r="BS23" s="15">
        <v>0</v>
      </c>
      <c r="BT23" s="15">
        <v>0</v>
      </c>
      <c r="BU23" s="15">
        <v>2</v>
      </c>
      <c r="BV23" s="15">
        <v>7</v>
      </c>
      <c r="BW23" s="15">
        <v>5</v>
      </c>
      <c r="BX23" s="4">
        <f t="shared" si="30"/>
        <v>0</v>
      </c>
      <c r="BY23" s="4">
        <f t="shared" si="30"/>
        <v>2</v>
      </c>
      <c r="BZ23" s="4">
        <f t="shared" si="30"/>
        <v>7</v>
      </c>
      <c r="CA23" s="4">
        <f t="shared" si="30"/>
        <v>5</v>
      </c>
      <c r="CB23" s="17">
        <f>CA23/BZ23</f>
        <v>0.7142857142857143</v>
      </c>
      <c r="CC23" t="str">
        <f t="shared" si="8"/>
        <v>RAY EMERY</v>
      </c>
      <c r="CD23" s="16">
        <f t="shared" si="9"/>
        <v>21</v>
      </c>
      <c r="CE23" s="16">
        <f t="shared" si="10"/>
        <v>711</v>
      </c>
      <c r="CF23" s="16">
        <f t="shared" si="11"/>
        <v>642</v>
      </c>
      <c r="CG23" s="6">
        <f t="shared" si="12"/>
        <v>648.9172557853999</v>
      </c>
      <c r="CH23" s="7">
        <f>SUMIF(Goalie,CC23,GSupp)/CD23</f>
        <v>1.9278550750324943</v>
      </c>
      <c r="CI23" s="21">
        <f t="shared" si="14"/>
        <v>0.90295358649789026</v>
      </c>
      <c r="CJ23" s="21">
        <f t="shared" si="15"/>
        <v>0.91268249758846676</v>
      </c>
      <c r="CK23" s="21">
        <f t="shared" si="16"/>
        <v>-9.7289110905764975E-3</v>
      </c>
      <c r="CL23">
        <v>5</v>
      </c>
      <c r="CM23" t="s">
        <v>135</v>
      </c>
    </row>
    <row r="24" spans="1:91" x14ac:dyDescent="0.25">
      <c r="A24" s="15" t="s">
        <v>228</v>
      </c>
      <c r="B24" s="15" t="s">
        <v>229</v>
      </c>
      <c r="C24" s="15"/>
      <c r="D24" s="15" t="s">
        <v>230</v>
      </c>
      <c r="E24" s="15">
        <v>70</v>
      </c>
      <c r="F24" s="15">
        <v>166</v>
      </c>
      <c r="G24" s="15" t="s">
        <v>92</v>
      </c>
      <c r="H24" s="15"/>
      <c r="I24" s="15">
        <v>2006</v>
      </c>
      <c r="J24" s="15">
        <v>2</v>
      </c>
      <c r="K24" s="15">
        <v>46</v>
      </c>
      <c r="L24" s="16">
        <f t="shared" si="0"/>
        <v>26</v>
      </c>
      <c r="M24" t="s">
        <v>231</v>
      </c>
      <c r="N24" t="s">
        <v>232</v>
      </c>
      <c r="O24" s="15" t="s">
        <v>233</v>
      </c>
      <c r="P24" s="15">
        <v>28</v>
      </c>
      <c r="Q24" s="15">
        <v>26</v>
      </c>
      <c r="R24" s="15">
        <v>4</v>
      </c>
      <c r="S24" s="15">
        <v>17</v>
      </c>
      <c r="T24" s="15">
        <v>5</v>
      </c>
      <c r="U24" s="15">
        <v>834</v>
      </c>
      <c r="V24" s="15">
        <v>760</v>
      </c>
      <c r="W24" s="1">
        <f t="shared" si="1"/>
        <v>2.8208386277001272</v>
      </c>
      <c r="X24" s="17">
        <f t="shared" si="2"/>
        <v>0.91127098321342925</v>
      </c>
      <c r="Y24" s="15">
        <v>0</v>
      </c>
      <c r="Z24" s="15">
        <v>0</v>
      </c>
      <c r="AA24" s="15">
        <v>0</v>
      </c>
      <c r="AB24">
        <v>1574</v>
      </c>
      <c r="AC24" s="15">
        <v>0</v>
      </c>
      <c r="AD24" s="15">
        <v>1</v>
      </c>
      <c r="AE24" s="15">
        <v>0</v>
      </c>
      <c r="AF24">
        <v>72</v>
      </c>
      <c r="AG24">
        <v>738</v>
      </c>
      <c r="AH24">
        <v>1535</v>
      </c>
      <c r="AI24">
        <v>14</v>
      </c>
      <c r="AJ24">
        <v>3</v>
      </c>
      <c r="AK24">
        <v>1</v>
      </c>
      <c r="AL24">
        <v>0.91110000000000002</v>
      </c>
      <c r="AM24" s="1">
        <f>AF24/AH24*60</f>
        <v>2.8143322475570032</v>
      </c>
      <c r="AN24" s="18">
        <f>AI24/Q24</f>
        <v>0.53846153846153844</v>
      </c>
      <c r="AO24" s="4">
        <f t="shared" si="21"/>
        <v>2</v>
      </c>
      <c r="AP24" s="4">
        <f t="shared" si="22"/>
        <v>2</v>
      </c>
      <c r="AQ24" s="4">
        <f t="shared" si="23"/>
        <v>22</v>
      </c>
      <c r="AR24" s="4">
        <f t="shared" si="24"/>
        <v>39</v>
      </c>
      <c r="AS24" s="1">
        <f t="shared" si="25"/>
        <v>3.0769230769230766</v>
      </c>
      <c r="AT24" s="17">
        <f t="shared" si="26"/>
        <v>0.91666666666666663</v>
      </c>
      <c r="AU24"/>
      <c r="AV24" t="s">
        <v>113</v>
      </c>
      <c r="AW24">
        <v>2015</v>
      </c>
      <c r="AX24" s="19">
        <v>1250000</v>
      </c>
      <c r="AY24" s="19">
        <v>1250000</v>
      </c>
      <c r="AZ24">
        <v>26.2</v>
      </c>
      <c r="BA24">
        <v>1.7000000000000002</v>
      </c>
      <c r="BB24">
        <v>-0.5</v>
      </c>
      <c r="BC24">
        <v>0</v>
      </c>
      <c r="BD24">
        <v>1.1000000000000001</v>
      </c>
      <c r="BE24" s="3">
        <f t="shared" si="5"/>
        <v>-1</v>
      </c>
      <c r="BF24" s="20">
        <v>4.8</v>
      </c>
      <c r="BG24" s="15">
        <v>684</v>
      </c>
      <c r="BH24" s="15">
        <v>628</v>
      </c>
      <c r="BI24" s="17">
        <f t="shared" si="6"/>
        <v>0.91812865497076024</v>
      </c>
      <c r="BJ24" s="15">
        <v>22</v>
      </c>
      <c r="BK24" s="15">
        <v>20</v>
      </c>
      <c r="BL24" s="17">
        <f t="shared" si="28"/>
        <v>0.90909090909090906</v>
      </c>
      <c r="BM24" s="15">
        <v>128</v>
      </c>
      <c r="BN24" s="15">
        <v>112</v>
      </c>
      <c r="BO24" s="17">
        <f t="shared" si="29"/>
        <v>0.875</v>
      </c>
      <c r="BP24" s="15">
        <v>0</v>
      </c>
      <c r="BQ24" s="15">
        <v>1</v>
      </c>
      <c r="BR24" s="15">
        <v>3</v>
      </c>
      <c r="BS24" s="15">
        <v>1</v>
      </c>
      <c r="BT24" s="15">
        <v>0</v>
      </c>
      <c r="BU24" s="15">
        <v>0</v>
      </c>
      <c r="BV24" s="15">
        <v>0</v>
      </c>
      <c r="BW24" s="15">
        <v>0</v>
      </c>
      <c r="BX24" s="4">
        <f t="shared" si="30"/>
        <v>0</v>
      </c>
      <c r="BY24" s="4">
        <f t="shared" si="30"/>
        <v>1</v>
      </c>
      <c r="BZ24" s="4">
        <f t="shared" si="30"/>
        <v>3</v>
      </c>
      <c r="CA24" s="4">
        <f t="shared" si="30"/>
        <v>1</v>
      </c>
      <c r="CB24" s="17">
        <f>CA24/BZ24</f>
        <v>0.33333333333333331</v>
      </c>
      <c r="CC24" t="str">
        <f t="shared" si="8"/>
        <v>JHONAS ENROTH</v>
      </c>
      <c r="CD24" s="16">
        <f t="shared" si="9"/>
        <v>26</v>
      </c>
      <c r="CE24" s="16">
        <f t="shared" si="10"/>
        <v>834</v>
      </c>
      <c r="CF24" s="16">
        <f t="shared" si="11"/>
        <v>760</v>
      </c>
      <c r="CG24" s="6">
        <f t="shared" si="12"/>
        <v>761.28570690509991</v>
      </c>
      <c r="CH24" s="7">
        <f>SUMIF(Goalie,CC24,GSupp)/CD24</f>
        <v>1.8375612915742274</v>
      </c>
      <c r="CI24" s="21">
        <f t="shared" si="14"/>
        <v>0.91127098321342925</v>
      </c>
      <c r="CJ24" s="21">
        <f t="shared" si="15"/>
        <v>0.91281259820755389</v>
      </c>
      <c r="CK24" s="21">
        <f t="shared" si="16"/>
        <v>-1.5416149941246404E-3</v>
      </c>
      <c r="CL24">
        <v>14</v>
      </c>
      <c r="CM24" t="s">
        <v>135</v>
      </c>
    </row>
    <row r="25" spans="1:91" x14ac:dyDescent="0.25">
      <c r="A25" s="15" t="s">
        <v>234</v>
      </c>
      <c r="B25" s="15" t="s">
        <v>235</v>
      </c>
      <c r="C25" s="15"/>
      <c r="D25" s="15" t="s">
        <v>230</v>
      </c>
      <c r="E25" s="15">
        <v>73</v>
      </c>
      <c r="F25" s="15">
        <v>189</v>
      </c>
      <c r="G25" s="15" t="s">
        <v>201</v>
      </c>
      <c r="H25" s="15" t="s">
        <v>93</v>
      </c>
      <c r="I25" s="15">
        <v>2008</v>
      </c>
      <c r="J25" s="15">
        <v>7</v>
      </c>
      <c r="K25" s="15">
        <v>196</v>
      </c>
      <c r="L25" s="16">
        <f t="shared" si="0"/>
        <v>24</v>
      </c>
      <c r="M25" t="s">
        <v>236</v>
      </c>
      <c r="N25" t="s">
        <v>237</v>
      </c>
      <c r="O25" s="15" t="s">
        <v>238</v>
      </c>
      <c r="P25" s="15">
        <v>1</v>
      </c>
      <c r="Q25" s="15">
        <v>0</v>
      </c>
      <c r="R25" s="15">
        <v>0</v>
      </c>
      <c r="S25" s="15">
        <v>0</v>
      </c>
      <c r="T25" s="15">
        <v>0</v>
      </c>
      <c r="U25" s="15">
        <v>31</v>
      </c>
      <c r="V25" s="15">
        <v>25</v>
      </c>
      <c r="W25" s="1">
        <f t="shared" si="1"/>
        <v>10</v>
      </c>
      <c r="X25" s="17">
        <f t="shared" si="2"/>
        <v>0.80645161290322576</v>
      </c>
      <c r="Y25" s="15">
        <v>0</v>
      </c>
      <c r="Z25" s="15">
        <v>0</v>
      </c>
      <c r="AA25" s="15">
        <v>0</v>
      </c>
      <c r="AB25">
        <v>36</v>
      </c>
      <c r="AC25" s="15">
        <v>0</v>
      </c>
      <c r="AD25" s="15">
        <v>0</v>
      </c>
      <c r="AE25" s="15">
        <v>0</v>
      </c>
      <c r="AF25"/>
      <c r="AG25"/>
      <c r="AH25"/>
      <c r="AI25"/>
      <c r="AJ25"/>
      <c r="AK25"/>
      <c r="AL25"/>
      <c r="AM25" s="1"/>
      <c r="AN25" s="18"/>
      <c r="AO25" s="4">
        <f t="shared" si="21"/>
        <v>1</v>
      </c>
      <c r="AP25" s="4">
        <f t="shared" si="22"/>
        <v>6</v>
      </c>
      <c r="AQ25" s="4">
        <f t="shared" si="23"/>
        <v>25</v>
      </c>
      <c r="AR25" s="4">
        <f t="shared" si="24"/>
        <v>36</v>
      </c>
      <c r="AS25" s="1">
        <f t="shared" si="25"/>
        <v>10</v>
      </c>
      <c r="AT25" s="17">
        <f t="shared" si="26"/>
        <v>0.80645161290322576</v>
      </c>
      <c r="AU25" t="s">
        <v>97</v>
      </c>
      <c r="AV25" t="s">
        <v>98</v>
      </c>
      <c r="AW25">
        <v>2015</v>
      </c>
      <c r="AX25" s="19">
        <v>925000</v>
      </c>
      <c r="AY25" s="19">
        <v>925000</v>
      </c>
      <c r="AZ25">
        <v>0.60000000000000009</v>
      </c>
      <c r="BA25">
        <v>-2.7</v>
      </c>
      <c r="BB25">
        <v>-0.1</v>
      </c>
      <c r="BC25">
        <v>0</v>
      </c>
      <c r="BD25">
        <v>-2.8</v>
      </c>
      <c r="BE25" s="3">
        <f t="shared" si="5"/>
        <v>-3.9249999999999998</v>
      </c>
      <c r="BF25" s="20">
        <v>-0.2</v>
      </c>
      <c r="BG25" s="15">
        <v>12</v>
      </c>
      <c r="BH25" s="15">
        <v>11</v>
      </c>
      <c r="BI25" s="17">
        <f t="shared" si="6"/>
        <v>0.91666666666666663</v>
      </c>
      <c r="BJ25" s="15">
        <v>1</v>
      </c>
      <c r="BK25" s="15">
        <v>1</v>
      </c>
      <c r="BL25" s="17">
        <f t="shared" si="28"/>
        <v>1</v>
      </c>
      <c r="BM25" s="15">
        <v>18</v>
      </c>
      <c r="BN25" s="15">
        <v>13</v>
      </c>
      <c r="BO25" s="17">
        <f t="shared" si="29"/>
        <v>0.72222222222222221</v>
      </c>
      <c r="BP25"/>
      <c r="BQ25"/>
      <c r="BR25"/>
      <c r="BS25"/>
      <c r="BT25"/>
      <c r="BU25"/>
      <c r="BV25"/>
      <c r="BW25"/>
      <c r="CB25" s="17"/>
      <c r="CC25" t="str">
        <f t="shared" si="8"/>
        <v>JOACIM ERIKSSON</v>
      </c>
      <c r="CD25" s="16">
        <f t="shared" si="9"/>
        <v>0</v>
      </c>
      <c r="CE25" s="16">
        <f t="shared" si="10"/>
        <v>31</v>
      </c>
      <c r="CF25" s="16">
        <f t="shared" si="11"/>
        <v>25</v>
      </c>
      <c r="CG25" s="6">
        <f t="shared" si="12"/>
        <v>27.913315110699997</v>
      </c>
      <c r="CI25" s="21">
        <f t="shared" si="14"/>
        <v>0.80645161290322576</v>
      </c>
      <c r="CJ25" s="21">
        <f t="shared" si="15"/>
        <v>0.90042951969999996</v>
      </c>
      <c r="CK25" s="21">
        <f t="shared" si="16"/>
        <v>-9.3977906796774202E-2</v>
      </c>
    </row>
    <row r="26" spans="1:91" x14ac:dyDescent="0.25">
      <c r="A26" s="15" t="s">
        <v>239</v>
      </c>
      <c r="B26" s="15" t="s">
        <v>240</v>
      </c>
      <c r="C26" s="15"/>
      <c r="D26" s="15" t="s">
        <v>230</v>
      </c>
      <c r="E26" s="15">
        <v>72</v>
      </c>
      <c r="F26" s="15">
        <v>185</v>
      </c>
      <c r="G26" s="15" t="s">
        <v>92</v>
      </c>
      <c r="H26" s="15"/>
      <c r="I26" s="15"/>
      <c r="J26" s="15"/>
      <c r="K26" s="15"/>
      <c r="L26" s="16">
        <f t="shared" si="0"/>
        <v>32</v>
      </c>
      <c r="M26" t="s">
        <v>241</v>
      </c>
      <c r="N26" t="s">
        <v>242</v>
      </c>
      <c r="O26" s="15" t="s">
        <v>243</v>
      </c>
      <c r="P26" s="15">
        <v>12</v>
      </c>
      <c r="Q26" s="15">
        <v>12</v>
      </c>
      <c r="R26" s="15">
        <v>5</v>
      </c>
      <c r="S26" s="15">
        <v>5</v>
      </c>
      <c r="T26" s="15">
        <v>2</v>
      </c>
      <c r="U26" s="15">
        <v>340</v>
      </c>
      <c r="V26" s="15">
        <v>307</v>
      </c>
      <c r="W26" s="1">
        <f t="shared" si="1"/>
        <v>2.8245363766048506</v>
      </c>
      <c r="X26" s="17">
        <f t="shared" si="2"/>
        <v>0.90294117647058825</v>
      </c>
      <c r="Y26" s="15">
        <v>0</v>
      </c>
      <c r="Z26" s="15">
        <v>0</v>
      </c>
      <c r="AA26" s="15">
        <v>0</v>
      </c>
      <c r="AB26">
        <v>701</v>
      </c>
      <c r="AC26" s="15">
        <v>0</v>
      </c>
      <c r="AD26" s="15">
        <v>1</v>
      </c>
      <c r="AE26" s="15">
        <v>0</v>
      </c>
      <c r="AF26">
        <v>33</v>
      </c>
      <c r="AG26">
        <v>307</v>
      </c>
      <c r="AH26">
        <v>700</v>
      </c>
      <c r="AI26">
        <v>6</v>
      </c>
      <c r="AJ26">
        <v>2</v>
      </c>
      <c r="AK26">
        <v>1</v>
      </c>
      <c r="AL26">
        <v>0.90290000000000004</v>
      </c>
      <c r="AM26" s="1">
        <f t="shared" ref="AM26:AM35" si="31">AF26/AH26*60</f>
        <v>2.8285714285714287</v>
      </c>
      <c r="AN26" s="18">
        <f t="shared" ref="AN26:AN35" si="32">AI26/Q26</f>
        <v>0.5</v>
      </c>
      <c r="AT26" s="17"/>
      <c r="AU26"/>
      <c r="AV26" t="s">
        <v>113</v>
      </c>
      <c r="AW26">
        <v>2015</v>
      </c>
      <c r="AX26" s="19">
        <v>2400000</v>
      </c>
      <c r="AY26" s="19">
        <v>2900000</v>
      </c>
      <c r="AZ26">
        <v>11.7</v>
      </c>
      <c r="BA26">
        <v>-1.6</v>
      </c>
      <c r="BB26">
        <v>0.1</v>
      </c>
      <c r="BC26">
        <v>-1.6</v>
      </c>
      <c r="BD26">
        <v>-3.1</v>
      </c>
      <c r="BE26" s="3">
        <f t="shared" si="5"/>
        <v>-10.15</v>
      </c>
      <c r="BF26" s="20">
        <v>1.6</v>
      </c>
      <c r="BG26" s="15">
        <v>267</v>
      </c>
      <c r="BH26" s="15">
        <v>241</v>
      </c>
      <c r="BI26" s="17">
        <f t="shared" si="6"/>
        <v>0.90262172284644193</v>
      </c>
      <c r="BJ26" s="15">
        <v>7</v>
      </c>
      <c r="BK26" s="15">
        <v>6</v>
      </c>
      <c r="BL26" s="17">
        <f t="shared" si="28"/>
        <v>0.8571428571428571</v>
      </c>
      <c r="BM26" s="15">
        <v>66</v>
      </c>
      <c r="BN26" s="15">
        <v>60</v>
      </c>
      <c r="BO26" s="17">
        <f t="shared" si="29"/>
        <v>0.90909090909090906</v>
      </c>
      <c r="BP26" s="15">
        <v>0</v>
      </c>
      <c r="BQ26" s="15">
        <v>0</v>
      </c>
      <c r="BR26" s="15">
        <v>0</v>
      </c>
      <c r="BS26" s="15">
        <v>0</v>
      </c>
      <c r="BT26" s="15">
        <v>1</v>
      </c>
      <c r="BU26" s="15">
        <v>2</v>
      </c>
      <c r="BV26" s="15">
        <v>10</v>
      </c>
      <c r="BW26" s="15">
        <v>5</v>
      </c>
      <c r="BX26" s="4">
        <f t="shared" ref="BX26:CA27" si="33">BP26+BT26</f>
        <v>1</v>
      </c>
      <c r="BY26" s="4">
        <f t="shared" si="33"/>
        <v>2</v>
      </c>
      <c r="BZ26" s="4">
        <f t="shared" si="33"/>
        <v>10</v>
      </c>
      <c r="CA26" s="4">
        <f t="shared" si="33"/>
        <v>5</v>
      </c>
      <c r="CB26" s="17">
        <f>CA26/BZ26</f>
        <v>0.5</v>
      </c>
      <c r="CC26" t="str">
        <f t="shared" si="8"/>
        <v>VIKTOR FASTH</v>
      </c>
      <c r="CD26" s="16">
        <f t="shared" si="9"/>
        <v>12</v>
      </c>
      <c r="CE26" s="16">
        <f t="shared" si="10"/>
        <v>340</v>
      </c>
      <c r="CF26" s="16">
        <f t="shared" si="11"/>
        <v>307</v>
      </c>
      <c r="CG26" s="6">
        <f t="shared" si="12"/>
        <v>309.85756688660001</v>
      </c>
      <c r="CH26" s="7">
        <f t="shared" ref="CH26:CH35" si="34">SUMIF(Goalie,CC26,GSupp)/CD26</f>
        <v>2.2051282051282053</v>
      </c>
      <c r="CI26" s="21">
        <f t="shared" si="14"/>
        <v>0.90294117647058825</v>
      </c>
      <c r="CJ26" s="21">
        <f t="shared" si="15"/>
        <v>0.91134578496058827</v>
      </c>
      <c r="CK26" s="21">
        <f t="shared" si="16"/>
        <v>-8.4046084900000206E-3</v>
      </c>
      <c r="CL26">
        <v>3</v>
      </c>
      <c r="CM26" t="s">
        <v>244</v>
      </c>
    </row>
    <row r="27" spans="1:91" x14ac:dyDescent="0.25">
      <c r="A27" s="15" t="s">
        <v>245</v>
      </c>
      <c r="B27" s="15" t="s">
        <v>246</v>
      </c>
      <c r="C27" s="15" t="s">
        <v>130</v>
      </c>
      <c r="D27" s="15" t="s">
        <v>131</v>
      </c>
      <c r="E27" s="15">
        <v>74</v>
      </c>
      <c r="F27" s="15">
        <v>180</v>
      </c>
      <c r="G27" s="15" t="s">
        <v>92</v>
      </c>
      <c r="H27" s="15"/>
      <c r="I27" s="15">
        <v>2003</v>
      </c>
      <c r="J27" s="15">
        <v>1</v>
      </c>
      <c r="K27" s="15">
        <v>1</v>
      </c>
      <c r="L27" s="16">
        <f t="shared" si="0"/>
        <v>30</v>
      </c>
      <c r="M27" t="s">
        <v>247</v>
      </c>
      <c r="N27" t="s">
        <v>248</v>
      </c>
      <c r="O27" s="15" t="s">
        <v>249</v>
      </c>
      <c r="P27" s="15">
        <v>64</v>
      </c>
      <c r="Q27" s="15">
        <v>64</v>
      </c>
      <c r="R27" s="15">
        <v>39</v>
      </c>
      <c r="S27" s="15">
        <v>18</v>
      </c>
      <c r="T27" s="15">
        <v>5</v>
      </c>
      <c r="U27" s="15">
        <v>1774</v>
      </c>
      <c r="V27" s="15">
        <v>1624</v>
      </c>
      <c r="W27" s="1">
        <f t="shared" si="1"/>
        <v>2.3734177215189876</v>
      </c>
      <c r="X27" s="17">
        <f t="shared" si="2"/>
        <v>0.915445321307779</v>
      </c>
      <c r="Y27" s="15">
        <v>0</v>
      </c>
      <c r="Z27" s="15">
        <v>0</v>
      </c>
      <c r="AA27" s="15">
        <v>4</v>
      </c>
      <c r="AB27">
        <v>3792</v>
      </c>
      <c r="AC27" s="15">
        <v>5</v>
      </c>
      <c r="AD27" s="15">
        <v>2</v>
      </c>
      <c r="AE27" s="15">
        <v>2</v>
      </c>
      <c r="AF27">
        <v>150</v>
      </c>
      <c r="AG27">
        <v>1624</v>
      </c>
      <c r="AH27">
        <v>3796</v>
      </c>
      <c r="AI27">
        <v>37</v>
      </c>
      <c r="AJ27">
        <v>11</v>
      </c>
      <c r="AK27">
        <v>2</v>
      </c>
      <c r="AL27">
        <v>0.91539999999999999</v>
      </c>
      <c r="AM27" s="1">
        <f t="shared" si="31"/>
        <v>2.3709167544783987</v>
      </c>
      <c r="AN27" s="18">
        <f t="shared" si="32"/>
        <v>0.578125</v>
      </c>
      <c r="AT27" s="17"/>
      <c r="AU27"/>
      <c r="AV27" t="s">
        <v>113</v>
      </c>
      <c r="AW27">
        <v>2015</v>
      </c>
      <c r="AX27" s="19">
        <v>5750000</v>
      </c>
      <c r="AY27" s="19">
        <v>5000000</v>
      </c>
      <c r="AZ27">
        <v>63.2</v>
      </c>
      <c r="BA27">
        <v>9.8000000000000007</v>
      </c>
      <c r="BB27">
        <v>1.1000000000000001</v>
      </c>
      <c r="BC27">
        <v>3.4</v>
      </c>
      <c r="BD27">
        <v>14.3</v>
      </c>
      <c r="BE27" s="3">
        <f t="shared" si="5"/>
        <v>0.95000000000000107</v>
      </c>
      <c r="BF27" s="20">
        <v>11.1</v>
      </c>
      <c r="BG27" s="15">
        <v>1439</v>
      </c>
      <c r="BH27" s="15">
        <v>1319</v>
      </c>
      <c r="BI27" s="17">
        <f t="shared" si="6"/>
        <v>0.91660875608061154</v>
      </c>
      <c r="BJ27" s="15">
        <v>44</v>
      </c>
      <c r="BK27" s="15">
        <v>40</v>
      </c>
      <c r="BL27" s="17">
        <f t="shared" si="28"/>
        <v>0.90909090909090906</v>
      </c>
      <c r="BM27" s="15">
        <v>291</v>
      </c>
      <c r="BN27" s="15">
        <v>265</v>
      </c>
      <c r="BO27" s="17">
        <f t="shared" si="29"/>
        <v>0.9106529209621993</v>
      </c>
      <c r="BP27" s="15">
        <v>2</v>
      </c>
      <c r="BQ27" s="15">
        <v>2</v>
      </c>
      <c r="BR27" s="15">
        <v>11</v>
      </c>
      <c r="BS27" s="15">
        <v>3</v>
      </c>
      <c r="BT27" s="15">
        <v>4</v>
      </c>
      <c r="BU27" s="15">
        <v>0</v>
      </c>
      <c r="BV27" s="15">
        <v>17</v>
      </c>
      <c r="BW27" s="15">
        <v>2</v>
      </c>
      <c r="BX27" s="4">
        <f t="shared" si="33"/>
        <v>6</v>
      </c>
      <c r="BY27" s="4">
        <f t="shared" si="33"/>
        <v>2</v>
      </c>
      <c r="BZ27" s="4">
        <f t="shared" si="33"/>
        <v>28</v>
      </c>
      <c r="CA27" s="4">
        <f t="shared" si="33"/>
        <v>5</v>
      </c>
      <c r="CB27" s="17">
        <f>CA27/BZ27</f>
        <v>0.17857142857142858</v>
      </c>
      <c r="CC27" t="str">
        <f t="shared" si="8"/>
        <v>MARC-ANDRE FLEURY</v>
      </c>
      <c r="CD27" s="16">
        <f t="shared" si="9"/>
        <v>64</v>
      </c>
      <c r="CE27" s="16">
        <f t="shared" si="10"/>
        <v>1774</v>
      </c>
      <c r="CF27" s="16">
        <f t="shared" si="11"/>
        <v>1624</v>
      </c>
      <c r="CG27" s="6">
        <f t="shared" si="12"/>
        <v>1621.4896359557004</v>
      </c>
      <c r="CH27" s="7">
        <f t="shared" si="34"/>
        <v>2.8432100562380507</v>
      </c>
      <c r="CI27" s="21">
        <f t="shared" si="14"/>
        <v>0.915445321307779</v>
      </c>
      <c r="CJ27" s="21">
        <f t="shared" si="15"/>
        <v>0.91403023447333731</v>
      </c>
      <c r="CK27" s="21">
        <f t="shared" si="16"/>
        <v>1.4150868344416923E-3</v>
      </c>
    </row>
    <row r="28" spans="1:91" x14ac:dyDescent="0.25">
      <c r="A28" s="15" t="s">
        <v>250</v>
      </c>
      <c r="B28" s="15" t="s">
        <v>251</v>
      </c>
      <c r="C28" s="15" t="s">
        <v>252</v>
      </c>
      <c r="D28" s="15" t="s">
        <v>109</v>
      </c>
      <c r="E28" s="15">
        <v>75</v>
      </c>
      <c r="F28" s="15">
        <v>210</v>
      </c>
      <c r="G28" s="15" t="s">
        <v>92</v>
      </c>
      <c r="H28" s="15" t="s">
        <v>93</v>
      </c>
      <c r="I28" s="15">
        <v>2011</v>
      </c>
      <c r="J28" s="15">
        <v>2</v>
      </c>
      <c r="K28" s="15">
        <v>39</v>
      </c>
      <c r="L28" s="16">
        <f t="shared" si="0"/>
        <v>21</v>
      </c>
      <c r="M28" t="s">
        <v>253</v>
      </c>
      <c r="N28" t="s">
        <v>197</v>
      </c>
      <c r="O28" s="15" t="s">
        <v>104</v>
      </c>
      <c r="P28" s="15">
        <v>3</v>
      </c>
      <c r="Q28" s="15">
        <v>3</v>
      </c>
      <c r="R28" s="15">
        <v>3</v>
      </c>
      <c r="S28" s="15">
        <v>0</v>
      </c>
      <c r="T28" s="15">
        <v>0</v>
      </c>
      <c r="U28" s="15">
        <v>87</v>
      </c>
      <c r="V28" s="15">
        <v>83</v>
      </c>
      <c r="W28" s="1">
        <f t="shared" si="1"/>
        <v>1.3259668508287292</v>
      </c>
      <c r="X28" s="17">
        <f t="shared" si="2"/>
        <v>0.95402298850574707</v>
      </c>
      <c r="Y28" s="15">
        <v>0</v>
      </c>
      <c r="Z28" s="15">
        <v>0</v>
      </c>
      <c r="AA28" s="15">
        <v>0</v>
      </c>
      <c r="AB28">
        <v>181</v>
      </c>
      <c r="AC28" s="15">
        <v>1</v>
      </c>
      <c r="AD28" s="15">
        <v>0</v>
      </c>
      <c r="AE28" s="15">
        <v>0</v>
      </c>
      <c r="AF28">
        <v>4</v>
      </c>
      <c r="AG28">
        <v>83</v>
      </c>
      <c r="AH28">
        <v>181</v>
      </c>
      <c r="AI28">
        <v>3</v>
      </c>
      <c r="AJ28">
        <v>0</v>
      </c>
      <c r="AK28">
        <v>0</v>
      </c>
      <c r="AL28">
        <v>0.95400000000000007</v>
      </c>
      <c r="AM28" s="1">
        <f t="shared" si="31"/>
        <v>1.3259668508287292</v>
      </c>
      <c r="AN28" s="18">
        <f t="shared" si="32"/>
        <v>1</v>
      </c>
      <c r="AT28" s="17"/>
      <c r="AU28" t="s">
        <v>97</v>
      </c>
      <c r="AV28" t="s">
        <v>98</v>
      </c>
      <c r="AW28">
        <v>2016</v>
      </c>
      <c r="AX28" s="19">
        <v>682500</v>
      </c>
      <c r="AY28" s="19">
        <v>894167</v>
      </c>
      <c r="AZ28">
        <v>3</v>
      </c>
      <c r="BA28">
        <v>3.3</v>
      </c>
      <c r="BB28">
        <v>0</v>
      </c>
      <c r="BC28">
        <v>0</v>
      </c>
      <c r="BD28">
        <v>3.4</v>
      </c>
      <c r="BE28" s="3">
        <f t="shared" si="5"/>
        <v>2.367499</v>
      </c>
      <c r="BF28" s="20">
        <v>0.9</v>
      </c>
      <c r="BG28" s="15">
        <v>68</v>
      </c>
      <c r="BH28" s="15">
        <v>64</v>
      </c>
      <c r="BI28" s="17">
        <f t="shared" si="6"/>
        <v>0.94117647058823528</v>
      </c>
      <c r="BJ28" s="15">
        <v>1</v>
      </c>
      <c r="BK28" s="15">
        <v>1</v>
      </c>
      <c r="BL28" s="17">
        <f t="shared" si="28"/>
        <v>1</v>
      </c>
      <c r="BM28" s="15">
        <v>18</v>
      </c>
      <c r="BN28" s="15">
        <v>18</v>
      </c>
      <c r="BO28" s="17">
        <f t="shared" si="29"/>
        <v>1</v>
      </c>
      <c r="BP28"/>
      <c r="BQ28"/>
      <c r="BR28"/>
      <c r="BS28"/>
      <c r="BT28"/>
      <c r="BU28"/>
      <c r="BV28"/>
      <c r="BW28"/>
      <c r="CB28" s="17"/>
      <c r="CC28" t="str">
        <f t="shared" si="8"/>
        <v>JOHN GIBSON</v>
      </c>
      <c r="CD28" s="16">
        <f t="shared" si="9"/>
        <v>3</v>
      </c>
      <c r="CE28" s="16">
        <f t="shared" si="10"/>
        <v>87</v>
      </c>
      <c r="CF28" s="16">
        <f t="shared" si="11"/>
        <v>83</v>
      </c>
      <c r="CG28" s="6">
        <f t="shared" si="12"/>
        <v>79.566102951399998</v>
      </c>
      <c r="CH28" s="7">
        <f t="shared" si="34"/>
        <v>3.6502732240437155</v>
      </c>
      <c r="CI28" s="21">
        <f t="shared" si="14"/>
        <v>0.95402298850574707</v>
      </c>
      <c r="CJ28" s="21">
        <f t="shared" si="15"/>
        <v>0.91455290748735629</v>
      </c>
      <c r="CK28" s="21">
        <f t="shared" si="16"/>
        <v>3.9470081018390779E-2</v>
      </c>
    </row>
    <row r="29" spans="1:91" x14ac:dyDescent="0.25">
      <c r="A29" s="15" t="s">
        <v>254</v>
      </c>
      <c r="B29" s="15" t="s">
        <v>162</v>
      </c>
      <c r="C29" s="15" t="s">
        <v>130</v>
      </c>
      <c r="D29" s="15" t="s">
        <v>131</v>
      </c>
      <c r="E29" s="15">
        <v>73</v>
      </c>
      <c r="F29" s="15">
        <v>202</v>
      </c>
      <c r="G29" s="15" t="s">
        <v>92</v>
      </c>
      <c r="H29" s="15"/>
      <c r="I29" s="15">
        <v>1995</v>
      </c>
      <c r="J29" s="15">
        <v>1</v>
      </c>
      <c r="K29" s="15">
        <v>13</v>
      </c>
      <c r="L29" s="16">
        <f t="shared" si="0"/>
        <v>37</v>
      </c>
      <c r="M29" t="s">
        <v>255</v>
      </c>
      <c r="N29" t="s">
        <v>256</v>
      </c>
      <c r="O29" s="15" t="s">
        <v>96</v>
      </c>
      <c r="P29" s="15">
        <v>22</v>
      </c>
      <c r="Q29" s="15">
        <v>19</v>
      </c>
      <c r="R29" s="15">
        <v>11</v>
      </c>
      <c r="S29" s="15">
        <v>6</v>
      </c>
      <c r="T29" s="15">
        <v>1</v>
      </c>
      <c r="U29" s="15">
        <v>608</v>
      </c>
      <c r="V29" s="15">
        <v>555</v>
      </c>
      <c r="W29" s="1">
        <f t="shared" si="1"/>
        <v>2.6237623762376239</v>
      </c>
      <c r="X29" s="17">
        <f t="shared" si="2"/>
        <v>0.91282894736842102</v>
      </c>
      <c r="Y29" s="15">
        <v>0</v>
      </c>
      <c r="Z29" s="15">
        <v>0</v>
      </c>
      <c r="AA29" s="15">
        <v>4</v>
      </c>
      <c r="AB29">
        <v>1212</v>
      </c>
      <c r="AC29" s="15">
        <v>2</v>
      </c>
      <c r="AD29" s="15">
        <v>0</v>
      </c>
      <c r="AE29" s="15">
        <v>0</v>
      </c>
      <c r="AF29">
        <v>44</v>
      </c>
      <c r="AG29">
        <v>488</v>
      </c>
      <c r="AH29">
        <v>1056</v>
      </c>
      <c r="AI29">
        <v>12</v>
      </c>
      <c r="AJ29">
        <v>3</v>
      </c>
      <c r="AK29">
        <v>1</v>
      </c>
      <c r="AL29">
        <v>0.9173</v>
      </c>
      <c r="AM29" s="1">
        <f t="shared" si="31"/>
        <v>2.5</v>
      </c>
      <c r="AN29" s="18">
        <f t="shared" si="32"/>
        <v>0.63157894736842102</v>
      </c>
      <c r="AO29" s="4">
        <f>P29-Q29</f>
        <v>3</v>
      </c>
      <c r="AP29" s="4">
        <f>U29-V29-AF29</f>
        <v>9</v>
      </c>
      <c r="AQ29" s="4">
        <f>V29-AG29</f>
        <v>67</v>
      </c>
      <c r="AR29" s="4">
        <f>AB29-AH29</f>
        <v>156</v>
      </c>
      <c r="AS29" s="1">
        <f>AP29/AR29*60</f>
        <v>3.4615384615384617</v>
      </c>
      <c r="AT29" s="17">
        <f>AQ29/(AP29+AQ29)</f>
        <v>0.88157894736842102</v>
      </c>
      <c r="AU29"/>
      <c r="AV29" t="s">
        <v>113</v>
      </c>
      <c r="AW29">
        <v>2014</v>
      </c>
      <c r="AX29" s="19">
        <v>1500000</v>
      </c>
      <c r="AY29" s="19">
        <v>1500000</v>
      </c>
      <c r="AZ29">
        <v>20.2</v>
      </c>
      <c r="BA29">
        <v>1.8</v>
      </c>
      <c r="BB29">
        <v>0</v>
      </c>
      <c r="BC29">
        <v>0</v>
      </c>
      <c r="BD29">
        <v>1.8</v>
      </c>
      <c r="BE29" s="3">
        <f t="shared" si="5"/>
        <v>-1.05</v>
      </c>
      <c r="BF29" s="20">
        <v>3.6</v>
      </c>
      <c r="BG29" s="15">
        <v>488</v>
      </c>
      <c r="BH29" s="15">
        <v>449</v>
      </c>
      <c r="BI29" s="17">
        <f t="shared" si="6"/>
        <v>0.92008196721311475</v>
      </c>
      <c r="BJ29" s="15">
        <v>13</v>
      </c>
      <c r="BK29" s="15">
        <v>13</v>
      </c>
      <c r="BL29" s="17">
        <f t="shared" si="28"/>
        <v>1</v>
      </c>
      <c r="BM29" s="15">
        <v>107</v>
      </c>
      <c r="BN29" s="15">
        <v>93</v>
      </c>
      <c r="BO29" s="17">
        <f t="shared" si="29"/>
        <v>0.86915887850467288</v>
      </c>
      <c r="BP29"/>
      <c r="BQ29"/>
      <c r="BR29"/>
      <c r="BS29"/>
      <c r="BT29"/>
      <c r="BU29"/>
      <c r="BV29"/>
      <c r="BW29"/>
      <c r="CB29" s="17"/>
      <c r="CC29" t="str">
        <f t="shared" si="8"/>
        <v>JEAN-SEBASTIEN GIGUERE</v>
      </c>
      <c r="CD29" s="16">
        <f t="shared" si="9"/>
        <v>18</v>
      </c>
      <c r="CE29" s="16">
        <f t="shared" si="10"/>
        <v>585</v>
      </c>
      <c r="CF29" s="16">
        <f t="shared" si="11"/>
        <v>537</v>
      </c>
      <c r="CG29" s="6">
        <f t="shared" si="12"/>
        <v>533.97507382849994</v>
      </c>
      <c r="CH29" s="7">
        <f t="shared" si="34"/>
        <v>2.8748879928315412</v>
      </c>
      <c r="CI29" s="21">
        <f t="shared" si="14"/>
        <v>0.91794871794871791</v>
      </c>
      <c r="CJ29" s="21">
        <f t="shared" si="15"/>
        <v>0.91277790398034175</v>
      </c>
      <c r="CK29" s="21">
        <f t="shared" si="16"/>
        <v>5.1708139683761534E-3</v>
      </c>
      <c r="CL29">
        <v>2</v>
      </c>
      <c r="CM29" t="s">
        <v>257</v>
      </c>
    </row>
    <row r="30" spans="1:91" x14ac:dyDescent="0.25">
      <c r="A30" s="15" t="s">
        <v>258</v>
      </c>
      <c r="B30" s="15" t="s">
        <v>259</v>
      </c>
      <c r="C30" s="15"/>
      <c r="D30" s="15" t="s">
        <v>260</v>
      </c>
      <c r="E30" s="15">
        <v>73</v>
      </c>
      <c r="F30" s="15">
        <v>220</v>
      </c>
      <c r="G30" s="15" t="s">
        <v>92</v>
      </c>
      <c r="H30" s="15"/>
      <c r="I30" s="15">
        <v>2004</v>
      </c>
      <c r="J30" s="15">
        <v>3</v>
      </c>
      <c r="K30" s="15">
        <v>94</v>
      </c>
      <c r="L30" s="16">
        <f t="shared" si="0"/>
        <v>28</v>
      </c>
      <c r="M30" t="s">
        <v>261</v>
      </c>
      <c r="N30" t="s">
        <v>262</v>
      </c>
      <c r="O30" s="15" t="s">
        <v>263</v>
      </c>
      <c r="P30" s="15">
        <v>25</v>
      </c>
      <c r="Q30" s="15">
        <v>20</v>
      </c>
      <c r="R30" s="15">
        <v>10</v>
      </c>
      <c r="S30" s="15">
        <v>8</v>
      </c>
      <c r="T30" s="15">
        <v>5</v>
      </c>
      <c r="U30" s="15">
        <v>626</v>
      </c>
      <c r="V30" s="15">
        <v>576</v>
      </c>
      <c r="W30" s="1">
        <f t="shared" si="1"/>
        <v>2.2865853658536586</v>
      </c>
      <c r="X30" s="17">
        <f t="shared" si="2"/>
        <v>0.92012779552715651</v>
      </c>
      <c r="Y30" s="15">
        <v>0</v>
      </c>
      <c r="Z30" s="15">
        <v>0</v>
      </c>
      <c r="AA30" s="15">
        <v>0</v>
      </c>
      <c r="AB30">
        <v>1312</v>
      </c>
      <c r="AC30" s="15">
        <v>2</v>
      </c>
      <c r="AD30" s="15">
        <v>1</v>
      </c>
      <c r="AE30" s="15">
        <v>1</v>
      </c>
      <c r="AF30">
        <v>45</v>
      </c>
      <c r="AG30">
        <v>523</v>
      </c>
      <c r="AH30">
        <v>1187</v>
      </c>
      <c r="AI30">
        <v>13</v>
      </c>
      <c r="AJ30">
        <v>2</v>
      </c>
      <c r="AK30">
        <v>1</v>
      </c>
      <c r="AL30">
        <v>0.92080000000000006</v>
      </c>
      <c r="AM30" s="1">
        <f t="shared" si="31"/>
        <v>2.2746419545071608</v>
      </c>
      <c r="AN30" s="18">
        <f t="shared" si="32"/>
        <v>0.65</v>
      </c>
      <c r="AO30" s="4">
        <f>P30-Q30</f>
        <v>5</v>
      </c>
      <c r="AP30" s="4">
        <f>U30-V30-AF30</f>
        <v>5</v>
      </c>
      <c r="AQ30" s="4">
        <f>V30-AG30</f>
        <v>53</v>
      </c>
      <c r="AR30" s="4">
        <f>AB30-AH30</f>
        <v>125</v>
      </c>
      <c r="AS30" s="1">
        <f>AP30/AR30*60</f>
        <v>2.4</v>
      </c>
      <c r="AT30" s="17">
        <f>AQ30/(AP30+AQ30)</f>
        <v>0.91379310344827591</v>
      </c>
      <c r="AU30"/>
      <c r="AV30" t="s">
        <v>113</v>
      </c>
      <c r="AW30">
        <v>2014</v>
      </c>
      <c r="AX30" s="19">
        <v>750000</v>
      </c>
      <c r="AY30" s="19">
        <v>750000</v>
      </c>
      <c r="AZ30">
        <v>21.9</v>
      </c>
      <c r="BA30">
        <v>6.1</v>
      </c>
      <c r="BB30">
        <v>0.2</v>
      </c>
      <c r="BC30">
        <v>2.1</v>
      </c>
      <c r="BD30">
        <v>8.5</v>
      </c>
      <c r="BE30" s="3">
        <f t="shared" si="5"/>
        <v>7.9</v>
      </c>
      <c r="BF30" s="20">
        <v>4.3</v>
      </c>
      <c r="BG30" s="15">
        <v>526</v>
      </c>
      <c r="BH30" s="15">
        <v>490</v>
      </c>
      <c r="BI30" s="17">
        <f t="shared" si="6"/>
        <v>0.9315589353612167</v>
      </c>
      <c r="BJ30" s="15">
        <v>24</v>
      </c>
      <c r="BK30" s="15">
        <v>20</v>
      </c>
      <c r="BL30" s="17">
        <f t="shared" si="28"/>
        <v>0.83333333333333337</v>
      </c>
      <c r="BM30" s="15">
        <v>76</v>
      </c>
      <c r="BN30" s="15">
        <v>66</v>
      </c>
      <c r="BO30" s="17">
        <f t="shared" si="29"/>
        <v>0.86842105263157898</v>
      </c>
      <c r="BP30" s="15">
        <v>1</v>
      </c>
      <c r="BQ30" s="15">
        <v>2</v>
      </c>
      <c r="BR30" s="15">
        <v>11</v>
      </c>
      <c r="BS30" s="15">
        <v>2</v>
      </c>
      <c r="BT30" s="15">
        <v>1</v>
      </c>
      <c r="BU30" s="15">
        <v>0</v>
      </c>
      <c r="BV30" s="15">
        <v>3</v>
      </c>
      <c r="BW30" s="15">
        <v>0</v>
      </c>
      <c r="BX30" s="4">
        <f t="shared" ref="BX30:CA31" si="35">BP30+BT30</f>
        <v>2</v>
      </c>
      <c r="BY30" s="4">
        <f t="shared" si="35"/>
        <v>2</v>
      </c>
      <c r="BZ30" s="4">
        <f t="shared" si="35"/>
        <v>14</v>
      </c>
      <c r="CA30" s="4">
        <f t="shared" si="35"/>
        <v>2</v>
      </c>
      <c r="CB30" s="17">
        <f>CA30/BZ30</f>
        <v>0.14285714285714285</v>
      </c>
      <c r="CC30" t="str">
        <f t="shared" si="8"/>
        <v>THOMAS GREISS</v>
      </c>
      <c r="CD30" s="16">
        <f t="shared" si="9"/>
        <v>20</v>
      </c>
      <c r="CE30" s="16">
        <f t="shared" si="10"/>
        <v>626</v>
      </c>
      <c r="CF30" s="16">
        <f t="shared" si="11"/>
        <v>576</v>
      </c>
      <c r="CG30" s="6">
        <f t="shared" si="12"/>
        <v>571.3664386081</v>
      </c>
      <c r="CH30" s="7">
        <f t="shared" si="34"/>
        <v>2.3041552197802195</v>
      </c>
      <c r="CI30" s="21">
        <f t="shared" si="14"/>
        <v>0.92012779552715651</v>
      </c>
      <c r="CJ30" s="21">
        <f t="shared" si="15"/>
        <v>0.91272594026853038</v>
      </c>
      <c r="CK30" s="21">
        <f t="shared" si="16"/>
        <v>7.4018552586261332E-3</v>
      </c>
    </row>
    <row r="31" spans="1:91" x14ac:dyDescent="0.25">
      <c r="A31" s="15" t="s">
        <v>264</v>
      </c>
      <c r="B31" s="15" t="s">
        <v>265</v>
      </c>
      <c r="C31" s="15"/>
      <c r="D31" s="15" t="s">
        <v>260</v>
      </c>
      <c r="E31" s="15">
        <v>73</v>
      </c>
      <c r="F31" s="15">
        <v>184</v>
      </c>
      <c r="G31" s="15" t="s">
        <v>92</v>
      </c>
      <c r="H31" s="15" t="s">
        <v>93</v>
      </c>
      <c r="I31" s="15">
        <v>2010</v>
      </c>
      <c r="J31" s="15">
        <v>4</v>
      </c>
      <c r="K31" s="15">
        <v>112</v>
      </c>
      <c r="L31" s="16">
        <f t="shared" si="0"/>
        <v>23</v>
      </c>
      <c r="M31" t="s">
        <v>266</v>
      </c>
      <c r="N31" t="s">
        <v>267</v>
      </c>
      <c r="O31" s="15" t="s">
        <v>268</v>
      </c>
      <c r="P31" s="15">
        <v>17</v>
      </c>
      <c r="Q31" s="15">
        <v>14</v>
      </c>
      <c r="R31" s="15">
        <v>6</v>
      </c>
      <c r="S31" s="15">
        <v>5</v>
      </c>
      <c r="T31" s="15">
        <v>5</v>
      </c>
      <c r="U31" s="15">
        <v>469</v>
      </c>
      <c r="V31" s="15">
        <v>434</v>
      </c>
      <c r="W31" s="1">
        <f t="shared" si="1"/>
        <v>2.378255945639864</v>
      </c>
      <c r="X31" s="17">
        <f t="shared" si="2"/>
        <v>0.92537313432835822</v>
      </c>
      <c r="Y31" s="15">
        <v>0</v>
      </c>
      <c r="Z31" s="15">
        <v>0</v>
      </c>
      <c r="AA31" s="15">
        <v>0</v>
      </c>
      <c r="AB31">
        <v>883</v>
      </c>
      <c r="AC31" s="15">
        <v>0</v>
      </c>
      <c r="AD31" s="15">
        <v>0</v>
      </c>
      <c r="AE31" s="15">
        <v>0</v>
      </c>
      <c r="AF31">
        <v>32</v>
      </c>
      <c r="AG31">
        <v>383</v>
      </c>
      <c r="AH31">
        <v>784</v>
      </c>
      <c r="AI31">
        <v>9</v>
      </c>
      <c r="AJ31">
        <v>2</v>
      </c>
      <c r="AK31">
        <v>2</v>
      </c>
      <c r="AL31">
        <v>0.92290000000000005</v>
      </c>
      <c r="AM31" s="1">
        <f t="shared" si="31"/>
        <v>2.4489795918367343</v>
      </c>
      <c r="AN31" s="18">
        <f t="shared" si="32"/>
        <v>0.6428571428571429</v>
      </c>
      <c r="AO31" s="4">
        <f>P31-Q31</f>
        <v>3</v>
      </c>
      <c r="AP31" s="4">
        <f>U31-V31-AF31</f>
        <v>3</v>
      </c>
      <c r="AQ31" s="4">
        <f>V31-AG31</f>
        <v>51</v>
      </c>
      <c r="AR31" s="4">
        <f>AB31-AH31</f>
        <v>99</v>
      </c>
      <c r="AS31" s="1">
        <f>AP31/AR31*60</f>
        <v>1.8181818181818183</v>
      </c>
      <c r="AT31" s="17">
        <f>AQ31/(AP31+AQ31)</f>
        <v>0.94444444444444442</v>
      </c>
      <c r="AU31" t="s">
        <v>97</v>
      </c>
      <c r="AV31" t="s">
        <v>98</v>
      </c>
      <c r="AW31">
        <v>2015</v>
      </c>
      <c r="AX31" s="19">
        <v>550000</v>
      </c>
      <c r="AY31" s="19">
        <v>607222</v>
      </c>
      <c r="AZ31">
        <v>14.7</v>
      </c>
      <c r="BA31">
        <v>6.6</v>
      </c>
      <c r="BB31">
        <v>-0.4</v>
      </c>
      <c r="BC31">
        <v>-0.7</v>
      </c>
      <c r="BD31">
        <v>5.5</v>
      </c>
      <c r="BE31" s="3">
        <f t="shared" si="5"/>
        <v>5.3283339999999999</v>
      </c>
      <c r="BF31" s="20">
        <v>3.5</v>
      </c>
      <c r="BG31" s="15">
        <v>382</v>
      </c>
      <c r="BH31" s="15">
        <v>354</v>
      </c>
      <c r="BI31" s="17">
        <f t="shared" si="6"/>
        <v>0.92670157068062831</v>
      </c>
      <c r="BJ31" s="15">
        <v>10</v>
      </c>
      <c r="BK31" s="15">
        <v>9</v>
      </c>
      <c r="BL31" s="17">
        <f t="shared" si="28"/>
        <v>0.9</v>
      </c>
      <c r="BM31" s="15">
        <v>77</v>
      </c>
      <c r="BN31" s="15">
        <v>71</v>
      </c>
      <c r="BO31" s="17">
        <f t="shared" si="29"/>
        <v>0.92207792207792205</v>
      </c>
      <c r="BP31" s="15">
        <v>2</v>
      </c>
      <c r="BQ31" s="15">
        <v>2</v>
      </c>
      <c r="BR31" s="15">
        <v>13</v>
      </c>
      <c r="BS31" s="15">
        <v>5</v>
      </c>
      <c r="BT31" s="15">
        <v>0</v>
      </c>
      <c r="BU31" s="15">
        <v>2</v>
      </c>
      <c r="BV31" s="15">
        <v>16</v>
      </c>
      <c r="BW31" s="15">
        <v>5</v>
      </c>
      <c r="BX31" s="4">
        <f t="shared" si="35"/>
        <v>2</v>
      </c>
      <c r="BY31" s="4">
        <f t="shared" si="35"/>
        <v>4</v>
      </c>
      <c r="BZ31" s="4">
        <f t="shared" si="35"/>
        <v>29</v>
      </c>
      <c r="CA31" s="4">
        <f t="shared" si="35"/>
        <v>10</v>
      </c>
      <c r="CB31" s="17">
        <f>CA31/BZ31</f>
        <v>0.34482758620689657</v>
      </c>
      <c r="CC31" t="str">
        <f t="shared" si="8"/>
        <v>PHILIPP GRUBAUER</v>
      </c>
      <c r="CD31" s="16">
        <f t="shared" si="9"/>
        <v>14</v>
      </c>
      <c r="CE31" s="16">
        <f t="shared" si="10"/>
        <v>469</v>
      </c>
      <c r="CF31" s="16">
        <f t="shared" si="11"/>
        <v>434</v>
      </c>
      <c r="CG31" s="6">
        <f t="shared" si="12"/>
        <v>430.81373793529997</v>
      </c>
      <c r="CH31" s="7">
        <f t="shared" si="34"/>
        <v>2.2986849216357412</v>
      </c>
      <c r="CI31" s="21">
        <f t="shared" si="14"/>
        <v>0.92537313432835822</v>
      </c>
      <c r="CJ31" s="21">
        <f t="shared" si="15"/>
        <v>0.91857939858272919</v>
      </c>
      <c r="CK31" s="21">
        <f t="shared" si="16"/>
        <v>6.7937357456290259E-3</v>
      </c>
    </row>
    <row r="32" spans="1:91" x14ac:dyDescent="0.25">
      <c r="A32" s="15" t="s">
        <v>269</v>
      </c>
      <c r="B32" s="15" t="s">
        <v>270</v>
      </c>
      <c r="C32" s="15"/>
      <c r="D32" s="15" t="s">
        <v>271</v>
      </c>
      <c r="E32" s="15">
        <v>76</v>
      </c>
      <c r="F32" s="15">
        <v>190</v>
      </c>
      <c r="G32" s="15" t="s">
        <v>92</v>
      </c>
      <c r="H32" s="15" t="s">
        <v>93</v>
      </c>
      <c r="I32" s="15">
        <v>2013</v>
      </c>
      <c r="J32" s="15">
        <v>5</v>
      </c>
      <c r="K32" s="15">
        <v>124</v>
      </c>
      <c r="L32" s="16">
        <f t="shared" si="0"/>
        <v>22</v>
      </c>
      <c r="M32" t="s">
        <v>272</v>
      </c>
      <c r="N32" t="s">
        <v>273</v>
      </c>
      <c r="O32" s="15" t="s">
        <v>152</v>
      </c>
      <c r="P32" s="15">
        <v>1</v>
      </c>
      <c r="Q32" s="15">
        <v>1</v>
      </c>
      <c r="R32" s="15">
        <v>1</v>
      </c>
      <c r="S32" s="15">
        <v>0</v>
      </c>
      <c r="T32" s="15">
        <v>0</v>
      </c>
      <c r="U32" s="15">
        <v>38</v>
      </c>
      <c r="V32" s="15">
        <v>36</v>
      </c>
      <c r="W32" s="1">
        <f t="shared" si="1"/>
        <v>2</v>
      </c>
      <c r="X32" s="17">
        <f t="shared" si="2"/>
        <v>0.94736842105263153</v>
      </c>
      <c r="Y32" s="15">
        <v>0</v>
      </c>
      <c r="Z32" s="15">
        <v>0</v>
      </c>
      <c r="AA32" s="15">
        <v>0</v>
      </c>
      <c r="AB32">
        <v>60</v>
      </c>
      <c r="AC32" s="15">
        <v>0</v>
      </c>
      <c r="AD32" s="15">
        <v>0</v>
      </c>
      <c r="AE32" s="15">
        <v>0</v>
      </c>
      <c r="AF32">
        <v>2</v>
      </c>
      <c r="AG32">
        <v>36</v>
      </c>
      <c r="AH32">
        <v>60</v>
      </c>
      <c r="AI32">
        <v>1</v>
      </c>
      <c r="AJ32">
        <v>0</v>
      </c>
      <c r="AK32">
        <v>0</v>
      </c>
      <c r="AL32">
        <v>0.94740000000000002</v>
      </c>
      <c r="AM32" s="1">
        <f t="shared" si="31"/>
        <v>2</v>
      </c>
      <c r="AN32" s="18">
        <f t="shared" si="32"/>
        <v>1</v>
      </c>
      <c r="AT32" s="17"/>
      <c r="AU32" t="s">
        <v>97</v>
      </c>
      <c r="AV32" t="s">
        <v>98</v>
      </c>
      <c r="AW32">
        <v>2016</v>
      </c>
      <c r="AX32" s="19">
        <v>610000</v>
      </c>
      <c r="AY32" s="19">
        <v>608333</v>
      </c>
      <c r="AZ32">
        <v>1</v>
      </c>
      <c r="BA32">
        <v>1.2</v>
      </c>
      <c r="BB32">
        <v>-0.1</v>
      </c>
      <c r="BC32">
        <v>0</v>
      </c>
      <c r="BD32">
        <v>1.1000000000000001</v>
      </c>
      <c r="BE32" s="3">
        <f t="shared" si="5"/>
        <v>0.92500100000000007</v>
      </c>
      <c r="BF32" s="20">
        <v>0.4</v>
      </c>
      <c r="BG32" s="15">
        <v>25</v>
      </c>
      <c r="BH32" s="15">
        <v>24</v>
      </c>
      <c r="BI32" s="17">
        <f t="shared" si="6"/>
        <v>0.96</v>
      </c>
      <c r="BJ32" s="15">
        <v>5</v>
      </c>
      <c r="BK32" s="15">
        <v>5</v>
      </c>
      <c r="BL32" s="17">
        <f t="shared" si="28"/>
        <v>1</v>
      </c>
      <c r="BM32" s="15">
        <v>8</v>
      </c>
      <c r="BN32" s="15">
        <v>7</v>
      </c>
      <c r="BO32" s="17">
        <f t="shared" si="29"/>
        <v>0.875</v>
      </c>
      <c r="BP32"/>
      <c r="BQ32"/>
      <c r="BR32"/>
      <c r="BS32"/>
      <c r="BT32"/>
      <c r="BU32"/>
      <c r="BV32"/>
      <c r="BW32"/>
      <c r="CB32" s="17"/>
      <c r="CC32" t="str">
        <f t="shared" si="8"/>
        <v>KRISTERS GUDLEVSKIS</v>
      </c>
      <c r="CD32" s="16">
        <f t="shared" si="9"/>
        <v>1</v>
      </c>
      <c r="CE32" s="16">
        <f t="shared" si="10"/>
        <v>38</v>
      </c>
      <c r="CF32" s="16">
        <f t="shared" si="11"/>
        <v>36</v>
      </c>
      <c r="CG32" s="6">
        <f t="shared" si="12"/>
        <v>34.596780849399998</v>
      </c>
      <c r="CH32" s="7">
        <f t="shared" si="34"/>
        <v>3</v>
      </c>
      <c r="CI32" s="21">
        <f t="shared" si="14"/>
        <v>0.94736842105263153</v>
      </c>
      <c r="CJ32" s="21">
        <f t="shared" si="15"/>
        <v>0.91044160129999996</v>
      </c>
      <c r="CK32" s="21">
        <f t="shared" si="16"/>
        <v>3.6926819752631568E-2</v>
      </c>
    </row>
    <row r="33" spans="1:91" x14ac:dyDescent="0.25">
      <c r="A33" s="15" t="s">
        <v>274</v>
      </c>
      <c r="B33" s="15" t="s">
        <v>275</v>
      </c>
      <c r="C33" s="15"/>
      <c r="D33" s="15" t="s">
        <v>230</v>
      </c>
      <c r="E33" s="15">
        <v>75</v>
      </c>
      <c r="F33" s="15">
        <v>192</v>
      </c>
      <c r="G33" s="15" t="s">
        <v>92</v>
      </c>
      <c r="H33" s="15"/>
      <c r="I33" s="15"/>
      <c r="J33" s="15"/>
      <c r="K33" s="15"/>
      <c r="L33" s="16">
        <f t="shared" si="0"/>
        <v>30</v>
      </c>
      <c r="M33" t="s">
        <v>276</v>
      </c>
      <c r="N33" t="s">
        <v>277</v>
      </c>
      <c r="O33" s="15" t="s">
        <v>278</v>
      </c>
      <c r="P33" s="15">
        <v>27</v>
      </c>
      <c r="Q33" s="15">
        <v>26</v>
      </c>
      <c r="R33" s="15">
        <v>16</v>
      </c>
      <c r="S33" s="15">
        <v>5</v>
      </c>
      <c r="T33" s="15">
        <v>4</v>
      </c>
      <c r="U33" s="15">
        <v>735</v>
      </c>
      <c r="V33" s="15">
        <v>667</v>
      </c>
      <c r="W33" s="1">
        <f t="shared" si="1"/>
        <v>2.6305609284332689</v>
      </c>
      <c r="X33" s="17">
        <f t="shared" si="2"/>
        <v>0.90748299319727888</v>
      </c>
      <c r="Y33" s="15">
        <v>0</v>
      </c>
      <c r="Z33" s="15">
        <v>0</v>
      </c>
      <c r="AA33" s="15">
        <v>0</v>
      </c>
      <c r="AB33">
        <v>1551</v>
      </c>
      <c r="AC33" s="15">
        <v>0</v>
      </c>
      <c r="AD33" s="15">
        <v>1</v>
      </c>
      <c r="AE33" s="15">
        <v>1</v>
      </c>
      <c r="AF33">
        <v>65</v>
      </c>
      <c r="AG33">
        <v>650</v>
      </c>
      <c r="AH33">
        <v>1505</v>
      </c>
      <c r="AI33">
        <v>13</v>
      </c>
      <c r="AJ33">
        <v>6</v>
      </c>
      <c r="AK33">
        <v>2</v>
      </c>
      <c r="AL33">
        <v>0.90910000000000002</v>
      </c>
      <c r="AM33" s="1">
        <f t="shared" si="31"/>
        <v>2.5913621262458473</v>
      </c>
      <c r="AN33" s="18">
        <f t="shared" si="32"/>
        <v>0.5</v>
      </c>
      <c r="AO33" s="4">
        <f>P33-Q33</f>
        <v>1</v>
      </c>
      <c r="AP33" s="4">
        <f>U33-V33-AF33</f>
        <v>3</v>
      </c>
      <c r="AQ33" s="4">
        <f>V33-AG33</f>
        <v>17</v>
      </c>
      <c r="AR33" s="4">
        <f>AB33-AH33</f>
        <v>46</v>
      </c>
      <c r="AS33" s="1">
        <f>AP33/AR33*60</f>
        <v>3.9130434782608696</v>
      </c>
      <c r="AT33" s="17">
        <f>AQ33/(AP33+AQ33)</f>
        <v>0.85</v>
      </c>
      <c r="AU33"/>
      <c r="AV33" t="s">
        <v>113</v>
      </c>
      <c r="AW33">
        <v>2014</v>
      </c>
      <c r="AX33" s="19">
        <v>1500000</v>
      </c>
      <c r="AY33" s="19">
        <v>1500000</v>
      </c>
      <c r="AZ33">
        <v>25.9</v>
      </c>
      <c r="BA33">
        <v>-0.2</v>
      </c>
      <c r="BB33">
        <v>0.2</v>
      </c>
      <c r="BC33">
        <v>0.8</v>
      </c>
      <c r="BD33">
        <v>0.9</v>
      </c>
      <c r="BE33" s="3">
        <f t="shared" si="5"/>
        <v>-1.9500000000000002</v>
      </c>
      <c r="BF33" s="20">
        <v>3.9</v>
      </c>
      <c r="BG33" s="15">
        <v>585</v>
      </c>
      <c r="BH33" s="15">
        <v>535</v>
      </c>
      <c r="BI33" s="17">
        <f t="shared" si="6"/>
        <v>0.9145299145299145</v>
      </c>
      <c r="BJ33" s="15">
        <v>17</v>
      </c>
      <c r="BK33" s="15">
        <v>14</v>
      </c>
      <c r="BL33" s="17">
        <f t="shared" si="28"/>
        <v>0.82352941176470584</v>
      </c>
      <c r="BM33" s="15">
        <v>133</v>
      </c>
      <c r="BN33" s="15">
        <v>118</v>
      </c>
      <c r="BO33" s="17">
        <f t="shared" si="29"/>
        <v>0.88721804511278191</v>
      </c>
      <c r="BP33" s="15">
        <v>1</v>
      </c>
      <c r="BQ33" s="15">
        <v>1</v>
      </c>
      <c r="BR33" s="15">
        <v>8</v>
      </c>
      <c r="BS33" s="15">
        <v>3</v>
      </c>
      <c r="BT33" s="15">
        <v>1</v>
      </c>
      <c r="BU33" s="15">
        <v>3</v>
      </c>
      <c r="BV33" s="15">
        <v>14</v>
      </c>
      <c r="BW33" s="15">
        <v>3</v>
      </c>
      <c r="BX33" s="4">
        <f>BP33+BT33</f>
        <v>2</v>
      </c>
      <c r="BY33" s="4">
        <f>BQ33+BU33</f>
        <v>4</v>
      </c>
      <c r="BZ33" s="4">
        <f>BR33+BV33</f>
        <v>22</v>
      </c>
      <c r="CA33" s="4">
        <f>BS33+BW33</f>
        <v>6</v>
      </c>
      <c r="CB33" s="17">
        <f>CA33/BZ33</f>
        <v>0.27272727272727271</v>
      </c>
      <c r="CC33" t="str">
        <f t="shared" si="8"/>
        <v>JONAS GUSTAVSSON</v>
      </c>
      <c r="CD33" s="16">
        <f t="shared" si="9"/>
        <v>26</v>
      </c>
      <c r="CE33" s="16">
        <f t="shared" si="10"/>
        <v>735</v>
      </c>
      <c r="CF33" s="16">
        <f t="shared" si="11"/>
        <v>667</v>
      </c>
      <c r="CG33" s="6">
        <f t="shared" si="12"/>
        <v>671.62729629149999</v>
      </c>
      <c r="CH33" s="7">
        <f t="shared" si="34"/>
        <v>3.2813924725967598</v>
      </c>
      <c r="CI33" s="21">
        <f t="shared" si="14"/>
        <v>0.90748299319727888</v>
      </c>
      <c r="CJ33" s="21">
        <f t="shared" si="15"/>
        <v>0.91377863441020402</v>
      </c>
      <c r="CK33" s="21">
        <f t="shared" si="16"/>
        <v>-6.2956412129251405E-3</v>
      </c>
      <c r="CL33">
        <v>21</v>
      </c>
      <c r="CM33" t="s">
        <v>279</v>
      </c>
    </row>
    <row r="34" spans="1:91" x14ac:dyDescent="0.25">
      <c r="A34" s="15" t="s">
        <v>280</v>
      </c>
      <c r="B34" s="15" t="s">
        <v>281</v>
      </c>
      <c r="C34" s="15" t="s">
        <v>213</v>
      </c>
      <c r="D34" s="15" t="s">
        <v>131</v>
      </c>
      <c r="E34" s="15">
        <v>74</v>
      </c>
      <c r="F34" s="15">
        <v>171</v>
      </c>
      <c r="G34" s="15" t="s">
        <v>92</v>
      </c>
      <c r="H34" s="15" t="s">
        <v>93</v>
      </c>
      <c r="I34" s="15">
        <v>2009</v>
      </c>
      <c r="J34" s="15">
        <v>3</v>
      </c>
      <c r="K34" s="15">
        <v>77</v>
      </c>
      <c r="L34" s="16">
        <f t="shared" ref="L34:L65" si="36">114-RIGHT(A34,2)</f>
        <v>24</v>
      </c>
      <c r="M34" t="s">
        <v>282</v>
      </c>
      <c r="N34" t="s">
        <v>283</v>
      </c>
      <c r="O34" s="15" t="s">
        <v>233</v>
      </c>
      <c r="P34" s="15">
        <v>8</v>
      </c>
      <c r="Q34" s="15">
        <v>8</v>
      </c>
      <c r="R34" s="15">
        <v>1</v>
      </c>
      <c r="S34" s="15">
        <v>6</v>
      </c>
      <c r="T34" s="15">
        <v>1</v>
      </c>
      <c r="U34" s="15">
        <v>239</v>
      </c>
      <c r="V34" s="15">
        <v>217</v>
      </c>
      <c r="W34" s="1">
        <f t="shared" ref="W34:W65" si="37">(U34-V34)/AB34*60</f>
        <v>3.098591549295775</v>
      </c>
      <c r="X34" s="17">
        <f t="shared" ref="X34:X65" si="38">V34/U34</f>
        <v>0.90794979079497906</v>
      </c>
      <c r="Y34" s="15">
        <v>0</v>
      </c>
      <c r="Z34" s="15">
        <v>0</v>
      </c>
      <c r="AA34" s="15">
        <v>0</v>
      </c>
      <c r="AB34">
        <v>426</v>
      </c>
      <c r="AC34" s="15">
        <v>0</v>
      </c>
      <c r="AD34" s="15">
        <v>0</v>
      </c>
      <c r="AE34" s="15">
        <v>0</v>
      </c>
      <c r="AF34">
        <v>22</v>
      </c>
      <c r="AG34">
        <v>217</v>
      </c>
      <c r="AH34">
        <v>426</v>
      </c>
      <c r="AI34">
        <v>4</v>
      </c>
      <c r="AJ34">
        <v>1</v>
      </c>
      <c r="AK34">
        <v>2</v>
      </c>
      <c r="AL34">
        <v>0.90790000000000004</v>
      </c>
      <c r="AM34" s="1">
        <f t="shared" si="31"/>
        <v>3.098591549295775</v>
      </c>
      <c r="AN34" s="18">
        <f t="shared" si="32"/>
        <v>0.5</v>
      </c>
      <c r="AT34" s="17"/>
      <c r="AU34"/>
      <c r="AV34" t="s">
        <v>98</v>
      </c>
      <c r="AW34">
        <v>2014</v>
      </c>
      <c r="AX34" s="19">
        <v>715000</v>
      </c>
      <c r="AY34" s="19">
        <v>715000</v>
      </c>
      <c r="AZ34">
        <v>7.1</v>
      </c>
      <c r="BA34">
        <v>-0.2</v>
      </c>
      <c r="BB34">
        <v>-0.30000000000000004</v>
      </c>
      <c r="BC34">
        <v>0</v>
      </c>
      <c r="BD34">
        <v>-0.5</v>
      </c>
      <c r="BE34" s="3">
        <f t="shared" ref="BE34:BE65" si="39">BD34-(AY34-550000)*3/1000000</f>
        <v>-0.995</v>
      </c>
      <c r="BF34" s="20">
        <v>1.3</v>
      </c>
      <c r="BG34" s="15">
        <v>182</v>
      </c>
      <c r="BH34" s="15">
        <v>166</v>
      </c>
      <c r="BI34" s="17">
        <f t="shared" ref="BI34:BI65" si="40">BH34/BG34</f>
        <v>0.91208791208791207</v>
      </c>
      <c r="BJ34" s="15">
        <v>0</v>
      </c>
      <c r="BK34" s="15">
        <v>0</v>
      </c>
      <c r="BL34" s="17"/>
      <c r="BM34" s="15">
        <v>57</v>
      </c>
      <c r="BN34" s="15">
        <v>51</v>
      </c>
      <c r="BO34" s="17">
        <f t="shared" si="29"/>
        <v>0.89473684210526316</v>
      </c>
      <c r="BP34"/>
      <c r="BQ34"/>
      <c r="BR34"/>
      <c r="BS34"/>
      <c r="BT34"/>
      <c r="BU34"/>
      <c r="BV34"/>
      <c r="BW34"/>
      <c r="CB34" s="17"/>
      <c r="CC34" t="str">
        <f t="shared" ref="CC34:CC65" si="41">CONCATENATE(UPPER(N34)," ",UPPER(M34))</f>
        <v>MATT HACKETT</v>
      </c>
      <c r="CD34" s="16">
        <f t="shared" ref="CD34:CD65" si="42">SUMIF(Goalie,CC34,GS)</f>
        <v>8</v>
      </c>
      <c r="CE34" s="16">
        <f t="shared" ref="CE34:CE65" si="43">SUMIF(Goalie,CC34,SA)</f>
        <v>239</v>
      </c>
      <c r="CF34" s="16">
        <f t="shared" ref="CF34:CF65" si="44">SUMIF(Goalie,CC34,SV)</f>
        <v>217</v>
      </c>
      <c r="CG34" s="6">
        <f t="shared" ref="CG34:CG65" si="45">SUMIF(Goalie,CC34,ExpSV)</f>
        <v>218.32290210829999</v>
      </c>
      <c r="CH34" s="7">
        <f t="shared" si="34"/>
        <v>1.6129032258064515</v>
      </c>
      <c r="CI34" s="21">
        <f t="shared" ref="CI34:CI65" si="46">CF34/CE34</f>
        <v>0.90794979079497906</v>
      </c>
      <c r="CJ34" s="21">
        <f t="shared" ref="CJ34:CJ65" si="47">CG34/CE34</f>
        <v>0.91348494605983255</v>
      </c>
      <c r="CK34" s="21">
        <f t="shared" ref="CK34:CK65" si="48">CI34-CJ34</f>
        <v>-5.5351552648534863E-3</v>
      </c>
      <c r="CL34">
        <v>1</v>
      </c>
      <c r="CM34" t="s">
        <v>284</v>
      </c>
    </row>
    <row r="35" spans="1:91" x14ac:dyDescent="0.25">
      <c r="A35" s="15" t="s">
        <v>285</v>
      </c>
      <c r="B35" s="15" t="s">
        <v>286</v>
      </c>
      <c r="C35" s="15"/>
      <c r="D35" s="15" t="s">
        <v>173</v>
      </c>
      <c r="E35" s="15">
        <v>70</v>
      </c>
      <c r="F35" s="15">
        <v>186</v>
      </c>
      <c r="G35" s="15" t="s">
        <v>92</v>
      </c>
      <c r="H35" s="15"/>
      <c r="I35" s="15">
        <v>2003</v>
      </c>
      <c r="J35" s="15">
        <v>9</v>
      </c>
      <c r="K35" s="15">
        <v>271</v>
      </c>
      <c r="L35" s="16">
        <f t="shared" si="36"/>
        <v>29</v>
      </c>
      <c r="M35" t="s">
        <v>287</v>
      </c>
      <c r="N35" t="s">
        <v>288</v>
      </c>
      <c r="O35" s="15" t="s">
        <v>289</v>
      </c>
      <c r="P35" s="15">
        <v>52</v>
      </c>
      <c r="Q35" s="15">
        <v>50</v>
      </c>
      <c r="R35" s="15">
        <v>29</v>
      </c>
      <c r="S35" s="15">
        <v>13</v>
      </c>
      <c r="T35" s="15">
        <v>7</v>
      </c>
      <c r="U35" s="15">
        <v>1385</v>
      </c>
      <c r="V35" s="15">
        <v>1275</v>
      </c>
      <c r="W35" s="1">
        <f t="shared" si="37"/>
        <v>2.2456617897243962</v>
      </c>
      <c r="X35" s="17">
        <f t="shared" si="38"/>
        <v>0.92057761732851984</v>
      </c>
      <c r="Y35" s="15">
        <v>0</v>
      </c>
      <c r="Z35" s="15">
        <v>1</v>
      </c>
      <c r="AA35" s="15">
        <v>0</v>
      </c>
      <c r="AB35">
        <v>2939</v>
      </c>
      <c r="AC35" s="15">
        <v>5</v>
      </c>
      <c r="AD35" s="15">
        <v>1</v>
      </c>
      <c r="AE35" s="15">
        <v>1</v>
      </c>
      <c r="AF35">
        <v>105</v>
      </c>
      <c r="AG35">
        <v>1247</v>
      </c>
      <c r="AH35">
        <v>2852</v>
      </c>
      <c r="AI35">
        <v>31</v>
      </c>
      <c r="AJ35">
        <v>6</v>
      </c>
      <c r="AK35">
        <v>5</v>
      </c>
      <c r="AL35">
        <v>0.92230000000000001</v>
      </c>
      <c r="AM35" s="1">
        <f t="shared" si="31"/>
        <v>2.2089761570827489</v>
      </c>
      <c r="AN35" s="18">
        <f t="shared" si="32"/>
        <v>0.62</v>
      </c>
      <c r="AO35" s="4">
        <f>P35-Q35</f>
        <v>2</v>
      </c>
      <c r="AP35" s="4">
        <f>U35-V35-AF35</f>
        <v>5</v>
      </c>
      <c r="AQ35" s="4">
        <f>V35-AG35</f>
        <v>28</v>
      </c>
      <c r="AR35" s="4">
        <f>AB35-AH35</f>
        <v>87</v>
      </c>
      <c r="AS35" s="1">
        <f>AP35/AR35*60</f>
        <v>3.4482758620689653</v>
      </c>
      <c r="AT35" s="17">
        <f>AQ35/(AP35+AQ35)</f>
        <v>0.84848484848484851</v>
      </c>
      <c r="AU35"/>
      <c r="AV35" t="s">
        <v>113</v>
      </c>
      <c r="AW35">
        <v>2014</v>
      </c>
      <c r="AX35" s="19">
        <v>4500000</v>
      </c>
      <c r="AY35" s="19">
        <v>3750000</v>
      </c>
      <c r="AZ35">
        <v>49</v>
      </c>
      <c r="BA35">
        <v>14.9</v>
      </c>
      <c r="BB35">
        <v>0.5</v>
      </c>
      <c r="BC35">
        <v>-1.6</v>
      </c>
      <c r="BD35">
        <v>13.8</v>
      </c>
      <c r="BE35" s="3">
        <f t="shared" si="39"/>
        <v>4.2000000000000011</v>
      </c>
      <c r="BF35" s="20">
        <v>9.5</v>
      </c>
      <c r="BG35" s="15">
        <v>1099</v>
      </c>
      <c r="BH35" s="15">
        <v>1018</v>
      </c>
      <c r="BI35" s="17">
        <f t="shared" si="40"/>
        <v>0.92629663330300271</v>
      </c>
      <c r="BJ35" s="15">
        <v>25</v>
      </c>
      <c r="BK35" s="15">
        <v>22</v>
      </c>
      <c r="BL35" s="17">
        <f>BK35/BJ35</f>
        <v>0.88</v>
      </c>
      <c r="BM35" s="15">
        <v>261</v>
      </c>
      <c r="BN35" s="15">
        <v>235</v>
      </c>
      <c r="BO35" s="17">
        <f t="shared" si="29"/>
        <v>0.90038314176245215</v>
      </c>
      <c r="BP35" s="15">
        <v>0</v>
      </c>
      <c r="BQ35" s="15">
        <v>2</v>
      </c>
      <c r="BR35" s="15">
        <v>7</v>
      </c>
      <c r="BS35" s="15">
        <v>5</v>
      </c>
      <c r="BT35" s="15">
        <v>4</v>
      </c>
      <c r="BU35" s="15">
        <v>3</v>
      </c>
      <c r="BV35" s="15">
        <v>22</v>
      </c>
      <c r="BW35" s="15">
        <v>6</v>
      </c>
      <c r="BX35" s="4">
        <f>BP35+BT35</f>
        <v>4</v>
      </c>
      <c r="BY35" s="4">
        <f>BQ35+BU35</f>
        <v>5</v>
      </c>
      <c r="BZ35" s="4">
        <f>BR35+BV35</f>
        <v>29</v>
      </c>
      <c r="CA35" s="4">
        <f>BS35+BW35</f>
        <v>11</v>
      </c>
      <c r="CB35" s="17">
        <f>CA35/BZ35</f>
        <v>0.37931034482758619</v>
      </c>
      <c r="CC35" t="str">
        <f t="shared" si="41"/>
        <v>JAROSLAV HALAK</v>
      </c>
      <c r="CD35" s="16">
        <f t="shared" si="42"/>
        <v>50</v>
      </c>
      <c r="CE35" s="16">
        <f t="shared" si="43"/>
        <v>1385</v>
      </c>
      <c r="CF35" s="16">
        <f t="shared" si="44"/>
        <v>1275</v>
      </c>
      <c r="CG35" s="6">
        <f t="shared" si="45"/>
        <v>1266.6089527501999</v>
      </c>
      <c r="CH35" s="7">
        <f t="shared" si="34"/>
        <v>3.0114871194379393</v>
      </c>
      <c r="CI35" s="21">
        <f t="shared" si="46"/>
        <v>0.92057761732851984</v>
      </c>
      <c r="CJ35" s="21">
        <f t="shared" si="47"/>
        <v>0.91451909945862808</v>
      </c>
      <c r="CK35" s="21">
        <f t="shared" si="48"/>
        <v>6.0585178698917552E-3</v>
      </c>
      <c r="CL35">
        <v>3</v>
      </c>
      <c r="CM35" t="s">
        <v>222</v>
      </c>
    </row>
    <row r="36" spans="1:91" x14ac:dyDescent="0.25">
      <c r="A36" s="15" t="s">
        <v>290</v>
      </c>
      <c r="B36" s="15" t="s">
        <v>291</v>
      </c>
      <c r="C36" s="15" t="s">
        <v>292</v>
      </c>
      <c r="D36" s="15" t="s">
        <v>131</v>
      </c>
      <c r="E36" s="15">
        <v>73</v>
      </c>
      <c r="F36" s="15">
        <v>216</v>
      </c>
      <c r="G36" s="15" t="s">
        <v>92</v>
      </c>
      <c r="H36" s="15" t="s">
        <v>93</v>
      </c>
      <c r="I36" s="15"/>
      <c r="J36" s="15"/>
      <c r="K36" s="15"/>
      <c r="L36" s="16">
        <f t="shared" si="36"/>
        <v>26</v>
      </c>
      <c r="M36" t="s">
        <v>293</v>
      </c>
      <c r="N36" t="s">
        <v>294</v>
      </c>
      <c r="O36" s="15" t="s">
        <v>112</v>
      </c>
      <c r="P36" s="15">
        <v>1</v>
      </c>
      <c r="Q36" s="15">
        <v>0</v>
      </c>
      <c r="R36" s="15">
        <v>0</v>
      </c>
      <c r="S36" s="15">
        <v>0</v>
      </c>
      <c r="T36" s="15">
        <v>0</v>
      </c>
      <c r="U36" s="15">
        <v>11</v>
      </c>
      <c r="V36" s="15">
        <v>11</v>
      </c>
      <c r="W36" s="1">
        <f t="shared" si="37"/>
        <v>0</v>
      </c>
      <c r="X36" s="17">
        <f t="shared" si="38"/>
        <v>1</v>
      </c>
      <c r="Y36" s="15">
        <v>0</v>
      </c>
      <c r="Z36" s="15">
        <v>0</v>
      </c>
      <c r="AA36" s="15">
        <v>0</v>
      </c>
      <c r="AB36">
        <v>35</v>
      </c>
      <c r="AC36" s="15">
        <v>0</v>
      </c>
      <c r="AD36" s="15">
        <v>0</v>
      </c>
      <c r="AE36" s="15">
        <v>0</v>
      </c>
      <c r="AF36"/>
      <c r="AG36"/>
      <c r="AH36"/>
      <c r="AI36"/>
      <c r="AJ36"/>
      <c r="AK36"/>
      <c r="AL36"/>
      <c r="AM36" s="1"/>
      <c r="AN36" s="18"/>
      <c r="AO36" s="4">
        <f>P36-Q36</f>
        <v>1</v>
      </c>
      <c r="AP36" s="4">
        <f>U36-V36-AF36</f>
        <v>0</v>
      </c>
      <c r="AQ36" s="4">
        <f>V36-AG36</f>
        <v>11</v>
      </c>
      <c r="AR36" s="4">
        <f>AB36-AH36</f>
        <v>35</v>
      </c>
      <c r="AS36" s="1">
        <f>AP36/AR36*60</f>
        <v>0</v>
      </c>
      <c r="AT36" s="17">
        <f>AQ36/(AP36+AQ36)</f>
        <v>1</v>
      </c>
      <c r="AU36" t="s">
        <v>97</v>
      </c>
      <c r="AV36" t="s">
        <v>98</v>
      </c>
      <c r="AW36">
        <v>2015</v>
      </c>
      <c r="AX36" s="19">
        <v>720000</v>
      </c>
      <c r="AY36" s="19">
        <v>720000</v>
      </c>
      <c r="AZ36">
        <v>0.60000000000000009</v>
      </c>
      <c r="BA36">
        <v>0.9</v>
      </c>
      <c r="BB36">
        <v>0.1</v>
      </c>
      <c r="BC36">
        <v>0</v>
      </c>
      <c r="BD36">
        <v>0.9</v>
      </c>
      <c r="BE36" s="3">
        <f t="shared" si="39"/>
        <v>0.39</v>
      </c>
      <c r="BF36" s="20">
        <v>0.2</v>
      </c>
      <c r="BG36" s="15">
        <v>9</v>
      </c>
      <c r="BH36" s="15">
        <v>9</v>
      </c>
      <c r="BI36" s="17">
        <f t="shared" si="40"/>
        <v>1</v>
      </c>
      <c r="BJ36" s="15">
        <v>0</v>
      </c>
      <c r="BK36" s="15">
        <v>0</v>
      </c>
      <c r="BL36" s="17"/>
      <c r="BM36" s="15">
        <v>2</v>
      </c>
      <c r="BN36" s="15">
        <v>2</v>
      </c>
      <c r="BO36" s="17">
        <f t="shared" si="29"/>
        <v>1</v>
      </c>
      <c r="BP36"/>
      <c r="BQ36"/>
      <c r="BR36"/>
      <c r="BS36"/>
      <c r="BT36"/>
      <c r="BU36"/>
      <c r="BV36"/>
      <c r="BW36"/>
      <c r="CB36" s="17"/>
      <c r="CC36" t="str">
        <f t="shared" si="41"/>
        <v>ANDREW HAMMOND</v>
      </c>
      <c r="CD36" s="16">
        <f t="shared" si="42"/>
        <v>0</v>
      </c>
      <c r="CE36" s="16">
        <f t="shared" si="43"/>
        <v>11</v>
      </c>
      <c r="CF36" s="16">
        <f t="shared" si="44"/>
        <v>11</v>
      </c>
      <c r="CG36" s="6">
        <f t="shared" si="45"/>
        <v>10.052653061000001</v>
      </c>
      <c r="CI36" s="21">
        <f t="shared" si="46"/>
        <v>1</v>
      </c>
      <c r="CJ36" s="21">
        <f t="shared" si="47"/>
        <v>0.91387755100000012</v>
      </c>
      <c r="CK36" s="21">
        <f t="shared" si="48"/>
        <v>8.6122448999999879E-2</v>
      </c>
    </row>
    <row r="37" spans="1:91" x14ac:dyDescent="0.25">
      <c r="A37" s="15" t="s">
        <v>295</v>
      </c>
      <c r="B37" s="15" t="s">
        <v>205</v>
      </c>
      <c r="C37" s="15" t="s">
        <v>206</v>
      </c>
      <c r="D37" s="15" t="s">
        <v>131</v>
      </c>
      <c r="E37" s="15">
        <v>74</v>
      </c>
      <c r="F37" s="15">
        <v>194</v>
      </c>
      <c r="G37" s="15" t="s">
        <v>201</v>
      </c>
      <c r="H37" s="15"/>
      <c r="I37" s="15">
        <v>2002</v>
      </c>
      <c r="J37" s="15">
        <v>2</v>
      </c>
      <c r="K37" s="15">
        <v>38</v>
      </c>
      <c r="L37" s="16">
        <f t="shared" si="36"/>
        <v>30</v>
      </c>
      <c r="M37" t="s">
        <v>296</v>
      </c>
      <c r="N37" t="s">
        <v>297</v>
      </c>
      <c r="O37" s="15" t="s">
        <v>27</v>
      </c>
      <c r="P37" s="15">
        <v>29</v>
      </c>
      <c r="Q37" s="15">
        <v>26</v>
      </c>
      <c r="R37" s="15">
        <v>18</v>
      </c>
      <c r="S37" s="15">
        <v>7</v>
      </c>
      <c r="T37" s="15">
        <v>3</v>
      </c>
      <c r="U37" s="15">
        <v>690</v>
      </c>
      <c r="V37" s="15">
        <v>644</v>
      </c>
      <c r="W37" s="1">
        <f t="shared" si="37"/>
        <v>1.6546762589928057</v>
      </c>
      <c r="X37" s="17">
        <f t="shared" si="38"/>
        <v>0.93333333333333335</v>
      </c>
      <c r="Y37" s="15">
        <v>0</v>
      </c>
      <c r="Z37" s="15">
        <v>0</v>
      </c>
      <c r="AA37" s="15">
        <v>0</v>
      </c>
      <c r="AB37">
        <v>1668</v>
      </c>
      <c r="AC37" s="15">
        <v>3</v>
      </c>
      <c r="AD37" s="15">
        <v>1</v>
      </c>
      <c r="AE37" s="15">
        <v>0</v>
      </c>
      <c r="AF37">
        <v>44</v>
      </c>
      <c r="AG37">
        <v>600</v>
      </c>
      <c r="AH37">
        <v>1542</v>
      </c>
      <c r="AI37">
        <v>21</v>
      </c>
      <c r="AJ37">
        <v>3</v>
      </c>
      <c r="AK37">
        <v>2</v>
      </c>
      <c r="AL37">
        <v>0.93170000000000008</v>
      </c>
      <c r="AM37" s="1">
        <f>AF37/AH37*60</f>
        <v>1.7120622568093384</v>
      </c>
      <c r="AN37" s="18">
        <f>AI37/Q37</f>
        <v>0.80769230769230771</v>
      </c>
      <c r="AO37" s="4">
        <f>P37-Q37</f>
        <v>3</v>
      </c>
      <c r="AP37" s="4">
        <f>U37-V37-AF37</f>
        <v>2</v>
      </c>
      <c r="AQ37" s="4">
        <f>V37-AG37</f>
        <v>44</v>
      </c>
      <c r="AR37" s="4">
        <f>AB37-AH37</f>
        <v>126</v>
      </c>
      <c r="AS37" s="1">
        <f>AP37/AR37*60</f>
        <v>0.95238095238095233</v>
      </c>
      <c r="AT37" s="17">
        <f>AQ37/(AP37+AQ37)</f>
        <v>0.95652173913043481</v>
      </c>
      <c r="AU37"/>
      <c r="AV37" t="s">
        <v>113</v>
      </c>
      <c r="AW37">
        <v>2015</v>
      </c>
      <c r="AX37" s="19">
        <v>2100000</v>
      </c>
      <c r="AY37" s="19">
        <v>1900000</v>
      </c>
      <c r="AZ37">
        <v>27.8</v>
      </c>
      <c r="BA37">
        <v>14.5</v>
      </c>
      <c r="BB37">
        <v>1.3</v>
      </c>
      <c r="BC37">
        <v>-0.30000000000000004</v>
      </c>
      <c r="BD37">
        <v>15.5</v>
      </c>
      <c r="BE37" s="3">
        <f t="shared" si="39"/>
        <v>11.45</v>
      </c>
      <c r="BF37" s="20">
        <v>5.8</v>
      </c>
      <c r="BG37" s="15">
        <v>571</v>
      </c>
      <c r="BH37" s="15">
        <v>537</v>
      </c>
      <c r="BI37" s="17">
        <f t="shared" si="40"/>
        <v>0.94045534150612964</v>
      </c>
      <c r="BJ37" s="15">
        <v>16</v>
      </c>
      <c r="BK37" s="15">
        <v>15</v>
      </c>
      <c r="BL37" s="17">
        <f>BK37/BJ37</f>
        <v>0.9375</v>
      </c>
      <c r="BM37" s="15">
        <v>103</v>
      </c>
      <c r="BN37" s="15">
        <v>92</v>
      </c>
      <c r="BO37" s="17">
        <f t="shared" si="29"/>
        <v>0.89320388349514568</v>
      </c>
      <c r="BP37" s="15">
        <v>2</v>
      </c>
      <c r="BQ37" s="15">
        <v>0</v>
      </c>
      <c r="BR37" s="15">
        <v>5</v>
      </c>
      <c r="BS37" s="15">
        <v>0</v>
      </c>
      <c r="BT37" s="15">
        <v>2</v>
      </c>
      <c r="BU37" s="15">
        <v>3</v>
      </c>
      <c r="BV37" s="15">
        <v>13</v>
      </c>
      <c r="BW37" s="15">
        <v>6</v>
      </c>
      <c r="BX37" s="4">
        <f t="shared" ref="BX37:CA38" si="49">BP37+BT37</f>
        <v>4</v>
      </c>
      <c r="BY37" s="4">
        <f t="shared" si="49"/>
        <v>3</v>
      </c>
      <c r="BZ37" s="4">
        <f t="shared" si="49"/>
        <v>18</v>
      </c>
      <c r="CA37" s="4">
        <f t="shared" si="49"/>
        <v>6</v>
      </c>
      <c r="CB37" s="17">
        <f>CA37/BZ37</f>
        <v>0.33333333333333331</v>
      </c>
      <c r="CC37" t="str">
        <f t="shared" si="41"/>
        <v>JOSH HARDING</v>
      </c>
      <c r="CD37" s="16">
        <f t="shared" si="42"/>
        <v>26</v>
      </c>
      <c r="CE37" s="16">
        <f t="shared" si="43"/>
        <v>690</v>
      </c>
      <c r="CF37" s="16">
        <f t="shared" si="44"/>
        <v>644</v>
      </c>
      <c r="CG37" s="6">
        <f t="shared" si="45"/>
        <v>630.55506052150008</v>
      </c>
      <c r="CH37" s="7">
        <f>SUMIF(Goalie,CC37,GSupp)/CD37</f>
        <v>2.5769230769230762</v>
      </c>
      <c r="CI37" s="21">
        <f t="shared" si="46"/>
        <v>0.93333333333333335</v>
      </c>
      <c r="CJ37" s="21">
        <f t="shared" si="47"/>
        <v>0.91384791379927544</v>
      </c>
      <c r="CK37" s="21">
        <f t="shared" si="48"/>
        <v>1.9485419534057913E-2</v>
      </c>
      <c r="CL37">
        <v>46</v>
      </c>
      <c r="CM37" t="s">
        <v>298</v>
      </c>
    </row>
    <row r="38" spans="1:91" x14ac:dyDescent="0.25">
      <c r="A38" s="15" t="s">
        <v>299</v>
      </c>
      <c r="B38" s="15" t="s">
        <v>300</v>
      </c>
      <c r="C38" s="15" t="s">
        <v>301</v>
      </c>
      <c r="D38" s="15" t="s">
        <v>109</v>
      </c>
      <c r="E38" s="15">
        <v>76</v>
      </c>
      <c r="F38" s="15">
        <v>195</v>
      </c>
      <c r="G38" s="15" t="s">
        <v>92</v>
      </c>
      <c r="H38" s="15" t="s">
        <v>93</v>
      </c>
      <c r="I38" s="15"/>
      <c r="J38" s="15"/>
      <c r="K38" s="15"/>
      <c r="L38" s="16">
        <f t="shared" si="36"/>
        <v>26</v>
      </c>
      <c r="M38" t="s">
        <v>302</v>
      </c>
      <c r="N38" t="s">
        <v>303</v>
      </c>
      <c r="O38" s="15" t="s">
        <v>227</v>
      </c>
      <c r="P38" s="15">
        <v>1</v>
      </c>
      <c r="Q38" s="15">
        <v>1</v>
      </c>
      <c r="R38" s="15">
        <v>0</v>
      </c>
      <c r="S38" s="15">
        <v>0</v>
      </c>
      <c r="T38" s="15">
        <v>1</v>
      </c>
      <c r="U38" s="15">
        <v>38</v>
      </c>
      <c r="V38" s="15">
        <v>33</v>
      </c>
      <c r="W38" s="1">
        <f t="shared" si="37"/>
        <v>4.6875</v>
      </c>
      <c r="X38" s="17">
        <f t="shared" si="38"/>
        <v>0.86842105263157898</v>
      </c>
      <c r="Y38" s="15">
        <v>0</v>
      </c>
      <c r="Z38" s="15">
        <v>0</v>
      </c>
      <c r="AA38" s="15">
        <v>0</v>
      </c>
      <c r="AB38">
        <v>64</v>
      </c>
      <c r="AC38" s="15">
        <v>0</v>
      </c>
      <c r="AD38" s="15">
        <v>0</v>
      </c>
      <c r="AE38" s="15">
        <v>0</v>
      </c>
      <c r="AF38">
        <v>5</v>
      </c>
      <c r="AG38">
        <v>33</v>
      </c>
      <c r="AH38">
        <v>64</v>
      </c>
      <c r="AI38">
        <v>0</v>
      </c>
      <c r="AJ38">
        <v>0</v>
      </c>
      <c r="AK38">
        <v>0</v>
      </c>
      <c r="AL38">
        <v>0.86840000000000006</v>
      </c>
      <c r="AM38" s="1">
        <f>AF38/AH38*60</f>
        <v>4.6875</v>
      </c>
      <c r="AN38" s="18">
        <f>AI38/Q38</f>
        <v>0</v>
      </c>
      <c r="AT38" s="17"/>
      <c r="AU38" t="s">
        <v>97</v>
      </c>
      <c r="AV38" t="s">
        <v>98</v>
      </c>
      <c r="AW38">
        <v>2014</v>
      </c>
      <c r="AX38" s="19">
        <v>925000</v>
      </c>
      <c r="AY38" s="19">
        <v>950000</v>
      </c>
      <c r="AZ38">
        <v>1.1000000000000001</v>
      </c>
      <c r="BA38">
        <v>-1.3</v>
      </c>
      <c r="BB38">
        <v>-0.1</v>
      </c>
      <c r="BC38">
        <v>-0.30000000000000004</v>
      </c>
      <c r="BD38">
        <v>-1.7000000000000002</v>
      </c>
      <c r="BE38" s="3">
        <f t="shared" si="39"/>
        <v>-2.9000000000000004</v>
      </c>
      <c r="BF38" s="20">
        <v>0</v>
      </c>
      <c r="BG38" s="15">
        <v>30</v>
      </c>
      <c r="BH38" s="15">
        <v>26</v>
      </c>
      <c r="BI38" s="17">
        <f t="shared" si="40"/>
        <v>0.8666666666666667</v>
      </c>
      <c r="BJ38" s="15">
        <v>0</v>
      </c>
      <c r="BK38" s="15">
        <v>0</v>
      </c>
      <c r="BL38" s="17"/>
      <c r="BM38" s="15">
        <v>8</v>
      </c>
      <c r="BN38" s="15">
        <v>7</v>
      </c>
      <c r="BO38" s="17">
        <f t="shared" si="29"/>
        <v>0.875</v>
      </c>
      <c r="BP38" s="15">
        <v>0</v>
      </c>
      <c r="BQ38" s="15">
        <v>1</v>
      </c>
      <c r="BR38" s="15">
        <v>2</v>
      </c>
      <c r="BS38" s="15">
        <v>1</v>
      </c>
      <c r="BT38" s="15">
        <v>0</v>
      </c>
      <c r="BU38" s="15">
        <v>0</v>
      </c>
      <c r="BV38" s="15">
        <v>0</v>
      </c>
      <c r="BW38" s="15">
        <v>0</v>
      </c>
      <c r="BX38" s="4">
        <f t="shared" si="49"/>
        <v>0</v>
      </c>
      <c r="BY38" s="4">
        <f t="shared" si="49"/>
        <v>1</v>
      </c>
      <c r="BZ38" s="4">
        <f t="shared" si="49"/>
        <v>2</v>
      </c>
      <c r="CA38" s="4">
        <f t="shared" si="49"/>
        <v>1</v>
      </c>
      <c r="CB38" s="17">
        <f>CA38/BZ38</f>
        <v>0.5</v>
      </c>
      <c r="CC38" t="str">
        <f t="shared" si="41"/>
        <v>CALVIN HEETER</v>
      </c>
      <c r="CD38" s="16">
        <f t="shared" si="42"/>
        <v>1</v>
      </c>
      <c r="CE38" s="16">
        <f t="shared" si="43"/>
        <v>38</v>
      </c>
      <c r="CF38" s="16">
        <f t="shared" si="44"/>
        <v>33</v>
      </c>
      <c r="CG38" s="6">
        <f t="shared" si="45"/>
        <v>35.067763417199998</v>
      </c>
      <c r="CH38" s="7">
        <f>SUMIF(Goalie,CC38,GSupp)/CD38</f>
        <v>4.6875</v>
      </c>
      <c r="CI38" s="21">
        <f t="shared" si="46"/>
        <v>0.86842105263157898</v>
      </c>
      <c r="CJ38" s="21">
        <f t="shared" si="47"/>
        <v>0.9228358794</v>
      </c>
      <c r="CK38" s="21">
        <f t="shared" si="48"/>
        <v>-5.4414826768421021E-2</v>
      </c>
    </row>
    <row r="39" spans="1:91" x14ac:dyDescent="0.25">
      <c r="A39" s="15" t="s">
        <v>304</v>
      </c>
      <c r="B39" s="15" t="s">
        <v>305</v>
      </c>
      <c r="C39" s="15"/>
      <c r="D39" s="15" t="s">
        <v>230</v>
      </c>
      <c r="E39" s="15">
        <v>77</v>
      </c>
      <c r="F39" s="15">
        <v>185</v>
      </c>
      <c r="G39" s="15" t="s">
        <v>92</v>
      </c>
      <c r="H39" s="15" t="s">
        <v>93</v>
      </c>
      <c r="I39" s="15">
        <v>2011</v>
      </c>
      <c r="J39" s="15">
        <v>2</v>
      </c>
      <c r="K39" s="15">
        <v>38</v>
      </c>
      <c r="L39" s="16">
        <f t="shared" si="36"/>
        <v>23</v>
      </c>
      <c r="M39" t="s">
        <v>306</v>
      </c>
      <c r="N39" t="s">
        <v>307</v>
      </c>
      <c r="O39" s="15" t="s">
        <v>308</v>
      </c>
      <c r="P39" s="15">
        <v>1</v>
      </c>
      <c r="Q39" s="15">
        <v>0</v>
      </c>
      <c r="R39" s="15">
        <v>0</v>
      </c>
      <c r="S39" s="15">
        <v>0</v>
      </c>
      <c r="T39" s="15">
        <v>0</v>
      </c>
      <c r="U39" s="15">
        <v>4</v>
      </c>
      <c r="V39" s="15">
        <v>3</v>
      </c>
      <c r="W39" s="1">
        <f t="shared" si="37"/>
        <v>5</v>
      </c>
      <c r="X39" s="17">
        <f t="shared" si="38"/>
        <v>0.75</v>
      </c>
      <c r="Y39" s="15">
        <v>0</v>
      </c>
      <c r="Z39" s="15">
        <v>0</v>
      </c>
      <c r="AA39" s="15">
        <v>0</v>
      </c>
      <c r="AB39">
        <v>12</v>
      </c>
      <c r="AC39" s="15">
        <v>0</v>
      </c>
      <c r="AD39" s="15">
        <v>0</v>
      </c>
      <c r="AE39" s="15">
        <v>0</v>
      </c>
      <c r="AF39"/>
      <c r="AG39"/>
      <c r="AH39"/>
      <c r="AI39"/>
      <c r="AJ39"/>
      <c r="AK39"/>
      <c r="AL39"/>
      <c r="AM39" s="1"/>
      <c r="AN39" s="18"/>
      <c r="AO39" s="4">
        <f>P39-Q39</f>
        <v>1</v>
      </c>
      <c r="AP39" s="4">
        <f>U39-V39-AF39</f>
        <v>1</v>
      </c>
      <c r="AQ39" s="4">
        <f>V39-AG39</f>
        <v>3</v>
      </c>
      <c r="AR39" s="4">
        <f>AB39-AH39</f>
        <v>12</v>
      </c>
      <c r="AS39" s="1">
        <f>AP39/AR39*60</f>
        <v>5</v>
      </c>
      <c r="AT39" s="17">
        <f>AQ39/(AP39+AQ39)</f>
        <v>0.75</v>
      </c>
      <c r="AU39" t="s">
        <v>97</v>
      </c>
      <c r="AV39" t="s">
        <v>98</v>
      </c>
      <c r="AW39">
        <v>2015</v>
      </c>
      <c r="AX39" s="19">
        <v>817500</v>
      </c>
      <c r="AY39" s="19">
        <v>925000</v>
      </c>
      <c r="AZ39">
        <v>0.2</v>
      </c>
      <c r="BA39">
        <v>-0.5</v>
      </c>
      <c r="BB39">
        <v>0</v>
      </c>
      <c r="BC39">
        <v>0</v>
      </c>
      <c r="BD39">
        <v>-0.5</v>
      </c>
      <c r="BE39" s="3">
        <f t="shared" si="39"/>
        <v>-1.625</v>
      </c>
      <c r="BF39" s="20">
        <v>-0.1</v>
      </c>
      <c r="BG39" s="15">
        <v>3</v>
      </c>
      <c r="BH39" s="15">
        <v>3</v>
      </c>
      <c r="BI39" s="17">
        <f t="shared" si="40"/>
        <v>1</v>
      </c>
      <c r="BJ39" s="15">
        <v>0</v>
      </c>
      <c r="BK39" s="15">
        <v>0</v>
      </c>
      <c r="BL39" s="17"/>
      <c r="BM39" s="15">
        <v>1</v>
      </c>
      <c r="BN39" s="15">
        <v>0</v>
      </c>
      <c r="BO39" s="17">
        <f t="shared" si="29"/>
        <v>0</v>
      </c>
      <c r="BP39"/>
      <c r="BQ39"/>
      <c r="BR39"/>
      <c r="BS39"/>
      <c r="BT39"/>
      <c r="BU39"/>
      <c r="BV39"/>
      <c r="BW39"/>
      <c r="CB39" s="17"/>
      <c r="CC39" t="str">
        <f t="shared" si="41"/>
        <v>MAGNUS HELLBERG</v>
      </c>
      <c r="CD39" s="16">
        <f t="shared" si="42"/>
        <v>0</v>
      </c>
      <c r="CE39" s="16">
        <f t="shared" si="43"/>
        <v>4</v>
      </c>
      <c r="CF39" s="16">
        <f t="shared" si="44"/>
        <v>3</v>
      </c>
      <c r="CG39" s="6">
        <f t="shared" si="45"/>
        <v>3.6204133276000001</v>
      </c>
      <c r="CI39" s="21">
        <f t="shared" si="46"/>
        <v>0.75</v>
      </c>
      <c r="CJ39" s="21">
        <f t="shared" si="47"/>
        <v>0.90510333190000003</v>
      </c>
      <c r="CK39" s="21">
        <f t="shared" si="48"/>
        <v>-0.15510333190000003</v>
      </c>
    </row>
    <row r="40" spans="1:91" x14ac:dyDescent="0.25">
      <c r="A40" s="15" t="s">
        <v>309</v>
      </c>
      <c r="B40" s="15" t="s">
        <v>310</v>
      </c>
      <c r="C40" s="15"/>
      <c r="D40" s="15" t="s">
        <v>138</v>
      </c>
      <c r="E40" s="15">
        <v>74</v>
      </c>
      <c r="F40" s="15">
        <v>192</v>
      </c>
      <c r="G40" s="15" t="s">
        <v>201</v>
      </c>
      <c r="H40" s="15"/>
      <c r="I40" s="15"/>
      <c r="J40" s="15"/>
      <c r="K40" s="15"/>
      <c r="L40" s="16">
        <f t="shared" si="36"/>
        <v>32</v>
      </c>
      <c r="M40" t="s">
        <v>311</v>
      </c>
      <c r="N40" t="s">
        <v>277</v>
      </c>
      <c r="O40" s="15" t="s">
        <v>104</v>
      </c>
      <c r="P40" s="15">
        <v>50</v>
      </c>
      <c r="Q40" s="15">
        <v>50</v>
      </c>
      <c r="R40" s="15">
        <v>29</v>
      </c>
      <c r="S40" s="15">
        <v>13</v>
      </c>
      <c r="T40" s="15">
        <v>7</v>
      </c>
      <c r="U40" s="15">
        <v>1348</v>
      </c>
      <c r="V40" s="15">
        <v>1228</v>
      </c>
      <c r="W40" s="1">
        <f t="shared" si="37"/>
        <v>2.4750773461670681</v>
      </c>
      <c r="X40" s="17">
        <f t="shared" si="38"/>
        <v>0.91097922848664692</v>
      </c>
      <c r="Y40" s="15">
        <v>0</v>
      </c>
      <c r="Z40" s="15">
        <v>2</v>
      </c>
      <c r="AA40" s="15">
        <v>0</v>
      </c>
      <c r="AB40">
        <v>2909</v>
      </c>
      <c r="AC40" s="15">
        <v>5</v>
      </c>
      <c r="AD40" s="15">
        <v>2</v>
      </c>
      <c r="AE40" s="15">
        <v>2</v>
      </c>
      <c r="AF40">
        <v>120</v>
      </c>
      <c r="AG40">
        <v>1228</v>
      </c>
      <c r="AH40">
        <v>2912</v>
      </c>
      <c r="AI40">
        <v>29</v>
      </c>
      <c r="AJ40">
        <v>11</v>
      </c>
      <c r="AK40">
        <v>4</v>
      </c>
      <c r="AL40">
        <v>0.91100000000000003</v>
      </c>
      <c r="AM40" s="1">
        <f t="shared" ref="AM40:AM52" si="50">AF40/AH40*60</f>
        <v>2.4725274725274726</v>
      </c>
      <c r="AN40" s="18">
        <f t="shared" ref="AN40:AN52" si="51">AI40/Q40</f>
        <v>0.57999999999999996</v>
      </c>
      <c r="AT40" s="17"/>
      <c r="AU40"/>
      <c r="AV40" t="s">
        <v>113</v>
      </c>
      <c r="AW40">
        <v>2014</v>
      </c>
      <c r="AX40" s="19">
        <v>4500000</v>
      </c>
      <c r="AY40" s="19">
        <v>4500000</v>
      </c>
      <c r="AZ40">
        <v>48.5</v>
      </c>
      <c r="BA40">
        <v>3</v>
      </c>
      <c r="BB40">
        <v>0.9</v>
      </c>
      <c r="BC40">
        <v>-1.4</v>
      </c>
      <c r="BD40">
        <v>2.5</v>
      </c>
      <c r="BE40" s="3">
        <f t="shared" si="39"/>
        <v>-9.35</v>
      </c>
      <c r="BF40" s="20">
        <v>7.7</v>
      </c>
      <c r="BG40" s="15">
        <v>1094</v>
      </c>
      <c r="BH40" s="15">
        <v>1012</v>
      </c>
      <c r="BI40" s="17">
        <f t="shared" si="40"/>
        <v>0.92504570383912244</v>
      </c>
      <c r="BJ40" s="15">
        <v>33</v>
      </c>
      <c r="BK40" s="15">
        <v>28</v>
      </c>
      <c r="BL40" s="17">
        <f t="shared" ref="BL40:BL52" si="52">BK40/BJ40</f>
        <v>0.84848484848484851</v>
      </c>
      <c r="BM40" s="15">
        <v>221</v>
      </c>
      <c r="BN40" s="15">
        <v>188</v>
      </c>
      <c r="BO40" s="17">
        <f t="shared" si="29"/>
        <v>0.85067873303167418</v>
      </c>
      <c r="BP40" s="15">
        <v>1</v>
      </c>
      <c r="BQ40" s="15">
        <v>3</v>
      </c>
      <c r="BR40" s="15">
        <v>27</v>
      </c>
      <c r="BS40" s="15">
        <v>10</v>
      </c>
      <c r="BT40" s="15">
        <v>1</v>
      </c>
      <c r="BU40" s="15">
        <v>2</v>
      </c>
      <c r="BV40" s="15">
        <v>9</v>
      </c>
      <c r="BW40" s="15">
        <v>3</v>
      </c>
      <c r="BX40" s="4">
        <f t="shared" ref="BX40:CA46" si="53">BP40+BT40</f>
        <v>2</v>
      </c>
      <c r="BY40" s="4">
        <f t="shared" si="53"/>
        <v>5</v>
      </c>
      <c r="BZ40" s="4">
        <f t="shared" si="53"/>
        <v>36</v>
      </c>
      <c r="CA40" s="4">
        <f t="shared" si="53"/>
        <v>13</v>
      </c>
      <c r="CB40" s="17">
        <f t="shared" ref="CB40:CB46" si="54">CA40/BZ40</f>
        <v>0.3611111111111111</v>
      </c>
      <c r="CC40" t="str">
        <f t="shared" si="41"/>
        <v>JONAS HILLER</v>
      </c>
      <c r="CD40" s="16">
        <f t="shared" si="42"/>
        <v>50</v>
      </c>
      <c r="CE40" s="16">
        <f t="shared" si="43"/>
        <v>1348</v>
      </c>
      <c r="CF40" s="16">
        <f t="shared" si="44"/>
        <v>1228</v>
      </c>
      <c r="CG40" s="6">
        <f t="shared" si="45"/>
        <v>1232.3303393350002</v>
      </c>
      <c r="CH40" s="7">
        <f t="shared" ref="CH40:CH52" si="55">SUMIF(Goalie,CC40,GSupp)/CD40</f>
        <v>3.1089353051760509</v>
      </c>
      <c r="CI40" s="21">
        <f t="shared" si="46"/>
        <v>0.91097922848664692</v>
      </c>
      <c r="CJ40" s="21">
        <f t="shared" si="47"/>
        <v>0.91419164639094974</v>
      </c>
      <c r="CK40" s="21">
        <f t="shared" si="48"/>
        <v>-3.2124179043028223E-3</v>
      </c>
      <c r="CL40">
        <v>1</v>
      </c>
      <c r="CM40" t="s">
        <v>312</v>
      </c>
    </row>
    <row r="41" spans="1:91" x14ac:dyDescent="0.25">
      <c r="A41" s="15" t="s">
        <v>313</v>
      </c>
      <c r="B41" s="15" t="s">
        <v>314</v>
      </c>
      <c r="C41" s="15" t="s">
        <v>206</v>
      </c>
      <c r="D41" s="15" t="s">
        <v>131</v>
      </c>
      <c r="E41" s="15">
        <v>74</v>
      </c>
      <c r="F41" s="15">
        <v>203</v>
      </c>
      <c r="G41" s="15" t="s">
        <v>92</v>
      </c>
      <c r="H41" s="15"/>
      <c r="I41" s="15">
        <v>2008</v>
      </c>
      <c r="J41" s="15">
        <v>4</v>
      </c>
      <c r="K41" s="15">
        <v>93</v>
      </c>
      <c r="L41" s="16">
        <f t="shared" si="36"/>
        <v>25</v>
      </c>
      <c r="M41" t="s">
        <v>315</v>
      </c>
      <c r="N41" t="s">
        <v>316</v>
      </c>
      <c r="O41" s="15" t="s">
        <v>268</v>
      </c>
      <c r="P41" s="15">
        <v>48</v>
      </c>
      <c r="Q41" s="15">
        <v>45</v>
      </c>
      <c r="R41" s="15">
        <v>23</v>
      </c>
      <c r="S41" s="15">
        <v>15</v>
      </c>
      <c r="T41" s="15">
        <v>4</v>
      </c>
      <c r="U41" s="15">
        <v>1475</v>
      </c>
      <c r="V41" s="15">
        <v>1349</v>
      </c>
      <c r="W41" s="1">
        <f t="shared" si="37"/>
        <v>2.8463855421686746</v>
      </c>
      <c r="X41" s="17">
        <f t="shared" si="38"/>
        <v>0.91457627118644069</v>
      </c>
      <c r="Y41" s="15">
        <v>0</v>
      </c>
      <c r="Z41" s="15">
        <v>2</v>
      </c>
      <c r="AA41" s="15">
        <v>7</v>
      </c>
      <c r="AB41">
        <v>2656</v>
      </c>
      <c r="AC41" s="15">
        <v>4</v>
      </c>
      <c r="AD41" s="15">
        <v>0</v>
      </c>
      <c r="AE41" s="15">
        <v>0</v>
      </c>
      <c r="AF41">
        <v>121</v>
      </c>
      <c r="AG41">
        <v>1301</v>
      </c>
      <c r="AH41">
        <v>2548</v>
      </c>
      <c r="AI41">
        <v>27</v>
      </c>
      <c r="AJ41">
        <v>7</v>
      </c>
      <c r="AK41">
        <v>5</v>
      </c>
      <c r="AL41">
        <v>0.91490000000000005</v>
      </c>
      <c r="AM41" s="1">
        <f t="shared" si="50"/>
        <v>2.8492935635792778</v>
      </c>
      <c r="AN41" s="18">
        <f t="shared" si="51"/>
        <v>0.6</v>
      </c>
      <c r="AO41" s="4">
        <f>P41-Q41</f>
        <v>3</v>
      </c>
      <c r="AP41" s="4">
        <f>U41-V41-AF41</f>
        <v>5</v>
      </c>
      <c r="AQ41" s="4">
        <f>V41-AG41</f>
        <v>48</v>
      </c>
      <c r="AR41" s="4">
        <f>AB41-AH41</f>
        <v>108</v>
      </c>
      <c r="AS41" s="1">
        <f>AP41/AR41*60</f>
        <v>2.7777777777777777</v>
      </c>
      <c r="AT41" s="17">
        <f>AQ41/(AP41+AQ41)</f>
        <v>0.90566037735849059</v>
      </c>
      <c r="AU41"/>
      <c r="AV41" t="s">
        <v>98</v>
      </c>
      <c r="AW41">
        <v>2015</v>
      </c>
      <c r="AX41" s="19">
        <v>1700000</v>
      </c>
      <c r="AY41" s="19">
        <v>1850000</v>
      </c>
      <c r="AZ41">
        <v>44.3</v>
      </c>
      <c r="BA41">
        <v>7</v>
      </c>
      <c r="BB41">
        <v>-1.7000000000000002</v>
      </c>
      <c r="BC41">
        <v>-0.1</v>
      </c>
      <c r="BD41">
        <v>5.2</v>
      </c>
      <c r="BE41" s="3">
        <f t="shared" si="39"/>
        <v>1.3000000000000003</v>
      </c>
      <c r="BF41" s="20">
        <v>9.1</v>
      </c>
      <c r="BG41" s="15">
        <v>1176</v>
      </c>
      <c r="BH41" s="15">
        <v>1091</v>
      </c>
      <c r="BI41" s="17">
        <f t="shared" si="40"/>
        <v>0.92772108843537415</v>
      </c>
      <c r="BJ41" s="15">
        <v>51</v>
      </c>
      <c r="BK41" s="15">
        <v>43</v>
      </c>
      <c r="BL41" s="17">
        <f t="shared" si="52"/>
        <v>0.84313725490196079</v>
      </c>
      <c r="BM41" s="15">
        <v>248</v>
      </c>
      <c r="BN41" s="15">
        <v>215</v>
      </c>
      <c r="BO41" s="17">
        <f t="shared" si="29"/>
        <v>0.86693548387096775</v>
      </c>
      <c r="BP41" s="15">
        <v>2</v>
      </c>
      <c r="BQ41" s="15">
        <v>1</v>
      </c>
      <c r="BR41" s="15">
        <v>9</v>
      </c>
      <c r="BS41" s="15">
        <v>3</v>
      </c>
      <c r="BT41" s="15">
        <v>4</v>
      </c>
      <c r="BU41" s="15">
        <v>1</v>
      </c>
      <c r="BV41" s="15">
        <v>19</v>
      </c>
      <c r="BW41" s="15">
        <v>6</v>
      </c>
      <c r="BX41" s="4">
        <f t="shared" si="53"/>
        <v>6</v>
      </c>
      <c r="BY41" s="4">
        <f t="shared" si="53"/>
        <v>2</v>
      </c>
      <c r="BZ41" s="4">
        <f t="shared" si="53"/>
        <v>28</v>
      </c>
      <c r="CA41" s="4">
        <f t="shared" si="53"/>
        <v>9</v>
      </c>
      <c r="CB41" s="17">
        <f t="shared" si="54"/>
        <v>0.32142857142857145</v>
      </c>
      <c r="CC41" t="str">
        <f t="shared" si="41"/>
        <v>BRADEN HOLTBY</v>
      </c>
      <c r="CD41" s="16">
        <f t="shared" si="42"/>
        <v>45</v>
      </c>
      <c r="CE41" s="16">
        <f t="shared" si="43"/>
        <v>1475</v>
      </c>
      <c r="CF41" s="16">
        <f t="shared" si="44"/>
        <v>1349</v>
      </c>
      <c r="CG41" s="6">
        <f t="shared" si="45"/>
        <v>1347.0445567115</v>
      </c>
      <c r="CH41" s="7">
        <f t="shared" si="55"/>
        <v>3.195338037405727</v>
      </c>
      <c r="CI41" s="21">
        <f t="shared" si="46"/>
        <v>0.91457627118644069</v>
      </c>
      <c r="CJ41" s="21">
        <f t="shared" si="47"/>
        <v>0.91325054692305085</v>
      </c>
      <c r="CK41" s="21">
        <f t="shared" si="48"/>
        <v>1.3257242633898381E-3</v>
      </c>
    </row>
    <row r="42" spans="1:91" x14ac:dyDescent="0.25">
      <c r="A42" s="15" t="s">
        <v>317</v>
      </c>
      <c r="B42" s="15" t="s">
        <v>318</v>
      </c>
      <c r="C42" s="15" t="s">
        <v>319</v>
      </c>
      <c r="D42" s="15" t="s">
        <v>109</v>
      </c>
      <c r="E42" s="15">
        <v>72</v>
      </c>
      <c r="F42" s="15">
        <v>218</v>
      </c>
      <c r="G42" s="15" t="s">
        <v>92</v>
      </c>
      <c r="H42" s="15"/>
      <c r="I42" s="15">
        <v>2003</v>
      </c>
      <c r="J42" s="15">
        <v>2</v>
      </c>
      <c r="K42" s="15">
        <v>64</v>
      </c>
      <c r="L42" s="16">
        <f t="shared" si="36"/>
        <v>30</v>
      </c>
      <c r="M42" t="s">
        <v>320</v>
      </c>
      <c r="N42" t="s">
        <v>321</v>
      </c>
      <c r="O42" s="15" t="s">
        <v>278</v>
      </c>
      <c r="P42" s="15">
        <v>51</v>
      </c>
      <c r="Q42" s="15">
        <v>50</v>
      </c>
      <c r="R42" s="15">
        <v>21</v>
      </c>
      <c r="S42" s="15">
        <v>19</v>
      </c>
      <c r="T42" s="15">
        <v>11</v>
      </c>
      <c r="U42" s="15">
        <v>1482</v>
      </c>
      <c r="V42" s="15">
        <v>1349</v>
      </c>
      <c r="W42" s="1">
        <f t="shared" si="37"/>
        <v>2.6564580559254329</v>
      </c>
      <c r="X42" s="17">
        <f t="shared" si="38"/>
        <v>0.91025641025641024</v>
      </c>
      <c r="Y42" s="15">
        <v>0</v>
      </c>
      <c r="Z42" s="15">
        <v>0</v>
      </c>
      <c r="AA42" s="15">
        <v>6</v>
      </c>
      <c r="AB42">
        <v>3004</v>
      </c>
      <c r="AC42" s="15">
        <v>2</v>
      </c>
      <c r="AD42" s="15">
        <v>3</v>
      </c>
      <c r="AE42" s="15">
        <v>2</v>
      </c>
      <c r="AF42">
        <v>133</v>
      </c>
      <c r="AG42">
        <v>1333</v>
      </c>
      <c r="AH42">
        <v>2966</v>
      </c>
      <c r="AI42">
        <v>27</v>
      </c>
      <c r="AJ42">
        <v>7</v>
      </c>
      <c r="AK42">
        <v>3</v>
      </c>
      <c r="AL42">
        <v>0.9093</v>
      </c>
      <c r="AM42" s="1">
        <f t="shared" si="50"/>
        <v>2.6904922454484157</v>
      </c>
      <c r="AN42" s="18">
        <f t="shared" si="51"/>
        <v>0.54</v>
      </c>
      <c r="AO42" s="4">
        <f>P42-Q42</f>
        <v>1</v>
      </c>
      <c r="AP42" s="4">
        <f>U42-V42-AF42</f>
        <v>0</v>
      </c>
      <c r="AQ42" s="4">
        <f>V42-AG42</f>
        <v>16</v>
      </c>
      <c r="AR42" s="4">
        <f>AB42-AH42</f>
        <v>38</v>
      </c>
      <c r="AS42" s="1">
        <f>AP42/AR42*60</f>
        <v>0</v>
      </c>
      <c r="AT42" s="17">
        <f>AQ42/(AP42+AQ42)</f>
        <v>1</v>
      </c>
      <c r="AU42"/>
      <c r="AV42" t="s">
        <v>113</v>
      </c>
      <c r="AW42">
        <v>2019</v>
      </c>
      <c r="AX42" s="19">
        <v>5500000</v>
      </c>
      <c r="AY42" s="19">
        <v>5291667</v>
      </c>
      <c r="AZ42">
        <v>50.1</v>
      </c>
      <c r="BA42">
        <v>2.8</v>
      </c>
      <c r="BB42">
        <v>-0.2</v>
      </c>
      <c r="BC42">
        <v>0.2</v>
      </c>
      <c r="BD42">
        <v>2.8</v>
      </c>
      <c r="BE42" s="3">
        <f t="shared" si="39"/>
        <v>-11.425001000000002</v>
      </c>
      <c r="BF42" s="20">
        <v>8.3000000000000007</v>
      </c>
      <c r="BG42" s="15">
        <v>1203</v>
      </c>
      <c r="BH42" s="15">
        <v>1106</v>
      </c>
      <c r="BI42" s="17">
        <f t="shared" si="40"/>
        <v>0.91936824605153777</v>
      </c>
      <c r="BJ42" s="15">
        <v>26</v>
      </c>
      <c r="BK42" s="15">
        <v>24</v>
      </c>
      <c r="BL42" s="17">
        <f t="shared" si="52"/>
        <v>0.92307692307692313</v>
      </c>
      <c r="BM42" s="15">
        <v>253</v>
      </c>
      <c r="BN42" s="15">
        <v>219</v>
      </c>
      <c r="BO42" s="17">
        <f t="shared" si="29"/>
        <v>0.86561264822134387</v>
      </c>
      <c r="BP42" s="15">
        <v>3</v>
      </c>
      <c r="BQ42" s="15">
        <v>4</v>
      </c>
      <c r="BR42" s="15">
        <v>23</v>
      </c>
      <c r="BS42" s="15">
        <v>6</v>
      </c>
      <c r="BT42" s="15">
        <v>0</v>
      </c>
      <c r="BU42" s="15">
        <v>1</v>
      </c>
      <c r="BV42" s="15">
        <v>3</v>
      </c>
      <c r="BW42" s="15">
        <v>2</v>
      </c>
      <c r="BX42" s="4">
        <f t="shared" si="53"/>
        <v>3</v>
      </c>
      <c r="BY42" s="4">
        <f t="shared" si="53"/>
        <v>5</v>
      </c>
      <c r="BZ42" s="4">
        <f t="shared" si="53"/>
        <v>26</v>
      </c>
      <c r="CA42" s="4">
        <f t="shared" si="53"/>
        <v>8</v>
      </c>
      <c r="CB42" s="17">
        <f t="shared" si="54"/>
        <v>0.30769230769230771</v>
      </c>
      <c r="CC42" t="str">
        <f t="shared" si="41"/>
        <v>JIMMY HOWARD</v>
      </c>
      <c r="CD42" s="16">
        <f t="shared" si="42"/>
        <v>50</v>
      </c>
      <c r="CE42" s="16">
        <f t="shared" si="43"/>
        <v>1482</v>
      </c>
      <c r="CF42" s="16">
        <f t="shared" si="44"/>
        <v>1349</v>
      </c>
      <c r="CG42" s="6">
        <f t="shared" si="45"/>
        <v>1356.274815428</v>
      </c>
      <c r="CH42" s="7">
        <f t="shared" si="55"/>
        <v>2.461078665957698</v>
      </c>
      <c r="CI42" s="21">
        <f t="shared" si="46"/>
        <v>0.91025641025641024</v>
      </c>
      <c r="CJ42" s="21">
        <f t="shared" si="47"/>
        <v>0.91516519259649121</v>
      </c>
      <c r="CK42" s="21">
        <f t="shared" si="48"/>
        <v>-4.9087823400809638E-3</v>
      </c>
      <c r="CL42">
        <v>13</v>
      </c>
      <c r="CM42" t="s">
        <v>322</v>
      </c>
    </row>
    <row r="43" spans="1:91" x14ac:dyDescent="0.25">
      <c r="A43" s="15" t="s">
        <v>323</v>
      </c>
      <c r="B43" s="15" t="s">
        <v>324</v>
      </c>
      <c r="C43" s="15" t="s">
        <v>213</v>
      </c>
      <c r="D43" s="15" t="s">
        <v>131</v>
      </c>
      <c r="E43" s="15">
        <v>75</v>
      </c>
      <c r="F43" s="15">
        <v>202</v>
      </c>
      <c r="G43" s="15" t="s">
        <v>201</v>
      </c>
      <c r="H43" s="15" t="s">
        <v>93</v>
      </c>
      <c r="I43" s="15">
        <v>2008</v>
      </c>
      <c r="J43" s="15">
        <v>3</v>
      </c>
      <c r="K43" s="15">
        <v>77</v>
      </c>
      <c r="L43" s="16">
        <f t="shared" si="36"/>
        <v>24</v>
      </c>
      <c r="M43" t="s">
        <v>325</v>
      </c>
      <c r="N43" t="s">
        <v>326</v>
      </c>
      <c r="O43" s="15" t="s">
        <v>327</v>
      </c>
      <c r="P43" s="15">
        <v>3</v>
      </c>
      <c r="Q43" s="15">
        <v>3</v>
      </c>
      <c r="R43" s="15">
        <v>2</v>
      </c>
      <c r="S43" s="15">
        <v>1</v>
      </c>
      <c r="T43" s="15">
        <v>0</v>
      </c>
      <c r="U43" s="15">
        <v>88</v>
      </c>
      <c r="V43" s="15">
        <v>83</v>
      </c>
      <c r="W43" s="1">
        <f t="shared" si="37"/>
        <v>1.639344262295082</v>
      </c>
      <c r="X43" s="17">
        <f t="shared" si="38"/>
        <v>0.94318181818181823</v>
      </c>
      <c r="Y43" s="15">
        <v>0</v>
      </c>
      <c r="Z43" s="15">
        <v>0</v>
      </c>
      <c r="AA43" s="15">
        <v>0</v>
      </c>
      <c r="AB43">
        <v>183</v>
      </c>
      <c r="AC43" s="15">
        <v>0</v>
      </c>
      <c r="AD43" s="15">
        <v>0</v>
      </c>
      <c r="AE43" s="15">
        <v>0</v>
      </c>
      <c r="AF43">
        <v>5</v>
      </c>
      <c r="AG43">
        <v>83</v>
      </c>
      <c r="AH43">
        <v>183</v>
      </c>
      <c r="AI43">
        <v>3</v>
      </c>
      <c r="AJ43">
        <v>0</v>
      </c>
      <c r="AK43">
        <v>0</v>
      </c>
      <c r="AL43">
        <v>0.94320000000000004</v>
      </c>
      <c r="AM43" s="1">
        <f t="shared" si="50"/>
        <v>1.639344262295082</v>
      </c>
      <c r="AN43" s="18">
        <f t="shared" si="51"/>
        <v>1</v>
      </c>
      <c r="AT43" s="17"/>
      <c r="AU43"/>
      <c r="AV43" t="s">
        <v>98</v>
      </c>
      <c r="AW43">
        <v>2014</v>
      </c>
      <c r="AX43" s="19">
        <v>600000</v>
      </c>
      <c r="AY43" s="19">
        <v>600000</v>
      </c>
      <c r="AZ43">
        <v>3.1</v>
      </c>
      <c r="BA43">
        <v>2.6</v>
      </c>
      <c r="BB43">
        <v>0</v>
      </c>
      <c r="BC43">
        <v>0.8</v>
      </c>
      <c r="BD43">
        <v>3.5</v>
      </c>
      <c r="BE43" s="3">
        <f t="shared" si="39"/>
        <v>3.35</v>
      </c>
      <c r="BF43" s="20">
        <v>0.8</v>
      </c>
      <c r="BG43" s="15">
        <v>72</v>
      </c>
      <c r="BH43" s="15">
        <v>69</v>
      </c>
      <c r="BI43" s="17">
        <f t="shared" si="40"/>
        <v>0.95833333333333337</v>
      </c>
      <c r="BJ43" s="15">
        <v>1</v>
      </c>
      <c r="BK43" s="15">
        <v>1</v>
      </c>
      <c r="BL43" s="17">
        <f t="shared" si="52"/>
        <v>1</v>
      </c>
      <c r="BM43" s="15">
        <v>15</v>
      </c>
      <c r="BN43" s="15">
        <v>13</v>
      </c>
      <c r="BO43" s="17">
        <f t="shared" si="29"/>
        <v>0.8666666666666667</v>
      </c>
      <c r="BP43" s="15">
        <v>1</v>
      </c>
      <c r="BQ43" s="15">
        <v>0</v>
      </c>
      <c r="BR43" s="15">
        <v>3</v>
      </c>
      <c r="BS43" s="15">
        <v>0</v>
      </c>
      <c r="BT43" s="15">
        <v>0</v>
      </c>
      <c r="BU43" s="15">
        <v>0</v>
      </c>
      <c r="BV43" s="15">
        <v>0</v>
      </c>
      <c r="BW43" s="15">
        <v>0</v>
      </c>
      <c r="BX43" s="4">
        <f t="shared" si="53"/>
        <v>1</v>
      </c>
      <c r="BY43" s="4">
        <f t="shared" si="53"/>
        <v>0</v>
      </c>
      <c r="BZ43" s="4">
        <f t="shared" si="53"/>
        <v>3</v>
      </c>
      <c r="CA43" s="4">
        <f t="shared" si="53"/>
        <v>0</v>
      </c>
      <c r="CB43" s="17">
        <f t="shared" si="54"/>
        <v>0</v>
      </c>
      <c r="CC43" t="str">
        <f t="shared" si="41"/>
        <v>MICHAEL HUTCHINSON</v>
      </c>
      <c r="CD43" s="16">
        <f t="shared" si="42"/>
        <v>3</v>
      </c>
      <c r="CE43" s="16">
        <f t="shared" si="43"/>
        <v>88</v>
      </c>
      <c r="CF43" s="16">
        <f t="shared" si="44"/>
        <v>83</v>
      </c>
      <c r="CG43" s="6">
        <f t="shared" si="45"/>
        <v>79.956971700299988</v>
      </c>
      <c r="CH43" s="7">
        <f t="shared" si="55"/>
        <v>2.2820512820512824</v>
      </c>
      <c r="CI43" s="21">
        <f t="shared" si="46"/>
        <v>0.94318181818181823</v>
      </c>
      <c r="CJ43" s="21">
        <f t="shared" si="47"/>
        <v>0.9086019511397726</v>
      </c>
      <c r="CK43" s="21">
        <f t="shared" si="48"/>
        <v>3.4579867042045631E-2</v>
      </c>
    </row>
    <row r="44" spans="1:91" x14ac:dyDescent="0.25">
      <c r="A44" s="15" t="s">
        <v>328</v>
      </c>
      <c r="B44" s="15" t="s">
        <v>329</v>
      </c>
      <c r="C44" s="15" t="s">
        <v>213</v>
      </c>
      <c r="D44" s="15" t="s">
        <v>131</v>
      </c>
      <c r="E44" s="15">
        <v>73</v>
      </c>
      <c r="F44" s="15">
        <v>195</v>
      </c>
      <c r="G44" s="15" t="s">
        <v>92</v>
      </c>
      <c r="H44" s="15"/>
      <c r="I44" s="15"/>
      <c r="J44" s="15"/>
      <c r="K44" s="15"/>
      <c r="L44" s="16">
        <f t="shared" si="36"/>
        <v>29</v>
      </c>
      <c r="M44" t="s">
        <v>330</v>
      </c>
      <c r="N44" t="s">
        <v>331</v>
      </c>
      <c r="O44" s="15" t="s">
        <v>308</v>
      </c>
      <c r="P44" s="15">
        <v>40</v>
      </c>
      <c r="Q44" s="15">
        <v>34</v>
      </c>
      <c r="R44" s="15">
        <v>20</v>
      </c>
      <c r="S44" s="15">
        <v>11</v>
      </c>
      <c r="T44" s="15">
        <v>4</v>
      </c>
      <c r="U44" s="15">
        <v>1006</v>
      </c>
      <c r="V44" s="15">
        <v>915</v>
      </c>
      <c r="W44" s="1">
        <f t="shared" si="37"/>
        <v>2.6187050359712232</v>
      </c>
      <c r="X44" s="17">
        <f t="shared" si="38"/>
        <v>0.90954274353876741</v>
      </c>
      <c r="Y44" s="15">
        <v>0</v>
      </c>
      <c r="Z44" s="15">
        <v>1</v>
      </c>
      <c r="AA44" s="15">
        <v>2</v>
      </c>
      <c r="AB44">
        <v>2085</v>
      </c>
      <c r="AC44" s="15">
        <v>1</v>
      </c>
      <c r="AD44" s="15">
        <v>1</v>
      </c>
      <c r="AE44" s="15">
        <v>1</v>
      </c>
      <c r="AF44">
        <v>88</v>
      </c>
      <c r="AG44">
        <v>846</v>
      </c>
      <c r="AH44">
        <v>1915</v>
      </c>
      <c r="AI44">
        <v>16</v>
      </c>
      <c r="AJ44">
        <v>8</v>
      </c>
      <c r="AK44">
        <v>4</v>
      </c>
      <c r="AL44">
        <v>0.90580000000000005</v>
      </c>
      <c r="AM44" s="1">
        <f t="shared" si="50"/>
        <v>2.7571801566579635</v>
      </c>
      <c r="AN44" s="18">
        <f t="shared" si="51"/>
        <v>0.47058823529411764</v>
      </c>
      <c r="AO44" s="4">
        <f>P44-Q44</f>
        <v>6</v>
      </c>
      <c r="AP44" s="4">
        <f>U44-V44-AF44</f>
        <v>3</v>
      </c>
      <c r="AQ44" s="4">
        <f>V44-AG44</f>
        <v>69</v>
      </c>
      <c r="AR44" s="4">
        <f>AB44-AH44</f>
        <v>170</v>
      </c>
      <c r="AS44" s="1">
        <f>AP44/AR44*60</f>
        <v>1.0588235294117647</v>
      </c>
      <c r="AT44" s="17">
        <f>AQ44/(AP44+AQ44)</f>
        <v>0.95833333333333337</v>
      </c>
      <c r="AU44"/>
      <c r="AV44" t="s">
        <v>113</v>
      </c>
      <c r="AW44">
        <v>2014</v>
      </c>
      <c r="AX44" s="19">
        <v>550000</v>
      </c>
      <c r="AY44" s="19">
        <v>550000</v>
      </c>
      <c r="AZ44">
        <v>34.799999999999997</v>
      </c>
      <c r="BA44">
        <v>0</v>
      </c>
      <c r="BB44">
        <v>0.4</v>
      </c>
      <c r="BC44">
        <v>0.9</v>
      </c>
      <c r="BD44">
        <v>1.3</v>
      </c>
      <c r="BE44" s="3">
        <f t="shared" si="39"/>
        <v>1.3</v>
      </c>
      <c r="BF44" s="20">
        <v>5.6</v>
      </c>
      <c r="BG44" s="15">
        <v>855</v>
      </c>
      <c r="BH44" s="15">
        <v>785</v>
      </c>
      <c r="BI44" s="17">
        <f t="shared" si="40"/>
        <v>0.91812865497076024</v>
      </c>
      <c r="BJ44" s="15">
        <v>12</v>
      </c>
      <c r="BK44" s="15">
        <v>12</v>
      </c>
      <c r="BL44" s="17">
        <f t="shared" si="52"/>
        <v>1</v>
      </c>
      <c r="BM44" s="15">
        <v>139</v>
      </c>
      <c r="BN44" s="15">
        <v>118</v>
      </c>
      <c r="BO44" s="17">
        <f t="shared" si="29"/>
        <v>0.84892086330935257</v>
      </c>
      <c r="BP44" s="15">
        <v>1</v>
      </c>
      <c r="BQ44" s="15">
        <v>0</v>
      </c>
      <c r="BR44" s="15">
        <v>3</v>
      </c>
      <c r="BS44" s="15">
        <v>0</v>
      </c>
      <c r="BT44" s="15">
        <v>1</v>
      </c>
      <c r="BU44" s="15">
        <v>2</v>
      </c>
      <c r="BV44" s="15">
        <v>16</v>
      </c>
      <c r="BW44" s="15">
        <v>5</v>
      </c>
      <c r="BX44" s="4">
        <f t="shared" si="53"/>
        <v>2</v>
      </c>
      <c r="BY44" s="4">
        <f t="shared" si="53"/>
        <v>2</v>
      </c>
      <c r="BZ44" s="4">
        <f t="shared" si="53"/>
        <v>19</v>
      </c>
      <c r="CA44" s="4">
        <f t="shared" si="53"/>
        <v>5</v>
      </c>
      <c r="CB44" s="17">
        <f t="shared" si="54"/>
        <v>0.26315789473684209</v>
      </c>
      <c r="CC44" t="str">
        <f t="shared" si="41"/>
        <v>CARTER HUTTON</v>
      </c>
      <c r="CD44" s="16">
        <f t="shared" si="42"/>
        <v>34</v>
      </c>
      <c r="CE44" s="16">
        <f t="shared" si="43"/>
        <v>1006</v>
      </c>
      <c r="CF44" s="16">
        <f t="shared" si="44"/>
        <v>915</v>
      </c>
      <c r="CG44" s="6">
        <f t="shared" si="45"/>
        <v>920.4226542409001</v>
      </c>
      <c r="CH44" s="7">
        <f t="shared" si="55"/>
        <v>2.750049651720103</v>
      </c>
      <c r="CI44" s="21">
        <f t="shared" si="46"/>
        <v>0.90954274353876741</v>
      </c>
      <c r="CJ44" s="21">
        <f t="shared" si="47"/>
        <v>0.91493305590546725</v>
      </c>
      <c r="CK44" s="21">
        <f t="shared" si="48"/>
        <v>-5.3903123666998454E-3</v>
      </c>
    </row>
    <row r="45" spans="1:91" x14ac:dyDescent="0.25">
      <c r="A45" s="15" t="s">
        <v>332</v>
      </c>
      <c r="B45" s="15" t="s">
        <v>218</v>
      </c>
      <c r="C45" s="15" t="s">
        <v>206</v>
      </c>
      <c r="D45" s="15" t="s">
        <v>131</v>
      </c>
      <c r="E45" s="15">
        <v>75</v>
      </c>
      <c r="F45" s="15">
        <v>205</v>
      </c>
      <c r="G45" s="15" t="s">
        <v>92</v>
      </c>
      <c r="H45" s="15"/>
      <c r="I45" s="15">
        <v>2006</v>
      </c>
      <c r="J45" s="15">
        <v>5</v>
      </c>
      <c r="K45" s="15">
        <v>125</v>
      </c>
      <c r="L45" s="16">
        <f t="shared" si="36"/>
        <v>28</v>
      </c>
      <c r="M45" t="s">
        <v>333</v>
      </c>
      <c r="N45" t="s">
        <v>334</v>
      </c>
      <c r="O45" s="15" t="s">
        <v>335</v>
      </c>
      <c r="P45" s="15">
        <v>27</v>
      </c>
      <c r="Q45" s="15">
        <v>23</v>
      </c>
      <c r="R45" s="15">
        <v>17</v>
      </c>
      <c r="S45" s="15">
        <v>4</v>
      </c>
      <c r="T45" s="15">
        <v>3</v>
      </c>
      <c r="U45" s="15">
        <v>708</v>
      </c>
      <c r="V45" s="15">
        <v>655</v>
      </c>
      <c r="W45" s="1">
        <f t="shared" si="37"/>
        <v>2.1045665122435473</v>
      </c>
      <c r="X45" s="17">
        <f t="shared" si="38"/>
        <v>0.92514124293785316</v>
      </c>
      <c r="Y45" s="15">
        <v>0</v>
      </c>
      <c r="Z45" s="15">
        <v>0</v>
      </c>
      <c r="AA45" s="15">
        <v>0</v>
      </c>
      <c r="AB45">
        <v>1511</v>
      </c>
      <c r="AC45" s="15">
        <v>2</v>
      </c>
      <c r="AD45" s="15">
        <v>0</v>
      </c>
      <c r="AE45" s="15">
        <v>0</v>
      </c>
      <c r="AF45">
        <v>48</v>
      </c>
      <c r="AG45">
        <v>603</v>
      </c>
      <c r="AH45">
        <v>1389</v>
      </c>
      <c r="AI45">
        <v>17</v>
      </c>
      <c r="AJ45">
        <v>2</v>
      </c>
      <c r="AK45">
        <v>0</v>
      </c>
      <c r="AL45">
        <v>0.92630000000000001</v>
      </c>
      <c r="AM45" s="1">
        <f t="shared" si="50"/>
        <v>2.0734341252699786</v>
      </c>
      <c r="AN45" s="18">
        <f t="shared" si="51"/>
        <v>0.73913043478260865</v>
      </c>
      <c r="AO45" s="4">
        <f>P45-Q45</f>
        <v>4</v>
      </c>
      <c r="AP45" s="4">
        <f>U45-V45-AF45</f>
        <v>5</v>
      </c>
      <c r="AQ45" s="4">
        <f>V45-AG45</f>
        <v>52</v>
      </c>
      <c r="AR45" s="4">
        <f>AB45-AH45</f>
        <v>122</v>
      </c>
      <c r="AS45" s="1">
        <f>AP45/AR45*60</f>
        <v>2.4590163934426226</v>
      </c>
      <c r="AT45" s="17">
        <f>AQ45/(AP45+AQ45)</f>
        <v>0.91228070175438591</v>
      </c>
      <c r="AU45"/>
      <c r="AV45" t="s">
        <v>113</v>
      </c>
      <c r="AW45">
        <v>2014</v>
      </c>
      <c r="AX45" s="19">
        <v>600000</v>
      </c>
      <c r="AY45" s="19">
        <v>600000</v>
      </c>
      <c r="AZ45">
        <v>25.2</v>
      </c>
      <c r="BA45">
        <v>9.9</v>
      </c>
      <c r="BB45">
        <v>0.4</v>
      </c>
      <c r="BC45">
        <v>-0.30000000000000004</v>
      </c>
      <c r="BD45">
        <v>9.9</v>
      </c>
      <c r="BE45" s="3">
        <f t="shared" si="39"/>
        <v>9.75</v>
      </c>
      <c r="BF45" s="20">
        <v>5.2</v>
      </c>
      <c r="BG45" s="15">
        <v>570</v>
      </c>
      <c r="BH45" s="15">
        <v>531</v>
      </c>
      <c r="BI45" s="17">
        <f t="shared" si="40"/>
        <v>0.93157894736842106</v>
      </c>
      <c r="BJ45" s="15">
        <v>21</v>
      </c>
      <c r="BK45" s="15">
        <v>18</v>
      </c>
      <c r="BL45" s="17">
        <f t="shared" si="52"/>
        <v>0.8571428571428571</v>
      </c>
      <c r="BM45" s="15">
        <v>117</v>
      </c>
      <c r="BN45" s="15">
        <v>106</v>
      </c>
      <c r="BO45" s="17">
        <f t="shared" si="29"/>
        <v>0.90598290598290598</v>
      </c>
      <c r="BP45" s="15">
        <v>0</v>
      </c>
      <c r="BQ45" s="15">
        <v>0</v>
      </c>
      <c r="BR45" s="15">
        <v>0</v>
      </c>
      <c r="BS45" s="15">
        <v>0</v>
      </c>
      <c r="BT45" s="15">
        <v>0</v>
      </c>
      <c r="BU45" s="15">
        <v>1</v>
      </c>
      <c r="BV45" s="15">
        <v>2</v>
      </c>
      <c r="BW45" s="15">
        <v>1</v>
      </c>
      <c r="BX45" s="4">
        <f t="shared" si="53"/>
        <v>0</v>
      </c>
      <c r="BY45" s="4">
        <f t="shared" si="53"/>
        <v>1</v>
      </c>
      <c r="BZ45" s="4">
        <f t="shared" si="53"/>
        <v>2</v>
      </c>
      <c r="CA45" s="4">
        <f t="shared" si="53"/>
        <v>1</v>
      </c>
      <c r="CB45" s="17">
        <f t="shared" si="54"/>
        <v>0.5</v>
      </c>
      <c r="CC45" t="str">
        <f t="shared" si="41"/>
        <v>CHAD JOHNSON</v>
      </c>
      <c r="CD45" s="16">
        <f t="shared" si="42"/>
        <v>23</v>
      </c>
      <c r="CE45" s="16">
        <f t="shared" si="43"/>
        <v>708</v>
      </c>
      <c r="CF45" s="16">
        <f t="shared" si="44"/>
        <v>655</v>
      </c>
      <c r="CG45" s="6">
        <f t="shared" si="45"/>
        <v>649.04195113600008</v>
      </c>
      <c r="CH45" s="7">
        <f t="shared" si="55"/>
        <v>3.6323278022761274</v>
      </c>
      <c r="CI45" s="21">
        <f t="shared" si="46"/>
        <v>0.92514124293785316</v>
      </c>
      <c r="CJ45" s="21">
        <f t="shared" si="47"/>
        <v>0.91672591968361594</v>
      </c>
      <c r="CK45" s="21">
        <f t="shared" si="48"/>
        <v>8.4153232542372169E-3</v>
      </c>
    </row>
    <row r="46" spans="1:91" x14ac:dyDescent="0.25">
      <c r="A46" s="15" t="s">
        <v>336</v>
      </c>
      <c r="B46" s="15" t="s">
        <v>337</v>
      </c>
      <c r="C46" s="15" t="s">
        <v>292</v>
      </c>
      <c r="D46" s="15" t="s">
        <v>131</v>
      </c>
      <c r="E46" s="15">
        <v>76</v>
      </c>
      <c r="F46" s="15">
        <v>187</v>
      </c>
      <c r="G46" s="15" t="s">
        <v>92</v>
      </c>
      <c r="H46" s="15" t="s">
        <v>93</v>
      </c>
      <c r="I46" s="15"/>
      <c r="J46" s="15"/>
      <c r="K46" s="15"/>
      <c r="L46" s="16">
        <f t="shared" si="36"/>
        <v>24</v>
      </c>
      <c r="M46" t="s">
        <v>338</v>
      </c>
      <c r="N46" t="s">
        <v>145</v>
      </c>
      <c r="O46" s="15" t="s">
        <v>339</v>
      </c>
      <c r="P46" s="15">
        <v>19</v>
      </c>
      <c r="Q46" s="15">
        <v>18</v>
      </c>
      <c r="R46" s="15">
        <v>12</v>
      </c>
      <c r="S46" s="15">
        <v>6</v>
      </c>
      <c r="T46" s="15">
        <v>0</v>
      </c>
      <c r="U46" s="15">
        <v>500</v>
      </c>
      <c r="V46" s="15">
        <v>467</v>
      </c>
      <c r="W46" s="1">
        <f t="shared" si="37"/>
        <v>1.8082191780821919</v>
      </c>
      <c r="X46" s="17">
        <f t="shared" si="38"/>
        <v>0.93400000000000005</v>
      </c>
      <c r="Y46" s="15">
        <v>0</v>
      </c>
      <c r="Z46" s="15">
        <v>1</v>
      </c>
      <c r="AA46" s="15">
        <v>0</v>
      </c>
      <c r="AB46">
        <v>1095</v>
      </c>
      <c r="AC46" s="15">
        <v>4</v>
      </c>
      <c r="AD46" s="15">
        <v>0</v>
      </c>
      <c r="AE46" s="15">
        <v>0</v>
      </c>
      <c r="AF46">
        <v>32</v>
      </c>
      <c r="AG46">
        <v>453</v>
      </c>
      <c r="AH46">
        <v>1055</v>
      </c>
      <c r="AI46">
        <v>14</v>
      </c>
      <c r="AJ46">
        <v>1</v>
      </c>
      <c r="AK46">
        <v>1</v>
      </c>
      <c r="AL46">
        <v>0.93400000000000005</v>
      </c>
      <c r="AM46" s="1">
        <f t="shared" si="50"/>
        <v>1.8199052132701423</v>
      </c>
      <c r="AN46" s="18">
        <f t="shared" si="51"/>
        <v>0.77777777777777779</v>
      </c>
      <c r="AO46" s="4">
        <f>P46-Q46</f>
        <v>1</v>
      </c>
      <c r="AP46" s="4">
        <f>U46-V46-AF46</f>
        <v>1</v>
      </c>
      <c r="AQ46" s="4">
        <f>V46-AG46</f>
        <v>14</v>
      </c>
      <c r="AR46" s="4">
        <f>AB46-AH46</f>
        <v>40</v>
      </c>
      <c r="AS46" s="1">
        <f>AP46/AR46*60</f>
        <v>1.5</v>
      </c>
      <c r="AT46" s="17">
        <f>AQ46/(AP46+AQ46)</f>
        <v>0.93333333333333335</v>
      </c>
      <c r="AU46"/>
      <c r="AV46" t="s">
        <v>98</v>
      </c>
      <c r="AW46">
        <v>2015</v>
      </c>
      <c r="AX46" s="19">
        <v>550000</v>
      </c>
      <c r="AY46" s="19">
        <v>550000</v>
      </c>
      <c r="AZ46">
        <v>18.3</v>
      </c>
      <c r="BA46">
        <v>11.2</v>
      </c>
      <c r="BB46">
        <v>0.30000000000000004</v>
      </c>
      <c r="BC46">
        <v>3.3</v>
      </c>
      <c r="BD46">
        <v>14.9</v>
      </c>
      <c r="BE46" s="3">
        <f t="shared" si="39"/>
        <v>14.9</v>
      </c>
      <c r="BF46" s="20">
        <v>4.2</v>
      </c>
      <c r="BG46" s="15">
        <v>389</v>
      </c>
      <c r="BH46" s="15">
        <v>369</v>
      </c>
      <c r="BI46" s="17">
        <f t="shared" si="40"/>
        <v>0.94858611825192807</v>
      </c>
      <c r="BJ46" s="15">
        <v>10</v>
      </c>
      <c r="BK46" s="15">
        <v>10</v>
      </c>
      <c r="BL46" s="17">
        <f t="shared" si="52"/>
        <v>1</v>
      </c>
      <c r="BM46" s="15">
        <v>101</v>
      </c>
      <c r="BN46" s="15">
        <v>88</v>
      </c>
      <c r="BO46" s="17">
        <f t="shared" si="29"/>
        <v>0.87128712871287128</v>
      </c>
      <c r="BP46" s="15">
        <v>1</v>
      </c>
      <c r="BQ46" s="15">
        <v>0</v>
      </c>
      <c r="BR46" s="15">
        <v>3</v>
      </c>
      <c r="BS46" s="15">
        <v>0</v>
      </c>
      <c r="BT46" s="15">
        <v>1</v>
      </c>
      <c r="BU46" s="15">
        <v>0</v>
      </c>
      <c r="BV46" s="15">
        <v>9</v>
      </c>
      <c r="BW46" s="15">
        <v>0</v>
      </c>
      <c r="BX46" s="4">
        <f t="shared" si="53"/>
        <v>2</v>
      </c>
      <c r="BY46" s="4">
        <f t="shared" si="53"/>
        <v>0</v>
      </c>
      <c r="BZ46" s="4">
        <f t="shared" si="53"/>
        <v>12</v>
      </c>
      <c r="CA46" s="4">
        <f t="shared" si="53"/>
        <v>0</v>
      </c>
      <c r="CB46" s="17">
        <f t="shared" si="54"/>
        <v>0</v>
      </c>
      <c r="CC46" t="str">
        <f t="shared" si="41"/>
        <v>MARTIN JONES</v>
      </c>
      <c r="CD46" s="16">
        <f t="shared" si="42"/>
        <v>18</v>
      </c>
      <c r="CE46" s="16">
        <f t="shared" si="43"/>
        <v>500</v>
      </c>
      <c r="CF46" s="16">
        <f t="shared" si="44"/>
        <v>467</v>
      </c>
      <c r="CG46" s="6">
        <f t="shared" si="45"/>
        <v>454.79557581950002</v>
      </c>
      <c r="CH46" s="7">
        <f t="shared" si="55"/>
        <v>2.8656517094017095</v>
      </c>
      <c r="CI46" s="21">
        <f t="shared" si="46"/>
        <v>0.93400000000000005</v>
      </c>
      <c r="CJ46" s="21">
        <f t="shared" si="47"/>
        <v>0.90959115163900006</v>
      </c>
      <c r="CK46" s="21">
        <f t="shared" si="48"/>
        <v>2.4408848360999991E-2</v>
      </c>
    </row>
    <row r="47" spans="1:91" x14ac:dyDescent="0.25">
      <c r="A47" s="15" t="s">
        <v>340</v>
      </c>
      <c r="B47" s="15" t="s">
        <v>341</v>
      </c>
      <c r="C47" s="15"/>
      <c r="D47" s="15" t="s">
        <v>156</v>
      </c>
      <c r="E47" s="15">
        <v>73</v>
      </c>
      <c r="F47" s="15">
        <v>208</v>
      </c>
      <c r="G47" s="15" t="s">
        <v>92</v>
      </c>
      <c r="H47" s="15"/>
      <c r="I47" s="15">
        <v>1992</v>
      </c>
      <c r="J47" s="15">
        <v>9</v>
      </c>
      <c r="K47" s="15">
        <v>204</v>
      </c>
      <c r="L47" s="16">
        <f t="shared" si="36"/>
        <v>41</v>
      </c>
      <c r="M47" t="s">
        <v>342</v>
      </c>
      <c r="N47" t="s">
        <v>343</v>
      </c>
      <c r="O47" s="15" t="s">
        <v>192</v>
      </c>
      <c r="P47" s="15">
        <v>4</v>
      </c>
      <c r="Q47" s="15">
        <v>4</v>
      </c>
      <c r="R47" s="15">
        <v>1</v>
      </c>
      <c r="S47" s="15">
        <v>0</v>
      </c>
      <c r="T47" s="15">
        <v>1</v>
      </c>
      <c r="U47" s="15">
        <v>74</v>
      </c>
      <c r="V47" s="15">
        <v>60</v>
      </c>
      <c r="W47" s="1">
        <f t="shared" si="37"/>
        <v>5</v>
      </c>
      <c r="X47" s="17">
        <f t="shared" si="38"/>
        <v>0.81081081081081086</v>
      </c>
      <c r="Y47" s="15">
        <v>0</v>
      </c>
      <c r="Z47" s="15">
        <v>0</v>
      </c>
      <c r="AA47" s="15">
        <v>0</v>
      </c>
      <c r="AB47">
        <v>168</v>
      </c>
      <c r="AC47" s="15">
        <v>0</v>
      </c>
      <c r="AD47" s="15">
        <v>0</v>
      </c>
      <c r="AE47" s="15">
        <v>0</v>
      </c>
      <c r="AF47">
        <v>14</v>
      </c>
      <c r="AG47">
        <v>60</v>
      </c>
      <c r="AH47">
        <v>167</v>
      </c>
      <c r="AI47">
        <v>1</v>
      </c>
      <c r="AJ47">
        <v>3</v>
      </c>
      <c r="AK47">
        <v>2</v>
      </c>
      <c r="AL47">
        <v>0.81080000000000008</v>
      </c>
      <c r="AM47" s="1">
        <f t="shared" si="50"/>
        <v>5.0299401197604787</v>
      </c>
      <c r="AN47" s="18">
        <f t="shared" si="51"/>
        <v>0.25</v>
      </c>
      <c r="AT47" s="17"/>
      <c r="AU47"/>
      <c r="AV47" t="s">
        <v>113</v>
      </c>
      <c r="AW47">
        <v>2014</v>
      </c>
      <c r="AX47" s="19">
        <v>1700000</v>
      </c>
      <c r="AY47" s="19">
        <v>2000000</v>
      </c>
      <c r="AZ47">
        <v>2.8</v>
      </c>
      <c r="BA47">
        <v>-6.1</v>
      </c>
      <c r="BB47">
        <v>0.1</v>
      </c>
      <c r="BC47">
        <v>0</v>
      </c>
      <c r="BD47">
        <v>-6</v>
      </c>
      <c r="BE47" s="3">
        <f t="shared" si="39"/>
        <v>-10.35</v>
      </c>
      <c r="BF47" s="20">
        <v>-0.5</v>
      </c>
      <c r="BG47" s="15">
        <v>60</v>
      </c>
      <c r="BH47" s="15">
        <v>50</v>
      </c>
      <c r="BI47" s="17">
        <f t="shared" si="40"/>
        <v>0.83333333333333337</v>
      </c>
      <c r="BJ47" s="15">
        <v>2</v>
      </c>
      <c r="BK47" s="15">
        <v>1</v>
      </c>
      <c r="BL47" s="17">
        <f t="shared" si="52"/>
        <v>0.5</v>
      </c>
      <c r="BM47" s="15">
        <v>12</v>
      </c>
      <c r="BN47" s="15">
        <v>9</v>
      </c>
      <c r="BO47" s="17">
        <f t="shared" si="29"/>
        <v>0.75</v>
      </c>
      <c r="BP47"/>
      <c r="BQ47"/>
      <c r="BR47"/>
      <c r="BS47"/>
      <c r="BT47"/>
      <c r="BU47"/>
      <c r="BV47"/>
      <c r="BW47"/>
      <c r="CB47" s="17"/>
      <c r="CC47" t="str">
        <f t="shared" si="41"/>
        <v>NIKOLAI KHABIBULIN</v>
      </c>
      <c r="CD47" s="16">
        <f t="shared" si="42"/>
        <v>4</v>
      </c>
      <c r="CE47" s="16">
        <f t="shared" si="43"/>
        <v>74</v>
      </c>
      <c r="CF47" s="16">
        <f t="shared" si="44"/>
        <v>60</v>
      </c>
      <c r="CG47" s="6">
        <f t="shared" si="45"/>
        <v>67.625025477299999</v>
      </c>
      <c r="CH47" s="7">
        <f t="shared" si="55"/>
        <v>3.9795081967213113</v>
      </c>
      <c r="CI47" s="21">
        <f t="shared" si="46"/>
        <v>0.81081081081081086</v>
      </c>
      <c r="CJ47" s="21">
        <f t="shared" si="47"/>
        <v>0.91385169563918922</v>
      </c>
      <c r="CK47" s="21">
        <f t="shared" si="48"/>
        <v>-0.10304088482837837</v>
      </c>
      <c r="CL47">
        <v>62</v>
      </c>
      <c r="CM47" t="s">
        <v>135</v>
      </c>
    </row>
    <row r="48" spans="1:91" x14ac:dyDescent="0.25">
      <c r="A48" s="15" t="s">
        <v>344</v>
      </c>
      <c r="B48" s="15" t="s">
        <v>345</v>
      </c>
      <c r="C48" s="15"/>
      <c r="D48" s="15" t="s">
        <v>346</v>
      </c>
      <c r="E48" s="15">
        <v>71</v>
      </c>
      <c r="F48" s="15">
        <v>203</v>
      </c>
      <c r="G48" s="15" t="s">
        <v>92</v>
      </c>
      <c r="H48" s="15"/>
      <c r="I48" s="15">
        <v>2004</v>
      </c>
      <c r="J48" s="15">
        <v>7</v>
      </c>
      <c r="K48" s="15">
        <v>206</v>
      </c>
      <c r="L48" s="16">
        <f t="shared" si="36"/>
        <v>28</v>
      </c>
      <c r="M48" t="s">
        <v>347</v>
      </c>
      <c r="N48" t="s">
        <v>348</v>
      </c>
      <c r="O48" s="15" t="s">
        <v>349</v>
      </c>
      <c r="P48" s="15">
        <v>36</v>
      </c>
      <c r="Q48" s="15">
        <v>34</v>
      </c>
      <c r="R48" s="15">
        <v>19</v>
      </c>
      <c r="S48" s="15">
        <v>14</v>
      </c>
      <c r="T48" s="15">
        <v>1</v>
      </c>
      <c r="U48" s="15">
        <v>1076</v>
      </c>
      <c r="V48" s="15">
        <v>996</v>
      </c>
      <c r="W48" s="1">
        <f t="shared" si="37"/>
        <v>2.3032629558541267</v>
      </c>
      <c r="X48" s="17">
        <f t="shared" si="38"/>
        <v>0.92565055762081783</v>
      </c>
      <c r="Y48" s="15">
        <v>0</v>
      </c>
      <c r="Z48" s="15">
        <v>0</v>
      </c>
      <c r="AA48" s="15">
        <v>0</v>
      </c>
      <c r="AB48">
        <v>2084</v>
      </c>
      <c r="AC48" s="15">
        <v>1</v>
      </c>
      <c r="AD48" s="15">
        <v>2</v>
      </c>
      <c r="AE48" s="15">
        <v>2</v>
      </c>
      <c r="AF48">
        <v>76</v>
      </c>
      <c r="AG48">
        <v>960</v>
      </c>
      <c r="AH48">
        <v>1990</v>
      </c>
      <c r="AI48">
        <v>22</v>
      </c>
      <c r="AJ48">
        <v>2</v>
      </c>
      <c r="AK48">
        <v>2</v>
      </c>
      <c r="AL48">
        <v>0.92660000000000009</v>
      </c>
      <c r="AM48" s="1">
        <f t="shared" si="50"/>
        <v>2.291457286432161</v>
      </c>
      <c r="AN48" s="18">
        <f t="shared" si="51"/>
        <v>0.6470588235294118</v>
      </c>
      <c r="AO48" s="4">
        <f t="shared" ref="AO48:AO58" si="56">P48-Q48</f>
        <v>2</v>
      </c>
      <c r="AP48" s="4">
        <f t="shared" ref="AP48:AP58" si="57">U48-V48-AF48</f>
        <v>4</v>
      </c>
      <c r="AQ48" s="4">
        <f t="shared" ref="AQ48:AQ58" si="58">V48-AG48</f>
        <v>36</v>
      </c>
      <c r="AR48" s="4">
        <f t="shared" ref="AR48:AR58" si="59">AB48-AH48</f>
        <v>94</v>
      </c>
      <c r="AS48" s="1">
        <f t="shared" ref="AS48:AS58" si="60">AP48/AR48*60</f>
        <v>2.5531914893617023</v>
      </c>
      <c r="AT48" s="17">
        <f t="shared" ref="AT48:AT58" si="61">AQ48/(AP48+AQ48)</f>
        <v>0.9</v>
      </c>
      <c r="AU48"/>
      <c r="AV48" t="s">
        <v>113</v>
      </c>
      <c r="AW48">
        <v>2016</v>
      </c>
      <c r="AX48" s="19">
        <v>800000</v>
      </c>
      <c r="AY48" s="19">
        <v>800000</v>
      </c>
      <c r="AZ48">
        <v>34.700000000000003</v>
      </c>
      <c r="BA48">
        <v>14.5</v>
      </c>
      <c r="BB48">
        <v>-0.30000000000000004</v>
      </c>
      <c r="BC48">
        <v>0.8</v>
      </c>
      <c r="BD48">
        <v>15</v>
      </c>
      <c r="BE48" s="3">
        <f t="shared" si="39"/>
        <v>14.25</v>
      </c>
      <c r="BF48" s="20">
        <v>8</v>
      </c>
      <c r="BG48" s="15">
        <v>931</v>
      </c>
      <c r="BH48" s="15">
        <v>870</v>
      </c>
      <c r="BI48" s="17">
        <f t="shared" si="40"/>
        <v>0.93447905477980664</v>
      </c>
      <c r="BJ48" s="15">
        <v>29</v>
      </c>
      <c r="BK48" s="15">
        <v>23</v>
      </c>
      <c r="BL48" s="17">
        <f t="shared" si="52"/>
        <v>0.7931034482758621</v>
      </c>
      <c r="BM48" s="15">
        <v>116</v>
      </c>
      <c r="BN48" s="15">
        <v>103</v>
      </c>
      <c r="BO48" s="17">
        <f t="shared" si="29"/>
        <v>0.88793103448275867</v>
      </c>
      <c r="BP48" s="15">
        <v>0</v>
      </c>
      <c r="BQ48" s="15">
        <v>0</v>
      </c>
      <c r="BR48" s="15">
        <v>0</v>
      </c>
      <c r="BS48" s="15">
        <v>0</v>
      </c>
      <c r="BT48" s="15">
        <v>1</v>
      </c>
      <c r="BU48" s="15">
        <v>0</v>
      </c>
      <c r="BV48" s="15">
        <v>3</v>
      </c>
      <c r="BW48" s="15">
        <v>0</v>
      </c>
      <c r="BX48" s="4">
        <f t="shared" ref="BX48:CA52" si="62">BP48+BT48</f>
        <v>1</v>
      </c>
      <c r="BY48" s="4">
        <f t="shared" si="62"/>
        <v>0</v>
      </c>
      <c r="BZ48" s="4">
        <f t="shared" si="62"/>
        <v>3</v>
      </c>
      <c r="CA48" s="4">
        <f t="shared" si="62"/>
        <v>0</v>
      </c>
      <c r="CB48" s="17">
        <f>CA48/BZ48</f>
        <v>0</v>
      </c>
      <c r="CC48" t="str">
        <f t="shared" si="41"/>
        <v>ANTON KHUDOBIN</v>
      </c>
      <c r="CD48" s="16">
        <f t="shared" si="42"/>
        <v>34</v>
      </c>
      <c r="CE48" s="16">
        <f t="shared" si="43"/>
        <v>1076</v>
      </c>
      <c r="CF48" s="16">
        <f t="shared" si="44"/>
        <v>996</v>
      </c>
      <c r="CG48" s="6">
        <f t="shared" si="45"/>
        <v>983.99362663349984</v>
      </c>
      <c r="CH48" s="7">
        <f t="shared" si="55"/>
        <v>2.6820632256685775</v>
      </c>
      <c r="CI48" s="21">
        <f t="shared" si="46"/>
        <v>0.92565055762081783</v>
      </c>
      <c r="CJ48" s="21">
        <f t="shared" si="47"/>
        <v>0.91449221806087344</v>
      </c>
      <c r="CK48" s="21">
        <f t="shared" si="48"/>
        <v>1.1158339559944386E-2</v>
      </c>
      <c r="CL48">
        <v>32</v>
      </c>
      <c r="CM48" t="s">
        <v>135</v>
      </c>
    </row>
    <row r="49" spans="1:91" x14ac:dyDescent="0.25">
      <c r="A49" s="15" t="s">
        <v>350</v>
      </c>
      <c r="B49" s="15" t="s">
        <v>351</v>
      </c>
      <c r="C49" s="15" t="s">
        <v>319</v>
      </c>
      <c r="D49" s="15" t="s">
        <v>109</v>
      </c>
      <c r="E49" s="15">
        <v>78</v>
      </c>
      <c r="F49" s="15">
        <v>206</v>
      </c>
      <c r="G49" s="15" t="s">
        <v>92</v>
      </c>
      <c r="H49" s="15" t="s">
        <v>93</v>
      </c>
      <c r="I49" s="15">
        <v>2009</v>
      </c>
      <c r="J49" s="15">
        <v>6</v>
      </c>
      <c r="K49" s="15">
        <v>164</v>
      </c>
      <c r="L49" s="16">
        <f t="shared" si="36"/>
        <v>24</v>
      </c>
      <c r="M49" t="s">
        <v>352</v>
      </c>
      <c r="N49" t="s">
        <v>353</v>
      </c>
      <c r="O49" s="15" t="s">
        <v>233</v>
      </c>
      <c r="P49" s="15">
        <v>2</v>
      </c>
      <c r="Q49" s="15">
        <v>1</v>
      </c>
      <c r="R49" s="15">
        <v>0</v>
      </c>
      <c r="S49" s="15">
        <v>0</v>
      </c>
      <c r="T49" s="15">
        <v>1</v>
      </c>
      <c r="U49" s="15">
        <v>32</v>
      </c>
      <c r="V49" s="15">
        <v>28</v>
      </c>
      <c r="W49" s="1">
        <f t="shared" si="37"/>
        <v>3.116883116883117</v>
      </c>
      <c r="X49" s="17">
        <f t="shared" si="38"/>
        <v>0.875</v>
      </c>
      <c r="Y49" s="15">
        <v>0</v>
      </c>
      <c r="Z49" s="15">
        <v>1</v>
      </c>
      <c r="AA49" s="15">
        <v>0</v>
      </c>
      <c r="AB49">
        <v>77</v>
      </c>
      <c r="AC49" s="15">
        <v>0</v>
      </c>
      <c r="AD49" s="15">
        <v>0</v>
      </c>
      <c r="AE49" s="15">
        <v>0</v>
      </c>
      <c r="AF49">
        <v>3</v>
      </c>
      <c r="AG49">
        <v>22</v>
      </c>
      <c r="AH49">
        <v>65</v>
      </c>
      <c r="AI49">
        <v>0</v>
      </c>
      <c r="AJ49">
        <v>0</v>
      </c>
      <c r="AK49">
        <v>0</v>
      </c>
      <c r="AL49">
        <v>0.88</v>
      </c>
      <c r="AM49" s="1">
        <f t="shared" si="50"/>
        <v>2.7692307692307692</v>
      </c>
      <c r="AN49" s="18">
        <f t="shared" si="51"/>
        <v>0</v>
      </c>
      <c r="AO49" s="4">
        <f t="shared" si="56"/>
        <v>1</v>
      </c>
      <c r="AP49" s="4">
        <f t="shared" si="57"/>
        <v>1</v>
      </c>
      <c r="AQ49" s="4">
        <f t="shared" si="58"/>
        <v>6</v>
      </c>
      <c r="AR49" s="4">
        <f t="shared" si="59"/>
        <v>12</v>
      </c>
      <c r="AS49" s="1">
        <f t="shared" si="60"/>
        <v>5</v>
      </c>
      <c r="AT49" s="17">
        <f t="shared" si="61"/>
        <v>0.8571428571428571</v>
      </c>
      <c r="AU49" t="s">
        <v>97</v>
      </c>
      <c r="AV49" t="s">
        <v>98</v>
      </c>
      <c r="AW49">
        <v>2014</v>
      </c>
      <c r="AX49" s="19">
        <v>620000</v>
      </c>
      <c r="AY49" s="19">
        <v>712500</v>
      </c>
      <c r="AZ49">
        <v>1.3</v>
      </c>
      <c r="BA49">
        <v>-0.9</v>
      </c>
      <c r="BB49">
        <v>0.1</v>
      </c>
      <c r="BC49">
        <v>-0.30000000000000004</v>
      </c>
      <c r="BD49">
        <v>-1.1000000000000001</v>
      </c>
      <c r="BE49" s="3">
        <f t="shared" si="39"/>
        <v>-1.5875000000000001</v>
      </c>
      <c r="BF49" s="20">
        <v>0</v>
      </c>
      <c r="BG49" s="15">
        <v>23</v>
      </c>
      <c r="BH49" s="15">
        <v>21</v>
      </c>
      <c r="BI49" s="17">
        <f t="shared" si="40"/>
        <v>0.91304347826086951</v>
      </c>
      <c r="BJ49" s="15">
        <v>1</v>
      </c>
      <c r="BK49" s="15">
        <v>1</v>
      </c>
      <c r="BL49" s="17">
        <f t="shared" si="52"/>
        <v>1</v>
      </c>
      <c r="BM49" s="15">
        <v>8</v>
      </c>
      <c r="BN49" s="15">
        <v>6</v>
      </c>
      <c r="BO49" s="17">
        <f t="shared" si="29"/>
        <v>0.75</v>
      </c>
      <c r="BP49" s="15">
        <v>0</v>
      </c>
      <c r="BQ49" s="15">
        <v>1</v>
      </c>
      <c r="BR49" s="15">
        <v>2</v>
      </c>
      <c r="BS49" s="15">
        <v>1</v>
      </c>
      <c r="BT49" s="15">
        <v>0</v>
      </c>
      <c r="BU49" s="15">
        <v>0</v>
      </c>
      <c r="BV49" s="15">
        <v>0</v>
      </c>
      <c r="BW49" s="15">
        <v>0</v>
      </c>
      <c r="BX49" s="4">
        <f t="shared" si="62"/>
        <v>0</v>
      </c>
      <c r="BY49" s="4">
        <f t="shared" si="62"/>
        <v>1</v>
      </c>
      <c r="BZ49" s="4">
        <f t="shared" si="62"/>
        <v>2</v>
      </c>
      <c r="CA49" s="4">
        <f t="shared" si="62"/>
        <v>1</v>
      </c>
      <c r="CB49" s="17">
        <f>CA49/BZ49</f>
        <v>0.5</v>
      </c>
      <c r="CC49" t="str">
        <f t="shared" si="41"/>
        <v>CONNOR KNAPP</v>
      </c>
      <c r="CD49" s="16">
        <f t="shared" si="42"/>
        <v>1</v>
      </c>
      <c r="CE49" s="16">
        <f t="shared" si="43"/>
        <v>32</v>
      </c>
      <c r="CF49" s="16">
        <f t="shared" si="44"/>
        <v>28</v>
      </c>
      <c r="CG49" s="6">
        <f t="shared" si="45"/>
        <v>29.2685452232</v>
      </c>
      <c r="CH49" s="7">
        <f t="shared" si="55"/>
        <v>2.7692307692307692</v>
      </c>
      <c r="CI49" s="21">
        <f t="shared" si="46"/>
        <v>0.875</v>
      </c>
      <c r="CJ49" s="21">
        <f t="shared" si="47"/>
        <v>0.91464203822500001</v>
      </c>
      <c r="CK49" s="21">
        <f t="shared" si="48"/>
        <v>-3.9642038225000009E-2</v>
      </c>
    </row>
    <row r="50" spans="1:91" x14ac:dyDescent="0.25">
      <c r="A50" s="15" t="s">
        <v>354</v>
      </c>
      <c r="B50" s="15" t="s">
        <v>218</v>
      </c>
      <c r="C50" s="15" t="s">
        <v>206</v>
      </c>
      <c r="D50" s="15" t="s">
        <v>131</v>
      </c>
      <c r="E50" s="15">
        <v>77</v>
      </c>
      <c r="F50" s="15">
        <v>205</v>
      </c>
      <c r="G50" s="15" t="s">
        <v>92</v>
      </c>
      <c r="H50" s="15" t="s">
        <v>93</v>
      </c>
      <c r="I50" s="15">
        <v>2009</v>
      </c>
      <c r="J50" s="15">
        <v>6</v>
      </c>
      <c r="K50" s="15">
        <v>161</v>
      </c>
      <c r="L50" s="16">
        <f t="shared" si="36"/>
        <v>24</v>
      </c>
      <c r="M50" t="s">
        <v>355</v>
      </c>
      <c r="N50" t="s">
        <v>356</v>
      </c>
      <c r="O50" s="15" t="s">
        <v>27</v>
      </c>
      <c r="P50" s="15">
        <v>26</v>
      </c>
      <c r="Q50" s="15">
        <v>25</v>
      </c>
      <c r="R50" s="15">
        <v>12</v>
      </c>
      <c r="S50" s="15">
        <v>8</v>
      </c>
      <c r="T50" s="15">
        <v>4</v>
      </c>
      <c r="U50" s="15">
        <v>702</v>
      </c>
      <c r="V50" s="15">
        <v>642</v>
      </c>
      <c r="W50" s="1">
        <f t="shared" si="37"/>
        <v>2.4324324324324325</v>
      </c>
      <c r="X50" s="17">
        <f t="shared" si="38"/>
        <v>0.9145299145299145</v>
      </c>
      <c r="Y50" s="15">
        <v>0</v>
      </c>
      <c r="Z50" s="15">
        <v>0</v>
      </c>
      <c r="AA50" s="15">
        <v>0</v>
      </c>
      <c r="AB50">
        <v>1480</v>
      </c>
      <c r="AC50" s="15">
        <v>2</v>
      </c>
      <c r="AD50" s="15">
        <v>1</v>
      </c>
      <c r="AE50" s="15">
        <v>0</v>
      </c>
      <c r="AF50">
        <v>57</v>
      </c>
      <c r="AG50">
        <v>636</v>
      </c>
      <c r="AH50">
        <v>1455</v>
      </c>
      <c r="AI50">
        <v>13</v>
      </c>
      <c r="AJ50">
        <v>4</v>
      </c>
      <c r="AK50">
        <v>3</v>
      </c>
      <c r="AL50">
        <v>0.91770000000000007</v>
      </c>
      <c r="AM50" s="1">
        <f t="shared" si="50"/>
        <v>2.3505154639175259</v>
      </c>
      <c r="AN50" s="18">
        <f t="shared" si="51"/>
        <v>0.52</v>
      </c>
      <c r="AO50" s="4">
        <f t="shared" si="56"/>
        <v>1</v>
      </c>
      <c r="AP50" s="4">
        <f t="shared" si="57"/>
        <v>3</v>
      </c>
      <c r="AQ50" s="4">
        <f t="shared" si="58"/>
        <v>6</v>
      </c>
      <c r="AR50" s="4">
        <f t="shared" si="59"/>
        <v>25</v>
      </c>
      <c r="AS50" s="1">
        <f t="shared" si="60"/>
        <v>7.1999999999999993</v>
      </c>
      <c r="AT50" s="17">
        <f t="shared" si="61"/>
        <v>0.66666666666666663</v>
      </c>
      <c r="AU50" t="s">
        <v>97</v>
      </c>
      <c r="AV50" t="s">
        <v>98</v>
      </c>
      <c r="AW50">
        <v>2014</v>
      </c>
      <c r="AX50" s="19">
        <v>900000</v>
      </c>
      <c r="AY50" s="19">
        <v>900000</v>
      </c>
      <c r="AZ50">
        <v>24.7</v>
      </c>
      <c r="BA50">
        <v>3.2</v>
      </c>
      <c r="BB50">
        <v>0.30000000000000004</v>
      </c>
      <c r="BC50">
        <v>0</v>
      </c>
      <c r="BD50">
        <v>3.5</v>
      </c>
      <c r="BE50" s="3">
        <f t="shared" si="39"/>
        <v>2.4500000000000002</v>
      </c>
      <c r="BF50" s="20">
        <v>4.3</v>
      </c>
      <c r="BG50" s="15">
        <v>599</v>
      </c>
      <c r="BH50" s="15">
        <v>558</v>
      </c>
      <c r="BI50" s="17">
        <f t="shared" si="40"/>
        <v>0.93155258764607685</v>
      </c>
      <c r="BJ50" s="15">
        <v>13</v>
      </c>
      <c r="BK50" s="15">
        <v>10</v>
      </c>
      <c r="BL50" s="17">
        <f t="shared" si="52"/>
        <v>0.76923076923076927</v>
      </c>
      <c r="BM50" s="15">
        <v>90</v>
      </c>
      <c r="BN50" s="15">
        <v>74</v>
      </c>
      <c r="BO50" s="17">
        <f t="shared" si="29"/>
        <v>0.82222222222222219</v>
      </c>
      <c r="BP50" s="15">
        <v>0</v>
      </c>
      <c r="BQ50" s="15">
        <v>2</v>
      </c>
      <c r="BR50" s="15">
        <v>8</v>
      </c>
      <c r="BS50" s="15">
        <v>6</v>
      </c>
      <c r="BT50" s="15">
        <v>2</v>
      </c>
      <c r="BU50" s="15">
        <v>0</v>
      </c>
      <c r="BV50" s="15">
        <v>11</v>
      </c>
      <c r="BW50" s="15">
        <v>0</v>
      </c>
      <c r="BX50" s="4">
        <f t="shared" si="62"/>
        <v>2</v>
      </c>
      <c r="BY50" s="4">
        <f t="shared" si="62"/>
        <v>2</v>
      </c>
      <c r="BZ50" s="4">
        <f t="shared" si="62"/>
        <v>19</v>
      </c>
      <c r="CA50" s="4">
        <f t="shared" si="62"/>
        <v>6</v>
      </c>
      <c r="CB50" s="17">
        <f>CA50/BZ50</f>
        <v>0.31578947368421051</v>
      </c>
      <c r="CC50" t="str">
        <f t="shared" si="41"/>
        <v>DARCY KUEMPER</v>
      </c>
      <c r="CD50" s="16">
        <f t="shared" si="42"/>
        <v>25</v>
      </c>
      <c r="CE50" s="16">
        <f t="shared" si="43"/>
        <v>702</v>
      </c>
      <c r="CF50" s="16">
        <f t="shared" si="44"/>
        <v>642</v>
      </c>
      <c r="CG50" s="6">
        <f t="shared" si="45"/>
        <v>641.06875567839973</v>
      </c>
      <c r="CH50" s="7">
        <f t="shared" si="55"/>
        <v>2.2369283941864588</v>
      </c>
      <c r="CI50" s="21">
        <f t="shared" si="46"/>
        <v>0.9145299145299145</v>
      </c>
      <c r="CJ50" s="21">
        <f t="shared" si="47"/>
        <v>0.91320335566723609</v>
      </c>
      <c r="CK50" s="21">
        <f t="shared" si="48"/>
        <v>1.3265588626784064E-3</v>
      </c>
      <c r="CL50">
        <v>7</v>
      </c>
      <c r="CM50" t="s">
        <v>105</v>
      </c>
    </row>
    <row r="51" spans="1:91" x14ac:dyDescent="0.25">
      <c r="A51" s="15" t="s">
        <v>357</v>
      </c>
      <c r="B51" s="15" t="s">
        <v>358</v>
      </c>
      <c r="C51" s="15" t="s">
        <v>292</v>
      </c>
      <c r="D51" s="15" t="s">
        <v>131</v>
      </c>
      <c r="E51" s="15">
        <v>75</v>
      </c>
      <c r="F51" s="15">
        <v>232</v>
      </c>
      <c r="G51" s="15" t="s">
        <v>92</v>
      </c>
      <c r="H51" s="15"/>
      <c r="I51" s="15">
        <v>1998</v>
      </c>
      <c r="J51" s="15">
        <v>3</v>
      </c>
      <c r="K51" s="15">
        <v>66</v>
      </c>
      <c r="L51" s="16">
        <f t="shared" si="36"/>
        <v>34</v>
      </c>
      <c r="M51" t="s">
        <v>359</v>
      </c>
      <c r="N51" t="s">
        <v>360</v>
      </c>
      <c r="O51" s="15" t="s">
        <v>120</v>
      </c>
      <c r="P51" s="15">
        <v>7</v>
      </c>
      <c r="Q51" s="15">
        <v>4</v>
      </c>
      <c r="R51" s="15">
        <v>1</v>
      </c>
      <c r="S51" s="15">
        <v>3</v>
      </c>
      <c r="T51" s="15">
        <v>0</v>
      </c>
      <c r="U51" s="15">
        <v>146</v>
      </c>
      <c r="V51" s="15">
        <v>127</v>
      </c>
      <c r="W51" s="1">
        <f t="shared" si="37"/>
        <v>3.2758620689655173</v>
      </c>
      <c r="X51" s="17">
        <f t="shared" si="38"/>
        <v>0.86986301369863017</v>
      </c>
      <c r="Y51" s="15">
        <v>0</v>
      </c>
      <c r="Z51" s="15">
        <v>0</v>
      </c>
      <c r="AA51" s="15">
        <v>0</v>
      </c>
      <c r="AB51">
        <v>348</v>
      </c>
      <c r="AC51" s="15">
        <v>0</v>
      </c>
      <c r="AD51" s="15">
        <v>0</v>
      </c>
      <c r="AE51" s="15">
        <v>0</v>
      </c>
      <c r="AF51">
        <v>16</v>
      </c>
      <c r="AG51">
        <v>84</v>
      </c>
      <c r="AH51">
        <v>239</v>
      </c>
      <c r="AI51">
        <v>0</v>
      </c>
      <c r="AJ51">
        <v>3</v>
      </c>
      <c r="AK51">
        <v>0</v>
      </c>
      <c r="AL51">
        <v>0.84000000000000008</v>
      </c>
      <c r="AM51" s="1">
        <f t="shared" si="50"/>
        <v>4.01673640167364</v>
      </c>
      <c r="AN51" s="18">
        <f t="shared" si="51"/>
        <v>0</v>
      </c>
      <c r="AO51" s="4">
        <f t="shared" si="56"/>
        <v>3</v>
      </c>
      <c r="AP51" s="4">
        <f t="shared" si="57"/>
        <v>3</v>
      </c>
      <c r="AQ51" s="4">
        <f t="shared" si="58"/>
        <v>43</v>
      </c>
      <c r="AR51" s="4">
        <f t="shared" si="59"/>
        <v>109</v>
      </c>
      <c r="AS51" s="1">
        <f t="shared" si="60"/>
        <v>1.6513761467889909</v>
      </c>
      <c r="AT51" s="17">
        <f t="shared" si="61"/>
        <v>0.93478260869565222</v>
      </c>
      <c r="AU51"/>
      <c r="AV51" t="s">
        <v>113</v>
      </c>
      <c r="AW51">
        <v>2014</v>
      </c>
      <c r="AX51" s="19">
        <v>1000000</v>
      </c>
      <c r="AY51" s="19">
        <v>1000000</v>
      </c>
      <c r="AZ51">
        <v>5.8</v>
      </c>
      <c r="BA51">
        <v>-4.5999999999999996</v>
      </c>
      <c r="BB51">
        <v>0.30000000000000004</v>
      </c>
      <c r="BC51">
        <v>0.60000000000000009</v>
      </c>
      <c r="BD51">
        <v>-3.8</v>
      </c>
      <c r="BE51" s="3">
        <f t="shared" si="39"/>
        <v>-5.15</v>
      </c>
      <c r="BF51" s="20">
        <v>0.1</v>
      </c>
      <c r="BG51" s="15">
        <v>113</v>
      </c>
      <c r="BH51" s="15">
        <v>102</v>
      </c>
      <c r="BI51" s="17">
        <f t="shared" si="40"/>
        <v>0.90265486725663713</v>
      </c>
      <c r="BJ51" s="15">
        <v>1</v>
      </c>
      <c r="BK51" s="15">
        <v>0</v>
      </c>
      <c r="BL51" s="17">
        <f t="shared" si="52"/>
        <v>0</v>
      </c>
      <c r="BM51" s="15">
        <v>32</v>
      </c>
      <c r="BN51" s="15">
        <v>25</v>
      </c>
      <c r="BO51" s="17">
        <f t="shared" si="29"/>
        <v>0.78125</v>
      </c>
      <c r="BP51" s="15">
        <v>1</v>
      </c>
      <c r="BQ51" s="15">
        <v>0</v>
      </c>
      <c r="BR51" s="15">
        <v>2</v>
      </c>
      <c r="BS51" s="15">
        <v>0</v>
      </c>
      <c r="BT51" s="15">
        <v>0</v>
      </c>
      <c r="BU51" s="15">
        <v>0</v>
      </c>
      <c r="BV51" s="15">
        <v>0</v>
      </c>
      <c r="BW51" s="15">
        <v>0</v>
      </c>
      <c r="BX51" s="4">
        <f t="shared" si="62"/>
        <v>1</v>
      </c>
      <c r="BY51" s="4">
        <f t="shared" si="62"/>
        <v>0</v>
      </c>
      <c r="BZ51" s="4">
        <f t="shared" si="62"/>
        <v>2</v>
      </c>
      <c r="CA51" s="4">
        <f t="shared" si="62"/>
        <v>0</v>
      </c>
      <c r="CB51" s="17">
        <f>CA51/BZ51</f>
        <v>0</v>
      </c>
      <c r="CC51" t="str">
        <f t="shared" si="41"/>
        <v>JASON LABARBERA</v>
      </c>
      <c r="CD51" s="16">
        <f t="shared" si="42"/>
        <v>4</v>
      </c>
      <c r="CE51" s="16">
        <f t="shared" si="43"/>
        <v>146</v>
      </c>
      <c r="CF51" s="16">
        <f t="shared" si="44"/>
        <v>127</v>
      </c>
      <c r="CG51" s="6">
        <f t="shared" si="45"/>
        <v>133.15918269320002</v>
      </c>
      <c r="CH51" s="7">
        <f t="shared" si="55"/>
        <v>3.1538461538461542</v>
      </c>
      <c r="CI51" s="21">
        <f t="shared" si="46"/>
        <v>0.86986301369863017</v>
      </c>
      <c r="CJ51" s="21">
        <f t="shared" si="47"/>
        <v>0.91204919652876726</v>
      </c>
      <c r="CK51" s="21">
        <f t="shared" si="48"/>
        <v>-4.2186182830137087E-2</v>
      </c>
    </row>
    <row r="52" spans="1:91" x14ac:dyDescent="0.25">
      <c r="A52" s="15" t="s">
        <v>361</v>
      </c>
      <c r="B52" s="15" t="s">
        <v>362</v>
      </c>
      <c r="C52" s="15"/>
      <c r="D52" s="15" t="s">
        <v>230</v>
      </c>
      <c r="E52" s="15">
        <v>76</v>
      </c>
      <c r="F52" s="15">
        <v>187</v>
      </c>
      <c r="G52" s="15" t="s">
        <v>92</v>
      </c>
      <c r="H52" s="15" t="s">
        <v>93</v>
      </c>
      <c r="I52" s="15"/>
      <c r="J52" s="15"/>
      <c r="K52" s="15"/>
      <c r="L52" s="16">
        <f t="shared" si="36"/>
        <v>26</v>
      </c>
      <c r="M52" t="s">
        <v>363</v>
      </c>
      <c r="N52" t="s">
        <v>364</v>
      </c>
      <c r="O52" s="15" t="s">
        <v>238</v>
      </c>
      <c r="P52" s="15">
        <v>41</v>
      </c>
      <c r="Q52" s="15">
        <v>37</v>
      </c>
      <c r="R52" s="15">
        <v>16</v>
      </c>
      <c r="S52" s="15">
        <v>17</v>
      </c>
      <c r="T52" s="15">
        <v>5</v>
      </c>
      <c r="U52" s="15">
        <v>1052</v>
      </c>
      <c r="V52" s="15">
        <v>959</v>
      </c>
      <c r="W52" s="1">
        <f t="shared" si="37"/>
        <v>2.40620957309185</v>
      </c>
      <c r="X52" s="17">
        <f t="shared" si="38"/>
        <v>0.91159695817490494</v>
      </c>
      <c r="Y52" s="15">
        <v>0</v>
      </c>
      <c r="Z52" s="15">
        <v>0</v>
      </c>
      <c r="AA52" s="15">
        <v>0</v>
      </c>
      <c r="AB52">
        <v>2319</v>
      </c>
      <c r="AC52" s="15">
        <v>4</v>
      </c>
      <c r="AD52" s="15">
        <v>1</v>
      </c>
      <c r="AE52" s="15">
        <v>1</v>
      </c>
      <c r="AF52">
        <v>89</v>
      </c>
      <c r="AG52">
        <v>912</v>
      </c>
      <c r="AH52">
        <v>2191</v>
      </c>
      <c r="AI52">
        <v>21</v>
      </c>
      <c r="AJ52">
        <v>5</v>
      </c>
      <c r="AK52">
        <v>2</v>
      </c>
      <c r="AL52">
        <v>0.91110000000000002</v>
      </c>
      <c r="AM52" s="1">
        <f t="shared" si="50"/>
        <v>2.4372432679141944</v>
      </c>
      <c r="AN52" s="18">
        <f t="shared" si="51"/>
        <v>0.56756756756756754</v>
      </c>
      <c r="AO52" s="4">
        <f t="shared" si="56"/>
        <v>4</v>
      </c>
      <c r="AP52" s="4">
        <f t="shared" si="57"/>
        <v>4</v>
      </c>
      <c r="AQ52" s="4">
        <f t="shared" si="58"/>
        <v>47</v>
      </c>
      <c r="AR52" s="4">
        <f t="shared" si="59"/>
        <v>128</v>
      </c>
      <c r="AS52" s="1">
        <f t="shared" si="60"/>
        <v>1.875</v>
      </c>
      <c r="AT52" s="17">
        <f t="shared" si="61"/>
        <v>0.92156862745098034</v>
      </c>
      <c r="AU52"/>
      <c r="AV52" t="s">
        <v>113</v>
      </c>
      <c r="AW52">
        <v>2016</v>
      </c>
      <c r="AX52" s="19">
        <v>850000</v>
      </c>
      <c r="AY52" s="19">
        <v>750000</v>
      </c>
      <c r="AZ52">
        <v>38.700000000000003</v>
      </c>
      <c r="BA52">
        <v>3.1</v>
      </c>
      <c r="BB52">
        <v>0.9</v>
      </c>
      <c r="BC52">
        <v>3.4</v>
      </c>
      <c r="BD52">
        <v>7.4</v>
      </c>
      <c r="BE52" s="3">
        <f t="shared" si="39"/>
        <v>6.8000000000000007</v>
      </c>
      <c r="BF52" s="20">
        <v>6.1</v>
      </c>
      <c r="BG52" s="15">
        <v>881</v>
      </c>
      <c r="BH52" s="15">
        <v>811</v>
      </c>
      <c r="BI52" s="17">
        <f t="shared" si="40"/>
        <v>0.92054483541430188</v>
      </c>
      <c r="BJ52" s="15">
        <v>21</v>
      </c>
      <c r="BK52" s="15">
        <v>19</v>
      </c>
      <c r="BL52" s="17">
        <f t="shared" si="52"/>
        <v>0.90476190476190477</v>
      </c>
      <c r="BM52" s="15">
        <v>150</v>
      </c>
      <c r="BN52" s="15">
        <v>129</v>
      </c>
      <c r="BO52" s="17">
        <f t="shared" ref="BO52:BO83" si="63">BN52/BM52</f>
        <v>0.86</v>
      </c>
      <c r="BP52" s="15">
        <v>0</v>
      </c>
      <c r="BQ52" s="15">
        <v>3</v>
      </c>
      <c r="BR52" s="15">
        <v>11</v>
      </c>
      <c r="BS52" s="15">
        <v>3</v>
      </c>
      <c r="BT52" s="15">
        <v>3</v>
      </c>
      <c r="BU52" s="15">
        <v>0</v>
      </c>
      <c r="BV52" s="15">
        <v>14</v>
      </c>
      <c r="BW52" s="15">
        <v>1</v>
      </c>
      <c r="BX52" s="4">
        <f t="shared" si="62"/>
        <v>3</v>
      </c>
      <c r="BY52" s="4">
        <f t="shared" si="62"/>
        <v>3</v>
      </c>
      <c r="BZ52" s="4">
        <f t="shared" si="62"/>
        <v>25</v>
      </c>
      <c r="CA52" s="4">
        <f t="shared" si="62"/>
        <v>4</v>
      </c>
      <c r="CB52" s="17">
        <f>CA52/BZ52</f>
        <v>0.16</v>
      </c>
      <c r="CC52" t="str">
        <f t="shared" si="41"/>
        <v>EDDIE LACK</v>
      </c>
      <c r="CD52" s="16">
        <f t="shared" si="42"/>
        <v>37</v>
      </c>
      <c r="CE52" s="16">
        <f t="shared" si="43"/>
        <v>1052</v>
      </c>
      <c r="CF52" s="16">
        <f t="shared" si="44"/>
        <v>959</v>
      </c>
      <c r="CG52" s="6">
        <f t="shared" si="45"/>
        <v>960.07142434069988</v>
      </c>
      <c r="CH52" s="7">
        <f t="shared" si="55"/>
        <v>2.0779179467704059</v>
      </c>
      <c r="CI52" s="21">
        <f t="shared" si="46"/>
        <v>0.91159695817490494</v>
      </c>
      <c r="CJ52" s="21">
        <f t="shared" si="47"/>
        <v>0.91261542237709115</v>
      </c>
      <c r="CK52" s="21">
        <f t="shared" si="48"/>
        <v>-1.0184642021862089E-3</v>
      </c>
    </row>
    <row r="53" spans="1:91" x14ac:dyDescent="0.25">
      <c r="A53" s="15" t="s">
        <v>365</v>
      </c>
      <c r="B53" s="15" t="s">
        <v>366</v>
      </c>
      <c r="C53" s="15" t="s">
        <v>367</v>
      </c>
      <c r="D53" s="15" t="s">
        <v>131</v>
      </c>
      <c r="E53" s="15">
        <v>74</v>
      </c>
      <c r="F53" s="15">
        <v>198</v>
      </c>
      <c r="G53" s="15" t="s">
        <v>92</v>
      </c>
      <c r="H53" s="15"/>
      <c r="I53" s="15"/>
      <c r="J53" s="15"/>
      <c r="K53" s="15"/>
      <c r="L53" s="16">
        <f t="shared" si="36"/>
        <v>31</v>
      </c>
      <c r="M53" t="s">
        <v>368</v>
      </c>
      <c r="N53" t="s">
        <v>369</v>
      </c>
      <c r="O53" s="15" t="s">
        <v>112</v>
      </c>
      <c r="P53" s="15">
        <v>1</v>
      </c>
      <c r="Q53" s="15">
        <v>0</v>
      </c>
      <c r="R53" s="15">
        <v>0</v>
      </c>
      <c r="S53" s="15">
        <v>0</v>
      </c>
      <c r="T53" s="15">
        <v>0</v>
      </c>
      <c r="U53" s="15">
        <v>10</v>
      </c>
      <c r="V53" s="15">
        <v>8</v>
      </c>
      <c r="W53" s="1">
        <f t="shared" si="37"/>
        <v>10</v>
      </c>
      <c r="X53" s="17">
        <f t="shared" si="38"/>
        <v>0.8</v>
      </c>
      <c r="Y53" s="15">
        <v>0</v>
      </c>
      <c r="Z53" s="15">
        <v>0</v>
      </c>
      <c r="AA53" s="15">
        <v>0</v>
      </c>
      <c r="AB53">
        <v>12</v>
      </c>
      <c r="AC53" s="15">
        <v>0</v>
      </c>
      <c r="AD53" s="15">
        <v>0</v>
      </c>
      <c r="AE53" s="15">
        <v>0</v>
      </c>
      <c r="AF53"/>
      <c r="AG53"/>
      <c r="AH53"/>
      <c r="AI53"/>
      <c r="AJ53"/>
      <c r="AK53"/>
      <c r="AL53"/>
      <c r="AM53" s="1"/>
      <c r="AN53" s="18"/>
      <c r="AO53" s="4">
        <f t="shared" si="56"/>
        <v>1</v>
      </c>
      <c r="AP53" s="4">
        <f t="shared" si="57"/>
        <v>2</v>
      </c>
      <c r="AQ53" s="4">
        <f t="shared" si="58"/>
        <v>8</v>
      </c>
      <c r="AR53" s="4">
        <f t="shared" si="59"/>
        <v>12</v>
      </c>
      <c r="AS53" s="1">
        <f t="shared" si="60"/>
        <v>10</v>
      </c>
      <c r="AT53" s="17">
        <f t="shared" si="61"/>
        <v>0.8</v>
      </c>
      <c r="AU53"/>
      <c r="AV53" t="s">
        <v>113</v>
      </c>
      <c r="AW53">
        <v>2014</v>
      </c>
      <c r="AX53" s="19">
        <v>650000</v>
      </c>
      <c r="AY53" s="19">
        <v>650000</v>
      </c>
      <c r="AZ53">
        <v>0.2</v>
      </c>
      <c r="BA53">
        <v>-0.9</v>
      </c>
      <c r="BB53">
        <v>0</v>
      </c>
      <c r="BC53">
        <v>0</v>
      </c>
      <c r="BD53">
        <v>-1</v>
      </c>
      <c r="BE53" s="3">
        <f t="shared" si="39"/>
        <v>-1.3</v>
      </c>
      <c r="BF53" s="20">
        <v>-0.1</v>
      </c>
      <c r="BG53" s="15">
        <v>8</v>
      </c>
      <c r="BH53" s="15">
        <v>6</v>
      </c>
      <c r="BI53" s="17">
        <f t="shared" si="40"/>
        <v>0.75</v>
      </c>
      <c r="BJ53" s="15">
        <v>0</v>
      </c>
      <c r="BK53" s="15">
        <v>0</v>
      </c>
      <c r="BL53" s="17"/>
      <c r="BM53" s="15">
        <v>2</v>
      </c>
      <c r="BN53" s="15">
        <v>2</v>
      </c>
      <c r="BO53" s="17">
        <f t="shared" si="63"/>
        <v>1</v>
      </c>
      <c r="BP53"/>
      <c r="BQ53"/>
      <c r="BR53"/>
      <c r="BS53"/>
      <c r="BT53"/>
      <c r="BU53"/>
      <c r="BV53"/>
      <c r="BW53"/>
      <c r="CB53" s="17"/>
      <c r="CC53" t="str">
        <f t="shared" si="41"/>
        <v>NATHAN LAWSON</v>
      </c>
      <c r="CD53" s="16">
        <f t="shared" si="42"/>
        <v>0</v>
      </c>
      <c r="CE53" s="16">
        <f t="shared" si="43"/>
        <v>10</v>
      </c>
      <c r="CF53" s="16">
        <f t="shared" si="44"/>
        <v>8</v>
      </c>
      <c r="CG53" s="6">
        <f t="shared" si="45"/>
        <v>9.2367256639999997</v>
      </c>
      <c r="CI53" s="21">
        <f t="shared" si="46"/>
        <v>0.8</v>
      </c>
      <c r="CJ53" s="21">
        <f t="shared" si="47"/>
        <v>0.92367256639999995</v>
      </c>
      <c r="CK53" s="21">
        <f t="shared" si="48"/>
        <v>-0.12367256639999991</v>
      </c>
      <c r="CL53">
        <v>4</v>
      </c>
      <c r="CM53" t="s">
        <v>135</v>
      </c>
    </row>
    <row r="54" spans="1:91" x14ac:dyDescent="0.25">
      <c r="A54" s="15" t="s">
        <v>370</v>
      </c>
      <c r="B54" s="15" t="s">
        <v>371</v>
      </c>
      <c r="C54" s="15"/>
      <c r="D54" s="15" t="s">
        <v>230</v>
      </c>
      <c r="E54" s="15">
        <v>77</v>
      </c>
      <c r="F54" s="15">
        <v>225</v>
      </c>
      <c r="G54" s="15" t="s">
        <v>92</v>
      </c>
      <c r="H54" s="15"/>
      <c r="I54" s="15">
        <v>2009</v>
      </c>
      <c r="J54" s="15">
        <v>2</v>
      </c>
      <c r="K54" s="15">
        <v>46</v>
      </c>
      <c r="L54" s="16">
        <f t="shared" si="36"/>
        <v>23</v>
      </c>
      <c r="M54" t="s">
        <v>372</v>
      </c>
      <c r="N54" t="s">
        <v>373</v>
      </c>
      <c r="O54" s="15" t="s">
        <v>112</v>
      </c>
      <c r="P54" s="15">
        <v>36</v>
      </c>
      <c r="Q54" s="15">
        <v>30</v>
      </c>
      <c r="R54" s="15">
        <v>12</v>
      </c>
      <c r="S54" s="15">
        <v>15</v>
      </c>
      <c r="T54" s="15">
        <v>6</v>
      </c>
      <c r="U54" s="15">
        <v>1141</v>
      </c>
      <c r="V54" s="15">
        <v>1042</v>
      </c>
      <c r="W54" s="1">
        <f t="shared" si="37"/>
        <v>3.05870236869207</v>
      </c>
      <c r="X54" s="17">
        <f t="shared" si="38"/>
        <v>0.91323400525854515</v>
      </c>
      <c r="Y54" s="15">
        <v>0</v>
      </c>
      <c r="Z54" s="15">
        <v>0</v>
      </c>
      <c r="AA54" s="15">
        <v>4</v>
      </c>
      <c r="AB54">
        <v>1942</v>
      </c>
      <c r="AC54" s="15">
        <v>1</v>
      </c>
      <c r="AD54" s="15">
        <v>0</v>
      </c>
      <c r="AE54" s="15">
        <v>0</v>
      </c>
      <c r="AF54">
        <v>90</v>
      </c>
      <c r="AG54">
        <v>945</v>
      </c>
      <c r="AH54">
        <v>1761</v>
      </c>
      <c r="AI54">
        <v>19</v>
      </c>
      <c r="AJ54">
        <v>5</v>
      </c>
      <c r="AK54">
        <v>3</v>
      </c>
      <c r="AL54">
        <v>0.91300000000000003</v>
      </c>
      <c r="AM54" s="1">
        <f t="shared" ref="AM54:AM73" si="64">AF54/AH54*60</f>
        <v>3.0664395229982961</v>
      </c>
      <c r="AN54" s="18">
        <f t="shared" ref="AN54:AN73" si="65">AI54/Q54</f>
        <v>0.6333333333333333</v>
      </c>
      <c r="AO54" s="4">
        <f t="shared" si="56"/>
        <v>6</v>
      </c>
      <c r="AP54" s="4">
        <f t="shared" si="57"/>
        <v>9</v>
      </c>
      <c r="AQ54" s="4">
        <f t="shared" si="58"/>
        <v>97</v>
      </c>
      <c r="AR54" s="4">
        <f t="shared" si="59"/>
        <v>181</v>
      </c>
      <c r="AS54" s="1">
        <f t="shared" si="60"/>
        <v>2.9834254143646408</v>
      </c>
      <c r="AT54" s="17">
        <f t="shared" si="61"/>
        <v>0.91509433962264153</v>
      </c>
      <c r="AU54" t="s">
        <v>97</v>
      </c>
      <c r="AV54" t="s">
        <v>98</v>
      </c>
      <c r="AW54">
        <v>2014</v>
      </c>
      <c r="AX54" s="19">
        <v>810000</v>
      </c>
      <c r="AY54" s="19">
        <v>870000</v>
      </c>
      <c r="AZ54">
        <v>32.4</v>
      </c>
      <c r="BA54">
        <v>4.8</v>
      </c>
      <c r="BB54">
        <v>-2</v>
      </c>
      <c r="BC54">
        <v>-0.4</v>
      </c>
      <c r="BD54">
        <v>2.4</v>
      </c>
      <c r="BE54" s="3">
        <f t="shared" si="39"/>
        <v>1.44</v>
      </c>
      <c r="BF54" s="20">
        <v>6.8</v>
      </c>
      <c r="BG54" s="15">
        <v>911</v>
      </c>
      <c r="BH54" s="15">
        <v>834</v>
      </c>
      <c r="BI54" s="17">
        <f t="shared" si="40"/>
        <v>0.91547749725576288</v>
      </c>
      <c r="BJ54" s="15">
        <v>33</v>
      </c>
      <c r="BK54" s="15">
        <v>30</v>
      </c>
      <c r="BL54" s="17">
        <f t="shared" ref="BL54:BL73" si="66">BK54/BJ54</f>
        <v>0.90909090909090906</v>
      </c>
      <c r="BM54" s="15">
        <v>197</v>
      </c>
      <c r="BN54" s="15">
        <v>178</v>
      </c>
      <c r="BO54" s="17">
        <f t="shared" si="63"/>
        <v>0.90355329949238583</v>
      </c>
      <c r="BP54" s="15">
        <v>1</v>
      </c>
      <c r="BQ54" s="15">
        <v>2</v>
      </c>
      <c r="BR54" s="15">
        <v>8</v>
      </c>
      <c r="BS54" s="15">
        <v>2</v>
      </c>
      <c r="BT54" s="15">
        <v>3</v>
      </c>
      <c r="BU54" s="15">
        <v>2</v>
      </c>
      <c r="BV54" s="15">
        <v>22</v>
      </c>
      <c r="BW54" s="15">
        <v>8</v>
      </c>
      <c r="BX54" s="4">
        <f t="shared" ref="BX54:CA60" si="67">BP54+BT54</f>
        <v>4</v>
      </c>
      <c r="BY54" s="4">
        <f t="shared" si="67"/>
        <v>4</v>
      </c>
      <c r="BZ54" s="4">
        <f t="shared" si="67"/>
        <v>30</v>
      </c>
      <c r="CA54" s="4">
        <f t="shared" si="67"/>
        <v>10</v>
      </c>
      <c r="CB54" s="17">
        <f t="shared" ref="CB54:CB60" si="68">CA54/BZ54</f>
        <v>0.33333333333333331</v>
      </c>
      <c r="CC54" t="str">
        <f t="shared" si="41"/>
        <v>ROBIN LEHNER</v>
      </c>
      <c r="CD54" s="16">
        <f t="shared" si="42"/>
        <v>30</v>
      </c>
      <c r="CE54" s="16">
        <f t="shared" si="43"/>
        <v>1141</v>
      </c>
      <c r="CF54" s="16">
        <f t="shared" si="44"/>
        <v>1042</v>
      </c>
      <c r="CG54" s="6">
        <f t="shared" si="45"/>
        <v>1042.9283552138002</v>
      </c>
      <c r="CH54" s="7">
        <f t="shared" ref="CH54:CH73" si="69">SUMIF(Goalie,CC54,GSupp)/CD54</f>
        <v>2.6043847204707857</v>
      </c>
      <c r="CI54" s="21">
        <f t="shared" si="46"/>
        <v>0.91323400525854515</v>
      </c>
      <c r="CJ54" s="21">
        <f t="shared" si="47"/>
        <v>0.91404763822418944</v>
      </c>
      <c r="CK54" s="21">
        <f t="shared" si="48"/>
        <v>-8.1363296564429533E-4</v>
      </c>
    </row>
    <row r="55" spans="1:91" x14ac:dyDescent="0.25">
      <c r="A55" s="15" t="s">
        <v>374</v>
      </c>
      <c r="B55" s="15" t="s">
        <v>123</v>
      </c>
      <c r="C55" s="15"/>
      <c r="D55" s="15" t="s">
        <v>91</v>
      </c>
      <c r="E55" s="15">
        <v>76</v>
      </c>
      <c r="F55" s="15">
        <v>210</v>
      </c>
      <c r="G55" s="15" t="s">
        <v>92</v>
      </c>
      <c r="H55" s="15"/>
      <c r="I55" s="15">
        <v>2002</v>
      </c>
      <c r="J55" s="15">
        <v>1</v>
      </c>
      <c r="K55" s="15">
        <v>2</v>
      </c>
      <c r="L55" s="16">
        <f t="shared" si="36"/>
        <v>31</v>
      </c>
      <c r="M55" t="s">
        <v>375</v>
      </c>
      <c r="N55" t="s">
        <v>376</v>
      </c>
      <c r="O55" s="15" t="s">
        <v>182</v>
      </c>
      <c r="P55" s="15">
        <v>65</v>
      </c>
      <c r="Q55" s="15">
        <v>64</v>
      </c>
      <c r="R55" s="15">
        <v>33</v>
      </c>
      <c r="S55" s="15">
        <v>20</v>
      </c>
      <c r="T55" s="15">
        <v>10</v>
      </c>
      <c r="U55" s="15">
        <v>1888</v>
      </c>
      <c r="V55" s="15">
        <v>1735</v>
      </c>
      <c r="W55" s="1">
        <f t="shared" si="37"/>
        <v>2.413249211356467</v>
      </c>
      <c r="X55" s="17">
        <f t="shared" si="38"/>
        <v>0.91896186440677963</v>
      </c>
      <c r="Y55" s="15">
        <v>0</v>
      </c>
      <c r="Z55" s="15">
        <v>4</v>
      </c>
      <c r="AA55" s="15">
        <v>4</v>
      </c>
      <c r="AB55">
        <v>3804</v>
      </c>
      <c r="AC55" s="15">
        <v>5</v>
      </c>
      <c r="AD55" s="15">
        <v>1</v>
      </c>
      <c r="AE55" s="15">
        <v>1</v>
      </c>
      <c r="AF55">
        <v>151</v>
      </c>
      <c r="AG55">
        <v>1723</v>
      </c>
      <c r="AH55">
        <v>3766</v>
      </c>
      <c r="AI55">
        <v>37</v>
      </c>
      <c r="AJ55">
        <v>10</v>
      </c>
      <c r="AK55">
        <v>5</v>
      </c>
      <c r="AL55">
        <v>0.9194</v>
      </c>
      <c r="AM55" s="1">
        <f t="shared" si="64"/>
        <v>2.4057355284121087</v>
      </c>
      <c r="AN55" s="18">
        <f t="shared" si="65"/>
        <v>0.578125</v>
      </c>
      <c r="AO55" s="4">
        <f t="shared" si="56"/>
        <v>1</v>
      </c>
      <c r="AP55" s="4">
        <f t="shared" si="57"/>
        <v>2</v>
      </c>
      <c r="AQ55" s="4">
        <f t="shared" si="58"/>
        <v>12</v>
      </c>
      <c r="AR55" s="4">
        <f t="shared" si="59"/>
        <v>38</v>
      </c>
      <c r="AS55" s="1">
        <f t="shared" si="60"/>
        <v>3.1578947368421053</v>
      </c>
      <c r="AT55" s="17">
        <f t="shared" si="61"/>
        <v>0.8571428571428571</v>
      </c>
      <c r="AU55"/>
      <c r="AV55" t="s">
        <v>113</v>
      </c>
      <c r="AW55">
        <v>2018</v>
      </c>
      <c r="AX55" s="19">
        <v>6250000</v>
      </c>
      <c r="AY55" s="19">
        <v>5900000</v>
      </c>
      <c r="AZ55">
        <v>63.4</v>
      </c>
      <c r="BA55">
        <v>16</v>
      </c>
      <c r="BB55">
        <v>0</v>
      </c>
      <c r="BC55">
        <v>1.6</v>
      </c>
      <c r="BD55">
        <v>17.600000000000001</v>
      </c>
      <c r="BE55" s="3">
        <f t="shared" si="39"/>
        <v>1.5500000000000007</v>
      </c>
      <c r="BF55" s="20">
        <v>12.6</v>
      </c>
      <c r="BG55" s="15">
        <v>1526</v>
      </c>
      <c r="BH55" s="15">
        <v>1412</v>
      </c>
      <c r="BI55" s="17">
        <f t="shared" si="40"/>
        <v>0.92529488859764086</v>
      </c>
      <c r="BJ55" s="15">
        <v>67</v>
      </c>
      <c r="BK55" s="15">
        <v>64</v>
      </c>
      <c r="BL55" s="17">
        <f t="shared" si="66"/>
        <v>0.95522388059701491</v>
      </c>
      <c r="BM55" s="15">
        <v>295</v>
      </c>
      <c r="BN55" s="15">
        <v>259</v>
      </c>
      <c r="BO55" s="17">
        <f t="shared" si="63"/>
        <v>0.87796610169491529</v>
      </c>
      <c r="BP55" s="15">
        <v>1</v>
      </c>
      <c r="BQ55" s="15">
        <v>3</v>
      </c>
      <c r="BR55" s="15">
        <v>19</v>
      </c>
      <c r="BS55" s="15">
        <v>6</v>
      </c>
      <c r="BT55" s="15">
        <v>2</v>
      </c>
      <c r="BU55" s="15">
        <v>1</v>
      </c>
      <c r="BV55" s="15">
        <v>12</v>
      </c>
      <c r="BW55" s="15">
        <v>2</v>
      </c>
      <c r="BX55" s="4">
        <f t="shared" si="67"/>
        <v>3</v>
      </c>
      <c r="BY55" s="4">
        <f t="shared" si="67"/>
        <v>4</v>
      </c>
      <c r="BZ55" s="4">
        <f t="shared" si="67"/>
        <v>31</v>
      </c>
      <c r="CA55" s="4">
        <f t="shared" si="67"/>
        <v>8</v>
      </c>
      <c r="CB55" s="17">
        <f t="shared" si="68"/>
        <v>0.25806451612903225</v>
      </c>
      <c r="CC55" t="str">
        <f t="shared" si="41"/>
        <v>KARI LEHTONEN</v>
      </c>
      <c r="CD55" s="16">
        <f t="shared" si="42"/>
        <v>64</v>
      </c>
      <c r="CE55" s="16">
        <f t="shared" si="43"/>
        <v>1888</v>
      </c>
      <c r="CF55" s="16">
        <f t="shared" si="44"/>
        <v>1735</v>
      </c>
      <c r="CG55" s="6">
        <f t="shared" si="45"/>
        <v>1725.1237751310002</v>
      </c>
      <c r="CH55" s="7">
        <f t="shared" si="69"/>
        <v>2.9373400666873444</v>
      </c>
      <c r="CI55" s="21">
        <f t="shared" si="46"/>
        <v>0.91896186440677963</v>
      </c>
      <c r="CJ55" s="21">
        <f t="shared" si="47"/>
        <v>0.91373081309904669</v>
      </c>
      <c r="CK55" s="21">
        <f t="shared" si="48"/>
        <v>5.2310513077329368E-3</v>
      </c>
      <c r="CL55">
        <v>8</v>
      </c>
      <c r="CM55" t="s">
        <v>135</v>
      </c>
    </row>
    <row r="56" spans="1:91" x14ac:dyDescent="0.25">
      <c r="A56" s="15" t="s">
        <v>377</v>
      </c>
      <c r="B56" s="15" t="s">
        <v>378</v>
      </c>
      <c r="C56" s="15" t="s">
        <v>292</v>
      </c>
      <c r="D56" s="15" t="s">
        <v>131</v>
      </c>
      <c r="E56" s="15">
        <v>77</v>
      </c>
      <c r="F56" s="15">
        <v>186</v>
      </c>
      <c r="G56" s="15" t="s">
        <v>92</v>
      </c>
      <c r="H56" s="15" t="s">
        <v>93</v>
      </c>
      <c r="I56" s="15">
        <v>2011</v>
      </c>
      <c r="J56" s="15">
        <v>6</v>
      </c>
      <c r="K56" s="15">
        <v>167</v>
      </c>
      <c r="L56" s="16">
        <f t="shared" si="36"/>
        <v>23</v>
      </c>
      <c r="M56" t="s">
        <v>379</v>
      </c>
      <c r="N56" t="s">
        <v>369</v>
      </c>
      <c r="O56" s="15" t="s">
        <v>233</v>
      </c>
      <c r="P56" s="15">
        <v>7</v>
      </c>
      <c r="Q56" s="15">
        <v>5</v>
      </c>
      <c r="R56" s="15">
        <v>1</v>
      </c>
      <c r="S56" s="15">
        <v>4</v>
      </c>
      <c r="T56" s="15">
        <v>0</v>
      </c>
      <c r="U56" s="15">
        <v>191</v>
      </c>
      <c r="V56" s="15">
        <v>173</v>
      </c>
      <c r="W56" s="1">
        <f t="shared" si="37"/>
        <v>2.9752066115702478</v>
      </c>
      <c r="X56" s="17">
        <f t="shared" si="38"/>
        <v>0.90575916230366493</v>
      </c>
      <c r="Y56" s="15">
        <v>0</v>
      </c>
      <c r="Z56" s="15">
        <v>0</v>
      </c>
      <c r="AA56" s="15">
        <v>0</v>
      </c>
      <c r="AB56">
        <v>363</v>
      </c>
      <c r="AC56" s="15">
        <v>0</v>
      </c>
      <c r="AD56" s="15">
        <v>0</v>
      </c>
      <c r="AE56" s="15">
        <v>0</v>
      </c>
      <c r="AF56">
        <v>16</v>
      </c>
      <c r="AG56">
        <v>146</v>
      </c>
      <c r="AH56">
        <v>302</v>
      </c>
      <c r="AI56">
        <v>2</v>
      </c>
      <c r="AJ56">
        <v>0</v>
      </c>
      <c r="AK56">
        <v>0</v>
      </c>
      <c r="AL56">
        <v>0.9012</v>
      </c>
      <c r="AM56" s="1">
        <f t="shared" si="64"/>
        <v>3.1788079470198674</v>
      </c>
      <c r="AN56" s="18">
        <f t="shared" si="65"/>
        <v>0.4</v>
      </c>
      <c r="AO56" s="4">
        <f t="shared" si="56"/>
        <v>2</v>
      </c>
      <c r="AP56" s="4">
        <f t="shared" si="57"/>
        <v>2</v>
      </c>
      <c r="AQ56" s="4">
        <f t="shared" si="58"/>
        <v>27</v>
      </c>
      <c r="AR56" s="4">
        <f t="shared" si="59"/>
        <v>61</v>
      </c>
      <c r="AS56" s="1">
        <f t="shared" si="60"/>
        <v>1.9672131147540985</v>
      </c>
      <c r="AT56" s="17">
        <f t="shared" si="61"/>
        <v>0.93103448275862066</v>
      </c>
      <c r="AU56" t="s">
        <v>97</v>
      </c>
      <c r="AV56" t="s">
        <v>98</v>
      </c>
      <c r="AW56">
        <v>2015</v>
      </c>
      <c r="AX56" s="19">
        <v>595000</v>
      </c>
      <c r="AY56" s="19">
        <v>588333</v>
      </c>
      <c r="AZ56">
        <v>6.1</v>
      </c>
      <c r="BA56">
        <v>-0.5</v>
      </c>
      <c r="BB56">
        <v>-0.1</v>
      </c>
      <c r="BC56">
        <v>0.7</v>
      </c>
      <c r="BD56">
        <v>0.1</v>
      </c>
      <c r="BE56" s="3">
        <f t="shared" si="39"/>
        <v>-1.4998999999999998E-2</v>
      </c>
      <c r="BF56" s="20">
        <v>1</v>
      </c>
      <c r="BG56" s="15">
        <v>169</v>
      </c>
      <c r="BH56" s="15">
        <v>154</v>
      </c>
      <c r="BI56" s="17">
        <f t="shared" si="40"/>
        <v>0.91124260355029585</v>
      </c>
      <c r="BJ56" s="15">
        <v>4</v>
      </c>
      <c r="BK56" s="15">
        <v>3</v>
      </c>
      <c r="BL56" s="17">
        <f t="shared" si="66"/>
        <v>0.75</v>
      </c>
      <c r="BM56" s="15">
        <v>18</v>
      </c>
      <c r="BN56" s="15">
        <v>16</v>
      </c>
      <c r="BO56" s="17">
        <f t="shared" si="63"/>
        <v>0.88888888888888884</v>
      </c>
      <c r="BP56" s="15">
        <v>1</v>
      </c>
      <c r="BQ56" s="15">
        <v>0</v>
      </c>
      <c r="BR56" s="15">
        <v>9</v>
      </c>
      <c r="BS56" s="15">
        <v>2</v>
      </c>
      <c r="BT56" s="15">
        <v>0</v>
      </c>
      <c r="BU56" s="15">
        <v>0</v>
      </c>
      <c r="BV56" s="15">
        <v>0</v>
      </c>
      <c r="BW56" s="15">
        <v>0</v>
      </c>
      <c r="BX56" s="4">
        <f t="shared" si="67"/>
        <v>1</v>
      </c>
      <c r="BY56" s="4">
        <f t="shared" si="67"/>
        <v>0</v>
      </c>
      <c r="BZ56" s="4">
        <f t="shared" si="67"/>
        <v>9</v>
      </c>
      <c r="CA56" s="4">
        <f t="shared" si="67"/>
        <v>2</v>
      </c>
      <c r="CB56" s="17">
        <f t="shared" si="68"/>
        <v>0.22222222222222221</v>
      </c>
      <c r="CC56" t="str">
        <f t="shared" si="41"/>
        <v>NATHAN LIEUWEN</v>
      </c>
      <c r="CD56" s="16">
        <f t="shared" si="42"/>
        <v>5</v>
      </c>
      <c r="CE56" s="16">
        <f t="shared" si="43"/>
        <v>191</v>
      </c>
      <c r="CF56" s="16">
        <f t="shared" si="44"/>
        <v>173</v>
      </c>
      <c r="CG56" s="6">
        <f t="shared" si="45"/>
        <v>174.40834214829999</v>
      </c>
      <c r="CH56" s="7">
        <f t="shared" si="69"/>
        <v>1.7538461538461541</v>
      </c>
      <c r="CI56" s="21">
        <f t="shared" si="46"/>
        <v>0.90575916230366493</v>
      </c>
      <c r="CJ56" s="21">
        <f t="shared" si="47"/>
        <v>0.91313268140471204</v>
      </c>
      <c r="CK56" s="21">
        <f t="shared" si="48"/>
        <v>-7.3735191010471102E-3</v>
      </c>
      <c r="CL56">
        <v>4</v>
      </c>
      <c r="CM56" t="s">
        <v>170</v>
      </c>
    </row>
    <row r="57" spans="1:91" x14ac:dyDescent="0.25">
      <c r="A57" s="15" t="s">
        <v>380</v>
      </c>
      <c r="B57" s="15" t="s">
        <v>235</v>
      </c>
      <c r="C57" s="15"/>
      <c r="D57" s="15" t="s">
        <v>230</v>
      </c>
      <c r="E57" s="15">
        <v>78</v>
      </c>
      <c r="F57" s="15">
        <v>210</v>
      </c>
      <c r="G57" s="15" t="s">
        <v>92</v>
      </c>
      <c r="H57" s="15"/>
      <c r="I57" s="15">
        <v>2008</v>
      </c>
      <c r="J57" s="15">
        <v>7</v>
      </c>
      <c r="K57" s="15">
        <v>207</v>
      </c>
      <c r="L57" s="16">
        <f t="shared" si="36"/>
        <v>26</v>
      </c>
      <c r="M57" t="s">
        <v>381</v>
      </c>
      <c r="N57" t="s">
        <v>382</v>
      </c>
      <c r="O57" s="15" t="s">
        <v>152</v>
      </c>
      <c r="P57" s="15">
        <v>23</v>
      </c>
      <c r="Q57" s="15">
        <v>18</v>
      </c>
      <c r="R57" s="15">
        <v>8</v>
      </c>
      <c r="S57" s="15">
        <v>12</v>
      </c>
      <c r="T57" s="15">
        <v>2</v>
      </c>
      <c r="U57" s="15">
        <v>580</v>
      </c>
      <c r="V57" s="15">
        <v>517</v>
      </c>
      <c r="W57" s="1">
        <f t="shared" si="37"/>
        <v>2.903225806451613</v>
      </c>
      <c r="X57" s="17">
        <f t="shared" si="38"/>
        <v>0.89137931034482754</v>
      </c>
      <c r="Y57" s="15">
        <v>0</v>
      </c>
      <c r="Z57" s="15">
        <v>0</v>
      </c>
      <c r="AA57" s="15">
        <v>2</v>
      </c>
      <c r="AB57">
        <v>1302</v>
      </c>
      <c r="AC57" s="15">
        <v>1</v>
      </c>
      <c r="AD57" s="15">
        <v>2</v>
      </c>
      <c r="AE57" s="15">
        <v>1</v>
      </c>
      <c r="AF57">
        <v>52</v>
      </c>
      <c r="AG57">
        <v>431</v>
      </c>
      <c r="AH57">
        <v>1081</v>
      </c>
      <c r="AI57">
        <v>7</v>
      </c>
      <c r="AJ57">
        <v>3</v>
      </c>
      <c r="AK57">
        <v>0</v>
      </c>
      <c r="AL57">
        <v>0.89230000000000009</v>
      </c>
      <c r="AM57" s="1">
        <f t="shared" si="64"/>
        <v>2.8862164662349676</v>
      </c>
      <c r="AN57" s="18">
        <f t="shared" si="65"/>
        <v>0.3888888888888889</v>
      </c>
      <c r="AO57" s="4">
        <f t="shared" si="56"/>
        <v>5</v>
      </c>
      <c r="AP57" s="4">
        <f t="shared" si="57"/>
        <v>11</v>
      </c>
      <c r="AQ57" s="4">
        <f t="shared" si="58"/>
        <v>86</v>
      </c>
      <c r="AR57" s="4">
        <f t="shared" si="59"/>
        <v>221</v>
      </c>
      <c r="AS57" s="1">
        <f t="shared" si="60"/>
        <v>2.9864253393665154</v>
      </c>
      <c r="AT57" s="17">
        <f t="shared" si="61"/>
        <v>0.88659793814432986</v>
      </c>
      <c r="AU57"/>
      <c r="AV57" t="s">
        <v>98</v>
      </c>
      <c r="AW57">
        <v>2014</v>
      </c>
      <c r="AX57" s="19">
        <v>2200000</v>
      </c>
      <c r="AY57" s="19">
        <v>1800000</v>
      </c>
      <c r="AZ57">
        <v>21.7</v>
      </c>
      <c r="BA57">
        <v>-8.1999999999999993</v>
      </c>
      <c r="BB57">
        <v>0.60000000000000009</v>
      </c>
      <c r="BC57">
        <v>1.1000000000000001</v>
      </c>
      <c r="BD57">
        <v>-6.5</v>
      </c>
      <c r="BE57" s="3">
        <f t="shared" si="39"/>
        <v>-10.25</v>
      </c>
      <c r="BF57" s="20">
        <v>1.9</v>
      </c>
      <c r="BG57" s="15">
        <v>463</v>
      </c>
      <c r="BH57" s="15">
        <v>422</v>
      </c>
      <c r="BI57" s="17">
        <f t="shared" si="40"/>
        <v>0.91144708423326137</v>
      </c>
      <c r="BJ57" s="15">
        <v>15</v>
      </c>
      <c r="BK57" s="15">
        <v>13</v>
      </c>
      <c r="BL57" s="17">
        <f t="shared" si="66"/>
        <v>0.8666666666666667</v>
      </c>
      <c r="BM57" s="15">
        <v>102</v>
      </c>
      <c r="BN57" s="15">
        <v>82</v>
      </c>
      <c r="BO57" s="17">
        <f t="shared" si="63"/>
        <v>0.80392156862745101</v>
      </c>
      <c r="BP57" s="15">
        <v>0</v>
      </c>
      <c r="BQ57" s="15">
        <v>0</v>
      </c>
      <c r="BR57" s="15">
        <v>0</v>
      </c>
      <c r="BS57" s="15">
        <v>0</v>
      </c>
      <c r="BT57" s="15">
        <v>2</v>
      </c>
      <c r="BU57" s="15">
        <v>0</v>
      </c>
      <c r="BV57" s="15">
        <v>7</v>
      </c>
      <c r="BW57" s="15">
        <v>1</v>
      </c>
      <c r="BX57" s="4">
        <f t="shared" si="67"/>
        <v>2</v>
      </c>
      <c r="BY57" s="4">
        <f t="shared" si="67"/>
        <v>0</v>
      </c>
      <c r="BZ57" s="4">
        <f t="shared" si="67"/>
        <v>7</v>
      </c>
      <c r="CA57" s="4">
        <f t="shared" si="67"/>
        <v>1</v>
      </c>
      <c r="CB57" s="17">
        <f t="shared" si="68"/>
        <v>0.14285714285714285</v>
      </c>
      <c r="CC57" t="str">
        <f t="shared" si="41"/>
        <v>ANDERS LINDBACK</v>
      </c>
      <c r="CD57" s="16">
        <f t="shared" si="42"/>
        <v>18</v>
      </c>
      <c r="CE57" s="16">
        <f t="shared" si="43"/>
        <v>580</v>
      </c>
      <c r="CF57" s="16">
        <f t="shared" si="44"/>
        <v>517</v>
      </c>
      <c r="CG57" s="6">
        <f t="shared" si="45"/>
        <v>529.6711818483999</v>
      </c>
      <c r="CH57" s="7">
        <f t="shared" si="69"/>
        <v>2.5305450469384891</v>
      </c>
      <c r="CI57" s="21">
        <f t="shared" si="46"/>
        <v>0.89137931034482754</v>
      </c>
      <c r="CJ57" s="21">
        <f t="shared" si="47"/>
        <v>0.91322617560068953</v>
      </c>
      <c r="CK57" s="21">
        <f t="shared" si="48"/>
        <v>-2.1846865255861991E-2</v>
      </c>
      <c r="CL57">
        <v>7</v>
      </c>
      <c r="CM57" t="s">
        <v>210</v>
      </c>
    </row>
    <row r="58" spans="1:91" x14ac:dyDescent="0.25">
      <c r="A58" s="15" t="s">
        <v>383</v>
      </c>
      <c r="B58" s="15" t="s">
        <v>384</v>
      </c>
      <c r="C58" s="15"/>
      <c r="D58" s="15" t="s">
        <v>230</v>
      </c>
      <c r="E58" s="15">
        <v>73</v>
      </c>
      <c r="F58" s="15">
        <v>188</v>
      </c>
      <c r="G58" s="15" t="s">
        <v>92</v>
      </c>
      <c r="H58" s="15"/>
      <c r="I58" s="15">
        <v>2000</v>
      </c>
      <c r="J58" s="15">
        <v>7</v>
      </c>
      <c r="K58" s="15">
        <v>205</v>
      </c>
      <c r="L58" s="16">
        <f t="shared" si="36"/>
        <v>32</v>
      </c>
      <c r="M58" t="s">
        <v>385</v>
      </c>
      <c r="N58" t="s">
        <v>386</v>
      </c>
      <c r="O58" s="15" t="s">
        <v>146</v>
      </c>
      <c r="P58" s="15">
        <v>63</v>
      </c>
      <c r="Q58" s="15">
        <v>62</v>
      </c>
      <c r="R58" s="15">
        <v>33</v>
      </c>
      <c r="S58" s="15">
        <v>24</v>
      </c>
      <c r="T58" s="15">
        <v>5</v>
      </c>
      <c r="U58" s="15">
        <v>1810</v>
      </c>
      <c r="V58" s="15">
        <v>1666</v>
      </c>
      <c r="W58" s="1">
        <f t="shared" si="37"/>
        <v>2.3638850889192886</v>
      </c>
      <c r="X58" s="17">
        <f t="shared" si="38"/>
        <v>0.92044198895027629</v>
      </c>
      <c r="Y58" s="15">
        <v>0</v>
      </c>
      <c r="Z58" s="15">
        <v>4</v>
      </c>
      <c r="AA58" s="15">
        <v>0</v>
      </c>
      <c r="AB58">
        <v>3655</v>
      </c>
      <c r="AC58" s="15">
        <v>5</v>
      </c>
      <c r="AD58" s="15">
        <v>4</v>
      </c>
      <c r="AE58" s="15">
        <v>0</v>
      </c>
      <c r="AF58">
        <v>143</v>
      </c>
      <c r="AG58">
        <v>1650</v>
      </c>
      <c r="AH58">
        <v>3640</v>
      </c>
      <c r="AI58">
        <v>37</v>
      </c>
      <c r="AJ58">
        <v>9</v>
      </c>
      <c r="AK58">
        <v>3</v>
      </c>
      <c r="AL58">
        <v>0.92020000000000002</v>
      </c>
      <c r="AM58" s="1">
        <f t="shared" si="64"/>
        <v>2.3571428571428572</v>
      </c>
      <c r="AN58" s="18">
        <f t="shared" si="65"/>
        <v>0.59677419354838712</v>
      </c>
      <c r="AO58" s="4">
        <f t="shared" si="56"/>
        <v>1</v>
      </c>
      <c r="AP58" s="4">
        <f t="shared" si="57"/>
        <v>1</v>
      </c>
      <c r="AQ58" s="4">
        <f t="shared" si="58"/>
        <v>16</v>
      </c>
      <c r="AR58" s="4">
        <f t="shared" si="59"/>
        <v>15</v>
      </c>
      <c r="AS58" s="1">
        <f t="shared" si="60"/>
        <v>4</v>
      </c>
      <c r="AT58" s="17">
        <f t="shared" si="61"/>
        <v>0.94117647058823528</v>
      </c>
      <c r="AU58"/>
      <c r="AV58" t="s">
        <v>113</v>
      </c>
      <c r="AW58">
        <v>2021</v>
      </c>
      <c r="AX58" s="19">
        <v>5125000</v>
      </c>
      <c r="AY58" s="19">
        <v>6875000</v>
      </c>
      <c r="AZ58">
        <v>60.9</v>
      </c>
      <c r="BA58">
        <v>16.3</v>
      </c>
      <c r="BB58">
        <v>0.30000000000000004</v>
      </c>
      <c r="BC58">
        <v>-0.60000000000000009</v>
      </c>
      <c r="BD58">
        <v>15.9</v>
      </c>
      <c r="BE58" s="3">
        <f t="shared" si="39"/>
        <v>-3.0750000000000011</v>
      </c>
      <c r="BF58" s="20">
        <v>12.4</v>
      </c>
      <c r="BG58" s="15">
        <v>1510</v>
      </c>
      <c r="BH58" s="15">
        <v>1399</v>
      </c>
      <c r="BI58" s="17">
        <f t="shared" si="40"/>
        <v>0.92649006622516561</v>
      </c>
      <c r="BJ58" s="15">
        <v>53</v>
      </c>
      <c r="BK58" s="15">
        <v>47</v>
      </c>
      <c r="BL58" s="17">
        <f t="shared" si="66"/>
        <v>0.8867924528301887</v>
      </c>
      <c r="BM58" s="15">
        <v>247</v>
      </c>
      <c r="BN58" s="15">
        <v>220</v>
      </c>
      <c r="BO58" s="17">
        <f t="shared" si="63"/>
        <v>0.89068825910931171</v>
      </c>
      <c r="BP58" s="15">
        <v>1</v>
      </c>
      <c r="BQ58" s="15">
        <v>2</v>
      </c>
      <c r="BR58" s="15">
        <v>14</v>
      </c>
      <c r="BS58" s="15">
        <v>6</v>
      </c>
      <c r="BT58" s="15">
        <v>2</v>
      </c>
      <c r="BU58" s="15">
        <v>1</v>
      </c>
      <c r="BV58" s="15">
        <v>9</v>
      </c>
      <c r="BW58" s="15">
        <v>2</v>
      </c>
      <c r="BX58" s="4">
        <f t="shared" si="67"/>
        <v>3</v>
      </c>
      <c r="BY58" s="4">
        <f t="shared" si="67"/>
        <v>3</v>
      </c>
      <c r="BZ58" s="4">
        <f t="shared" si="67"/>
        <v>23</v>
      </c>
      <c r="CA58" s="4">
        <f t="shared" si="67"/>
        <v>8</v>
      </c>
      <c r="CB58" s="17">
        <f t="shared" si="68"/>
        <v>0.34782608695652173</v>
      </c>
      <c r="CC58" t="str">
        <f t="shared" si="41"/>
        <v>HENRIK LUNDQVIST</v>
      </c>
      <c r="CD58" s="16">
        <f t="shared" si="42"/>
        <v>62</v>
      </c>
      <c r="CE58" s="16">
        <f t="shared" si="43"/>
        <v>1810</v>
      </c>
      <c r="CF58" s="16">
        <f t="shared" si="44"/>
        <v>1666</v>
      </c>
      <c r="CG58" s="6">
        <f t="shared" si="45"/>
        <v>1653.7648991888002</v>
      </c>
      <c r="CH58" s="7">
        <f t="shared" si="69"/>
        <v>2.6035780036820615</v>
      </c>
      <c r="CI58" s="21">
        <f t="shared" si="46"/>
        <v>0.92044198895027629</v>
      </c>
      <c r="CJ58" s="21">
        <f t="shared" si="47"/>
        <v>0.91368226474519343</v>
      </c>
      <c r="CK58" s="21">
        <f t="shared" si="48"/>
        <v>6.7597242050828621E-3</v>
      </c>
      <c r="CL58">
        <v>3</v>
      </c>
      <c r="CM58" t="s">
        <v>387</v>
      </c>
    </row>
    <row r="59" spans="1:91" x14ac:dyDescent="0.25">
      <c r="A59" s="15" t="s">
        <v>388</v>
      </c>
      <c r="B59" s="15" t="s">
        <v>162</v>
      </c>
      <c r="C59" s="15" t="s">
        <v>130</v>
      </c>
      <c r="D59" s="15" t="s">
        <v>131</v>
      </c>
      <c r="E59" s="15">
        <v>75</v>
      </c>
      <c r="F59" s="15">
        <v>217</v>
      </c>
      <c r="G59" s="15" t="s">
        <v>92</v>
      </c>
      <c r="H59" s="15"/>
      <c r="I59" s="15">
        <v>1997</v>
      </c>
      <c r="J59" s="15">
        <v>1</v>
      </c>
      <c r="K59" s="15">
        <v>4</v>
      </c>
      <c r="L59" s="16">
        <f t="shared" si="36"/>
        <v>35</v>
      </c>
      <c r="M59" t="s">
        <v>389</v>
      </c>
      <c r="N59" t="s">
        <v>390</v>
      </c>
      <c r="O59" s="15" t="s">
        <v>391</v>
      </c>
      <c r="P59" s="15">
        <v>56</v>
      </c>
      <c r="Q59" s="15">
        <v>56</v>
      </c>
      <c r="R59" s="15">
        <v>25</v>
      </c>
      <c r="S59" s="15">
        <v>23</v>
      </c>
      <c r="T59" s="15">
        <v>7</v>
      </c>
      <c r="U59" s="15">
        <v>1589</v>
      </c>
      <c r="V59" s="15">
        <v>1460</v>
      </c>
      <c r="W59" s="1">
        <f t="shared" si="37"/>
        <v>2.4022346368715084</v>
      </c>
      <c r="X59" s="17">
        <f t="shared" si="38"/>
        <v>0.91881686595342982</v>
      </c>
      <c r="Y59" s="15">
        <v>0</v>
      </c>
      <c r="Z59" s="15">
        <v>0</v>
      </c>
      <c r="AA59" s="15">
        <v>2</v>
      </c>
      <c r="AB59">
        <v>3222</v>
      </c>
      <c r="AC59" s="15">
        <v>4</v>
      </c>
      <c r="AD59" s="15">
        <v>5</v>
      </c>
      <c r="AE59" s="15">
        <v>5</v>
      </c>
      <c r="AF59">
        <v>129</v>
      </c>
      <c r="AG59">
        <v>1460</v>
      </c>
      <c r="AH59">
        <v>3224</v>
      </c>
      <c r="AI59">
        <v>32</v>
      </c>
      <c r="AJ59">
        <v>4</v>
      </c>
      <c r="AK59">
        <v>5</v>
      </c>
      <c r="AL59">
        <v>0.91880000000000006</v>
      </c>
      <c r="AM59" s="1">
        <f t="shared" si="64"/>
        <v>2.4007444168734491</v>
      </c>
      <c r="AN59" s="18">
        <f t="shared" si="65"/>
        <v>0.5714285714285714</v>
      </c>
      <c r="AT59" s="17"/>
      <c r="AU59"/>
      <c r="AV59" t="s">
        <v>113</v>
      </c>
      <c r="AW59">
        <v>2022</v>
      </c>
      <c r="AX59" s="19">
        <v>6714000</v>
      </c>
      <c r="AY59" s="19">
        <v>4533333</v>
      </c>
      <c r="AZ59">
        <v>53.7</v>
      </c>
      <c r="BA59">
        <v>13.6</v>
      </c>
      <c r="BB59">
        <v>0</v>
      </c>
      <c r="BC59">
        <v>0.8</v>
      </c>
      <c r="BD59">
        <v>14.4</v>
      </c>
      <c r="BE59" s="3">
        <f t="shared" si="39"/>
        <v>2.4500010000000003</v>
      </c>
      <c r="BF59" s="20">
        <v>10.6</v>
      </c>
      <c r="BG59" s="15">
        <v>1321</v>
      </c>
      <c r="BH59" s="15">
        <v>1222</v>
      </c>
      <c r="BI59" s="17">
        <f t="shared" si="40"/>
        <v>0.92505677517032547</v>
      </c>
      <c r="BJ59" s="15">
        <v>34</v>
      </c>
      <c r="BK59" s="15">
        <v>32</v>
      </c>
      <c r="BL59" s="17">
        <f t="shared" si="66"/>
        <v>0.94117647058823528</v>
      </c>
      <c r="BM59" s="15">
        <v>234</v>
      </c>
      <c r="BN59" s="15">
        <v>206</v>
      </c>
      <c r="BO59" s="17">
        <f t="shared" si="63"/>
        <v>0.88034188034188032</v>
      </c>
      <c r="BP59" s="15">
        <v>2</v>
      </c>
      <c r="BQ59" s="15">
        <v>2</v>
      </c>
      <c r="BR59" s="15">
        <v>13</v>
      </c>
      <c r="BS59" s="15">
        <v>4</v>
      </c>
      <c r="BT59" s="15">
        <v>1</v>
      </c>
      <c r="BU59" s="15">
        <v>3</v>
      </c>
      <c r="BV59" s="15">
        <v>15</v>
      </c>
      <c r="BW59" s="15">
        <v>4</v>
      </c>
      <c r="BX59" s="4">
        <f t="shared" si="67"/>
        <v>3</v>
      </c>
      <c r="BY59" s="4">
        <f t="shared" si="67"/>
        <v>5</v>
      </c>
      <c r="BZ59" s="4">
        <f t="shared" si="67"/>
        <v>28</v>
      </c>
      <c r="CA59" s="4">
        <f t="shared" si="67"/>
        <v>8</v>
      </c>
      <c r="CB59" s="17">
        <f t="shared" si="68"/>
        <v>0.2857142857142857</v>
      </c>
      <c r="CC59" t="str">
        <f t="shared" si="41"/>
        <v>ROBERTO LUONGO</v>
      </c>
      <c r="CD59" s="16">
        <f t="shared" si="42"/>
        <v>56</v>
      </c>
      <c r="CE59" s="16">
        <f t="shared" si="43"/>
        <v>1589</v>
      </c>
      <c r="CF59" s="16">
        <f t="shared" si="44"/>
        <v>1460</v>
      </c>
      <c r="CG59" s="6">
        <f t="shared" si="45"/>
        <v>1453.9595583976009</v>
      </c>
      <c r="CH59" s="7">
        <f t="shared" si="69"/>
        <v>2.4236821565515525</v>
      </c>
      <c r="CI59" s="21">
        <f t="shared" si="46"/>
        <v>0.91881686595342982</v>
      </c>
      <c r="CJ59" s="21">
        <f t="shared" si="47"/>
        <v>0.91501545525336747</v>
      </c>
      <c r="CK59" s="21">
        <f t="shared" si="48"/>
        <v>3.8014107000623465E-3</v>
      </c>
      <c r="CL59">
        <v>12</v>
      </c>
      <c r="CM59" t="s">
        <v>392</v>
      </c>
    </row>
    <row r="60" spans="1:91" x14ac:dyDescent="0.25">
      <c r="A60" s="15" t="s">
        <v>393</v>
      </c>
      <c r="B60" s="15" t="s">
        <v>394</v>
      </c>
      <c r="C60" s="15" t="s">
        <v>395</v>
      </c>
      <c r="D60" s="15" t="s">
        <v>131</v>
      </c>
      <c r="E60" s="15">
        <v>72</v>
      </c>
      <c r="F60" s="15">
        <v>197</v>
      </c>
      <c r="G60" s="15" t="s">
        <v>92</v>
      </c>
      <c r="H60" s="15"/>
      <c r="I60" s="15"/>
      <c r="J60" s="15"/>
      <c r="K60" s="15"/>
      <c r="L60" s="16">
        <f t="shared" si="36"/>
        <v>34</v>
      </c>
      <c r="M60" t="s">
        <v>396</v>
      </c>
      <c r="N60" t="s">
        <v>397</v>
      </c>
      <c r="O60" s="15" t="s">
        <v>398</v>
      </c>
      <c r="P60" s="15">
        <v>11</v>
      </c>
      <c r="Q60" s="15">
        <v>9</v>
      </c>
      <c r="R60" s="15">
        <v>5</v>
      </c>
      <c r="S60" s="15">
        <v>4</v>
      </c>
      <c r="T60" s="15">
        <v>1</v>
      </c>
      <c r="U60" s="15">
        <v>264</v>
      </c>
      <c r="V60" s="15">
        <v>235</v>
      </c>
      <c r="W60" s="1">
        <f t="shared" si="37"/>
        <v>2.9048414023372287</v>
      </c>
      <c r="X60" s="17">
        <f t="shared" si="38"/>
        <v>0.89015151515151514</v>
      </c>
      <c r="Y60" s="15">
        <v>0</v>
      </c>
      <c r="Z60" s="15">
        <v>0</v>
      </c>
      <c r="AA60" s="15">
        <v>2</v>
      </c>
      <c r="AB60">
        <v>599</v>
      </c>
      <c r="AC60" s="15">
        <v>0</v>
      </c>
      <c r="AD60" s="15">
        <v>0</v>
      </c>
      <c r="AE60" s="15">
        <v>0</v>
      </c>
      <c r="AF60">
        <v>26</v>
      </c>
      <c r="AG60">
        <v>226</v>
      </c>
      <c r="AH60">
        <v>543</v>
      </c>
      <c r="AI60">
        <v>3</v>
      </c>
      <c r="AJ60">
        <v>2</v>
      </c>
      <c r="AK60">
        <v>0</v>
      </c>
      <c r="AL60">
        <v>0.89680000000000004</v>
      </c>
      <c r="AM60" s="1">
        <f t="shared" si="64"/>
        <v>2.8729281767955803</v>
      </c>
      <c r="AN60" s="18">
        <f t="shared" si="65"/>
        <v>0.33333333333333331</v>
      </c>
      <c r="AO60" s="4">
        <f t="shared" ref="AO60:AO66" si="70">P60-Q60</f>
        <v>2</v>
      </c>
      <c r="AP60" s="4">
        <f t="shared" ref="AP60:AP66" si="71">U60-V60-AF60</f>
        <v>3</v>
      </c>
      <c r="AQ60" s="4">
        <f t="shared" ref="AQ60:AQ66" si="72">V60-AG60</f>
        <v>9</v>
      </c>
      <c r="AR60" s="4">
        <f t="shared" ref="AR60:AR66" si="73">AB60-AH60</f>
        <v>56</v>
      </c>
      <c r="AS60" s="1">
        <f t="shared" ref="AS60:AS66" si="74">AP60/AR60*60</f>
        <v>3.214285714285714</v>
      </c>
      <c r="AT60" s="17">
        <f t="shared" ref="AT60:AT66" si="75">AQ60/(AP60+AQ60)</f>
        <v>0.75</v>
      </c>
      <c r="AU60"/>
      <c r="AV60" t="s">
        <v>113</v>
      </c>
      <c r="AW60">
        <v>2014</v>
      </c>
      <c r="AX60" s="19">
        <v>925000</v>
      </c>
      <c r="AY60" s="19">
        <v>925000</v>
      </c>
      <c r="AZ60">
        <v>10</v>
      </c>
      <c r="BA60">
        <v>-4.2</v>
      </c>
      <c r="BB60">
        <v>0.4</v>
      </c>
      <c r="BC60">
        <v>0.2</v>
      </c>
      <c r="BD60">
        <v>-3.6</v>
      </c>
      <c r="BE60" s="3">
        <f t="shared" si="39"/>
        <v>-4.7249999999999996</v>
      </c>
      <c r="BF60" s="20">
        <v>0.8</v>
      </c>
      <c r="BG60" s="15">
        <v>225</v>
      </c>
      <c r="BH60" s="15">
        <v>202</v>
      </c>
      <c r="BI60" s="17">
        <f t="shared" si="40"/>
        <v>0.89777777777777779</v>
      </c>
      <c r="BJ60" s="15">
        <v>8</v>
      </c>
      <c r="BK60" s="15">
        <v>8</v>
      </c>
      <c r="BL60" s="17">
        <f t="shared" si="66"/>
        <v>1</v>
      </c>
      <c r="BM60" s="15">
        <v>31</v>
      </c>
      <c r="BN60" s="15">
        <v>25</v>
      </c>
      <c r="BO60" s="17">
        <f t="shared" si="63"/>
        <v>0.80645161290322576</v>
      </c>
      <c r="BP60" s="15">
        <v>0</v>
      </c>
      <c r="BQ60" s="15">
        <v>0</v>
      </c>
      <c r="BR60" s="15">
        <v>0</v>
      </c>
      <c r="BS60" s="15">
        <v>0</v>
      </c>
      <c r="BT60" s="15">
        <v>1</v>
      </c>
      <c r="BU60" s="15">
        <v>0</v>
      </c>
      <c r="BV60" s="15">
        <v>4</v>
      </c>
      <c r="BW60" s="15">
        <v>1</v>
      </c>
      <c r="BX60" s="4">
        <f t="shared" si="67"/>
        <v>1</v>
      </c>
      <c r="BY60" s="4">
        <f t="shared" si="67"/>
        <v>0</v>
      </c>
      <c r="BZ60" s="4">
        <f t="shared" si="67"/>
        <v>4</v>
      </c>
      <c r="CA60" s="4">
        <f t="shared" si="67"/>
        <v>1</v>
      </c>
      <c r="CB60" s="17">
        <f t="shared" si="68"/>
        <v>0.25</v>
      </c>
      <c r="CC60" t="str">
        <f t="shared" si="41"/>
        <v>JOEY MACDONALD</v>
      </c>
      <c r="CD60" s="16">
        <f t="shared" si="42"/>
        <v>9</v>
      </c>
      <c r="CE60" s="16">
        <f t="shared" si="43"/>
        <v>264</v>
      </c>
      <c r="CF60" s="16">
        <f t="shared" si="44"/>
        <v>235</v>
      </c>
      <c r="CG60" s="6">
        <f t="shared" si="45"/>
        <v>241.68610107269998</v>
      </c>
      <c r="CH60" s="7">
        <f t="shared" si="69"/>
        <v>2.9514750482492418</v>
      </c>
      <c r="CI60" s="21">
        <f t="shared" si="46"/>
        <v>0.89015151515151514</v>
      </c>
      <c r="CJ60" s="21">
        <f t="shared" si="47"/>
        <v>0.91547765557840899</v>
      </c>
      <c r="CK60" s="21">
        <f t="shared" si="48"/>
        <v>-2.5326140426893851E-2</v>
      </c>
    </row>
    <row r="61" spans="1:91" x14ac:dyDescent="0.25">
      <c r="A61" s="15" t="s">
        <v>399</v>
      </c>
      <c r="B61" s="15" t="s">
        <v>400</v>
      </c>
      <c r="C61" s="15" t="s">
        <v>401</v>
      </c>
      <c r="D61" s="15" t="s">
        <v>131</v>
      </c>
      <c r="E61" s="15">
        <v>73</v>
      </c>
      <c r="F61" s="15">
        <v>190</v>
      </c>
      <c r="G61" s="15" t="s">
        <v>92</v>
      </c>
      <c r="H61" s="15"/>
      <c r="I61" s="15">
        <v>2001</v>
      </c>
      <c r="J61" s="15">
        <v>4</v>
      </c>
      <c r="K61" s="15">
        <v>121</v>
      </c>
      <c r="L61" s="16">
        <f t="shared" si="36"/>
        <v>31</v>
      </c>
      <c r="M61" t="s">
        <v>402</v>
      </c>
      <c r="N61" t="s">
        <v>403</v>
      </c>
      <c r="O61" s="15" t="s">
        <v>134</v>
      </c>
      <c r="P61" s="15">
        <v>2</v>
      </c>
      <c r="Q61" s="15">
        <v>1</v>
      </c>
      <c r="R61" s="15">
        <v>0</v>
      </c>
      <c r="S61" s="15">
        <v>1</v>
      </c>
      <c r="T61" s="15">
        <v>0</v>
      </c>
      <c r="U61" s="15">
        <v>51</v>
      </c>
      <c r="V61" s="15">
        <v>47</v>
      </c>
      <c r="W61" s="1">
        <f t="shared" si="37"/>
        <v>2.5263157894736841</v>
      </c>
      <c r="X61" s="17">
        <f t="shared" si="38"/>
        <v>0.92156862745098034</v>
      </c>
      <c r="Y61" s="15">
        <v>0</v>
      </c>
      <c r="Z61" s="15">
        <v>0</v>
      </c>
      <c r="AA61" s="15">
        <v>0</v>
      </c>
      <c r="AB61">
        <v>95</v>
      </c>
      <c r="AC61" s="15">
        <v>0</v>
      </c>
      <c r="AD61" s="15">
        <v>0</v>
      </c>
      <c r="AE61" s="15">
        <v>0</v>
      </c>
      <c r="AF61">
        <v>4</v>
      </c>
      <c r="AG61">
        <v>33</v>
      </c>
      <c r="AH61">
        <v>59</v>
      </c>
      <c r="AI61">
        <v>0</v>
      </c>
      <c r="AJ61">
        <v>0</v>
      </c>
      <c r="AK61">
        <v>0</v>
      </c>
      <c r="AL61">
        <v>0.89190000000000003</v>
      </c>
      <c r="AM61" s="1">
        <f t="shared" si="64"/>
        <v>4.0677966101694913</v>
      </c>
      <c r="AN61" s="18">
        <f t="shared" si="65"/>
        <v>0</v>
      </c>
      <c r="AO61" s="4">
        <f t="shared" si="70"/>
        <v>1</v>
      </c>
      <c r="AP61" s="4">
        <f t="shared" si="71"/>
        <v>0</v>
      </c>
      <c r="AQ61" s="4">
        <f t="shared" si="72"/>
        <v>14</v>
      </c>
      <c r="AR61" s="4">
        <f t="shared" si="73"/>
        <v>36</v>
      </c>
      <c r="AS61" s="1">
        <f t="shared" si="74"/>
        <v>0</v>
      </c>
      <c r="AT61" s="17">
        <f t="shared" si="75"/>
        <v>1</v>
      </c>
      <c r="AU61"/>
      <c r="AV61" t="s">
        <v>113</v>
      </c>
      <c r="AW61">
        <v>2014</v>
      </c>
      <c r="AX61" s="19">
        <v>600000</v>
      </c>
      <c r="AY61" s="19">
        <v>600000</v>
      </c>
      <c r="AZ61">
        <v>1.6</v>
      </c>
      <c r="BA61">
        <v>0.5</v>
      </c>
      <c r="BB61">
        <v>0</v>
      </c>
      <c r="BC61">
        <v>0</v>
      </c>
      <c r="BD61">
        <v>0.5</v>
      </c>
      <c r="BE61" s="3">
        <f t="shared" si="39"/>
        <v>0.35</v>
      </c>
      <c r="BF61" s="20">
        <v>0.4</v>
      </c>
      <c r="BG61" s="15">
        <v>45</v>
      </c>
      <c r="BH61" s="15">
        <v>42</v>
      </c>
      <c r="BI61" s="17">
        <f t="shared" si="40"/>
        <v>0.93333333333333335</v>
      </c>
      <c r="BJ61" s="15">
        <v>1</v>
      </c>
      <c r="BK61" s="15">
        <v>0</v>
      </c>
      <c r="BL61" s="17">
        <f t="shared" si="66"/>
        <v>0</v>
      </c>
      <c r="BM61" s="15">
        <v>5</v>
      </c>
      <c r="BN61" s="15">
        <v>5</v>
      </c>
      <c r="BO61" s="17">
        <f t="shared" si="63"/>
        <v>1</v>
      </c>
      <c r="BP61"/>
      <c r="BQ61"/>
      <c r="BR61"/>
      <c r="BS61"/>
      <c r="BT61"/>
      <c r="BU61"/>
      <c r="BV61"/>
      <c r="BW61"/>
      <c r="CB61" s="17"/>
      <c r="CC61" t="str">
        <f t="shared" si="41"/>
        <v>DREW MACINTYRE</v>
      </c>
      <c r="CD61" s="16">
        <f t="shared" si="42"/>
        <v>1</v>
      </c>
      <c r="CE61" s="16">
        <f t="shared" si="43"/>
        <v>51</v>
      </c>
      <c r="CF61" s="16">
        <f t="shared" si="44"/>
        <v>47</v>
      </c>
      <c r="CG61" s="6">
        <f t="shared" si="45"/>
        <v>46.992658211799998</v>
      </c>
      <c r="CH61" s="7">
        <f t="shared" si="69"/>
        <v>2</v>
      </c>
      <c r="CI61" s="21">
        <f t="shared" si="46"/>
        <v>0.92156862745098034</v>
      </c>
      <c r="CJ61" s="21">
        <f t="shared" si="47"/>
        <v>0.92142467081960777</v>
      </c>
      <c r="CK61" s="21">
        <f t="shared" si="48"/>
        <v>1.4395663137256598E-4</v>
      </c>
    </row>
    <row r="62" spans="1:91" x14ac:dyDescent="0.25">
      <c r="A62" s="15" t="s">
        <v>404</v>
      </c>
      <c r="B62" s="15" t="s">
        <v>235</v>
      </c>
      <c r="C62" s="15"/>
      <c r="D62" s="15" t="s">
        <v>230</v>
      </c>
      <c r="E62" s="15">
        <v>78</v>
      </c>
      <c r="F62" s="15">
        <v>196</v>
      </c>
      <c r="G62" s="15" t="s">
        <v>92</v>
      </c>
      <c r="H62" s="15"/>
      <c r="I62" s="15">
        <v>2008</v>
      </c>
      <c r="J62" s="15">
        <v>2</v>
      </c>
      <c r="K62" s="15">
        <v>31</v>
      </c>
      <c r="L62" s="16">
        <f t="shared" si="36"/>
        <v>24</v>
      </c>
      <c r="M62" t="s">
        <v>405</v>
      </c>
      <c r="N62" t="s">
        <v>406</v>
      </c>
      <c r="O62" s="15" t="s">
        <v>407</v>
      </c>
      <c r="P62" s="15">
        <v>16</v>
      </c>
      <c r="Q62" s="15">
        <v>12</v>
      </c>
      <c r="R62" s="15">
        <v>2</v>
      </c>
      <c r="S62" s="15">
        <v>8</v>
      </c>
      <c r="T62" s="15">
        <v>3</v>
      </c>
      <c r="U62" s="15">
        <v>361</v>
      </c>
      <c r="V62" s="15">
        <v>315</v>
      </c>
      <c r="W62" s="1">
        <f t="shared" si="37"/>
        <v>3.390663390663391</v>
      </c>
      <c r="X62" s="17">
        <f t="shared" si="38"/>
        <v>0.87257617728531855</v>
      </c>
      <c r="Y62" s="15">
        <v>0</v>
      </c>
      <c r="Z62" s="15">
        <v>0</v>
      </c>
      <c r="AA62" s="15">
        <v>0</v>
      </c>
      <c r="AB62">
        <v>814</v>
      </c>
      <c r="AC62" s="15">
        <v>0</v>
      </c>
      <c r="AD62" s="15">
        <v>0</v>
      </c>
      <c r="AE62" s="15">
        <v>0</v>
      </c>
      <c r="AF62">
        <v>43</v>
      </c>
      <c r="AG62">
        <v>280</v>
      </c>
      <c r="AH62">
        <v>714</v>
      </c>
      <c r="AI62">
        <v>3</v>
      </c>
      <c r="AJ62">
        <v>4</v>
      </c>
      <c r="AK62">
        <v>1</v>
      </c>
      <c r="AL62">
        <v>0.8669</v>
      </c>
      <c r="AM62" s="1">
        <f t="shared" si="64"/>
        <v>3.6134453781512605</v>
      </c>
      <c r="AN62" s="18">
        <f t="shared" si="65"/>
        <v>0.25</v>
      </c>
      <c r="AO62" s="4">
        <f t="shared" si="70"/>
        <v>4</v>
      </c>
      <c r="AP62" s="4">
        <f t="shared" si="71"/>
        <v>3</v>
      </c>
      <c r="AQ62" s="4">
        <f t="shared" si="72"/>
        <v>35</v>
      </c>
      <c r="AR62" s="4">
        <f t="shared" si="73"/>
        <v>100</v>
      </c>
      <c r="AS62" s="1">
        <f t="shared" si="74"/>
        <v>1.7999999999999998</v>
      </c>
      <c r="AT62" s="17">
        <f t="shared" si="75"/>
        <v>0.92105263157894735</v>
      </c>
      <c r="AU62"/>
      <c r="AV62" t="s">
        <v>98</v>
      </c>
      <c r="AW62">
        <v>2015</v>
      </c>
      <c r="AX62" s="19">
        <v>1000000</v>
      </c>
      <c r="AY62" s="19">
        <v>1200000</v>
      </c>
      <c r="AZ62">
        <v>13.6</v>
      </c>
      <c r="BA62">
        <v>-10.8</v>
      </c>
      <c r="BB62">
        <v>0.4</v>
      </c>
      <c r="BC62">
        <v>-1.6</v>
      </c>
      <c r="BD62">
        <v>-12</v>
      </c>
      <c r="BE62" s="3">
        <f t="shared" si="39"/>
        <v>-13.95</v>
      </c>
      <c r="BF62" s="20">
        <v>0.4</v>
      </c>
      <c r="BG62" s="15">
        <v>298</v>
      </c>
      <c r="BH62" s="15">
        <v>261</v>
      </c>
      <c r="BI62" s="17">
        <f t="shared" si="40"/>
        <v>0.87583892617449666</v>
      </c>
      <c r="BJ62" s="15">
        <v>10</v>
      </c>
      <c r="BK62" s="15">
        <v>9</v>
      </c>
      <c r="BL62" s="17">
        <f t="shared" si="66"/>
        <v>0.9</v>
      </c>
      <c r="BM62" s="15">
        <v>53</v>
      </c>
      <c r="BN62" s="15">
        <v>45</v>
      </c>
      <c r="BO62" s="17">
        <f t="shared" si="63"/>
        <v>0.84905660377358494</v>
      </c>
      <c r="BP62" s="15">
        <v>0</v>
      </c>
      <c r="BQ62" s="15">
        <v>2</v>
      </c>
      <c r="BR62" s="15">
        <v>7</v>
      </c>
      <c r="BS62" s="15">
        <v>4</v>
      </c>
      <c r="BT62" s="15">
        <v>0</v>
      </c>
      <c r="BU62" s="15">
        <v>0</v>
      </c>
      <c r="BV62" s="15">
        <v>0</v>
      </c>
      <c r="BW62" s="15">
        <v>0</v>
      </c>
      <c r="BX62" s="4">
        <f t="shared" ref="BX62:CA65" si="76">BP62+BT62</f>
        <v>0</v>
      </c>
      <c r="BY62" s="4">
        <f t="shared" si="76"/>
        <v>2</v>
      </c>
      <c r="BZ62" s="4">
        <f t="shared" si="76"/>
        <v>7</v>
      </c>
      <c r="CA62" s="4">
        <f t="shared" si="76"/>
        <v>4</v>
      </c>
      <c r="CB62" s="17">
        <f>CA62/BZ62</f>
        <v>0.5714285714285714</v>
      </c>
      <c r="CC62" t="str">
        <f t="shared" si="41"/>
        <v>JACOB MARKSTROM</v>
      </c>
      <c r="CD62" s="16">
        <f t="shared" si="42"/>
        <v>12</v>
      </c>
      <c r="CE62" s="16">
        <f t="shared" si="43"/>
        <v>361</v>
      </c>
      <c r="CF62" s="16">
        <f t="shared" si="44"/>
        <v>315</v>
      </c>
      <c r="CG62" s="6">
        <f t="shared" si="45"/>
        <v>329.28104060539999</v>
      </c>
      <c r="CH62" s="7">
        <f t="shared" si="69"/>
        <v>2.3893713813068653</v>
      </c>
      <c r="CI62" s="21">
        <f t="shared" si="46"/>
        <v>0.87257617728531855</v>
      </c>
      <c r="CJ62" s="21">
        <f t="shared" si="47"/>
        <v>0.91213584655235458</v>
      </c>
      <c r="CK62" s="21">
        <f t="shared" si="48"/>
        <v>-3.9559669267036024E-2</v>
      </c>
    </row>
    <row r="63" spans="1:91" x14ac:dyDescent="0.25">
      <c r="A63" s="15" t="s">
        <v>408</v>
      </c>
      <c r="B63" s="15" t="s">
        <v>409</v>
      </c>
      <c r="C63" s="15" t="s">
        <v>213</v>
      </c>
      <c r="D63" s="15" t="s">
        <v>131</v>
      </c>
      <c r="E63" s="15">
        <v>76</v>
      </c>
      <c r="F63" s="15">
        <v>217</v>
      </c>
      <c r="G63" s="15" t="s">
        <v>201</v>
      </c>
      <c r="H63" s="15"/>
      <c r="I63" s="15">
        <v>2006</v>
      </c>
      <c r="J63" s="15">
        <v>3</v>
      </c>
      <c r="K63" s="15">
        <v>69</v>
      </c>
      <c r="L63" s="16">
        <f t="shared" si="36"/>
        <v>26</v>
      </c>
      <c r="M63" t="s">
        <v>410</v>
      </c>
      <c r="N63" t="s">
        <v>411</v>
      </c>
      <c r="O63" s="15" t="s">
        <v>227</v>
      </c>
      <c r="P63" s="15">
        <v>61</v>
      </c>
      <c r="Q63" s="15">
        <v>60</v>
      </c>
      <c r="R63" s="15">
        <v>33</v>
      </c>
      <c r="S63" s="15">
        <v>18</v>
      </c>
      <c r="T63" s="15">
        <v>7</v>
      </c>
      <c r="U63" s="15">
        <v>1751</v>
      </c>
      <c r="V63" s="15">
        <v>1606</v>
      </c>
      <c r="W63" s="1">
        <f t="shared" si="37"/>
        <v>2.495697074010327</v>
      </c>
      <c r="X63" s="17">
        <f t="shared" si="38"/>
        <v>0.91719017704169048</v>
      </c>
      <c r="Y63" s="15">
        <v>0</v>
      </c>
      <c r="Z63" s="15">
        <v>1</v>
      </c>
      <c r="AA63" s="15">
        <v>10</v>
      </c>
      <c r="AB63">
        <v>3486</v>
      </c>
      <c r="AC63" s="15">
        <v>4</v>
      </c>
      <c r="AD63" s="15">
        <v>1</v>
      </c>
      <c r="AE63" s="15">
        <v>1</v>
      </c>
      <c r="AF63">
        <v>144</v>
      </c>
      <c r="AG63">
        <v>1602</v>
      </c>
      <c r="AH63">
        <v>3470</v>
      </c>
      <c r="AI63">
        <v>35</v>
      </c>
      <c r="AJ63">
        <v>9</v>
      </c>
      <c r="AK63">
        <v>7</v>
      </c>
      <c r="AL63">
        <v>0.91750000000000009</v>
      </c>
      <c r="AM63" s="1">
        <f t="shared" si="64"/>
        <v>2.4899135446685881</v>
      </c>
      <c r="AN63" s="18">
        <f t="shared" si="65"/>
        <v>0.58333333333333337</v>
      </c>
      <c r="AO63" s="4">
        <f t="shared" si="70"/>
        <v>1</v>
      </c>
      <c r="AP63" s="4">
        <f t="shared" si="71"/>
        <v>1</v>
      </c>
      <c r="AQ63" s="4">
        <f t="shared" si="72"/>
        <v>4</v>
      </c>
      <c r="AR63" s="4">
        <f t="shared" si="73"/>
        <v>16</v>
      </c>
      <c r="AS63" s="1">
        <f t="shared" si="74"/>
        <v>3.75</v>
      </c>
      <c r="AT63" s="17">
        <f t="shared" si="75"/>
        <v>0.8</v>
      </c>
      <c r="AU63"/>
      <c r="AV63" t="s">
        <v>113</v>
      </c>
      <c r="AW63">
        <v>2017</v>
      </c>
      <c r="AX63" s="19">
        <v>1500000</v>
      </c>
      <c r="AY63" s="19">
        <v>1500000</v>
      </c>
      <c r="AZ63">
        <v>58.1</v>
      </c>
      <c r="BA63">
        <v>14.3</v>
      </c>
      <c r="BB63">
        <v>-0.5</v>
      </c>
      <c r="BC63">
        <v>-0.8</v>
      </c>
      <c r="BD63">
        <v>13.1</v>
      </c>
      <c r="BE63" s="3">
        <f t="shared" si="39"/>
        <v>10.25</v>
      </c>
      <c r="BF63" s="20">
        <v>11.3</v>
      </c>
      <c r="BG63" s="15">
        <v>1447</v>
      </c>
      <c r="BH63" s="15">
        <v>1336</v>
      </c>
      <c r="BI63" s="17">
        <f t="shared" si="40"/>
        <v>0.92328956461644784</v>
      </c>
      <c r="BJ63" s="15">
        <v>39</v>
      </c>
      <c r="BK63" s="15">
        <v>33</v>
      </c>
      <c r="BL63" s="17">
        <f t="shared" si="66"/>
        <v>0.84615384615384615</v>
      </c>
      <c r="BM63" s="15">
        <v>265</v>
      </c>
      <c r="BN63" s="15">
        <v>237</v>
      </c>
      <c r="BO63" s="17">
        <f t="shared" si="63"/>
        <v>0.89433962264150946</v>
      </c>
      <c r="BP63" s="15">
        <v>0</v>
      </c>
      <c r="BQ63" s="15">
        <v>2</v>
      </c>
      <c r="BR63" s="15">
        <v>12</v>
      </c>
      <c r="BS63" s="15">
        <v>5</v>
      </c>
      <c r="BT63" s="15">
        <v>3</v>
      </c>
      <c r="BU63" s="15">
        <v>3</v>
      </c>
      <c r="BV63" s="15">
        <v>20</v>
      </c>
      <c r="BW63" s="15">
        <v>6</v>
      </c>
      <c r="BX63" s="4">
        <f t="shared" si="76"/>
        <v>3</v>
      </c>
      <c r="BY63" s="4">
        <f t="shared" si="76"/>
        <v>5</v>
      </c>
      <c r="BZ63" s="4">
        <f t="shared" si="76"/>
        <v>32</v>
      </c>
      <c r="CA63" s="4">
        <f t="shared" si="76"/>
        <v>11</v>
      </c>
      <c r="CB63" s="17">
        <f>CA63/BZ63</f>
        <v>0.34375</v>
      </c>
      <c r="CC63" t="str">
        <f t="shared" si="41"/>
        <v>STEVE MASON</v>
      </c>
      <c r="CD63" s="16">
        <f t="shared" si="42"/>
        <v>60</v>
      </c>
      <c r="CE63" s="16">
        <f t="shared" si="43"/>
        <v>1751</v>
      </c>
      <c r="CF63" s="16">
        <f t="shared" si="44"/>
        <v>1606</v>
      </c>
      <c r="CG63" s="6">
        <f t="shared" si="45"/>
        <v>1601.0949624586008</v>
      </c>
      <c r="CH63" s="7">
        <f t="shared" si="69"/>
        <v>3.1286392482965062</v>
      </c>
      <c r="CI63" s="21">
        <f t="shared" si="46"/>
        <v>0.91719017704169048</v>
      </c>
      <c r="CJ63" s="21">
        <f t="shared" si="47"/>
        <v>0.91438889917681365</v>
      </c>
      <c r="CK63" s="21">
        <f t="shared" si="48"/>
        <v>2.8012778648768277E-3</v>
      </c>
      <c r="CL63">
        <v>1</v>
      </c>
      <c r="CM63" t="s">
        <v>105</v>
      </c>
    </row>
    <row r="64" spans="1:91" x14ac:dyDescent="0.25">
      <c r="A64" s="15" t="s">
        <v>412</v>
      </c>
      <c r="B64" s="15" t="s">
        <v>413</v>
      </c>
      <c r="C64" s="15"/>
      <c r="D64" s="15" t="s">
        <v>414</v>
      </c>
      <c r="E64" s="15">
        <v>76</v>
      </c>
      <c r="F64" s="15">
        <v>187</v>
      </c>
      <c r="G64" s="15" t="s">
        <v>201</v>
      </c>
      <c r="H64" s="15" t="s">
        <v>93</v>
      </c>
      <c r="I64" s="15">
        <v>2012</v>
      </c>
      <c r="J64" s="15">
        <v>6</v>
      </c>
      <c r="K64" s="15">
        <v>179</v>
      </c>
      <c r="L64" s="16">
        <f t="shared" si="36"/>
        <v>23</v>
      </c>
      <c r="M64" t="s">
        <v>415</v>
      </c>
      <c r="N64" t="s">
        <v>416</v>
      </c>
      <c r="O64" s="15" t="s">
        <v>308</v>
      </c>
      <c r="P64" s="15">
        <v>25</v>
      </c>
      <c r="Q64" s="15">
        <v>22</v>
      </c>
      <c r="R64" s="15">
        <v>8</v>
      </c>
      <c r="S64" s="15">
        <v>10</v>
      </c>
      <c r="T64" s="15">
        <v>4</v>
      </c>
      <c r="U64" s="15">
        <v>650</v>
      </c>
      <c r="V64" s="15">
        <v>586</v>
      </c>
      <c r="W64" s="1">
        <f t="shared" si="37"/>
        <v>2.8029197080291968</v>
      </c>
      <c r="X64" s="17">
        <f t="shared" si="38"/>
        <v>0.90153846153846151</v>
      </c>
      <c r="Y64" s="15">
        <v>0</v>
      </c>
      <c r="Z64" s="15">
        <v>0</v>
      </c>
      <c r="AA64" s="15">
        <v>0</v>
      </c>
      <c r="AB64">
        <v>1370</v>
      </c>
      <c r="AC64" s="15">
        <v>2</v>
      </c>
      <c r="AD64" s="15">
        <v>0</v>
      </c>
      <c r="AE64" s="15">
        <v>0</v>
      </c>
      <c r="AF64">
        <v>58</v>
      </c>
      <c r="AG64">
        <v>520</v>
      </c>
      <c r="AH64">
        <v>1241</v>
      </c>
      <c r="AI64">
        <v>11</v>
      </c>
      <c r="AJ64">
        <v>6</v>
      </c>
      <c r="AK64">
        <v>3</v>
      </c>
      <c r="AL64">
        <v>0.89970000000000006</v>
      </c>
      <c r="AM64" s="1">
        <f t="shared" si="64"/>
        <v>2.8041901692183724</v>
      </c>
      <c r="AN64" s="18">
        <f t="shared" si="65"/>
        <v>0.5</v>
      </c>
      <c r="AO64" s="4">
        <f t="shared" si="70"/>
        <v>3</v>
      </c>
      <c r="AP64" s="4">
        <f t="shared" si="71"/>
        <v>6</v>
      </c>
      <c r="AQ64" s="4">
        <f t="shared" si="72"/>
        <v>66</v>
      </c>
      <c r="AR64" s="4">
        <f t="shared" si="73"/>
        <v>129</v>
      </c>
      <c r="AS64" s="1">
        <f t="shared" si="74"/>
        <v>2.7906976744186047</v>
      </c>
      <c r="AT64" s="17">
        <f t="shared" si="75"/>
        <v>0.91666666666666663</v>
      </c>
      <c r="AU64" t="s">
        <v>97</v>
      </c>
      <c r="AV64" t="s">
        <v>98</v>
      </c>
      <c r="AW64">
        <v>2015</v>
      </c>
      <c r="AX64" s="19">
        <v>610000</v>
      </c>
      <c r="AY64" s="19">
        <v>610000</v>
      </c>
      <c r="AZ64">
        <v>22.8</v>
      </c>
      <c r="BA64">
        <v>-4.3</v>
      </c>
      <c r="BB64">
        <v>0.30000000000000004</v>
      </c>
      <c r="BC64">
        <v>-1.6</v>
      </c>
      <c r="BD64">
        <v>-5.6</v>
      </c>
      <c r="BE64" s="3">
        <f t="shared" si="39"/>
        <v>-5.7799999999999994</v>
      </c>
      <c r="BF64" s="20">
        <v>3</v>
      </c>
      <c r="BG64" s="15">
        <v>543</v>
      </c>
      <c r="BH64" s="15">
        <v>491</v>
      </c>
      <c r="BI64" s="17">
        <f t="shared" si="40"/>
        <v>0.90423572744014735</v>
      </c>
      <c r="BJ64" s="15">
        <v>17</v>
      </c>
      <c r="BK64" s="15">
        <v>17</v>
      </c>
      <c r="BL64" s="17">
        <f t="shared" si="66"/>
        <v>1</v>
      </c>
      <c r="BM64" s="15">
        <v>90</v>
      </c>
      <c r="BN64" s="15">
        <v>78</v>
      </c>
      <c r="BO64" s="17">
        <f t="shared" si="63"/>
        <v>0.8666666666666667</v>
      </c>
      <c r="BP64" s="15">
        <v>0</v>
      </c>
      <c r="BQ64" s="15">
        <v>2</v>
      </c>
      <c r="BR64" s="15">
        <v>4</v>
      </c>
      <c r="BS64" s="15">
        <v>3</v>
      </c>
      <c r="BT64" s="15">
        <v>0</v>
      </c>
      <c r="BU64" s="15">
        <v>1</v>
      </c>
      <c r="BV64" s="15">
        <v>6</v>
      </c>
      <c r="BW64" s="15">
        <v>2</v>
      </c>
      <c r="BX64" s="4">
        <f t="shared" si="76"/>
        <v>0</v>
      </c>
      <c r="BY64" s="4">
        <f t="shared" si="76"/>
        <v>3</v>
      </c>
      <c r="BZ64" s="4">
        <f t="shared" si="76"/>
        <v>10</v>
      </c>
      <c r="CA64" s="4">
        <f t="shared" si="76"/>
        <v>5</v>
      </c>
      <c r="CB64" s="17">
        <f>CA64/BZ64</f>
        <v>0.5</v>
      </c>
      <c r="CC64" t="str">
        <f t="shared" si="41"/>
        <v>MAREK MAZANEC</v>
      </c>
      <c r="CD64" s="16">
        <f t="shared" si="42"/>
        <v>22</v>
      </c>
      <c r="CE64" s="16">
        <f t="shared" si="43"/>
        <v>650</v>
      </c>
      <c r="CF64" s="16">
        <f t="shared" si="44"/>
        <v>586</v>
      </c>
      <c r="CG64" s="6">
        <f t="shared" si="45"/>
        <v>593.97898377169997</v>
      </c>
      <c r="CH64" s="7">
        <f t="shared" si="69"/>
        <v>2.4740341625587527</v>
      </c>
      <c r="CI64" s="21">
        <f t="shared" si="46"/>
        <v>0.90153846153846151</v>
      </c>
      <c r="CJ64" s="21">
        <f t="shared" si="47"/>
        <v>0.91381382118723076</v>
      </c>
      <c r="CK64" s="21">
        <f t="shared" si="48"/>
        <v>-1.2275359648769246E-2</v>
      </c>
      <c r="CL64">
        <v>1</v>
      </c>
      <c r="CM64" t="s">
        <v>222</v>
      </c>
    </row>
    <row r="65" spans="1:91" x14ac:dyDescent="0.25">
      <c r="A65" s="15" t="s">
        <v>417</v>
      </c>
      <c r="B65" s="15" t="s">
        <v>281</v>
      </c>
      <c r="C65" s="15" t="s">
        <v>213</v>
      </c>
      <c r="D65" s="15" t="s">
        <v>131</v>
      </c>
      <c r="E65" s="15">
        <v>75</v>
      </c>
      <c r="F65" s="15">
        <v>205</v>
      </c>
      <c r="G65" s="15" t="s">
        <v>92</v>
      </c>
      <c r="H65" s="15"/>
      <c r="I65" s="15">
        <v>2002</v>
      </c>
      <c r="J65" s="15">
        <v>6</v>
      </c>
      <c r="K65" s="15">
        <v>176</v>
      </c>
      <c r="L65" s="16">
        <f t="shared" si="36"/>
        <v>31</v>
      </c>
      <c r="M65" t="s">
        <v>418</v>
      </c>
      <c r="N65" t="s">
        <v>419</v>
      </c>
      <c r="O65" s="15" t="s">
        <v>159</v>
      </c>
      <c r="P65" s="15">
        <v>28</v>
      </c>
      <c r="Q65" s="15">
        <v>21</v>
      </c>
      <c r="R65" s="15">
        <v>10</v>
      </c>
      <c r="S65" s="15">
        <v>11</v>
      </c>
      <c r="T65" s="15">
        <v>1</v>
      </c>
      <c r="U65" s="15">
        <v>703</v>
      </c>
      <c r="V65" s="15">
        <v>639</v>
      </c>
      <c r="W65" s="1">
        <f t="shared" si="37"/>
        <v>2.6985242445537598</v>
      </c>
      <c r="X65" s="17">
        <f t="shared" si="38"/>
        <v>0.90896159317211944</v>
      </c>
      <c r="Y65" s="15">
        <v>0</v>
      </c>
      <c r="Z65" s="15">
        <v>1</v>
      </c>
      <c r="AA65" s="15">
        <v>0</v>
      </c>
      <c r="AB65">
        <v>1423</v>
      </c>
      <c r="AC65" s="15">
        <v>2</v>
      </c>
      <c r="AD65" s="15">
        <v>0</v>
      </c>
      <c r="AE65" s="15">
        <v>0</v>
      </c>
      <c r="AF65">
        <v>56</v>
      </c>
      <c r="AG65">
        <v>562</v>
      </c>
      <c r="AH65">
        <v>1218</v>
      </c>
      <c r="AI65">
        <v>11</v>
      </c>
      <c r="AJ65">
        <v>3</v>
      </c>
      <c r="AK65">
        <v>1</v>
      </c>
      <c r="AL65">
        <v>0.9094000000000001</v>
      </c>
      <c r="AM65" s="1">
        <f t="shared" si="64"/>
        <v>2.7586206896551726</v>
      </c>
      <c r="AN65" s="18">
        <f t="shared" si="65"/>
        <v>0.52380952380952384</v>
      </c>
      <c r="AO65" s="4">
        <f t="shared" si="70"/>
        <v>7</v>
      </c>
      <c r="AP65" s="4">
        <f t="shared" si="71"/>
        <v>8</v>
      </c>
      <c r="AQ65" s="4">
        <f t="shared" si="72"/>
        <v>77</v>
      </c>
      <c r="AR65" s="4">
        <f t="shared" si="73"/>
        <v>205</v>
      </c>
      <c r="AS65" s="1">
        <f t="shared" si="74"/>
        <v>2.3414634146341462</v>
      </c>
      <c r="AT65" s="17">
        <f t="shared" si="75"/>
        <v>0.90588235294117647</v>
      </c>
      <c r="AU65"/>
      <c r="AV65" t="s">
        <v>113</v>
      </c>
      <c r="AW65">
        <v>2014</v>
      </c>
      <c r="AX65" s="19">
        <v>600000</v>
      </c>
      <c r="AY65" s="19">
        <v>600000</v>
      </c>
      <c r="AZ65">
        <v>23.7</v>
      </c>
      <c r="BA65">
        <v>0.30000000000000004</v>
      </c>
      <c r="BB65">
        <v>0</v>
      </c>
      <c r="BC65">
        <v>0.5</v>
      </c>
      <c r="BD65">
        <v>0.9</v>
      </c>
      <c r="BE65" s="3">
        <f t="shared" si="39"/>
        <v>0.75</v>
      </c>
      <c r="BF65" s="20">
        <v>3.8</v>
      </c>
      <c r="BG65" s="15">
        <v>559</v>
      </c>
      <c r="BH65" s="15">
        <v>511</v>
      </c>
      <c r="BI65" s="17">
        <f t="shared" si="40"/>
        <v>0.91413237924865831</v>
      </c>
      <c r="BJ65" s="15">
        <v>19</v>
      </c>
      <c r="BK65" s="15">
        <v>19</v>
      </c>
      <c r="BL65" s="17">
        <f t="shared" si="66"/>
        <v>1</v>
      </c>
      <c r="BM65" s="15">
        <v>125</v>
      </c>
      <c r="BN65" s="15">
        <v>109</v>
      </c>
      <c r="BO65" s="17">
        <f t="shared" si="63"/>
        <v>0.872</v>
      </c>
      <c r="BP65" s="15">
        <v>0</v>
      </c>
      <c r="BQ65" s="15">
        <v>1</v>
      </c>
      <c r="BR65" s="15">
        <v>2</v>
      </c>
      <c r="BS65" s="15">
        <v>1</v>
      </c>
      <c r="BT65" s="15">
        <v>1</v>
      </c>
      <c r="BU65" s="15">
        <v>0</v>
      </c>
      <c r="BV65" s="15">
        <v>3</v>
      </c>
      <c r="BW65" s="15">
        <v>0</v>
      </c>
      <c r="BX65" s="4">
        <f t="shared" si="76"/>
        <v>1</v>
      </c>
      <c r="BY65" s="4">
        <f t="shared" si="76"/>
        <v>1</v>
      </c>
      <c r="BZ65" s="4">
        <f t="shared" si="76"/>
        <v>5</v>
      </c>
      <c r="CA65" s="4">
        <f t="shared" si="76"/>
        <v>1</v>
      </c>
      <c r="CB65" s="17">
        <f>CA65/BZ65</f>
        <v>0.2</v>
      </c>
      <c r="CC65" t="str">
        <f t="shared" si="41"/>
        <v>CURTIS MCELHINNEY</v>
      </c>
      <c r="CD65" s="16">
        <f t="shared" si="42"/>
        <v>21</v>
      </c>
      <c r="CE65" s="16">
        <f t="shared" si="43"/>
        <v>703</v>
      </c>
      <c r="CF65" s="16">
        <f t="shared" si="44"/>
        <v>639</v>
      </c>
      <c r="CG65" s="6">
        <f t="shared" si="45"/>
        <v>641.17804750180005</v>
      </c>
      <c r="CH65" s="7">
        <f t="shared" si="69"/>
        <v>2.6928309785452642</v>
      </c>
      <c r="CI65" s="21">
        <f t="shared" si="46"/>
        <v>0.90896159317211944</v>
      </c>
      <c r="CJ65" s="21">
        <f t="shared" si="47"/>
        <v>0.91205981152460891</v>
      </c>
      <c r="CK65" s="21">
        <f t="shared" si="48"/>
        <v>-3.098218352489468E-3</v>
      </c>
      <c r="CL65">
        <v>3</v>
      </c>
      <c r="CM65" t="s">
        <v>420</v>
      </c>
    </row>
    <row r="66" spans="1:91" x14ac:dyDescent="0.25">
      <c r="A66" s="15" t="s">
        <v>421</v>
      </c>
      <c r="B66" s="15" t="s">
        <v>300</v>
      </c>
      <c r="C66" s="15" t="s">
        <v>301</v>
      </c>
      <c r="D66" s="15" t="s">
        <v>109</v>
      </c>
      <c r="E66" s="15">
        <v>74</v>
      </c>
      <c r="F66" s="15">
        <v>184</v>
      </c>
      <c r="G66" s="15" t="s">
        <v>201</v>
      </c>
      <c r="H66" s="15"/>
      <c r="I66" s="15">
        <v>2002</v>
      </c>
      <c r="J66" s="15">
        <v>6</v>
      </c>
      <c r="K66" s="15">
        <v>172</v>
      </c>
      <c r="L66" s="16">
        <f t="shared" ref="L66:L98" si="77">114-RIGHT(A66,2)</f>
        <v>31</v>
      </c>
      <c r="M66" t="s">
        <v>422</v>
      </c>
      <c r="N66" t="s">
        <v>423</v>
      </c>
      <c r="O66" s="15" t="s">
        <v>159</v>
      </c>
      <c r="P66" s="15">
        <v>4</v>
      </c>
      <c r="Q66" s="15">
        <v>3</v>
      </c>
      <c r="R66" s="15">
        <v>1</v>
      </c>
      <c r="S66" s="15">
        <v>1</v>
      </c>
      <c r="T66" s="15">
        <v>1</v>
      </c>
      <c r="U66" s="15">
        <v>114</v>
      </c>
      <c r="V66" s="15">
        <v>103</v>
      </c>
      <c r="W66" s="1">
        <f t="shared" ref="W66:W97" si="78">(U66-V66)/AB66*60</f>
        <v>3.0136986301369859</v>
      </c>
      <c r="X66" s="17">
        <f t="shared" ref="X66:X98" si="79">V66/U66</f>
        <v>0.90350877192982459</v>
      </c>
      <c r="Y66" s="15">
        <v>0</v>
      </c>
      <c r="Z66" s="15">
        <v>0</v>
      </c>
      <c r="AA66" s="15">
        <v>0</v>
      </c>
      <c r="AB66">
        <v>219</v>
      </c>
      <c r="AC66" s="15">
        <v>0</v>
      </c>
      <c r="AD66" s="15">
        <v>0</v>
      </c>
      <c r="AE66" s="15">
        <v>0</v>
      </c>
      <c r="AF66">
        <v>10</v>
      </c>
      <c r="AG66">
        <v>86</v>
      </c>
      <c r="AH66">
        <v>179</v>
      </c>
      <c r="AI66">
        <v>0</v>
      </c>
      <c r="AJ66">
        <v>0</v>
      </c>
      <c r="AK66">
        <v>0</v>
      </c>
      <c r="AL66">
        <v>0.89580000000000004</v>
      </c>
      <c r="AM66" s="1">
        <f t="shared" si="64"/>
        <v>3.3519553072625694</v>
      </c>
      <c r="AN66" s="18">
        <f t="shared" si="65"/>
        <v>0</v>
      </c>
      <c r="AO66" s="4">
        <f t="shared" si="70"/>
        <v>1</v>
      </c>
      <c r="AP66" s="4">
        <f t="shared" si="71"/>
        <v>1</v>
      </c>
      <c r="AQ66" s="4">
        <f t="shared" si="72"/>
        <v>17</v>
      </c>
      <c r="AR66" s="4">
        <f t="shared" si="73"/>
        <v>40</v>
      </c>
      <c r="AS66" s="1">
        <f t="shared" si="74"/>
        <v>1.5</v>
      </c>
      <c r="AT66" s="17">
        <f t="shared" si="75"/>
        <v>0.94444444444444442</v>
      </c>
      <c r="AU66"/>
      <c r="AV66" t="s">
        <v>113</v>
      </c>
      <c r="AW66">
        <v>2014</v>
      </c>
      <c r="AX66" s="19">
        <v>595000</v>
      </c>
      <c r="AY66" s="19">
        <v>595000</v>
      </c>
      <c r="AZ66">
        <v>3.7</v>
      </c>
      <c r="BA66">
        <v>-0.5</v>
      </c>
      <c r="BB66">
        <v>-0.1</v>
      </c>
      <c r="BC66">
        <v>0</v>
      </c>
      <c r="BD66">
        <v>-0.5</v>
      </c>
      <c r="BE66" s="3">
        <f t="shared" ref="BE66:BE97" si="80">BD66-(AY66-550000)*3/1000000</f>
        <v>-0.63500000000000001</v>
      </c>
      <c r="BF66" s="20">
        <v>0.5</v>
      </c>
      <c r="BG66" s="15">
        <v>86</v>
      </c>
      <c r="BH66" s="15">
        <v>79</v>
      </c>
      <c r="BI66" s="17">
        <f t="shared" ref="BI66:BI97" si="81">BH66/BG66</f>
        <v>0.91860465116279066</v>
      </c>
      <c r="BJ66" s="15">
        <v>2</v>
      </c>
      <c r="BK66" s="15">
        <v>2</v>
      </c>
      <c r="BL66" s="17">
        <f t="shared" si="66"/>
        <v>1</v>
      </c>
      <c r="BM66" s="15">
        <v>26</v>
      </c>
      <c r="BN66" s="15">
        <v>22</v>
      </c>
      <c r="BO66" s="17">
        <f t="shared" si="63"/>
        <v>0.84615384615384615</v>
      </c>
      <c r="BP66"/>
      <c r="BQ66"/>
      <c r="BR66"/>
      <c r="BS66"/>
      <c r="BT66"/>
      <c r="BU66"/>
      <c r="BV66"/>
      <c r="BW66"/>
      <c r="CB66" s="17"/>
      <c r="CC66" t="str">
        <f t="shared" ref="CC66:CC98" si="82">CONCATENATE(UPPER(N66)," ",UPPER(M66))</f>
        <v>MIKE MCKENNA</v>
      </c>
      <c r="CD66" s="16">
        <f t="shared" ref="CD66:CD97" si="83">SUMIF(Goalie,CC66,GS)</f>
        <v>3</v>
      </c>
      <c r="CE66" s="16">
        <f t="shared" ref="CE66:CE98" si="84">SUMIF(Goalie,CC66,SA)</f>
        <v>114</v>
      </c>
      <c r="CF66" s="16">
        <f t="shared" ref="CF66:CF98" si="85">SUMIF(Goalie,CC66,SV)</f>
        <v>103</v>
      </c>
      <c r="CG66" s="6">
        <f t="shared" ref="CG66:CG98" si="86">SUMIF(Goalie,CC66,ExpSV)</f>
        <v>104.4457084963</v>
      </c>
      <c r="CH66" s="7">
        <f t="shared" si="69"/>
        <v>3</v>
      </c>
      <c r="CI66" s="21">
        <f t="shared" ref="CI66:CI98" si="87">CF66/CE66</f>
        <v>0.90350877192982459</v>
      </c>
      <c r="CJ66" s="21">
        <f t="shared" ref="CJ66:CJ98" si="88">CG66/CE66</f>
        <v>0.91619042540614037</v>
      </c>
      <c r="CK66" s="21">
        <f t="shared" ref="CK66:CK97" si="89">CI66-CJ66</f>
        <v>-1.268165347631578E-2</v>
      </c>
    </row>
    <row r="67" spans="1:91" x14ac:dyDescent="0.25">
      <c r="A67" s="15" t="s">
        <v>424</v>
      </c>
      <c r="B67" s="15" t="s">
        <v>425</v>
      </c>
      <c r="C67" s="15" t="s">
        <v>179</v>
      </c>
      <c r="D67" s="15" t="s">
        <v>109</v>
      </c>
      <c r="E67" s="15">
        <v>74</v>
      </c>
      <c r="F67" s="15">
        <v>168</v>
      </c>
      <c r="G67" s="15" t="s">
        <v>92</v>
      </c>
      <c r="H67" s="15"/>
      <c r="I67" s="15">
        <v>1999</v>
      </c>
      <c r="J67" s="15">
        <v>5</v>
      </c>
      <c r="K67" s="15">
        <v>138</v>
      </c>
      <c r="L67" s="16">
        <f t="shared" si="77"/>
        <v>34</v>
      </c>
      <c r="M67" t="s">
        <v>426</v>
      </c>
      <c r="N67" t="s">
        <v>427</v>
      </c>
      <c r="O67" s="15" t="s">
        <v>428</v>
      </c>
      <c r="P67" s="15">
        <v>59</v>
      </c>
      <c r="Q67" s="15">
        <v>59</v>
      </c>
      <c r="R67" s="15">
        <v>25</v>
      </c>
      <c r="S67" s="15">
        <v>30</v>
      </c>
      <c r="T67" s="15">
        <v>4</v>
      </c>
      <c r="U67" s="15">
        <v>1885</v>
      </c>
      <c r="V67" s="15">
        <v>1731</v>
      </c>
      <c r="W67" s="1">
        <f t="shared" si="78"/>
        <v>2.6392459297343618</v>
      </c>
      <c r="X67" s="17">
        <f t="shared" si="79"/>
        <v>0.91830238726790447</v>
      </c>
      <c r="Y67" s="15">
        <v>0</v>
      </c>
      <c r="Z67" s="15">
        <v>2</v>
      </c>
      <c r="AA67" s="15">
        <v>0</v>
      </c>
      <c r="AB67">
        <v>3501</v>
      </c>
      <c r="AC67" s="15">
        <v>1</v>
      </c>
      <c r="AD67" s="15">
        <v>1</v>
      </c>
      <c r="AE67" s="15">
        <v>1</v>
      </c>
      <c r="AF67">
        <v>154</v>
      </c>
      <c r="AG67">
        <v>1731</v>
      </c>
      <c r="AH67">
        <v>3504</v>
      </c>
      <c r="AI67">
        <v>36</v>
      </c>
      <c r="AJ67">
        <v>7</v>
      </c>
      <c r="AK67">
        <v>4</v>
      </c>
      <c r="AL67">
        <v>0.91830000000000001</v>
      </c>
      <c r="AM67" s="1">
        <f t="shared" si="64"/>
        <v>2.6369863013698627</v>
      </c>
      <c r="AN67" s="18">
        <f t="shared" si="65"/>
        <v>0.61016949152542377</v>
      </c>
      <c r="AT67" s="17"/>
      <c r="AU67"/>
      <c r="AV67" t="s">
        <v>113</v>
      </c>
      <c r="AW67">
        <v>2014</v>
      </c>
      <c r="AX67" s="19">
        <v>6250000</v>
      </c>
      <c r="AY67" s="19">
        <v>5000000</v>
      </c>
      <c r="AZ67">
        <v>58.4</v>
      </c>
      <c r="BA67">
        <v>15</v>
      </c>
      <c r="BB67">
        <v>-1.5</v>
      </c>
      <c r="BC67">
        <v>2.1</v>
      </c>
      <c r="BD67">
        <v>15.6</v>
      </c>
      <c r="BE67" s="3">
        <f t="shared" si="80"/>
        <v>2.25</v>
      </c>
      <c r="BF67" s="20">
        <v>12.4</v>
      </c>
      <c r="BG67" s="15">
        <v>1532</v>
      </c>
      <c r="BH67" s="15">
        <v>1414</v>
      </c>
      <c r="BI67" s="17">
        <f t="shared" si="81"/>
        <v>0.92297650130548303</v>
      </c>
      <c r="BJ67" s="15">
        <v>42</v>
      </c>
      <c r="BK67" s="15">
        <v>39</v>
      </c>
      <c r="BL67" s="17">
        <f t="shared" si="66"/>
        <v>0.9285714285714286</v>
      </c>
      <c r="BM67" s="15">
        <v>311</v>
      </c>
      <c r="BN67" s="15">
        <v>278</v>
      </c>
      <c r="BO67" s="17">
        <f t="shared" si="63"/>
        <v>0.89389067524115751</v>
      </c>
      <c r="BP67" s="15">
        <v>4</v>
      </c>
      <c r="BQ67" s="15">
        <v>1</v>
      </c>
      <c r="BR67" s="15">
        <v>23</v>
      </c>
      <c r="BS67" s="15">
        <v>4</v>
      </c>
      <c r="BT67" s="15">
        <v>3</v>
      </c>
      <c r="BU67" s="15">
        <v>2</v>
      </c>
      <c r="BV67" s="15">
        <v>16</v>
      </c>
      <c r="BW67" s="15">
        <v>6</v>
      </c>
      <c r="BX67" s="4">
        <f t="shared" ref="BX67:CA68" si="90">BP67+BT67</f>
        <v>7</v>
      </c>
      <c r="BY67" s="4">
        <f t="shared" si="90"/>
        <v>3</v>
      </c>
      <c r="BZ67" s="4">
        <f t="shared" si="90"/>
        <v>39</v>
      </c>
      <c r="CA67" s="4">
        <f t="shared" si="90"/>
        <v>10</v>
      </c>
      <c r="CB67" s="17">
        <f>CA67/BZ67</f>
        <v>0.25641025641025639</v>
      </c>
      <c r="CC67" t="str">
        <f t="shared" si="82"/>
        <v>RYAN MILLER</v>
      </c>
      <c r="CD67" s="16">
        <f t="shared" si="83"/>
        <v>59</v>
      </c>
      <c r="CE67" s="16">
        <f t="shared" si="84"/>
        <v>1885</v>
      </c>
      <c r="CF67" s="16">
        <f t="shared" si="85"/>
        <v>1731</v>
      </c>
      <c r="CG67" s="6">
        <f t="shared" si="86"/>
        <v>1719.7094221896011</v>
      </c>
      <c r="CH67" s="7">
        <f t="shared" si="69"/>
        <v>2.0954832538953125</v>
      </c>
      <c r="CI67" s="21">
        <f t="shared" si="87"/>
        <v>0.91830238726790447</v>
      </c>
      <c r="CJ67" s="21">
        <f t="shared" si="88"/>
        <v>0.91231269081676447</v>
      </c>
      <c r="CK67" s="21">
        <f t="shared" si="89"/>
        <v>5.989696451140003E-3</v>
      </c>
      <c r="CL67">
        <v>1</v>
      </c>
      <c r="CM67" t="s">
        <v>121</v>
      </c>
    </row>
    <row r="68" spans="1:91" x14ac:dyDescent="0.25">
      <c r="A68" s="15" t="s">
        <v>429</v>
      </c>
      <c r="B68" s="15" t="s">
        <v>430</v>
      </c>
      <c r="C68" s="15" t="s">
        <v>108</v>
      </c>
      <c r="D68" s="15" t="s">
        <v>109</v>
      </c>
      <c r="E68" s="15">
        <v>74</v>
      </c>
      <c r="F68" s="15">
        <v>203</v>
      </c>
      <c r="G68" s="15" t="s">
        <v>92</v>
      </c>
      <c r="H68" s="15"/>
      <c r="I68" s="15">
        <v>2004</v>
      </c>
      <c r="J68" s="15">
        <v>1</v>
      </c>
      <c r="K68" s="15">
        <v>6</v>
      </c>
      <c r="L68" s="16">
        <f t="shared" si="77"/>
        <v>29</v>
      </c>
      <c r="M68" t="s">
        <v>431</v>
      </c>
      <c r="N68" t="s">
        <v>432</v>
      </c>
      <c r="O68" s="15" t="s">
        <v>327</v>
      </c>
      <c r="P68" s="15">
        <v>28</v>
      </c>
      <c r="Q68" s="15">
        <v>22</v>
      </c>
      <c r="R68" s="15">
        <v>13</v>
      </c>
      <c r="S68" s="15">
        <v>8</v>
      </c>
      <c r="T68" s="15">
        <v>3</v>
      </c>
      <c r="U68" s="15">
        <v>737</v>
      </c>
      <c r="V68" s="15">
        <v>678</v>
      </c>
      <c r="W68" s="1">
        <f t="shared" si="78"/>
        <v>2.2972096041531471</v>
      </c>
      <c r="X68" s="17">
        <f t="shared" si="79"/>
        <v>0.9199457259158752</v>
      </c>
      <c r="Y68" s="15">
        <v>0</v>
      </c>
      <c r="Z68" s="15">
        <v>0</v>
      </c>
      <c r="AA68" s="15">
        <v>2</v>
      </c>
      <c r="AB68">
        <v>1541</v>
      </c>
      <c r="AC68" s="15">
        <v>2</v>
      </c>
      <c r="AD68" s="15">
        <v>2</v>
      </c>
      <c r="AE68" s="15">
        <v>2</v>
      </c>
      <c r="AF68">
        <v>53</v>
      </c>
      <c r="AG68">
        <v>602</v>
      </c>
      <c r="AH68">
        <v>1331</v>
      </c>
      <c r="AI68">
        <v>13</v>
      </c>
      <c r="AJ68">
        <v>1</v>
      </c>
      <c r="AK68">
        <v>0</v>
      </c>
      <c r="AL68">
        <v>0.91910000000000003</v>
      </c>
      <c r="AM68" s="1">
        <f t="shared" si="64"/>
        <v>2.3891810668670175</v>
      </c>
      <c r="AN68" s="18">
        <f t="shared" si="65"/>
        <v>0.59090909090909094</v>
      </c>
      <c r="AO68" s="4">
        <f>P68-Q68</f>
        <v>6</v>
      </c>
      <c r="AP68" s="4">
        <f>U68-V68-AF68</f>
        <v>6</v>
      </c>
      <c r="AQ68" s="4">
        <f>V68-AG68</f>
        <v>76</v>
      </c>
      <c r="AR68" s="4">
        <f>AB68-AH68</f>
        <v>210</v>
      </c>
      <c r="AS68" s="1">
        <f>AP68/AR68*60</f>
        <v>1.7142857142857142</v>
      </c>
      <c r="AT68" s="17">
        <f>AQ68/(AP68+AQ68)</f>
        <v>0.92682926829268297</v>
      </c>
      <c r="AU68"/>
      <c r="AV68" t="s">
        <v>113</v>
      </c>
      <c r="AW68">
        <v>2014</v>
      </c>
      <c r="AX68" s="19">
        <v>601000</v>
      </c>
      <c r="AY68" s="19">
        <v>601000</v>
      </c>
      <c r="AZ68">
        <v>25.7</v>
      </c>
      <c r="BA68">
        <v>7.5</v>
      </c>
      <c r="BB68">
        <v>0.2</v>
      </c>
      <c r="BC68">
        <v>-1.3</v>
      </c>
      <c r="BD68">
        <v>6.3</v>
      </c>
      <c r="BE68" s="3">
        <f t="shared" si="80"/>
        <v>6.1470000000000002</v>
      </c>
      <c r="BF68" s="20">
        <v>5</v>
      </c>
      <c r="BG68" s="15">
        <v>628</v>
      </c>
      <c r="BH68" s="15">
        <v>581</v>
      </c>
      <c r="BI68" s="17">
        <f t="shared" si="81"/>
        <v>0.92515923566878977</v>
      </c>
      <c r="BJ68" s="15">
        <v>20</v>
      </c>
      <c r="BK68" s="15">
        <v>18</v>
      </c>
      <c r="BL68" s="17">
        <f t="shared" si="66"/>
        <v>0.9</v>
      </c>
      <c r="BM68" s="15">
        <v>89</v>
      </c>
      <c r="BN68" s="15">
        <v>79</v>
      </c>
      <c r="BO68" s="17">
        <f t="shared" si="63"/>
        <v>0.88764044943820219</v>
      </c>
      <c r="BP68" s="15">
        <v>0</v>
      </c>
      <c r="BQ68" s="15">
        <v>1</v>
      </c>
      <c r="BR68" s="15">
        <v>8</v>
      </c>
      <c r="BS68" s="15">
        <v>3</v>
      </c>
      <c r="BT68" s="15">
        <v>0</v>
      </c>
      <c r="BU68" s="15">
        <v>1</v>
      </c>
      <c r="BV68" s="15">
        <v>3</v>
      </c>
      <c r="BW68" s="15">
        <v>2</v>
      </c>
      <c r="BX68" s="4">
        <f t="shared" si="90"/>
        <v>0</v>
      </c>
      <c r="BY68" s="4">
        <f t="shared" si="90"/>
        <v>2</v>
      </c>
      <c r="BZ68" s="4">
        <f t="shared" si="90"/>
        <v>11</v>
      </c>
      <c r="CA68" s="4">
        <f t="shared" si="90"/>
        <v>5</v>
      </c>
      <c r="CB68" s="17">
        <f>CA68/BZ68</f>
        <v>0.45454545454545453</v>
      </c>
      <c r="CC68" t="str">
        <f t="shared" si="82"/>
        <v>AL MONTOYA</v>
      </c>
      <c r="CD68" s="16">
        <f t="shared" si="83"/>
        <v>22</v>
      </c>
      <c r="CE68" s="16">
        <f t="shared" si="84"/>
        <v>737</v>
      </c>
      <c r="CF68" s="16">
        <f t="shared" si="85"/>
        <v>678</v>
      </c>
      <c r="CG68" s="6">
        <f t="shared" si="86"/>
        <v>671.86590861060006</v>
      </c>
      <c r="CH68" s="7">
        <f t="shared" si="69"/>
        <v>2.9139450581148094</v>
      </c>
      <c r="CI68" s="21">
        <f t="shared" si="87"/>
        <v>0.9199457259158752</v>
      </c>
      <c r="CJ68" s="21">
        <f t="shared" si="88"/>
        <v>0.91162267111343287</v>
      </c>
      <c r="CK68" s="21">
        <f t="shared" si="89"/>
        <v>8.3230548024423312E-3</v>
      </c>
      <c r="CL68">
        <v>7</v>
      </c>
      <c r="CM68" t="s">
        <v>135</v>
      </c>
    </row>
    <row r="69" spans="1:91" x14ac:dyDescent="0.25">
      <c r="A69" s="15" t="s">
        <v>433</v>
      </c>
      <c r="B69" s="15" t="s">
        <v>434</v>
      </c>
      <c r="C69" s="15"/>
      <c r="D69" s="15" t="s">
        <v>414</v>
      </c>
      <c r="E69" s="15">
        <v>73</v>
      </c>
      <c r="F69" s="15">
        <v>184</v>
      </c>
      <c r="G69" s="15" t="s">
        <v>92</v>
      </c>
      <c r="H69" s="15" t="s">
        <v>93</v>
      </c>
      <c r="I69" s="15">
        <v>2010</v>
      </c>
      <c r="J69" s="15">
        <v>5</v>
      </c>
      <c r="K69" s="15">
        <v>141</v>
      </c>
      <c r="L69" s="16">
        <f t="shared" si="77"/>
        <v>22</v>
      </c>
      <c r="M69" t="s">
        <v>435</v>
      </c>
      <c r="N69" t="s">
        <v>436</v>
      </c>
      <c r="O69" s="15" t="s">
        <v>278</v>
      </c>
      <c r="P69" s="15">
        <v>9</v>
      </c>
      <c r="Q69" s="15">
        <v>6</v>
      </c>
      <c r="R69" s="15">
        <v>2</v>
      </c>
      <c r="S69" s="15">
        <v>4</v>
      </c>
      <c r="T69" s="15">
        <v>0</v>
      </c>
      <c r="U69" s="15">
        <v>178</v>
      </c>
      <c r="V69" s="15">
        <v>165</v>
      </c>
      <c r="W69" s="1">
        <f t="shared" si="78"/>
        <v>1.7371937639198218</v>
      </c>
      <c r="X69" s="17">
        <f t="shared" si="79"/>
        <v>0.9269662921348315</v>
      </c>
      <c r="Y69" s="15">
        <v>0</v>
      </c>
      <c r="Z69" s="15">
        <v>0</v>
      </c>
      <c r="AA69" s="15">
        <v>0</v>
      </c>
      <c r="AB69">
        <v>449</v>
      </c>
      <c r="AC69" s="15">
        <v>2</v>
      </c>
      <c r="AD69" s="15">
        <v>0</v>
      </c>
      <c r="AE69" s="15">
        <v>0</v>
      </c>
      <c r="AF69">
        <v>10</v>
      </c>
      <c r="AG69">
        <v>132</v>
      </c>
      <c r="AH69">
        <v>358</v>
      </c>
      <c r="AI69">
        <v>4</v>
      </c>
      <c r="AJ69">
        <v>1</v>
      </c>
      <c r="AK69">
        <v>0</v>
      </c>
      <c r="AL69">
        <v>0.92960000000000009</v>
      </c>
      <c r="AM69" s="1">
        <f t="shared" si="64"/>
        <v>1.6759776536312847</v>
      </c>
      <c r="AN69" s="18">
        <f t="shared" si="65"/>
        <v>0.66666666666666663</v>
      </c>
      <c r="AO69" s="4">
        <f>P69-Q69</f>
        <v>3</v>
      </c>
      <c r="AP69" s="4">
        <f>U69-V69-AF69</f>
        <v>3</v>
      </c>
      <c r="AQ69" s="4">
        <f>V69-AG69</f>
        <v>33</v>
      </c>
      <c r="AR69" s="4">
        <f>AB69-AH69</f>
        <v>91</v>
      </c>
      <c r="AS69" s="1">
        <f>AP69/AR69*60</f>
        <v>1.9780219780219781</v>
      </c>
      <c r="AT69" s="17">
        <f>AQ69/(AP69+AQ69)</f>
        <v>0.91666666666666663</v>
      </c>
      <c r="AU69" t="s">
        <v>97</v>
      </c>
      <c r="AV69" t="s">
        <v>98</v>
      </c>
      <c r="AW69">
        <v>2015</v>
      </c>
      <c r="AX69" s="19">
        <v>630000</v>
      </c>
      <c r="AY69" s="19">
        <v>790000</v>
      </c>
      <c r="AZ69">
        <v>7.5</v>
      </c>
      <c r="BA69">
        <v>3</v>
      </c>
      <c r="BB69">
        <v>0.4</v>
      </c>
      <c r="BC69">
        <v>0</v>
      </c>
      <c r="BD69">
        <v>3.4</v>
      </c>
      <c r="BE69" s="3">
        <f t="shared" si="80"/>
        <v>2.6799999999999997</v>
      </c>
      <c r="BF69" s="20">
        <v>1.4</v>
      </c>
      <c r="BG69" s="15">
        <v>151</v>
      </c>
      <c r="BH69" s="15">
        <v>138</v>
      </c>
      <c r="BI69" s="17">
        <f t="shared" si="81"/>
        <v>0.91390728476821192</v>
      </c>
      <c r="BJ69" s="15">
        <v>7</v>
      </c>
      <c r="BK69" s="15">
        <v>7</v>
      </c>
      <c r="BL69" s="17">
        <f t="shared" si="66"/>
        <v>1</v>
      </c>
      <c r="BM69" s="15">
        <v>20</v>
      </c>
      <c r="BN69" s="15">
        <v>20</v>
      </c>
      <c r="BO69" s="17">
        <f t="shared" si="63"/>
        <v>1</v>
      </c>
      <c r="BP69"/>
      <c r="BQ69"/>
      <c r="BR69"/>
      <c r="BS69"/>
      <c r="BT69"/>
      <c r="BU69"/>
      <c r="BV69"/>
      <c r="BW69"/>
      <c r="CB69" s="17"/>
      <c r="CC69" t="str">
        <f t="shared" si="82"/>
        <v>PETR MRAZEK</v>
      </c>
      <c r="CD69" s="16">
        <f t="shared" si="83"/>
        <v>6</v>
      </c>
      <c r="CE69" s="16">
        <f t="shared" si="84"/>
        <v>178</v>
      </c>
      <c r="CF69" s="16">
        <f t="shared" si="85"/>
        <v>165</v>
      </c>
      <c r="CG69" s="6">
        <f t="shared" si="86"/>
        <v>161.57894347230001</v>
      </c>
      <c r="CH69" s="7">
        <f t="shared" si="69"/>
        <v>1.5</v>
      </c>
      <c r="CI69" s="21">
        <f t="shared" si="87"/>
        <v>0.9269662921348315</v>
      </c>
      <c r="CJ69" s="21">
        <f t="shared" si="88"/>
        <v>0.90774687343988769</v>
      </c>
      <c r="CK69" s="21">
        <f t="shared" si="89"/>
        <v>1.9219418694943813E-2</v>
      </c>
    </row>
    <row r="70" spans="1:91" x14ac:dyDescent="0.25">
      <c r="A70" s="15" t="s">
        <v>437</v>
      </c>
      <c r="B70" s="15" t="s">
        <v>438</v>
      </c>
      <c r="C70" s="15"/>
      <c r="D70" s="15" t="s">
        <v>346</v>
      </c>
      <c r="E70" s="15">
        <v>72</v>
      </c>
      <c r="F70" s="15">
        <v>202</v>
      </c>
      <c r="G70" s="15" t="s">
        <v>92</v>
      </c>
      <c r="H70" s="15"/>
      <c r="I70" s="15">
        <v>1994</v>
      </c>
      <c r="J70" s="15">
        <v>9</v>
      </c>
      <c r="K70" s="15">
        <v>219</v>
      </c>
      <c r="L70" s="16">
        <f t="shared" si="77"/>
        <v>39</v>
      </c>
      <c r="M70" t="s">
        <v>439</v>
      </c>
      <c r="N70" t="s">
        <v>440</v>
      </c>
      <c r="O70" s="15" t="s">
        <v>441</v>
      </c>
      <c r="P70" s="15">
        <v>40</v>
      </c>
      <c r="Q70" s="15">
        <v>39</v>
      </c>
      <c r="R70" s="15">
        <v>15</v>
      </c>
      <c r="S70" s="15">
        <v>14</v>
      </c>
      <c r="T70" s="15">
        <v>8</v>
      </c>
      <c r="U70" s="15">
        <v>1085</v>
      </c>
      <c r="V70" s="15">
        <v>982</v>
      </c>
      <c r="W70" s="1">
        <f t="shared" si="78"/>
        <v>2.7417923691215615</v>
      </c>
      <c r="X70" s="17">
        <f t="shared" si="79"/>
        <v>0.90506912442396314</v>
      </c>
      <c r="Y70" s="15">
        <v>0</v>
      </c>
      <c r="Z70" s="15">
        <v>1</v>
      </c>
      <c r="AA70" s="15">
        <v>4</v>
      </c>
      <c r="AB70">
        <v>2254</v>
      </c>
      <c r="AC70" s="15">
        <v>4</v>
      </c>
      <c r="AD70" s="15">
        <v>0</v>
      </c>
      <c r="AE70" s="15">
        <v>0</v>
      </c>
      <c r="AF70">
        <v>103</v>
      </c>
      <c r="AG70">
        <v>981</v>
      </c>
      <c r="AH70">
        <v>2243</v>
      </c>
      <c r="AI70">
        <v>17</v>
      </c>
      <c r="AJ70">
        <v>8</v>
      </c>
      <c r="AK70">
        <v>3</v>
      </c>
      <c r="AL70">
        <v>0.90500000000000003</v>
      </c>
      <c r="AM70" s="1">
        <f t="shared" si="64"/>
        <v>2.7552385198395006</v>
      </c>
      <c r="AN70" s="18">
        <f t="shared" si="65"/>
        <v>0.4358974358974359</v>
      </c>
      <c r="AO70" s="4">
        <f>P70-Q70</f>
        <v>1</v>
      </c>
      <c r="AP70" s="4">
        <f>U70-V70-AF70</f>
        <v>0</v>
      </c>
      <c r="AQ70" s="4">
        <f>V70-AG70</f>
        <v>1</v>
      </c>
      <c r="AR70" s="4">
        <f>AB70-AH70</f>
        <v>11</v>
      </c>
      <c r="AS70" s="1">
        <f>AP70/AR70*60</f>
        <v>0</v>
      </c>
      <c r="AT70" s="17">
        <f>AQ70/(AP70+AQ70)</f>
        <v>1</v>
      </c>
      <c r="AU70"/>
      <c r="AV70" t="s">
        <v>113</v>
      </c>
      <c r="AW70">
        <v>2014</v>
      </c>
      <c r="AX70" s="19">
        <v>3250000</v>
      </c>
      <c r="AY70" s="19">
        <v>3250000</v>
      </c>
      <c r="AZ70">
        <v>37.6</v>
      </c>
      <c r="BA70">
        <v>-3.3</v>
      </c>
      <c r="BB70">
        <v>0.30000000000000004</v>
      </c>
      <c r="BC70">
        <v>-1.6</v>
      </c>
      <c r="BD70">
        <v>-4.7</v>
      </c>
      <c r="BE70" s="3">
        <f t="shared" si="80"/>
        <v>-12.8</v>
      </c>
      <c r="BF70" s="20">
        <v>5.4</v>
      </c>
      <c r="BG70" s="15">
        <v>914</v>
      </c>
      <c r="BH70" s="15">
        <v>836</v>
      </c>
      <c r="BI70" s="17">
        <f t="shared" si="81"/>
        <v>0.91466083150984678</v>
      </c>
      <c r="BJ70" s="15">
        <v>24</v>
      </c>
      <c r="BK70" s="15">
        <v>23</v>
      </c>
      <c r="BL70" s="17">
        <f t="shared" si="66"/>
        <v>0.95833333333333337</v>
      </c>
      <c r="BM70" s="15">
        <v>147</v>
      </c>
      <c r="BN70" s="15">
        <v>123</v>
      </c>
      <c r="BO70" s="17">
        <f t="shared" si="63"/>
        <v>0.83673469387755106</v>
      </c>
      <c r="BP70" s="15">
        <v>0</v>
      </c>
      <c r="BQ70" s="15">
        <v>4</v>
      </c>
      <c r="BR70" s="15">
        <v>10</v>
      </c>
      <c r="BS70" s="15">
        <v>7</v>
      </c>
      <c r="BT70" s="15">
        <v>2</v>
      </c>
      <c r="BU70" s="15">
        <v>1</v>
      </c>
      <c r="BV70" s="15">
        <v>22</v>
      </c>
      <c r="BW70" s="15">
        <v>5</v>
      </c>
      <c r="BX70" s="4">
        <f t="shared" ref="BX70:CA73" si="91">BP70+BT70</f>
        <v>2</v>
      </c>
      <c r="BY70" s="4">
        <f t="shared" si="91"/>
        <v>5</v>
      </c>
      <c r="BZ70" s="4">
        <f t="shared" si="91"/>
        <v>32</v>
      </c>
      <c r="CA70" s="4">
        <f t="shared" si="91"/>
        <v>12</v>
      </c>
      <c r="CB70" s="17">
        <f>CA70/BZ70</f>
        <v>0.375</v>
      </c>
      <c r="CC70" t="str">
        <f t="shared" si="82"/>
        <v>EVGENI NABOKOV</v>
      </c>
      <c r="CD70" s="16">
        <f t="shared" si="83"/>
        <v>39</v>
      </c>
      <c r="CE70" s="16">
        <f t="shared" si="84"/>
        <v>1085</v>
      </c>
      <c r="CF70" s="16">
        <f t="shared" si="85"/>
        <v>982</v>
      </c>
      <c r="CG70" s="6">
        <f t="shared" si="86"/>
        <v>991.80585667490027</v>
      </c>
      <c r="CH70" s="7">
        <f t="shared" si="69"/>
        <v>2.9225793935145923</v>
      </c>
      <c r="CI70" s="21">
        <f t="shared" si="87"/>
        <v>0.90506912442396314</v>
      </c>
      <c r="CJ70" s="21">
        <f t="shared" si="88"/>
        <v>0.91410678034553017</v>
      </c>
      <c r="CK70" s="21">
        <f t="shared" si="89"/>
        <v>-9.0376559215670227E-3</v>
      </c>
      <c r="CL70">
        <v>21</v>
      </c>
      <c r="CM70" t="s">
        <v>442</v>
      </c>
    </row>
    <row r="71" spans="1:91" x14ac:dyDescent="0.25">
      <c r="A71" s="15" t="s">
        <v>443</v>
      </c>
      <c r="B71" s="15" t="s">
        <v>444</v>
      </c>
      <c r="C71" s="15"/>
      <c r="D71" s="15" t="s">
        <v>414</v>
      </c>
      <c r="E71" s="15">
        <v>73</v>
      </c>
      <c r="F71" s="15">
        <v>209</v>
      </c>
      <c r="G71" s="15" t="s">
        <v>92</v>
      </c>
      <c r="H71" s="15"/>
      <c r="I71" s="15">
        <v>2006</v>
      </c>
      <c r="J71" s="15">
        <v>2</v>
      </c>
      <c r="K71" s="15">
        <v>34</v>
      </c>
      <c r="L71" s="16">
        <f t="shared" si="77"/>
        <v>26</v>
      </c>
      <c r="M71" t="s">
        <v>445</v>
      </c>
      <c r="N71" t="s">
        <v>446</v>
      </c>
      <c r="O71" s="15" t="s">
        <v>447</v>
      </c>
      <c r="P71" s="15">
        <v>15</v>
      </c>
      <c r="Q71" s="15">
        <v>13</v>
      </c>
      <c r="R71" s="15">
        <v>4</v>
      </c>
      <c r="S71" s="15">
        <v>8</v>
      </c>
      <c r="T71" s="15">
        <v>2</v>
      </c>
      <c r="U71" s="15">
        <v>517</v>
      </c>
      <c r="V71" s="15">
        <v>476</v>
      </c>
      <c r="W71" s="1">
        <f t="shared" si="78"/>
        <v>2.7828054298642533</v>
      </c>
      <c r="X71" s="17">
        <f t="shared" si="79"/>
        <v>0.92069632495164411</v>
      </c>
      <c r="Y71" s="15">
        <v>0</v>
      </c>
      <c r="Z71" s="15">
        <v>1</v>
      </c>
      <c r="AA71" s="15">
        <v>0</v>
      </c>
      <c r="AB71">
        <v>884</v>
      </c>
      <c r="AC71" s="15">
        <v>0</v>
      </c>
      <c r="AD71" s="15">
        <v>2</v>
      </c>
      <c r="AE71" s="15">
        <v>2</v>
      </c>
      <c r="AF71">
        <v>38</v>
      </c>
      <c r="AG71">
        <v>432</v>
      </c>
      <c r="AH71">
        <v>789</v>
      </c>
      <c r="AI71">
        <v>9</v>
      </c>
      <c r="AJ71">
        <v>2</v>
      </c>
      <c r="AK71">
        <v>0</v>
      </c>
      <c r="AL71">
        <v>0.91910000000000003</v>
      </c>
      <c r="AM71" s="1">
        <f t="shared" si="64"/>
        <v>2.8897338403041823</v>
      </c>
      <c r="AN71" s="18">
        <f t="shared" si="65"/>
        <v>0.69230769230769229</v>
      </c>
      <c r="AO71" s="4">
        <f>P71-Q71</f>
        <v>2</v>
      </c>
      <c r="AP71" s="4">
        <f>U71-V71-AF71</f>
        <v>3</v>
      </c>
      <c r="AQ71" s="4">
        <f>V71-AG71</f>
        <v>44</v>
      </c>
      <c r="AR71" s="4">
        <f>AB71-AH71</f>
        <v>95</v>
      </c>
      <c r="AS71" s="1">
        <f>AP71/AR71*60</f>
        <v>1.8947368421052633</v>
      </c>
      <c r="AT71" s="17">
        <f>AQ71/(AP71+AQ71)</f>
        <v>0.93617021276595747</v>
      </c>
      <c r="AU71"/>
      <c r="AV71" t="s">
        <v>113</v>
      </c>
      <c r="AW71">
        <v>2015</v>
      </c>
      <c r="AX71" s="19">
        <v>2400000</v>
      </c>
      <c r="AY71" s="19">
        <v>2500000</v>
      </c>
      <c r="AZ71">
        <v>14.8</v>
      </c>
      <c r="BA71">
        <v>5</v>
      </c>
      <c r="BB71">
        <v>-0.8</v>
      </c>
      <c r="BC71">
        <v>0.1</v>
      </c>
      <c r="BD71">
        <v>4.3</v>
      </c>
      <c r="BE71" s="3">
        <f t="shared" si="80"/>
        <v>-1.5499999999999998</v>
      </c>
      <c r="BF71" s="20">
        <v>3.6</v>
      </c>
      <c r="BG71" s="15">
        <v>363</v>
      </c>
      <c r="BH71" s="15">
        <v>335</v>
      </c>
      <c r="BI71" s="17">
        <f t="shared" si="81"/>
        <v>0.92286501377410468</v>
      </c>
      <c r="BJ71" s="15">
        <v>16</v>
      </c>
      <c r="BK71" s="15">
        <v>15</v>
      </c>
      <c r="BL71" s="17">
        <f t="shared" si="66"/>
        <v>0.9375</v>
      </c>
      <c r="BM71" s="15">
        <v>138</v>
      </c>
      <c r="BN71" s="15">
        <v>126</v>
      </c>
      <c r="BO71" s="17">
        <f t="shared" si="63"/>
        <v>0.91304347826086951</v>
      </c>
      <c r="BP71" s="15">
        <v>2</v>
      </c>
      <c r="BQ71" s="15">
        <v>0</v>
      </c>
      <c r="BR71" s="15">
        <v>4</v>
      </c>
      <c r="BS71" s="15">
        <v>1</v>
      </c>
      <c r="BT71" s="15">
        <v>0</v>
      </c>
      <c r="BU71" s="15">
        <v>2</v>
      </c>
      <c r="BV71" s="15">
        <v>9</v>
      </c>
      <c r="BW71" s="15">
        <v>3</v>
      </c>
      <c r="BX71" s="4">
        <f t="shared" si="91"/>
        <v>2</v>
      </c>
      <c r="BY71" s="4">
        <f t="shared" si="91"/>
        <v>2</v>
      </c>
      <c r="BZ71" s="4">
        <f t="shared" si="91"/>
        <v>13</v>
      </c>
      <c r="CA71" s="4">
        <f t="shared" si="91"/>
        <v>4</v>
      </c>
      <c r="CB71" s="17">
        <f>CA71/BZ71</f>
        <v>0.30769230769230771</v>
      </c>
      <c r="CC71" t="str">
        <f t="shared" si="82"/>
        <v>MICHAL NEUVIRTH</v>
      </c>
      <c r="CD71" s="16">
        <f t="shared" si="83"/>
        <v>13</v>
      </c>
      <c r="CE71" s="16">
        <f t="shared" si="84"/>
        <v>517</v>
      </c>
      <c r="CF71" s="16">
        <f t="shared" si="85"/>
        <v>476</v>
      </c>
      <c r="CG71" s="6">
        <f t="shared" si="86"/>
        <v>473.34713242880002</v>
      </c>
      <c r="CH71" s="7">
        <f t="shared" si="69"/>
        <v>2.1555367709213864</v>
      </c>
      <c r="CI71" s="21">
        <f t="shared" si="87"/>
        <v>0.92069632495164411</v>
      </c>
      <c r="CJ71" s="21">
        <f t="shared" si="88"/>
        <v>0.91556505305377178</v>
      </c>
      <c r="CK71" s="21">
        <f t="shared" si="89"/>
        <v>5.1312718978723248E-3</v>
      </c>
      <c r="CL71">
        <v>21</v>
      </c>
      <c r="CM71" t="s">
        <v>448</v>
      </c>
    </row>
    <row r="72" spans="1:91" x14ac:dyDescent="0.25">
      <c r="A72" s="15" t="s">
        <v>449</v>
      </c>
      <c r="B72" s="15" t="s">
        <v>450</v>
      </c>
      <c r="C72" s="15"/>
      <c r="D72" s="15" t="s">
        <v>91</v>
      </c>
      <c r="E72" s="15">
        <v>74</v>
      </c>
      <c r="F72" s="15">
        <v>210</v>
      </c>
      <c r="G72" s="15" t="s">
        <v>92</v>
      </c>
      <c r="H72" s="15"/>
      <c r="I72" s="15"/>
      <c r="J72" s="15"/>
      <c r="K72" s="15"/>
      <c r="L72" s="16">
        <f t="shared" si="77"/>
        <v>31</v>
      </c>
      <c r="M72" t="s">
        <v>451</v>
      </c>
      <c r="N72" t="s">
        <v>452</v>
      </c>
      <c r="O72" s="15" t="s">
        <v>453</v>
      </c>
      <c r="P72" s="15">
        <v>64</v>
      </c>
      <c r="Q72" s="15">
        <v>64</v>
      </c>
      <c r="R72" s="15">
        <v>39</v>
      </c>
      <c r="S72" s="15">
        <v>17</v>
      </c>
      <c r="T72" s="15">
        <v>7</v>
      </c>
      <c r="U72" s="15">
        <v>1705</v>
      </c>
      <c r="V72" s="15">
        <v>1556</v>
      </c>
      <c r="W72" s="1">
        <f t="shared" si="78"/>
        <v>2.3903743315508024</v>
      </c>
      <c r="X72" s="17">
        <f t="shared" si="79"/>
        <v>0.91260997067448679</v>
      </c>
      <c r="Y72" s="15">
        <v>0</v>
      </c>
      <c r="Z72" s="15">
        <v>2</v>
      </c>
      <c r="AA72" s="15">
        <v>0</v>
      </c>
      <c r="AB72">
        <v>3740</v>
      </c>
      <c r="AC72" s="15">
        <v>4</v>
      </c>
      <c r="AD72" s="15">
        <v>1</v>
      </c>
      <c r="AE72" s="15">
        <v>0</v>
      </c>
      <c r="AF72">
        <v>149</v>
      </c>
      <c r="AG72">
        <v>1556</v>
      </c>
      <c r="AH72">
        <v>3743</v>
      </c>
      <c r="AI72">
        <v>37</v>
      </c>
      <c r="AJ72">
        <v>9</v>
      </c>
      <c r="AK72">
        <v>6</v>
      </c>
      <c r="AL72">
        <v>0.91260000000000008</v>
      </c>
      <c r="AM72" s="1">
        <f t="shared" si="64"/>
        <v>2.3884584557841304</v>
      </c>
      <c r="AN72" s="18">
        <f t="shared" si="65"/>
        <v>0.578125</v>
      </c>
      <c r="AT72" s="17"/>
      <c r="AU72"/>
      <c r="AV72" t="s">
        <v>113</v>
      </c>
      <c r="AW72">
        <v>2015</v>
      </c>
      <c r="AX72" s="19">
        <v>4000000</v>
      </c>
      <c r="AY72" s="19">
        <v>3800000</v>
      </c>
      <c r="AZ72">
        <v>62.3</v>
      </c>
      <c r="BA72">
        <v>4</v>
      </c>
      <c r="BB72">
        <v>1.6</v>
      </c>
      <c r="BC72">
        <v>-0.4</v>
      </c>
      <c r="BD72">
        <v>5.2</v>
      </c>
      <c r="BE72" s="3">
        <f t="shared" si="80"/>
        <v>-4.55</v>
      </c>
      <c r="BF72" s="20">
        <v>10.1</v>
      </c>
      <c r="BG72" s="15">
        <v>1439</v>
      </c>
      <c r="BH72" s="15">
        <v>1322</v>
      </c>
      <c r="BI72" s="17">
        <f t="shared" si="81"/>
        <v>0.91869353717859625</v>
      </c>
      <c r="BJ72" s="15">
        <v>50</v>
      </c>
      <c r="BK72" s="15">
        <v>48</v>
      </c>
      <c r="BL72" s="17">
        <f t="shared" si="66"/>
        <v>0.96</v>
      </c>
      <c r="BM72" s="15">
        <v>216</v>
      </c>
      <c r="BN72" s="15">
        <v>186</v>
      </c>
      <c r="BO72" s="17">
        <f t="shared" si="63"/>
        <v>0.86111111111111116</v>
      </c>
      <c r="BP72" s="15">
        <v>4</v>
      </c>
      <c r="BQ72" s="15">
        <v>4</v>
      </c>
      <c r="BR72" s="15">
        <v>31</v>
      </c>
      <c r="BS72" s="15">
        <v>12</v>
      </c>
      <c r="BT72" s="15">
        <v>3</v>
      </c>
      <c r="BU72" s="15">
        <v>2</v>
      </c>
      <c r="BV72" s="15">
        <v>15</v>
      </c>
      <c r="BW72" s="15">
        <v>3</v>
      </c>
      <c r="BX72" s="4">
        <f t="shared" si="91"/>
        <v>7</v>
      </c>
      <c r="BY72" s="4">
        <f t="shared" si="91"/>
        <v>6</v>
      </c>
      <c r="BZ72" s="4">
        <f t="shared" si="91"/>
        <v>46</v>
      </c>
      <c r="CA72" s="4">
        <f t="shared" si="91"/>
        <v>15</v>
      </c>
      <c r="CB72" s="17">
        <f>CA72/BZ72</f>
        <v>0.32608695652173914</v>
      </c>
      <c r="CC72" t="str">
        <f t="shared" si="82"/>
        <v>ANTTI NIEMI</v>
      </c>
      <c r="CD72" s="16">
        <f t="shared" si="83"/>
        <v>64</v>
      </c>
      <c r="CE72" s="16">
        <f t="shared" si="84"/>
        <v>1705</v>
      </c>
      <c r="CF72" s="16">
        <f t="shared" si="85"/>
        <v>1556</v>
      </c>
      <c r="CG72" s="6">
        <f t="shared" si="86"/>
        <v>1557.8099890935996</v>
      </c>
      <c r="CH72" s="7">
        <f t="shared" si="69"/>
        <v>3.0288264218140726</v>
      </c>
      <c r="CI72" s="21">
        <f t="shared" si="87"/>
        <v>0.91260997067448679</v>
      </c>
      <c r="CJ72" s="21">
        <f t="shared" si="88"/>
        <v>0.91367154785548366</v>
      </c>
      <c r="CK72" s="21">
        <f t="shared" si="89"/>
        <v>-1.0615771809968644E-3</v>
      </c>
    </row>
    <row r="73" spans="1:91" x14ac:dyDescent="0.25">
      <c r="A73" s="15" t="s">
        <v>454</v>
      </c>
      <c r="B73" s="15" t="s">
        <v>455</v>
      </c>
      <c r="C73" s="15"/>
      <c r="D73" s="15" t="s">
        <v>230</v>
      </c>
      <c r="E73" s="15">
        <v>77</v>
      </c>
      <c r="F73" s="15">
        <v>227</v>
      </c>
      <c r="G73" s="15" t="s">
        <v>92</v>
      </c>
      <c r="H73" s="15" t="s">
        <v>93</v>
      </c>
      <c r="I73" s="15">
        <v>2009</v>
      </c>
      <c r="J73" s="15">
        <v>3</v>
      </c>
      <c r="K73" s="15">
        <v>62</v>
      </c>
      <c r="L73" s="16">
        <f t="shared" si="77"/>
        <v>24</v>
      </c>
      <c r="M73" t="s">
        <v>456</v>
      </c>
      <c r="N73" t="s">
        <v>382</v>
      </c>
      <c r="O73" s="15" t="s">
        <v>441</v>
      </c>
      <c r="P73" s="15">
        <v>19</v>
      </c>
      <c r="Q73" s="15">
        <v>17</v>
      </c>
      <c r="R73" s="15">
        <v>8</v>
      </c>
      <c r="S73" s="15">
        <v>7</v>
      </c>
      <c r="T73" s="15">
        <v>2</v>
      </c>
      <c r="U73" s="15">
        <v>548</v>
      </c>
      <c r="V73" s="15">
        <v>491</v>
      </c>
      <c r="W73" s="1">
        <f t="shared" si="78"/>
        <v>3.1062670299727522</v>
      </c>
      <c r="X73" s="17">
        <f t="shared" si="79"/>
        <v>0.89598540145985406</v>
      </c>
      <c r="Y73" s="15">
        <v>0</v>
      </c>
      <c r="Z73" s="15">
        <v>0</v>
      </c>
      <c r="AA73" s="15">
        <v>2</v>
      </c>
      <c r="AB73">
        <v>1101</v>
      </c>
      <c r="AC73" s="15">
        <v>0</v>
      </c>
      <c r="AD73" s="15">
        <v>0</v>
      </c>
      <c r="AE73" s="15">
        <v>0</v>
      </c>
      <c r="AF73">
        <v>55</v>
      </c>
      <c r="AG73">
        <v>464</v>
      </c>
      <c r="AH73">
        <v>1048</v>
      </c>
      <c r="AI73">
        <v>6</v>
      </c>
      <c r="AJ73">
        <v>4</v>
      </c>
      <c r="AK73">
        <v>0</v>
      </c>
      <c r="AL73">
        <v>0.89400000000000002</v>
      </c>
      <c r="AM73" s="1">
        <f t="shared" si="64"/>
        <v>3.1488549618320607</v>
      </c>
      <c r="AN73" s="18">
        <f t="shared" si="65"/>
        <v>0.35294117647058826</v>
      </c>
      <c r="AO73" s="4">
        <f>P73-Q73</f>
        <v>2</v>
      </c>
      <c r="AP73" s="4">
        <f>U73-V73-AF73</f>
        <v>2</v>
      </c>
      <c r="AQ73" s="4">
        <f>V73-AG73</f>
        <v>27</v>
      </c>
      <c r="AR73" s="4">
        <f>AB73-AH73</f>
        <v>53</v>
      </c>
      <c r="AS73" s="1">
        <f>AP73/AR73*60</f>
        <v>2.2641509433962264</v>
      </c>
      <c r="AT73" s="17">
        <f>AQ73/(AP73+AQ73)</f>
        <v>0.93103448275862066</v>
      </c>
      <c r="AU73" t="s">
        <v>97</v>
      </c>
      <c r="AV73" t="s">
        <v>98</v>
      </c>
      <c r="AW73">
        <v>2014</v>
      </c>
      <c r="AX73" s="19">
        <v>900000</v>
      </c>
      <c r="AY73" s="19">
        <v>1750000</v>
      </c>
      <c r="AZ73">
        <v>18.399999999999999</v>
      </c>
      <c r="BA73">
        <v>-5.9</v>
      </c>
      <c r="BB73">
        <v>0</v>
      </c>
      <c r="BC73">
        <v>0.4</v>
      </c>
      <c r="BD73">
        <v>-5.6</v>
      </c>
      <c r="BE73" s="3">
        <f t="shared" si="80"/>
        <v>-9.1999999999999993</v>
      </c>
      <c r="BF73" s="20">
        <v>2.1</v>
      </c>
      <c r="BG73" s="15">
        <v>426</v>
      </c>
      <c r="BH73" s="15">
        <v>390</v>
      </c>
      <c r="BI73" s="17">
        <f t="shared" si="81"/>
        <v>0.91549295774647887</v>
      </c>
      <c r="BJ73" s="15">
        <v>18</v>
      </c>
      <c r="BK73" s="15">
        <v>14</v>
      </c>
      <c r="BL73" s="17">
        <f t="shared" si="66"/>
        <v>0.77777777777777779</v>
      </c>
      <c r="BM73" s="15">
        <v>104</v>
      </c>
      <c r="BN73" s="15">
        <v>87</v>
      </c>
      <c r="BO73" s="17">
        <f t="shared" si="63"/>
        <v>0.83653846153846156</v>
      </c>
      <c r="BP73" s="15">
        <v>2</v>
      </c>
      <c r="BQ73" s="15">
        <v>0</v>
      </c>
      <c r="BR73" s="15">
        <v>6</v>
      </c>
      <c r="BS73" s="15">
        <v>2</v>
      </c>
      <c r="BT73" s="15">
        <v>2</v>
      </c>
      <c r="BU73" s="15">
        <v>0</v>
      </c>
      <c r="BV73" s="15">
        <v>5</v>
      </c>
      <c r="BW73" s="15">
        <v>1</v>
      </c>
      <c r="BX73" s="4">
        <f t="shared" si="91"/>
        <v>4</v>
      </c>
      <c r="BY73" s="4">
        <f t="shared" si="91"/>
        <v>0</v>
      </c>
      <c r="BZ73" s="4">
        <f t="shared" si="91"/>
        <v>11</v>
      </c>
      <c r="CA73" s="4">
        <f t="shared" si="91"/>
        <v>3</v>
      </c>
      <c r="CB73" s="17">
        <f>CA73/BZ73</f>
        <v>0.27272727272727271</v>
      </c>
      <c r="CC73" t="str">
        <f t="shared" si="82"/>
        <v>ANDERS NILSSON</v>
      </c>
      <c r="CD73" s="16">
        <f t="shared" si="83"/>
        <v>17</v>
      </c>
      <c r="CE73" s="16">
        <f t="shared" si="84"/>
        <v>548</v>
      </c>
      <c r="CF73" s="16">
        <f t="shared" si="85"/>
        <v>491</v>
      </c>
      <c r="CG73" s="6">
        <f t="shared" si="86"/>
        <v>501.49875109270005</v>
      </c>
      <c r="CH73" s="7">
        <f t="shared" si="69"/>
        <v>2.3307637571157498</v>
      </c>
      <c r="CI73" s="21">
        <f t="shared" si="87"/>
        <v>0.89598540145985406</v>
      </c>
      <c r="CJ73" s="21">
        <f t="shared" si="88"/>
        <v>0.91514370637354026</v>
      </c>
      <c r="CK73" s="21">
        <f t="shared" si="89"/>
        <v>-1.9158304913686197E-2</v>
      </c>
    </row>
    <row r="74" spans="1:91" x14ac:dyDescent="0.25">
      <c r="A74" s="15" t="s">
        <v>457</v>
      </c>
      <c r="B74" s="15" t="s">
        <v>458</v>
      </c>
      <c r="C74" s="15"/>
      <c r="D74" s="15" t="s">
        <v>230</v>
      </c>
      <c r="E74" s="15">
        <v>75</v>
      </c>
      <c r="F74" s="15">
        <v>190</v>
      </c>
      <c r="G74" s="15" t="s">
        <v>201</v>
      </c>
      <c r="H74" s="15"/>
      <c r="I74" s="15"/>
      <c r="J74" s="15"/>
      <c r="K74" s="15"/>
      <c r="L74" s="16">
        <f t="shared" si="77"/>
        <v>30</v>
      </c>
      <c r="M74" t="s">
        <v>459</v>
      </c>
      <c r="N74" t="s">
        <v>460</v>
      </c>
      <c r="O74" s="15" t="s">
        <v>182</v>
      </c>
      <c r="P74" s="15">
        <v>1</v>
      </c>
      <c r="Q74" s="15">
        <v>0</v>
      </c>
      <c r="R74" s="15">
        <v>0</v>
      </c>
      <c r="S74" s="15">
        <v>0</v>
      </c>
      <c r="T74" s="15">
        <v>0</v>
      </c>
      <c r="U74" s="15">
        <v>17</v>
      </c>
      <c r="V74" s="15">
        <v>14</v>
      </c>
      <c r="W74" s="1">
        <f t="shared" si="78"/>
        <v>4.6153846153846159</v>
      </c>
      <c r="X74" s="17">
        <f t="shared" si="79"/>
        <v>0.82352941176470584</v>
      </c>
      <c r="Y74" s="15">
        <v>0</v>
      </c>
      <c r="Z74" s="15">
        <v>0</v>
      </c>
      <c r="AA74" s="15">
        <v>0</v>
      </c>
      <c r="AB74">
        <v>39</v>
      </c>
      <c r="AC74" s="15">
        <v>0</v>
      </c>
      <c r="AD74" s="15">
        <v>0</v>
      </c>
      <c r="AE74" s="15">
        <v>0</v>
      </c>
      <c r="AF74"/>
      <c r="AG74"/>
      <c r="AH74"/>
      <c r="AI74"/>
      <c r="AJ74"/>
      <c r="AK74"/>
      <c r="AL74"/>
      <c r="AM74" s="1"/>
      <c r="AN74" s="18"/>
      <c r="AO74" s="4">
        <f>P74-Q74</f>
        <v>1</v>
      </c>
      <c r="AP74" s="4">
        <f>U74-V74-AF74</f>
        <v>3</v>
      </c>
      <c r="AQ74" s="4">
        <f>V74-AG74</f>
        <v>14</v>
      </c>
      <c r="AR74" s="4">
        <f>AB74-AH74</f>
        <v>39</v>
      </c>
      <c r="AS74" s="1">
        <f>AP74/AR74*60</f>
        <v>4.6153846153846159</v>
      </c>
      <c r="AT74" s="17">
        <f>AQ74/(AP74+AQ74)</f>
        <v>0.82352941176470584</v>
      </c>
      <c r="AU74"/>
      <c r="AV74" t="s">
        <v>113</v>
      </c>
      <c r="AW74">
        <v>2014</v>
      </c>
      <c r="AX74" s="19">
        <v>725000</v>
      </c>
      <c r="AY74" s="19">
        <v>725000</v>
      </c>
      <c r="AZ74">
        <v>0.7</v>
      </c>
      <c r="BA74">
        <v>-1.2</v>
      </c>
      <c r="BB74">
        <v>0</v>
      </c>
      <c r="BC74">
        <v>0</v>
      </c>
      <c r="BD74">
        <v>-1.2</v>
      </c>
      <c r="BE74" s="3">
        <f t="shared" si="80"/>
        <v>-1.7250000000000001</v>
      </c>
      <c r="BF74" s="20">
        <v>-0.1</v>
      </c>
      <c r="BG74" s="15">
        <v>12</v>
      </c>
      <c r="BH74" s="15">
        <v>10</v>
      </c>
      <c r="BI74" s="17">
        <f t="shared" si="81"/>
        <v>0.83333333333333337</v>
      </c>
      <c r="BJ74" s="15">
        <v>0</v>
      </c>
      <c r="BK74" s="15">
        <v>0</v>
      </c>
      <c r="BL74" s="17"/>
      <c r="BM74" s="15">
        <v>5</v>
      </c>
      <c r="BN74" s="15">
        <v>4</v>
      </c>
      <c r="BO74" s="17">
        <f t="shared" si="63"/>
        <v>0.8</v>
      </c>
      <c r="BP74"/>
      <c r="BQ74"/>
      <c r="BR74"/>
      <c r="BS74"/>
      <c r="BT74"/>
      <c r="BU74"/>
      <c r="BV74"/>
      <c r="BW74"/>
      <c r="CB74" s="17"/>
      <c r="CC74" t="str">
        <f t="shared" si="82"/>
        <v>CRISTOPHER NILSTORP</v>
      </c>
      <c r="CD74" s="16">
        <f t="shared" si="83"/>
        <v>0</v>
      </c>
      <c r="CE74" s="16">
        <f t="shared" si="84"/>
        <v>17</v>
      </c>
      <c r="CF74" s="16">
        <f t="shared" si="85"/>
        <v>14</v>
      </c>
      <c r="CG74" s="6">
        <f t="shared" si="86"/>
        <v>15.5697767145</v>
      </c>
      <c r="CI74" s="21">
        <f t="shared" si="87"/>
        <v>0.82352941176470584</v>
      </c>
      <c r="CJ74" s="21">
        <f t="shared" si="88"/>
        <v>0.91586921850000003</v>
      </c>
      <c r="CK74" s="21">
        <f t="shared" si="89"/>
        <v>-9.2339806735294183E-2</v>
      </c>
    </row>
    <row r="75" spans="1:91" x14ac:dyDescent="0.25">
      <c r="A75" s="15" t="s">
        <v>461</v>
      </c>
      <c r="B75" s="15" t="s">
        <v>462</v>
      </c>
      <c r="C75" s="15"/>
      <c r="D75" s="15" t="s">
        <v>91</v>
      </c>
      <c r="E75" s="15">
        <v>73</v>
      </c>
      <c r="F75" s="15">
        <v>185</v>
      </c>
      <c r="G75" s="15" t="s">
        <v>92</v>
      </c>
      <c r="H75" s="15" t="s">
        <v>93</v>
      </c>
      <c r="I75" s="15">
        <v>2009</v>
      </c>
      <c r="J75" s="15">
        <v>6</v>
      </c>
      <c r="K75" s="15">
        <v>171</v>
      </c>
      <c r="L75" s="16">
        <f t="shared" si="77"/>
        <v>23</v>
      </c>
      <c r="M75" t="s">
        <v>463</v>
      </c>
      <c r="N75" t="s">
        <v>464</v>
      </c>
      <c r="O75" s="15" t="s">
        <v>398</v>
      </c>
      <c r="P75" s="15">
        <v>9</v>
      </c>
      <c r="Q75" s="15">
        <v>9</v>
      </c>
      <c r="R75" s="15">
        <v>4</v>
      </c>
      <c r="S75" s="15">
        <v>4</v>
      </c>
      <c r="T75" s="15">
        <v>0</v>
      </c>
      <c r="U75" s="15">
        <v>193</v>
      </c>
      <c r="V75" s="15">
        <v>172</v>
      </c>
      <c r="W75" s="1">
        <f t="shared" si="78"/>
        <v>2.5149700598802394</v>
      </c>
      <c r="X75" s="17">
        <f t="shared" si="79"/>
        <v>0.89119170984455953</v>
      </c>
      <c r="Y75" s="15">
        <v>0</v>
      </c>
      <c r="Z75" s="15">
        <v>2</v>
      </c>
      <c r="AA75" s="15">
        <v>0</v>
      </c>
      <c r="AB75">
        <v>501</v>
      </c>
      <c r="AC75" s="15">
        <v>0</v>
      </c>
      <c r="AD75" s="15">
        <v>0</v>
      </c>
      <c r="AE75" s="15">
        <v>0</v>
      </c>
      <c r="AF75">
        <v>21</v>
      </c>
      <c r="AG75">
        <v>172</v>
      </c>
      <c r="AH75">
        <v>501</v>
      </c>
      <c r="AI75">
        <v>4</v>
      </c>
      <c r="AJ75">
        <v>1</v>
      </c>
      <c r="AK75">
        <v>1</v>
      </c>
      <c r="AL75">
        <v>0.89119999999999999</v>
      </c>
      <c r="AM75" s="1">
        <f t="shared" ref="AM75:AM87" si="92">AF75/AH75*60</f>
        <v>2.5149700598802394</v>
      </c>
      <c r="AN75" s="18">
        <f t="shared" ref="AN75:AN87" si="93">AI75/Q75</f>
        <v>0.44444444444444442</v>
      </c>
      <c r="AT75" s="17"/>
      <c r="AU75" t="s">
        <v>97</v>
      </c>
      <c r="AV75" t="s">
        <v>98</v>
      </c>
      <c r="AW75">
        <v>2014</v>
      </c>
      <c r="AX75" s="19">
        <v>630000</v>
      </c>
      <c r="AY75" s="19">
        <v>812500</v>
      </c>
      <c r="AZ75">
        <v>8.4</v>
      </c>
      <c r="BA75">
        <v>-2.8</v>
      </c>
      <c r="BB75">
        <v>0.60000000000000009</v>
      </c>
      <c r="BC75">
        <v>0</v>
      </c>
      <c r="BD75">
        <v>-2.2000000000000002</v>
      </c>
      <c r="BE75" s="3">
        <f t="shared" si="80"/>
        <v>-2.9875000000000003</v>
      </c>
      <c r="BF75" s="20">
        <v>0.60000000000000009</v>
      </c>
      <c r="BG75" s="15">
        <v>165</v>
      </c>
      <c r="BH75" s="15">
        <v>145</v>
      </c>
      <c r="BI75" s="17">
        <f t="shared" si="81"/>
        <v>0.87878787878787878</v>
      </c>
      <c r="BJ75" s="15">
        <v>7</v>
      </c>
      <c r="BK75" s="15">
        <v>7</v>
      </c>
      <c r="BL75" s="17">
        <f t="shared" ref="BL75:BL87" si="94">BK75/BJ75</f>
        <v>1</v>
      </c>
      <c r="BM75" s="15">
        <v>21</v>
      </c>
      <c r="BN75" s="15">
        <v>20</v>
      </c>
      <c r="BO75" s="17">
        <f t="shared" si="63"/>
        <v>0.95238095238095233</v>
      </c>
      <c r="BP75"/>
      <c r="BQ75"/>
      <c r="BR75"/>
      <c r="BS75"/>
      <c r="BT75"/>
      <c r="BU75"/>
      <c r="BV75"/>
      <c r="BW75"/>
      <c r="CB75" s="17"/>
      <c r="CC75" t="str">
        <f t="shared" si="82"/>
        <v>JONI ORTIO</v>
      </c>
      <c r="CD75" s="16">
        <f t="shared" si="83"/>
        <v>9</v>
      </c>
      <c r="CE75" s="16">
        <f t="shared" si="84"/>
        <v>193</v>
      </c>
      <c r="CF75" s="16">
        <f t="shared" si="85"/>
        <v>172</v>
      </c>
      <c r="CG75" s="6">
        <f t="shared" si="86"/>
        <v>177.39822540739999</v>
      </c>
      <c r="CH75" s="7">
        <f t="shared" ref="CH75:CH87" si="95">SUMIF(Goalie,CC75,GSupp)/CD75</f>
        <v>3.1111111111111112</v>
      </c>
      <c r="CI75" s="21">
        <f t="shared" si="87"/>
        <v>0.89119170984455953</v>
      </c>
      <c r="CJ75" s="21">
        <f t="shared" si="88"/>
        <v>0.91916178967564766</v>
      </c>
      <c r="CK75" s="21">
        <f t="shared" si="89"/>
        <v>-2.7970079831088124E-2</v>
      </c>
    </row>
    <row r="76" spans="1:91" x14ac:dyDescent="0.25">
      <c r="A76" s="15" t="s">
        <v>465</v>
      </c>
      <c r="B76" s="15" t="s">
        <v>466</v>
      </c>
      <c r="C76" s="15"/>
      <c r="D76" s="15" t="s">
        <v>414</v>
      </c>
      <c r="E76" s="15">
        <v>75</v>
      </c>
      <c r="F76" s="15">
        <v>220</v>
      </c>
      <c r="G76" s="15" t="s">
        <v>92</v>
      </c>
      <c r="H76" s="15"/>
      <c r="I76" s="15">
        <v>2005</v>
      </c>
      <c r="J76" s="15">
        <v>2</v>
      </c>
      <c r="K76" s="15">
        <v>41</v>
      </c>
      <c r="L76" s="16">
        <f t="shared" si="77"/>
        <v>27</v>
      </c>
      <c r="M76" t="s">
        <v>467</v>
      </c>
      <c r="N76" t="s">
        <v>468</v>
      </c>
      <c r="O76" s="15" t="s">
        <v>327</v>
      </c>
      <c r="P76" s="15">
        <v>57</v>
      </c>
      <c r="Q76" s="15">
        <v>57</v>
      </c>
      <c r="R76" s="15">
        <v>22</v>
      </c>
      <c r="S76" s="15">
        <v>26</v>
      </c>
      <c r="T76" s="15">
        <v>7</v>
      </c>
      <c r="U76" s="15">
        <v>1644</v>
      </c>
      <c r="V76" s="15">
        <v>1481</v>
      </c>
      <c r="W76" s="1">
        <f t="shared" si="78"/>
        <v>3.0110837438423648</v>
      </c>
      <c r="X76" s="17">
        <f t="shared" si="79"/>
        <v>0.90085158150851585</v>
      </c>
      <c r="Y76" s="15">
        <v>0</v>
      </c>
      <c r="Z76" s="15">
        <v>3</v>
      </c>
      <c r="AA76" s="15">
        <v>0</v>
      </c>
      <c r="AB76">
        <v>3248</v>
      </c>
      <c r="AC76" s="15">
        <v>1</v>
      </c>
      <c r="AD76" s="15">
        <v>1</v>
      </c>
      <c r="AE76" s="15">
        <v>0</v>
      </c>
      <c r="AF76">
        <v>163</v>
      </c>
      <c r="AG76">
        <v>1481</v>
      </c>
      <c r="AH76">
        <v>3251</v>
      </c>
      <c r="AI76">
        <v>27</v>
      </c>
      <c r="AJ76">
        <v>12</v>
      </c>
      <c r="AK76">
        <v>6</v>
      </c>
      <c r="AL76">
        <v>0.90090000000000003</v>
      </c>
      <c r="AM76" s="1">
        <f t="shared" si="92"/>
        <v>3.0083051368809599</v>
      </c>
      <c r="AN76" s="18">
        <f t="shared" si="93"/>
        <v>0.47368421052631576</v>
      </c>
      <c r="AT76" s="17"/>
      <c r="AU76"/>
      <c r="AV76" t="s">
        <v>113</v>
      </c>
      <c r="AW76">
        <v>2017</v>
      </c>
      <c r="AX76" s="19">
        <v>3500000</v>
      </c>
      <c r="AY76" s="19">
        <v>3900000</v>
      </c>
      <c r="AZ76">
        <v>54.1</v>
      </c>
      <c r="BA76">
        <v>-10.199999999999999</v>
      </c>
      <c r="BB76">
        <v>-0.5</v>
      </c>
      <c r="BC76">
        <v>-0.30000000000000004</v>
      </c>
      <c r="BD76">
        <v>-11</v>
      </c>
      <c r="BE76" s="3">
        <f t="shared" si="80"/>
        <v>-21.05</v>
      </c>
      <c r="BF76" s="20">
        <v>7.4</v>
      </c>
      <c r="BG76" s="15">
        <v>1338</v>
      </c>
      <c r="BH76" s="15">
        <v>1215</v>
      </c>
      <c r="BI76" s="17">
        <f t="shared" si="81"/>
        <v>0.90807174887892372</v>
      </c>
      <c r="BJ76" s="15">
        <v>32</v>
      </c>
      <c r="BK76" s="15">
        <v>28</v>
      </c>
      <c r="BL76" s="17">
        <f t="shared" si="94"/>
        <v>0.875</v>
      </c>
      <c r="BM76" s="15">
        <v>274</v>
      </c>
      <c r="BN76" s="15">
        <v>238</v>
      </c>
      <c r="BO76" s="17">
        <f t="shared" si="63"/>
        <v>0.86861313868613144</v>
      </c>
      <c r="BP76" s="15">
        <v>4</v>
      </c>
      <c r="BQ76" s="15">
        <v>4</v>
      </c>
      <c r="BR76" s="15">
        <v>34</v>
      </c>
      <c r="BS76" s="15">
        <v>13</v>
      </c>
      <c r="BT76" s="15">
        <v>3</v>
      </c>
      <c r="BU76" s="15">
        <v>0</v>
      </c>
      <c r="BV76" s="15">
        <v>9</v>
      </c>
      <c r="BW76" s="15">
        <v>1</v>
      </c>
      <c r="BX76" s="4">
        <f t="shared" ref="BX76:BX87" si="96">BP76+BT76</f>
        <v>7</v>
      </c>
      <c r="BY76" s="4">
        <f t="shared" ref="BY76:BY87" si="97">BQ76+BU76</f>
        <v>4</v>
      </c>
      <c r="BZ76" s="4">
        <f t="shared" ref="BZ76:BZ87" si="98">BR76+BV76</f>
        <v>43</v>
      </c>
      <c r="CA76" s="4">
        <f t="shared" ref="CA76:CA87" si="99">BS76+BW76</f>
        <v>14</v>
      </c>
      <c r="CB76" s="17">
        <f t="shared" ref="CB76:CB87" si="100">CA76/BZ76</f>
        <v>0.32558139534883723</v>
      </c>
      <c r="CC76" t="str">
        <f t="shared" si="82"/>
        <v>ONDREJ PAVELEC</v>
      </c>
      <c r="CD76" s="16">
        <f t="shared" si="83"/>
        <v>57</v>
      </c>
      <c r="CE76" s="16">
        <f t="shared" si="84"/>
        <v>1644</v>
      </c>
      <c r="CF76" s="16">
        <f t="shared" si="85"/>
        <v>1481</v>
      </c>
      <c r="CG76" s="6">
        <f t="shared" si="86"/>
        <v>1502.0530293132995</v>
      </c>
      <c r="CH76" s="7">
        <f t="shared" si="95"/>
        <v>2.6653379455363924</v>
      </c>
      <c r="CI76" s="21">
        <f t="shared" si="87"/>
        <v>0.90085158150851585</v>
      </c>
      <c r="CJ76" s="21">
        <f t="shared" si="88"/>
        <v>0.9136575604095496</v>
      </c>
      <c r="CK76" s="21">
        <f t="shared" si="89"/>
        <v>-1.2805978901033743E-2</v>
      </c>
      <c r="CL76">
        <v>6</v>
      </c>
      <c r="CM76" t="s">
        <v>135</v>
      </c>
    </row>
    <row r="77" spans="1:91" x14ac:dyDescent="0.25">
      <c r="A77" s="15" t="s">
        <v>469</v>
      </c>
      <c r="B77" s="15" t="s">
        <v>470</v>
      </c>
      <c r="C77" s="15" t="s">
        <v>213</v>
      </c>
      <c r="D77" s="15" t="s">
        <v>131</v>
      </c>
      <c r="E77" s="15">
        <v>73</v>
      </c>
      <c r="F77" s="15">
        <v>210</v>
      </c>
      <c r="G77" s="15" t="s">
        <v>92</v>
      </c>
      <c r="H77" s="15"/>
      <c r="I77" s="15">
        <v>2004</v>
      </c>
      <c r="J77" s="15">
        <v>2</v>
      </c>
      <c r="K77" s="15">
        <v>38</v>
      </c>
      <c r="L77" s="16">
        <f t="shared" si="77"/>
        <v>28</v>
      </c>
      <c r="M77" t="s">
        <v>471</v>
      </c>
      <c r="N77" t="s">
        <v>472</v>
      </c>
      <c r="O77" s="15" t="s">
        <v>349</v>
      </c>
      <c r="P77" s="15">
        <v>21</v>
      </c>
      <c r="Q77" s="15">
        <v>20</v>
      </c>
      <c r="R77" s="15">
        <v>7</v>
      </c>
      <c r="S77" s="15">
        <v>9</v>
      </c>
      <c r="T77" s="15">
        <v>4</v>
      </c>
      <c r="U77" s="15">
        <v>626</v>
      </c>
      <c r="V77" s="15">
        <v>575</v>
      </c>
      <c r="W77" s="1">
        <f t="shared" si="78"/>
        <v>2.4979591836734691</v>
      </c>
      <c r="X77" s="17">
        <f t="shared" si="79"/>
        <v>0.91853035143769968</v>
      </c>
      <c r="Y77" s="15">
        <v>0</v>
      </c>
      <c r="Z77" s="15">
        <v>2</v>
      </c>
      <c r="AA77" s="15">
        <v>4</v>
      </c>
      <c r="AB77">
        <v>1225</v>
      </c>
      <c r="AC77" s="15">
        <v>1</v>
      </c>
      <c r="AD77" s="15">
        <v>0</v>
      </c>
      <c r="AE77" s="15">
        <v>0</v>
      </c>
      <c r="AF77">
        <v>49</v>
      </c>
      <c r="AG77">
        <v>556</v>
      </c>
      <c r="AH77">
        <v>1170</v>
      </c>
      <c r="AI77">
        <v>12</v>
      </c>
      <c r="AJ77">
        <v>3</v>
      </c>
      <c r="AK77">
        <v>1</v>
      </c>
      <c r="AL77">
        <v>0.91900000000000004</v>
      </c>
      <c r="AM77" s="1">
        <f t="shared" si="92"/>
        <v>2.5128205128205128</v>
      </c>
      <c r="AN77" s="18">
        <f t="shared" si="93"/>
        <v>0.6</v>
      </c>
      <c r="AO77" s="4">
        <f>P77-Q77</f>
        <v>1</v>
      </c>
      <c r="AP77" s="4">
        <f>U77-V77-AF77</f>
        <v>2</v>
      </c>
      <c r="AQ77" s="4">
        <f>V77-AG77</f>
        <v>19</v>
      </c>
      <c r="AR77" s="4">
        <f>AB77-AH77</f>
        <v>55</v>
      </c>
      <c r="AS77" s="1">
        <f>AP77/AR77*60</f>
        <v>2.1818181818181817</v>
      </c>
      <c r="AT77" s="17">
        <f>AQ77/(AP77+AQ77)</f>
        <v>0.90476190476190477</v>
      </c>
      <c r="AU77"/>
      <c r="AV77" t="s">
        <v>113</v>
      </c>
      <c r="AW77">
        <v>2014</v>
      </c>
      <c r="AX77" s="19">
        <v>550000</v>
      </c>
      <c r="AY77" s="19">
        <v>537500</v>
      </c>
      <c r="AZ77">
        <v>20.399999999999999</v>
      </c>
      <c r="BA77">
        <v>4.7</v>
      </c>
      <c r="BB77">
        <v>-0.1</v>
      </c>
      <c r="BC77">
        <v>-1.8</v>
      </c>
      <c r="BD77">
        <v>2.7</v>
      </c>
      <c r="BE77" s="3">
        <f t="shared" si="80"/>
        <v>2.7375000000000003</v>
      </c>
      <c r="BF77" s="20">
        <v>4.0999999999999996</v>
      </c>
      <c r="BG77" s="15">
        <v>518</v>
      </c>
      <c r="BH77" s="15">
        <v>477</v>
      </c>
      <c r="BI77" s="17">
        <f t="shared" si="81"/>
        <v>0.9208494208494209</v>
      </c>
      <c r="BJ77" s="15">
        <v>10</v>
      </c>
      <c r="BK77" s="15">
        <v>10</v>
      </c>
      <c r="BL77" s="17">
        <f t="shared" si="94"/>
        <v>1</v>
      </c>
      <c r="BM77" s="15">
        <v>98</v>
      </c>
      <c r="BN77" s="15">
        <v>88</v>
      </c>
      <c r="BO77" s="17">
        <f t="shared" si="63"/>
        <v>0.89795918367346939</v>
      </c>
      <c r="BP77" s="15">
        <v>1</v>
      </c>
      <c r="BQ77" s="15">
        <v>1</v>
      </c>
      <c r="BR77" s="15">
        <v>6</v>
      </c>
      <c r="BS77" s="15">
        <v>4</v>
      </c>
      <c r="BT77" s="15">
        <v>0</v>
      </c>
      <c r="BU77" s="15">
        <v>0</v>
      </c>
      <c r="BV77" s="15">
        <v>0</v>
      </c>
      <c r="BW77" s="15">
        <v>0</v>
      </c>
      <c r="BX77" s="4">
        <f t="shared" si="96"/>
        <v>1</v>
      </c>
      <c r="BY77" s="4">
        <f t="shared" si="97"/>
        <v>1</v>
      </c>
      <c r="BZ77" s="4">
        <f t="shared" si="98"/>
        <v>6</v>
      </c>
      <c r="CA77" s="4">
        <f t="shared" si="99"/>
        <v>4</v>
      </c>
      <c r="CB77" s="17">
        <f t="shared" si="100"/>
        <v>0.66666666666666663</v>
      </c>
      <c r="CC77" t="str">
        <f t="shared" si="82"/>
        <v>JUSTIN PETERS</v>
      </c>
      <c r="CD77" s="16">
        <f t="shared" si="83"/>
        <v>20</v>
      </c>
      <c r="CE77" s="16">
        <f t="shared" si="84"/>
        <v>626</v>
      </c>
      <c r="CF77" s="16">
        <f t="shared" si="85"/>
        <v>575</v>
      </c>
      <c r="CG77" s="6">
        <f t="shared" si="86"/>
        <v>569.9799227287001</v>
      </c>
      <c r="CH77" s="7">
        <f t="shared" si="95"/>
        <v>2.1194547553187162</v>
      </c>
      <c r="CI77" s="21">
        <f t="shared" si="87"/>
        <v>0.91853035143769968</v>
      </c>
      <c r="CJ77" s="21">
        <f t="shared" si="88"/>
        <v>0.91051105867204485</v>
      </c>
      <c r="CK77" s="21">
        <f t="shared" si="89"/>
        <v>8.0192927656548285E-3</v>
      </c>
    </row>
    <row r="78" spans="1:91" x14ac:dyDescent="0.25">
      <c r="A78" s="15" t="s">
        <v>473</v>
      </c>
      <c r="B78" s="15" t="s">
        <v>162</v>
      </c>
      <c r="C78" s="15" t="s">
        <v>130</v>
      </c>
      <c r="D78" s="15" t="s">
        <v>131</v>
      </c>
      <c r="E78" s="15">
        <v>74</v>
      </c>
      <c r="F78" s="15">
        <v>192</v>
      </c>
      <c r="G78" s="15" t="s">
        <v>92</v>
      </c>
      <c r="H78" s="15"/>
      <c r="I78" s="15">
        <v>2008</v>
      </c>
      <c r="J78" s="15">
        <v>5</v>
      </c>
      <c r="K78" s="15">
        <v>126</v>
      </c>
      <c r="L78" s="16">
        <f t="shared" si="77"/>
        <v>24</v>
      </c>
      <c r="M78" t="s">
        <v>474</v>
      </c>
      <c r="N78" t="s">
        <v>475</v>
      </c>
      <c r="O78" s="15" t="s">
        <v>441</v>
      </c>
      <c r="P78" s="15">
        <v>28</v>
      </c>
      <c r="Q78" s="15">
        <v>26</v>
      </c>
      <c r="R78" s="15">
        <v>11</v>
      </c>
      <c r="S78" s="15">
        <v>16</v>
      </c>
      <c r="T78" s="15">
        <v>1</v>
      </c>
      <c r="U78" s="15">
        <v>820</v>
      </c>
      <c r="V78" s="15">
        <v>731</v>
      </c>
      <c r="W78" s="1">
        <f t="shared" si="78"/>
        <v>3.2861538461538462</v>
      </c>
      <c r="X78" s="17">
        <f t="shared" si="79"/>
        <v>0.89146341463414636</v>
      </c>
      <c r="Y78" s="15">
        <v>0</v>
      </c>
      <c r="Z78" s="15">
        <v>0</v>
      </c>
      <c r="AA78" s="15">
        <v>0</v>
      </c>
      <c r="AB78">
        <v>1625</v>
      </c>
      <c r="AC78" s="15">
        <v>0</v>
      </c>
      <c r="AD78" s="15">
        <v>0</v>
      </c>
      <c r="AE78" s="15">
        <v>0</v>
      </c>
      <c r="AF78">
        <v>84</v>
      </c>
      <c r="AG78">
        <v>699</v>
      </c>
      <c r="AH78">
        <v>1518</v>
      </c>
      <c r="AI78">
        <v>9</v>
      </c>
      <c r="AJ78">
        <v>8</v>
      </c>
      <c r="AK78">
        <v>2</v>
      </c>
      <c r="AL78">
        <v>0.89270000000000005</v>
      </c>
      <c r="AM78" s="1">
        <f t="shared" si="92"/>
        <v>3.3201581027667983</v>
      </c>
      <c r="AN78" s="18">
        <f t="shared" si="93"/>
        <v>0.34615384615384615</v>
      </c>
      <c r="AO78" s="4">
        <f>P78-Q78</f>
        <v>2</v>
      </c>
      <c r="AP78" s="4">
        <f>U78-V78-AF78</f>
        <v>5</v>
      </c>
      <c r="AQ78" s="4">
        <f>V78-AG78</f>
        <v>32</v>
      </c>
      <c r="AR78" s="4">
        <f>AB78-AH78</f>
        <v>107</v>
      </c>
      <c r="AS78" s="1">
        <f>AP78/AR78*60</f>
        <v>2.8037383177570092</v>
      </c>
      <c r="AT78" s="17">
        <f>AQ78/(AP78+AQ78)</f>
        <v>0.86486486486486491</v>
      </c>
      <c r="AU78"/>
      <c r="AV78" t="s">
        <v>98</v>
      </c>
      <c r="AW78">
        <v>2014</v>
      </c>
      <c r="AX78" s="19">
        <v>577500</v>
      </c>
      <c r="AY78" s="19">
        <v>577500</v>
      </c>
      <c r="AZ78">
        <v>27.1</v>
      </c>
      <c r="BA78">
        <v>-12.1</v>
      </c>
      <c r="BB78">
        <v>-0.2</v>
      </c>
      <c r="BC78">
        <v>1</v>
      </c>
      <c r="BD78">
        <v>-11.3</v>
      </c>
      <c r="BE78" s="3">
        <f t="shared" si="80"/>
        <v>-11.3825</v>
      </c>
      <c r="BF78" s="20">
        <v>2.8</v>
      </c>
      <c r="BG78" s="15">
        <v>701</v>
      </c>
      <c r="BH78" s="15">
        <v>631</v>
      </c>
      <c r="BI78" s="17">
        <f t="shared" si="81"/>
        <v>0.90014265335235377</v>
      </c>
      <c r="BJ78" s="15">
        <v>9</v>
      </c>
      <c r="BK78" s="15">
        <v>7</v>
      </c>
      <c r="BL78" s="17">
        <f t="shared" si="94"/>
        <v>0.77777777777777779</v>
      </c>
      <c r="BM78" s="15">
        <v>110</v>
      </c>
      <c r="BN78" s="15">
        <v>93</v>
      </c>
      <c r="BO78" s="17">
        <f t="shared" si="63"/>
        <v>0.84545454545454546</v>
      </c>
      <c r="BP78" s="15">
        <v>1</v>
      </c>
      <c r="BQ78" s="15">
        <v>1</v>
      </c>
      <c r="BR78" s="15">
        <v>6</v>
      </c>
      <c r="BS78" s="15">
        <v>2</v>
      </c>
      <c r="BT78" s="15">
        <v>2</v>
      </c>
      <c r="BU78" s="15">
        <v>0</v>
      </c>
      <c r="BV78" s="15">
        <v>7</v>
      </c>
      <c r="BW78" s="15">
        <v>1</v>
      </c>
      <c r="BX78" s="4">
        <f t="shared" si="96"/>
        <v>3</v>
      </c>
      <c r="BY78" s="4">
        <f t="shared" si="97"/>
        <v>1</v>
      </c>
      <c r="BZ78" s="4">
        <f t="shared" si="98"/>
        <v>13</v>
      </c>
      <c r="CA78" s="4">
        <f t="shared" si="99"/>
        <v>3</v>
      </c>
      <c r="CB78" s="17">
        <f t="shared" si="100"/>
        <v>0.23076923076923078</v>
      </c>
      <c r="CC78" t="str">
        <f t="shared" si="82"/>
        <v>KEVIN POULIN</v>
      </c>
      <c r="CD78" s="16">
        <f t="shared" si="83"/>
        <v>26</v>
      </c>
      <c r="CE78" s="16">
        <f t="shared" si="84"/>
        <v>820</v>
      </c>
      <c r="CF78" s="16">
        <f t="shared" si="85"/>
        <v>731</v>
      </c>
      <c r="CG78" s="6">
        <f t="shared" si="86"/>
        <v>748.43060478090013</v>
      </c>
      <c r="CH78" s="7">
        <f t="shared" si="95"/>
        <v>2.5892345867531974</v>
      </c>
      <c r="CI78" s="21">
        <f t="shared" si="87"/>
        <v>0.89146341463414636</v>
      </c>
      <c r="CJ78" s="21">
        <f t="shared" si="88"/>
        <v>0.91272024973280508</v>
      </c>
      <c r="CK78" s="21">
        <f t="shared" si="89"/>
        <v>-2.1256835098658722E-2</v>
      </c>
    </row>
    <row r="79" spans="1:91" x14ac:dyDescent="0.25">
      <c r="A79" s="15" t="s">
        <v>476</v>
      </c>
      <c r="B79" s="15" t="s">
        <v>477</v>
      </c>
      <c r="C79" s="15" t="s">
        <v>292</v>
      </c>
      <c r="D79" s="15" t="s">
        <v>131</v>
      </c>
      <c r="E79" s="15">
        <v>75</v>
      </c>
      <c r="F79" s="15">
        <v>212</v>
      </c>
      <c r="G79" s="15" t="s">
        <v>92</v>
      </c>
      <c r="H79" s="15"/>
      <c r="I79" s="15">
        <v>2005</v>
      </c>
      <c r="J79" s="15">
        <v>1</v>
      </c>
      <c r="K79" s="15">
        <v>5</v>
      </c>
      <c r="L79" s="16">
        <f t="shared" si="77"/>
        <v>27</v>
      </c>
      <c r="M79" t="s">
        <v>478</v>
      </c>
      <c r="N79" t="s">
        <v>479</v>
      </c>
      <c r="O79" s="15" t="s">
        <v>176</v>
      </c>
      <c r="P79" s="15">
        <v>59</v>
      </c>
      <c r="Q79" s="15">
        <v>59</v>
      </c>
      <c r="R79" s="15">
        <v>34</v>
      </c>
      <c r="S79" s="15">
        <v>20</v>
      </c>
      <c r="T79" s="15">
        <v>5</v>
      </c>
      <c r="U79" s="15">
        <v>1828</v>
      </c>
      <c r="V79" s="15">
        <v>1694</v>
      </c>
      <c r="W79" s="1">
        <f t="shared" si="78"/>
        <v>2.3210161662817552</v>
      </c>
      <c r="X79" s="17">
        <f t="shared" si="79"/>
        <v>0.92669584245076586</v>
      </c>
      <c r="Y79" s="15">
        <v>0</v>
      </c>
      <c r="Z79" s="15">
        <v>2</v>
      </c>
      <c r="AA79" s="15">
        <v>4</v>
      </c>
      <c r="AB79">
        <v>3464</v>
      </c>
      <c r="AC79" s="15">
        <v>6</v>
      </c>
      <c r="AD79" s="15">
        <v>2</v>
      </c>
      <c r="AE79" s="15">
        <v>1</v>
      </c>
      <c r="AF79">
        <v>134</v>
      </c>
      <c r="AG79">
        <v>1694</v>
      </c>
      <c r="AH79">
        <v>3464</v>
      </c>
      <c r="AI79">
        <v>38</v>
      </c>
      <c r="AJ79">
        <v>7</v>
      </c>
      <c r="AK79">
        <v>3</v>
      </c>
      <c r="AL79">
        <v>0.92670000000000008</v>
      </c>
      <c r="AM79" s="1">
        <f t="shared" si="92"/>
        <v>2.3210161662817552</v>
      </c>
      <c r="AN79" s="18">
        <f t="shared" si="93"/>
        <v>0.64406779661016944</v>
      </c>
      <c r="AT79" s="17"/>
      <c r="AU79"/>
      <c r="AV79" t="s">
        <v>113</v>
      </c>
      <c r="AW79">
        <v>2018</v>
      </c>
      <c r="AX79" s="19">
        <v>5750000</v>
      </c>
      <c r="AY79" s="19">
        <v>6500000</v>
      </c>
      <c r="AZ79">
        <v>57.7</v>
      </c>
      <c r="BA79">
        <v>28</v>
      </c>
      <c r="BB79">
        <v>-1.2</v>
      </c>
      <c r="BC79">
        <v>0.2</v>
      </c>
      <c r="BD79">
        <v>27</v>
      </c>
      <c r="BE79" s="3">
        <f t="shared" si="80"/>
        <v>9.1499999999999986</v>
      </c>
      <c r="BF79" s="20">
        <v>13.9</v>
      </c>
      <c r="BG79" s="15">
        <v>1479</v>
      </c>
      <c r="BH79" s="15">
        <v>1381</v>
      </c>
      <c r="BI79" s="17">
        <f t="shared" si="81"/>
        <v>0.93373901284651795</v>
      </c>
      <c r="BJ79" s="15">
        <v>54</v>
      </c>
      <c r="BK79" s="15">
        <v>49</v>
      </c>
      <c r="BL79" s="17">
        <f t="shared" si="94"/>
        <v>0.90740740740740744</v>
      </c>
      <c r="BM79" s="15">
        <v>295</v>
      </c>
      <c r="BN79" s="15">
        <v>264</v>
      </c>
      <c r="BO79" s="17">
        <f t="shared" si="63"/>
        <v>0.89491525423728813</v>
      </c>
      <c r="BP79" s="15">
        <v>0</v>
      </c>
      <c r="BQ79" s="15">
        <v>2</v>
      </c>
      <c r="BR79" s="15">
        <v>4</v>
      </c>
      <c r="BS79" s="15">
        <v>2</v>
      </c>
      <c r="BT79" s="15">
        <v>1</v>
      </c>
      <c r="BU79" s="15">
        <v>0</v>
      </c>
      <c r="BV79" s="15">
        <v>3</v>
      </c>
      <c r="BW79" s="15">
        <v>0</v>
      </c>
      <c r="BX79" s="4">
        <f t="shared" si="96"/>
        <v>1</v>
      </c>
      <c r="BY79" s="4">
        <f t="shared" si="97"/>
        <v>2</v>
      </c>
      <c r="BZ79" s="4">
        <f t="shared" si="98"/>
        <v>7</v>
      </c>
      <c r="CA79" s="4">
        <f t="shared" si="99"/>
        <v>2</v>
      </c>
      <c r="CB79" s="17">
        <f t="shared" si="100"/>
        <v>0.2857142857142857</v>
      </c>
      <c r="CC79" t="str">
        <f t="shared" si="82"/>
        <v>CAREY PRICE</v>
      </c>
      <c r="CD79" s="16">
        <f t="shared" si="83"/>
        <v>59</v>
      </c>
      <c r="CE79" s="16">
        <f t="shared" si="84"/>
        <v>1828</v>
      </c>
      <c r="CF79" s="16">
        <f t="shared" si="85"/>
        <v>1694</v>
      </c>
      <c r="CG79" s="6">
        <f t="shared" si="86"/>
        <v>1671.6718666699001</v>
      </c>
      <c r="CH79" s="7">
        <f t="shared" si="95"/>
        <v>2.6452960974198949</v>
      </c>
      <c r="CI79" s="21">
        <f t="shared" si="87"/>
        <v>0.92669584245076586</v>
      </c>
      <c r="CJ79" s="21">
        <f t="shared" si="88"/>
        <v>0.91448132749994537</v>
      </c>
      <c r="CK79" s="21">
        <f t="shared" si="89"/>
        <v>1.2214514950820488E-2</v>
      </c>
      <c r="CL79">
        <v>8</v>
      </c>
      <c r="CM79" t="s">
        <v>135</v>
      </c>
    </row>
    <row r="80" spans="1:91" x14ac:dyDescent="0.25">
      <c r="A80" s="15" t="s">
        <v>480</v>
      </c>
      <c r="B80" s="15" t="s">
        <v>481</v>
      </c>
      <c r="C80" s="15" t="s">
        <v>482</v>
      </c>
      <c r="D80" s="15" t="s">
        <v>109</v>
      </c>
      <c r="E80" s="15">
        <v>73</v>
      </c>
      <c r="F80" s="15">
        <v>220</v>
      </c>
      <c r="G80" s="15" t="s">
        <v>92</v>
      </c>
      <c r="H80" s="15"/>
      <c r="I80" s="15">
        <v>2005</v>
      </c>
      <c r="J80" s="15">
        <v>3</v>
      </c>
      <c r="K80" s="15">
        <v>72</v>
      </c>
      <c r="L80" s="16">
        <f t="shared" si="77"/>
        <v>28</v>
      </c>
      <c r="M80" t="s">
        <v>483</v>
      </c>
      <c r="N80" t="s">
        <v>133</v>
      </c>
      <c r="O80" s="15" t="s">
        <v>339</v>
      </c>
      <c r="P80" s="15">
        <v>49</v>
      </c>
      <c r="Q80" s="15">
        <v>49</v>
      </c>
      <c r="R80" s="15">
        <v>27</v>
      </c>
      <c r="S80" s="15">
        <v>17</v>
      </c>
      <c r="T80" s="15">
        <v>4</v>
      </c>
      <c r="U80" s="15">
        <v>1183</v>
      </c>
      <c r="V80" s="15">
        <v>1083</v>
      </c>
      <c r="W80" s="1">
        <f t="shared" si="78"/>
        <v>2.0661157024793391</v>
      </c>
      <c r="X80" s="17">
        <f t="shared" si="79"/>
        <v>0.91546914623837705</v>
      </c>
      <c r="Y80" s="15">
        <v>0</v>
      </c>
      <c r="Z80" s="15">
        <v>2</v>
      </c>
      <c r="AA80" s="15">
        <v>2</v>
      </c>
      <c r="AB80">
        <v>2904</v>
      </c>
      <c r="AC80" s="15">
        <v>6</v>
      </c>
      <c r="AD80" s="15">
        <v>1</v>
      </c>
      <c r="AE80" s="15">
        <v>0</v>
      </c>
      <c r="AF80">
        <v>100</v>
      </c>
      <c r="AG80">
        <v>1083</v>
      </c>
      <c r="AH80">
        <v>2905</v>
      </c>
      <c r="AI80">
        <v>28</v>
      </c>
      <c r="AJ80">
        <v>6</v>
      </c>
      <c r="AK80">
        <v>3</v>
      </c>
      <c r="AL80">
        <v>0.91550000000000009</v>
      </c>
      <c r="AM80" s="1">
        <f t="shared" si="92"/>
        <v>2.0654044750430289</v>
      </c>
      <c r="AN80" s="18">
        <f t="shared" si="93"/>
        <v>0.5714285714285714</v>
      </c>
      <c r="AT80" s="17"/>
      <c r="AU80"/>
      <c r="AV80" t="s">
        <v>113</v>
      </c>
      <c r="AW80">
        <v>2023</v>
      </c>
      <c r="AX80" s="19">
        <v>7000000</v>
      </c>
      <c r="AY80" s="19">
        <v>5800000</v>
      </c>
      <c r="AZ80">
        <v>48.4</v>
      </c>
      <c r="BA80">
        <v>8.6999999999999993</v>
      </c>
      <c r="BB80">
        <v>2.2999999999999998</v>
      </c>
      <c r="BC80">
        <v>2.5</v>
      </c>
      <c r="BD80">
        <v>13.5</v>
      </c>
      <c r="BE80" s="3">
        <f t="shared" si="80"/>
        <v>-2.25</v>
      </c>
      <c r="BF80" s="20">
        <v>7.4</v>
      </c>
      <c r="BG80" s="15">
        <v>928</v>
      </c>
      <c r="BH80" s="15">
        <v>862</v>
      </c>
      <c r="BI80" s="17">
        <f t="shared" si="81"/>
        <v>0.92887931034482762</v>
      </c>
      <c r="BJ80" s="15">
        <v>38</v>
      </c>
      <c r="BK80" s="15">
        <v>34</v>
      </c>
      <c r="BL80" s="17">
        <f t="shared" si="94"/>
        <v>0.89473684210526316</v>
      </c>
      <c r="BM80" s="15">
        <v>217</v>
      </c>
      <c r="BN80" s="15">
        <v>187</v>
      </c>
      <c r="BO80" s="17">
        <f t="shared" si="63"/>
        <v>0.86175115207373276</v>
      </c>
      <c r="BP80" s="15">
        <v>2</v>
      </c>
      <c r="BQ80" s="15">
        <v>2</v>
      </c>
      <c r="BR80" s="15">
        <v>14</v>
      </c>
      <c r="BS80" s="15">
        <v>4</v>
      </c>
      <c r="BT80" s="15">
        <v>4</v>
      </c>
      <c r="BU80" s="15">
        <v>2</v>
      </c>
      <c r="BV80" s="15">
        <v>17</v>
      </c>
      <c r="BW80" s="15">
        <v>3</v>
      </c>
      <c r="BX80" s="4">
        <f t="shared" si="96"/>
        <v>6</v>
      </c>
      <c r="BY80" s="4">
        <f t="shared" si="97"/>
        <v>4</v>
      </c>
      <c r="BZ80" s="4">
        <f t="shared" si="98"/>
        <v>31</v>
      </c>
      <c r="CA80" s="4">
        <f t="shared" si="99"/>
        <v>7</v>
      </c>
      <c r="CB80" s="17">
        <f t="shared" si="100"/>
        <v>0.22580645161290322</v>
      </c>
      <c r="CC80" t="str">
        <f t="shared" si="82"/>
        <v>JONATHAN QUICK</v>
      </c>
      <c r="CD80" s="16">
        <f t="shared" si="83"/>
        <v>49</v>
      </c>
      <c r="CE80" s="16">
        <f t="shared" si="84"/>
        <v>1183</v>
      </c>
      <c r="CF80" s="16">
        <f t="shared" si="85"/>
        <v>1083</v>
      </c>
      <c r="CG80" s="6">
        <f t="shared" si="86"/>
        <v>1081.8829809270001</v>
      </c>
      <c r="CH80" s="7">
        <f t="shared" si="95"/>
        <v>2.4838668984077144</v>
      </c>
      <c r="CI80" s="21">
        <f t="shared" si="87"/>
        <v>0.91546914623837705</v>
      </c>
      <c r="CJ80" s="21">
        <f t="shared" si="88"/>
        <v>0.91452492047929002</v>
      </c>
      <c r="CK80" s="21">
        <f t="shared" si="89"/>
        <v>9.4422575908703621E-4</v>
      </c>
      <c r="CL80">
        <v>24</v>
      </c>
      <c r="CM80" t="s">
        <v>121</v>
      </c>
    </row>
    <row r="81" spans="1:91" x14ac:dyDescent="0.25">
      <c r="A81" s="15" t="s">
        <v>484</v>
      </c>
      <c r="B81" s="15" t="s">
        <v>485</v>
      </c>
      <c r="C81" s="15"/>
      <c r="D81" s="15" t="s">
        <v>91</v>
      </c>
      <c r="E81" s="15">
        <v>72</v>
      </c>
      <c r="F81" s="15">
        <v>187</v>
      </c>
      <c r="G81" s="15" t="s">
        <v>92</v>
      </c>
      <c r="H81" s="15" t="s">
        <v>93</v>
      </c>
      <c r="I81" s="15"/>
      <c r="J81" s="15"/>
      <c r="K81" s="15"/>
      <c r="L81" s="16">
        <f t="shared" si="77"/>
        <v>25</v>
      </c>
      <c r="M81" t="s">
        <v>486</v>
      </c>
      <c r="N81" t="s">
        <v>452</v>
      </c>
      <c r="O81" s="15" t="s">
        <v>192</v>
      </c>
      <c r="P81" s="15">
        <v>25</v>
      </c>
      <c r="Q81" s="15">
        <v>22</v>
      </c>
      <c r="R81" s="15">
        <v>13</v>
      </c>
      <c r="S81" s="15">
        <v>5</v>
      </c>
      <c r="T81" s="15">
        <v>4</v>
      </c>
      <c r="U81" s="15">
        <v>610</v>
      </c>
      <c r="V81" s="15">
        <v>547</v>
      </c>
      <c r="W81" s="1">
        <f t="shared" si="78"/>
        <v>2.7057981388690049</v>
      </c>
      <c r="X81" s="17">
        <f t="shared" si="79"/>
        <v>0.89672131147540979</v>
      </c>
      <c r="Y81" s="15">
        <v>0</v>
      </c>
      <c r="Z81" s="15">
        <v>1</v>
      </c>
      <c r="AA81" s="15">
        <v>0</v>
      </c>
      <c r="AB81">
        <v>1397</v>
      </c>
      <c r="AC81" s="15">
        <v>1</v>
      </c>
      <c r="AD81" s="15">
        <v>1</v>
      </c>
      <c r="AE81" s="15">
        <v>1</v>
      </c>
      <c r="AF81">
        <v>59</v>
      </c>
      <c r="AG81">
        <v>497</v>
      </c>
      <c r="AH81">
        <v>1285</v>
      </c>
      <c r="AI81">
        <v>13</v>
      </c>
      <c r="AJ81">
        <v>6</v>
      </c>
      <c r="AK81">
        <v>2</v>
      </c>
      <c r="AL81">
        <v>0.89390000000000003</v>
      </c>
      <c r="AM81" s="1">
        <f t="shared" si="92"/>
        <v>2.754863813229572</v>
      </c>
      <c r="AN81" s="18">
        <f t="shared" si="93"/>
        <v>0.59090909090909094</v>
      </c>
      <c r="AO81" s="4">
        <f>P81-Q81</f>
        <v>3</v>
      </c>
      <c r="AP81" s="4">
        <f>U81-V81-AF81</f>
        <v>4</v>
      </c>
      <c r="AQ81" s="4">
        <f>V81-AG81</f>
        <v>50</v>
      </c>
      <c r="AR81" s="4">
        <f>AB81-AH81</f>
        <v>112</v>
      </c>
      <c r="AS81" s="1">
        <f>AP81/AR81*60</f>
        <v>2.1428571428571428</v>
      </c>
      <c r="AT81" s="17">
        <f>AQ81/(AP81+AQ81)</f>
        <v>0.92592592592592593</v>
      </c>
      <c r="AU81" t="s">
        <v>97</v>
      </c>
      <c r="AV81" t="s">
        <v>98</v>
      </c>
      <c r="AW81">
        <v>2014</v>
      </c>
      <c r="AX81" s="19">
        <v>925000</v>
      </c>
      <c r="AY81" s="19">
        <v>1400000</v>
      </c>
      <c r="AZ81">
        <v>23.3</v>
      </c>
      <c r="BA81">
        <v>-6.2</v>
      </c>
      <c r="BB81">
        <v>0.8</v>
      </c>
      <c r="BC81">
        <v>-2</v>
      </c>
      <c r="BD81">
        <v>-7.3</v>
      </c>
      <c r="BE81" s="3">
        <f t="shared" si="80"/>
        <v>-9.85</v>
      </c>
      <c r="BF81" s="20">
        <v>2.4</v>
      </c>
      <c r="BG81" s="15">
        <v>472</v>
      </c>
      <c r="BH81" s="15">
        <v>423</v>
      </c>
      <c r="BI81" s="17">
        <f t="shared" si="81"/>
        <v>0.89618644067796616</v>
      </c>
      <c r="BJ81" s="15">
        <v>20</v>
      </c>
      <c r="BK81" s="15">
        <v>18</v>
      </c>
      <c r="BL81" s="17">
        <f t="shared" si="94"/>
        <v>0.9</v>
      </c>
      <c r="BM81" s="15">
        <v>118</v>
      </c>
      <c r="BN81" s="15">
        <v>106</v>
      </c>
      <c r="BO81" s="17">
        <f t="shared" si="63"/>
        <v>0.89830508474576276</v>
      </c>
      <c r="BP81" s="15">
        <v>0</v>
      </c>
      <c r="BQ81" s="15">
        <v>2</v>
      </c>
      <c r="BR81" s="15">
        <v>10</v>
      </c>
      <c r="BS81" s="15">
        <v>4</v>
      </c>
      <c r="BT81" s="15">
        <v>0</v>
      </c>
      <c r="BU81" s="15">
        <v>1</v>
      </c>
      <c r="BV81" s="15">
        <v>5</v>
      </c>
      <c r="BW81" s="15">
        <v>3</v>
      </c>
      <c r="BX81" s="4">
        <f t="shared" si="96"/>
        <v>0</v>
      </c>
      <c r="BY81" s="4">
        <f t="shared" si="97"/>
        <v>3</v>
      </c>
      <c r="BZ81" s="4">
        <f t="shared" si="98"/>
        <v>15</v>
      </c>
      <c r="CA81" s="4">
        <f t="shared" si="99"/>
        <v>7</v>
      </c>
      <c r="CB81" s="17">
        <f t="shared" si="100"/>
        <v>0.46666666666666667</v>
      </c>
      <c r="CC81" t="str">
        <f t="shared" si="82"/>
        <v>ANTTI RAANTA</v>
      </c>
      <c r="CD81" s="16">
        <f t="shared" si="83"/>
        <v>22</v>
      </c>
      <c r="CE81" s="16">
        <f t="shared" si="84"/>
        <v>610</v>
      </c>
      <c r="CF81" s="16">
        <f t="shared" si="85"/>
        <v>547</v>
      </c>
      <c r="CG81" s="6">
        <f t="shared" si="86"/>
        <v>556.84265560670008</v>
      </c>
      <c r="CH81" s="7">
        <f t="shared" si="95"/>
        <v>3.7342657342657346</v>
      </c>
      <c r="CI81" s="21">
        <f t="shared" si="87"/>
        <v>0.89672131147540979</v>
      </c>
      <c r="CJ81" s="21">
        <f t="shared" si="88"/>
        <v>0.91285681247000017</v>
      </c>
      <c r="CK81" s="21">
        <f t="shared" si="89"/>
        <v>-1.6135500994590379E-2</v>
      </c>
    </row>
    <row r="82" spans="1:91" x14ac:dyDescent="0.25">
      <c r="A82" s="15" t="s">
        <v>487</v>
      </c>
      <c r="B82" s="15" t="s">
        <v>488</v>
      </c>
      <c r="C82" s="15"/>
      <c r="D82" s="15" t="s">
        <v>91</v>
      </c>
      <c r="E82" s="15">
        <v>74</v>
      </c>
      <c r="F82" s="15">
        <v>206</v>
      </c>
      <c r="G82" s="15" t="s">
        <v>92</v>
      </c>
      <c r="H82" s="15"/>
      <c r="I82" s="15">
        <v>2004</v>
      </c>
      <c r="J82" s="15">
        <v>6</v>
      </c>
      <c r="K82" s="15">
        <v>191</v>
      </c>
      <c r="L82" s="16">
        <f t="shared" si="77"/>
        <v>28</v>
      </c>
      <c r="M82" t="s">
        <v>489</v>
      </c>
      <c r="N82" t="s">
        <v>490</v>
      </c>
      <c r="O82" s="15" t="s">
        <v>398</v>
      </c>
      <c r="P82" s="15">
        <v>40</v>
      </c>
      <c r="Q82" s="15">
        <v>37</v>
      </c>
      <c r="R82" s="15">
        <v>17</v>
      </c>
      <c r="S82" s="15">
        <v>15</v>
      </c>
      <c r="T82" s="15">
        <v>4</v>
      </c>
      <c r="U82" s="15">
        <v>1091</v>
      </c>
      <c r="V82" s="15">
        <v>994</v>
      </c>
      <c r="W82" s="1">
        <f t="shared" si="78"/>
        <v>2.6526891522333638</v>
      </c>
      <c r="X82" s="17">
        <f t="shared" si="79"/>
        <v>0.91109074243813015</v>
      </c>
      <c r="Y82" s="15">
        <v>0</v>
      </c>
      <c r="Z82" s="15">
        <v>1</v>
      </c>
      <c r="AA82" s="15">
        <v>10</v>
      </c>
      <c r="AB82">
        <v>2194</v>
      </c>
      <c r="AC82" s="15">
        <v>2</v>
      </c>
      <c r="AD82" s="15">
        <v>2</v>
      </c>
      <c r="AE82" s="15">
        <v>2</v>
      </c>
      <c r="AF82">
        <v>94</v>
      </c>
      <c r="AG82">
        <v>969</v>
      </c>
      <c r="AH82">
        <v>2135</v>
      </c>
      <c r="AI82">
        <v>18</v>
      </c>
      <c r="AJ82">
        <v>5</v>
      </c>
      <c r="AK82">
        <v>3</v>
      </c>
      <c r="AL82">
        <v>0.91160000000000008</v>
      </c>
      <c r="AM82" s="1">
        <f t="shared" si="92"/>
        <v>2.6416861826697895</v>
      </c>
      <c r="AN82" s="18">
        <f t="shared" si="93"/>
        <v>0.48648648648648651</v>
      </c>
      <c r="AO82" s="4">
        <f>P82-Q82</f>
        <v>3</v>
      </c>
      <c r="AP82" s="4">
        <f>U82-V82-AF82</f>
        <v>3</v>
      </c>
      <c r="AQ82" s="4">
        <f>V82-AG82</f>
        <v>25</v>
      </c>
      <c r="AR82" s="4">
        <f>AB82-AH82</f>
        <v>59</v>
      </c>
      <c r="AS82" s="1">
        <f>AP82/AR82*60</f>
        <v>3.050847457627119</v>
      </c>
      <c r="AT82" s="17">
        <f>AQ82/(AP82+AQ82)</f>
        <v>0.8928571428571429</v>
      </c>
      <c r="AU82"/>
      <c r="AV82" t="s">
        <v>113</v>
      </c>
      <c r="AW82">
        <v>2015</v>
      </c>
      <c r="AX82" s="19">
        <v>2600000</v>
      </c>
      <c r="AY82" s="19">
        <v>2750000</v>
      </c>
      <c r="AZ82">
        <v>36.6</v>
      </c>
      <c r="BA82">
        <v>1.3</v>
      </c>
      <c r="BB82">
        <v>0.1</v>
      </c>
      <c r="BC82">
        <v>-2.1</v>
      </c>
      <c r="BD82">
        <v>-0.7</v>
      </c>
      <c r="BE82" s="3">
        <f t="shared" si="80"/>
        <v>-7.3</v>
      </c>
      <c r="BF82" s="20">
        <v>6.2</v>
      </c>
      <c r="BG82" s="15">
        <v>913</v>
      </c>
      <c r="BH82" s="15">
        <v>839</v>
      </c>
      <c r="BI82" s="17">
        <f t="shared" si="81"/>
        <v>0.91894852135815996</v>
      </c>
      <c r="BJ82" s="15">
        <v>22</v>
      </c>
      <c r="BK82" s="15">
        <v>19</v>
      </c>
      <c r="BL82" s="17">
        <f t="shared" si="94"/>
        <v>0.86363636363636365</v>
      </c>
      <c r="BM82" s="15">
        <v>156</v>
      </c>
      <c r="BN82" s="15">
        <v>136</v>
      </c>
      <c r="BO82" s="17">
        <f t="shared" si="63"/>
        <v>0.87179487179487181</v>
      </c>
      <c r="BP82" s="15">
        <v>2</v>
      </c>
      <c r="BQ82" s="15">
        <v>0</v>
      </c>
      <c r="BR82" s="15">
        <v>7</v>
      </c>
      <c r="BS82" s="15">
        <v>1</v>
      </c>
      <c r="BT82" s="15">
        <v>0</v>
      </c>
      <c r="BU82" s="15">
        <v>3</v>
      </c>
      <c r="BV82" s="15">
        <v>14</v>
      </c>
      <c r="BW82" s="15">
        <v>8</v>
      </c>
      <c r="BX82" s="4">
        <f t="shared" si="96"/>
        <v>2</v>
      </c>
      <c r="BY82" s="4">
        <f t="shared" si="97"/>
        <v>3</v>
      </c>
      <c r="BZ82" s="4">
        <f t="shared" si="98"/>
        <v>21</v>
      </c>
      <c r="CA82" s="4">
        <f t="shared" si="99"/>
        <v>9</v>
      </c>
      <c r="CB82" s="17">
        <f t="shared" si="100"/>
        <v>0.42857142857142855</v>
      </c>
      <c r="CC82" t="str">
        <f t="shared" si="82"/>
        <v>KARRI RAMO</v>
      </c>
      <c r="CD82" s="16">
        <f t="shared" si="83"/>
        <v>37</v>
      </c>
      <c r="CE82" s="16">
        <f t="shared" si="84"/>
        <v>1091</v>
      </c>
      <c r="CF82" s="16">
        <f t="shared" si="85"/>
        <v>994</v>
      </c>
      <c r="CG82" s="6">
        <f t="shared" si="86"/>
        <v>998.56474572399986</v>
      </c>
      <c r="CH82" s="7">
        <f t="shared" si="95"/>
        <v>2.7213072151596744</v>
      </c>
      <c r="CI82" s="21">
        <f t="shared" si="87"/>
        <v>0.91109074243813015</v>
      </c>
      <c r="CJ82" s="21">
        <f t="shared" si="88"/>
        <v>0.91527474401833164</v>
      </c>
      <c r="CK82" s="21">
        <f t="shared" si="89"/>
        <v>-4.1840015802014907E-3</v>
      </c>
      <c r="CL82">
        <v>15</v>
      </c>
      <c r="CM82" t="s">
        <v>491</v>
      </c>
    </row>
    <row r="83" spans="1:91" x14ac:dyDescent="0.25">
      <c r="A83" s="15" t="s">
        <v>492</v>
      </c>
      <c r="B83" s="15" t="s">
        <v>493</v>
      </c>
      <c r="C83" s="15"/>
      <c r="D83" s="15" t="s">
        <v>91</v>
      </c>
      <c r="E83" s="15">
        <v>74</v>
      </c>
      <c r="F83" s="15">
        <v>185</v>
      </c>
      <c r="G83" s="15" t="s">
        <v>92</v>
      </c>
      <c r="H83" s="15"/>
      <c r="I83" s="15">
        <v>2005</v>
      </c>
      <c r="J83" s="15">
        <v>1</v>
      </c>
      <c r="K83" s="15">
        <v>21</v>
      </c>
      <c r="L83" s="16">
        <f t="shared" si="77"/>
        <v>27</v>
      </c>
      <c r="M83" t="s">
        <v>494</v>
      </c>
      <c r="N83" t="s">
        <v>495</v>
      </c>
      <c r="O83" s="15" t="s">
        <v>335</v>
      </c>
      <c r="P83" s="15">
        <v>58</v>
      </c>
      <c r="Q83" s="15">
        <v>58</v>
      </c>
      <c r="R83" s="15">
        <v>36</v>
      </c>
      <c r="S83" s="15">
        <v>15</v>
      </c>
      <c r="T83" s="15">
        <v>6</v>
      </c>
      <c r="U83" s="15">
        <v>1641</v>
      </c>
      <c r="V83" s="15">
        <v>1526</v>
      </c>
      <c r="W83" s="1">
        <f t="shared" si="78"/>
        <v>2.0378027170702895</v>
      </c>
      <c r="X83" s="17">
        <f t="shared" si="79"/>
        <v>0.9299207800121877</v>
      </c>
      <c r="Y83" s="15">
        <v>0</v>
      </c>
      <c r="Z83" s="15">
        <v>2</v>
      </c>
      <c r="AA83" s="15">
        <v>2</v>
      </c>
      <c r="AB83">
        <v>3386</v>
      </c>
      <c r="AC83" s="15">
        <v>7</v>
      </c>
      <c r="AD83" s="15">
        <v>2</v>
      </c>
      <c r="AE83" s="15">
        <v>1</v>
      </c>
      <c r="AF83">
        <v>115</v>
      </c>
      <c r="AG83">
        <v>1526</v>
      </c>
      <c r="AH83">
        <v>3388</v>
      </c>
      <c r="AI83">
        <v>40</v>
      </c>
      <c r="AJ83">
        <v>8</v>
      </c>
      <c r="AK83">
        <v>4</v>
      </c>
      <c r="AL83">
        <v>0.92990000000000006</v>
      </c>
      <c r="AM83" s="1">
        <f t="shared" si="92"/>
        <v>2.0365997638724913</v>
      </c>
      <c r="AN83" s="18">
        <f t="shared" si="93"/>
        <v>0.68965517241379315</v>
      </c>
      <c r="AT83" s="17"/>
      <c r="AU83"/>
      <c r="AV83" t="s">
        <v>113</v>
      </c>
      <c r="AW83">
        <v>2021</v>
      </c>
      <c r="AX83" s="19">
        <v>6000000</v>
      </c>
      <c r="AY83" s="19">
        <v>7000000</v>
      </c>
      <c r="AZ83">
        <v>56.4</v>
      </c>
      <c r="BA83">
        <v>29.2</v>
      </c>
      <c r="BB83">
        <v>0.4</v>
      </c>
      <c r="BC83">
        <v>1.3</v>
      </c>
      <c r="BD83">
        <v>30.9</v>
      </c>
      <c r="BE83" s="3">
        <f t="shared" si="80"/>
        <v>11.549999999999997</v>
      </c>
      <c r="BF83" s="20">
        <v>13.1</v>
      </c>
      <c r="BG83" s="15">
        <v>1359</v>
      </c>
      <c r="BH83" s="15">
        <v>1279</v>
      </c>
      <c r="BI83" s="17">
        <f t="shared" si="81"/>
        <v>0.94113318616629871</v>
      </c>
      <c r="BJ83" s="15">
        <v>31</v>
      </c>
      <c r="BK83" s="15">
        <v>28</v>
      </c>
      <c r="BL83" s="17">
        <f t="shared" si="94"/>
        <v>0.90322580645161288</v>
      </c>
      <c r="BM83" s="15">
        <v>251</v>
      </c>
      <c r="BN83" s="15">
        <v>219</v>
      </c>
      <c r="BO83" s="17">
        <f t="shared" si="63"/>
        <v>0.87250996015936255</v>
      </c>
      <c r="BP83" s="15">
        <v>1</v>
      </c>
      <c r="BQ83" s="15">
        <v>3</v>
      </c>
      <c r="BR83" s="15">
        <v>15</v>
      </c>
      <c r="BS83" s="15">
        <v>5</v>
      </c>
      <c r="BT83" s="15">
        <v>2</v>
      </c>
      <c r="BU83" s="15">
        <v>2</v>
      </c>
      <c r="BV83" s="15">
        <v>18</v>
      </c>
      <c r="BW83" s="15">
        <v>4</v>
      </c>
      <c r="BX83" s="4">
        <f t="shared" si="96"/>
        <v>3</v>
      </c>
      <c r="BY83" s="4">
        <f t="shared" si="97"/>
        <v>5</v>
      </c>
      <c r="BZ83" s="4">
        <f t="shared" si="98"/>
        <v>33</v>
      </c>
      <c r="CA83" s="4">
        <f t="shared" si="99"/>
        <v>9</v>
      </c>
      <c r="CB83" s="17">
        <f t="shared" si="100"/>
        <v>0.27272727272727271</v>
      </c>
      <c r="CC83" t="str">
        <f t="shared" si="82"/>
        <v>TUUKKA RASK</v>
      </c>
      <c r="CD83" s="16">
        <f t="shared" si="83"/>
        <v>58</v>
      </c>
      <c r="CE83" s="16">
        <f t="shared" si="84"/>
        <v>1641</v>
      </c>
      <c r="CF83" s="16">
        <f t="shared" si="85"/>
        <v>1526</v>
      </c>
      <c r="CG83" s="6">
        <f t="shared" si="86"/>
        <v>1499.9462039402993</v>
      </c>
      <c r="CH83" s="7">
        <f t="shared" si="95"/>
        <v>2.9693759227394043</v>
      </c>
      <c r="CI83" s="21">
        <f t="shared" si="87"/>
        <v>0.9299207800121877</v>
      </c>
      <c r="CJ83" s="21">
        <f t="shared" si="88"/>
        <v>0.91404399996361929</v>
      </c>
      <c r="CK83" s="21">
        <f t="shared" si="89"/>
        <v>1.5876780048568406E-2</v>
      </c>
    </row>
    <row r="84" spans="1:91" x14ac:dyDescent="0.25">
      <c r="A84" s="15" t="s">
        <v>496</v>
      </c>
      <c r="B84" s="15" t="s">
        <v>497</v>
      </c>
      <c r="C84" s="15" t="s">
        <v>498</v>
      </c>
      <c r="D84" s="15" t="s">
        <v>131</v>
      </c>
      <c r="E84" s="15">
        <v>74</v>
      </c>
      <c r="F84" s="15">
        <v>208</v>
      </c>
      <c r="G84" s="15" t="s">
        <v>92</v>
      </c>
      <c r="H84" s="15"/>
      <c r="I84" s="15">
        <v>2006</v>
      </c>
      <c r="J84" s="15">
        <v>4</v>
      </c>
      <c r="K84" s="15">
        <v>99</v>
      </c>
      <c r="L84" s="16">
        <f t="shared" si="77"/>
        <v>26</v>
      </c>
      <c r="M84" t="s">
        <v>499</v>
      </c>
      <c r="N84" t="s">
        <v>500</v>
      </c>
      <c r="O84" s="15" t="s">
        <v>134</v>
      </c>
      <c r="P84" s="15">
        <v>36</v>
      </c>
      <c r="Q84" s="15">
        <v>32</v>
      </c>
      <c r="R84" s="15">
        <v>12</v>
      </c>
      <c r="S84" s="15">
        <v>16</v>
      </c>
      <c r="T84" s="15">
        <v>1</v>
      </c>
      <c r="U84" s="15">
        <v>1095</v>
      </c>
      <c r="V84" s="15">
        <v>997</v>
      </c>
      <c r="W84" s="1">
        <f t="shared" si="78"/>
        <v>3.2941176470588234</v>
      </c>
      <c r="X84" s="17">
        <f t="shared" si="79"/>
        <v>0.91050228310502279</v>
      </c>
      <c r="Y84" s="15">
        <v>0</v>
      </c>
      <c r="Z84" s="15">
        <v>0</v>
      </c>
      <c r="AA84" s="15">
        <v>2</v>
      </c>
      <c r="AB84">
        <v>1785</v>
      </c>
      <c r="AC84" s="15">
        <v>1</v>
      </c>
      <c r="AD84" s="15">
        <v>1</v>
      </c>
      <c r="AE84" s="15">
        <v>1</v>
      </c>
      <c r="AF84">
        <v>91</v>
      </c>
      <c r="AG84">
        <v>929</v>
      </c>
      <c r="AH84">
        <v>1675</v>
      </c>
      <c r="AI84">
        <v>15</v>
      </c>
      <c r="AJ84">
        <v>8</v>
      </c>
      <c r="AK84">
        <v>7</v>
      </c>
      <c r="AL84">
        <v>0.91080000000000005</v>
      </c>
      <c r="AM84" s="1">
        <f t="shared" si="92"/>
        <v>3.2597014925373133</v>
      </c>
      <c r="AN84" s="18">
        <f t="shared" si="93"/>
        <v>0.46875</v>
      </c>
      <c r="AO84" s="4">
        <f>P84-Q84</f>
        <v>4</v>
      </c>
      <c r="AP84" s="4">
        <f>U84-V84-AF84</f>
        <v>7</v>
      </c>
      <c r="AQ84" s="4">
        <f>V84-AG84</f>
        <v>68</v>
      </c>
      <c r="AR84" s="4">
        <f>AB84-AH84</f>
        <v>110</v>
      </c>
      <c r="AS84" s="1">
        <f>AP84/AR84*60</f>
        <v>3.8181818181818179</v>
      </c>
      <c r="AT84" s="17">
        <f>AQ84/(AP84+AQ84)</f>
        <v>0.90666666666666662</v>
      </c>
      <c r="AU84"/>
      <c r="AV84" t="s">
        <v>98</v>
      </c>
      <c r="AW84">
        <v>2014</v>
      </c>
      <c r="AX84" s="19">
        <v>1600000</v>
      </c>
      <c r="AY84" s="19">
        <v>1800000</v>
      </c>
      <c r="AZ84">
        <v>29.8</v>
      </c>
      <c r="BA84">
        <v>1.5</v>
      </c>
      <c r="BB84">
        <v>-2</v>
      </c>
      <c r="BC84">
        <v>0.4</v>
      </c>
      <c r="BD84">
        <v>-0.1</v>
      </c>
      <c r="BE84" s="3">
        <f t="shared" si="80"/>
        <v>-3.85</v>
      </c>
      <c r="BF84" s="20">
        <v>6.3</v>
      </c>
      <c r="BG84" s="15">
        <v>904</v>
      </c>
      <c r="BH84" s="15">
        <v>834</v>
      </c>
      <c r="BI84" s="17">
        <f t="shared" si="81"/>
        <v>0.92256637168141598</v>
      </c>
      <c r="BJ84" s="15">
        <v>27</v>
      </c>
      <c r="BK84" s="15">
        <v>25</v>
      </c>
      <c r="BL84" s="17">
        <f t="shared" si="94"/>
        <v>0.92592592592592593</v>
      </c>
      <c r="BM84" s="15">
        <v>164</v>
      </c>
      <c r="BN84" s="15">
        <v>138</v>
      </c>
      <c r="BO84" s="17">
        <f t="shared" ref="BO84:BO115" si="101">BN84/BM84</f>
        <v>0.84146341463414631</v>
      </c>
      <c r="BP84" s="15">
        <v>3</v>
      </c>
      <c r="BQ84" s="15">
        <v>0</v>
      </c>
      <c r="BR84" s="15">
        <v>9</v>
      </c>
      <c r="BS84" s="15">
        <v>3</v>
      </c>
      <c r="BT84" s="15">
        <v>1</v>
      </c>
      <c r="BU84" s="15">
        <v>0</v>
      </c>
      <c r="BV84" s="15">
        <v>2</v>
      </c>
      <c r="BW84" s="15">
        <v>0</v>
      </c>
      <c r="BX84" s="4">
        <f t="shared" si="96"/>
        <v>4</v>
      </c>
      <c r="BY84" s="4">
        <f t="shared" si="97"/>
        <v>0</v>
      </c>
      <c r="BZ84" s="4">
        <f t="shared" si="98"/>
        <v>11</v>
      </c>
      <c r="CA84" s="4">
        <f t="shared" si="99"/>
        <v>3</v>
      </c>
      <c r="CB84" s="17">
        <f t="shared" si="100"/>
        <v>0.27272727272727271</v>
      </c>
      <c r="CC84" t="str">
        <f t="shared" si="82"/>
        <v>JAMES REIMER</v>
      </c>
      <c r="CD84" s="16">
        <f t="shared" si="83"/>
        <v>32</v>
      </c>
      <c r="CE84" s="16">
        <f t="shared" si="84"/>
        <v>1095</v>
      </c>
      <c r="CF84" s="16">
        <f t="shared" si="85"/>
        <v>997</v>
      </c>
      <c r="CG84" s="6">
        <f t="shared" si="86"/>
        <v>1002.9186684719001</v>
      </c>
      <c r="CH84" s="7">
        <f t="shared" si="95"/>
        <v>2.4417067307692308</v>
      </c>
      <c r="CI84" s="21">
        <f t="shared" si="87"/>
        <v>0.91050228310502279</v>
      </c>
      <c r="CJ84" s="21">
        <f t="shared" si="88"/>
        <v>0.91590745979168964</v>
      </c>
      <c r="CK84" s="21">
        <f t="shared" si="89"/>
        <v>-5.405176686666846E-3</v>
      </c>
    </row>
    <row r="85" spans="1:91" x14ac:dyDescent="0.25">
      <c r="A85" s="15" t="s">
        <v>501</v>
      </c>
      <c r="B85" s="15" t="s">
        <v>502</v>
      </c>
      <c r="C85" s="15"/>
      <c r="D85" s="15" t="s">
        <v>91</v>
      </c>
      <c r="E85" s="15">
        <v>77</v>
      </c>
      <c r="F85" s="15">
        <v>204</v>
      </c>
      <c r="G85" s="15" t="s">
        <v>92</v>
      </c>
      <c r="H85" s="15"/>
      <c r="I85" s="15">
        <v>2004</v>
      </c>
      <c r="J85" s="15">
        <v>8</v>
      </c>
      <c r="K85" s="15">
        <v>258</v>
      </c>
      <c r="L85" s="16">
        <f t="shared" si="77"/>
        <v>32</v>
      </c>
      <c r="M85" t="s">
        <v>503</v>
      </c>
      <c r="N85" t="s">
        <v>504</v>
      </c>
      <c r="O85" s="15" t="s">
        <v>308</v>
      </c>
      <c r="P85" s="15">
        <v>24</v>
      </c>
      <c r="Q85" s="15">
        <v>24</v>
      </c>
      <c r="R85" s="15">
        <v>10</v>
      </c>
      <c r="S85" s="15">
        <v>10</v>
      </c>
      <c r="T85" s="15">
        <v>3</v>
      </c>
      <c r="U85" s="15">
        <v>645</v>
      </c>
      <c r="V85" s="15">
        <v>582</v>
      </c>
      <c r="W85" s="1">
        <f t="shared" si="78"/>
        <v>2.7651792245793709</v>
      </c>
      <c r="X85" s="17">
        <f t="shared" si="79"/>
        <v>0.9023255813953488</v>
      </c>
      <c r="Y85" s="15">
        <v>0</v>
      </c>
      <c r="Z85" s="15">
        <v>0</v>
      </c>
      <c r="AA85" s="15">
        <v>0</v>
      </c>
      <c r="AB85">
        <v>1367</v>
      </c>
      <c r="AC85" s="15">
        <v>2</v>
      </c>
      <c r="AD85" s="15">
        <v>2</v>
      </c>
      <c r="AE85" s="15">
        <v>2</v>
      </c>
      <c r="AF85">
        <v>63</v>
      </c>
      <c r="AG85">
        <v>582</v>
      </c>
      <c r="AH85">
        <v>1368</v>
      </c>
      <c r="AI85">
        <v>13</v>
      </c>
      <c r="AJ85">
        <v>8</v>
      </c>
      <c r="AK85">
        <v>3</v>
      </c>
      <c r="AL85">
        <v>0.90229999999999999</v>
      </c>
      <c r="AM85" s="1">
        <f t="shared" si="92"/>
        <v>2.763157894736842</v>
      </c>
      <c r="AN85" s="18">
        <f t="shared" si="93"/>
        <v>0.54166666666666663</v>
      </c>
      <c r="AT85" s="17"/>
      <c r="AU85"/>
      <c r="AV85" t="s">
        <v>113</v>
      </c>
      <c r="AW85">
        <v>2019</v>
      </c>
      <c r="AX85" s="19">
        <v>7000000</v>
      </c>
      <c r="AY85" s="19">
        <v>7000000</v>
      </c>
      <c r="AZ85">
        <v>22.8</v>
      </c>
      <c r="BA85">
        <v>-3.8</v>
      </c>
      <c r="BB85">
        <v>0.4</v>
      </c>
      <c r="BC85">
        <v>-1.6</v>
      </c>
      <c r="BD85">
        <v>-5.0999999999999996</v>
      </c>
      <c r="BE85" s="3">
        <f t="shared" si="80"/>
        <v>-24.450000000000003</v>
      </c>
      <c r="BF85" s="20">
        <v>3</v>
      </c>
      <c r="BG85" s="15">
        <v>544</v>
      </c>
      <c r="BH85" s="15">
        <v>490</v>
      </c>
      <c r="BI85" s="17">
        <f t="shared" si="81"/>
        <v>0.90073529411764708</v>
      </c>
      <c r="BJ85" s="15">
        <v>11</v>
      </c>
      <c r="BK85" s="15">
        <v>11</v>
      </c>
      <c r="BL85" s="17">
        <f t="shared" si="94"/>
        <v>1</v>
      </c>
      <c r="BM85" s="15">
        <v>90</v>
      </c>
      <c r="BN85" s="15">
        <v>81</v>
      </c>
      <c r="BO85" s="17">
        <f t="shared" si="101"/>
        <v>0.9</v>
      </c>
      <c r="BP85" s="15">
        <v>0</v>
      </c>
      <c r="BQ85" s="15">
        <v>2</v>
      </c>
      <c r="BR85" s="15">
        <v>6</v>
      </c>
      <c r="BS85" s="15">
        <v>3</v>
      </c>
      <c r="BT85" s="15">
        <v>0</v>
      </c>
      <c r="BU85" s="15">
        <v>1</v>
      </c>
      <c r="BV85" s="15">
        <v>4</v>
      </c>
      <c r="BW85" s="15">
        <v>2</v>
      </c>
      <c r="BX85" s="4">
        <f t="shared" si="96"/>
        <v>0</v>
      </c>
      <c r="BY85" s="4">
        <f t="shared" si="97"/>
        <v>3</v>
      </c>
      <c r="BZ85" s="4">
        <f t="shared" si="98"/>
        <v>10</v>
      </c>
      <c r="CA85" s="4">
        <f t="shared" si="99"/>
        <v>5</v>
      </c>
      <c r="CB85" s="17">
        <f t="shared" si="100"/>
        <v>0.5</v>
      </c>
      <c r="CC85" t="str">
        <f t="shared" si="82"/>
        <v>PEKKA RINNE</v>
      </c>
      <c r="CD85" s="16">
        <f t="shared" si="83"/>
        <v>24</v>
      </c>
      <c r="CE85" s="16">
        <f t="shared" si="84"/>
        <v>645</v>
      </c>
      <c r="CF85" s="16">
        <f t="shared" si="85"/>
        <v>582</v>
      </c>
      <c r="CG85" s="6">
        <f t="shared" si="86"/>
        <v>587.5505232761999</v>
      </c>
      <c r="CH85" s="7">
        <f t="shared" si="95"/>
        <v>2.3838141025641026</v>
      </c>
      <c r="CI85" s="21">
        <f t="shared" si="87"/>
        <v>0.9023255813953488</v>
      </c>
      <c r="CJ85" s="21">
        <f t="shared" si="88"/>
        <v>0.91093104383906964</v>
      </c>
      <c r="CK85" s="21">
        <f t="shared" si="89"/>
        <v>-8.605462443720846E-3</v>
      </c>
      <c r="CL85">
        <v>51</v>
      </c>
      <c r="CM85" t="s">
        <v>505</v>
      </c>
    </row>
    <row r="86" spans="1:91" x14ac:dyDescent="0.25">
      <c r="A86" s="15" t="s">
        <v>506</v>
      </c>
      <c r="B86" s="15" t="s">
        <v>507</v>
      </c>
      <c r="C86" s="15" t="s">
        <v>508</v>
      </c>
      <c r="D86" s="15" t="s">
        <v>109</v>
      </c>
      <c r="E86" s="15">
        <v>74</v>
      </c>
      <c r="F86" s="15">
        <v>200</v>
      </c>
      <c r="G86" s="15" t="s">
        <v>92</v>
      </c>
      <c r="H86" s="15"/>
      <c r="I86" s="15">
        <v>2004</v>
      </c>
      <c r="J86" s="15">
        <v>1</v>
      </c>
      <c r="K86" s="15">
        <v>26</v>
      </c>
      <c r="L86" s="16">
        <f t="shared" si="77"/>
        <v>28</v>
      </c>
      <c r="M86" t="s">
        <v>509</v>
      </c>
      <c r="N86" t="s">
        <v>510</v>
      </c>
      <c r="O86" s="15" t="s">
        <v>164</v>
      </c>
      <c r="P86" s="15">
        <v>45</v>
      </c>
      <c r="Q86" s="15">
        <v>43</v>
      </c>
      <c r="R86" s="15">
        <v>16</v>
      </c>
      <c r="S86" s="15">
        <v>15</v>
      </c>
      <c r="T86" s="15">
        <v>12</v>
      </c>
      <c r="U86" s="15">
        <v>1107</v>
      </c>
      <c r="V86" s="15">
        <v>1019</v>
      </c>
      <c r="W86" s="1">
        <f t="shared" si="78"/>
        <v>1.9701492537313432</v>
      </c>
      <c r="X86" s="17">
        <f t="shared" si="79"/>
        <v>0.9205058717253839</v>
      </c>
      <c r="Y86" s="15">
        <v>0</v>
      </c>
      <c r="Z86" s="15">
        <v>0</v>
      </c>
      <c r="AA86" s="15">
        <v>4</v>
      </c>
      <c r="AB86">
        <v>2680</v>
      </c>
      <c r="AC86" s="15">
        <v>3</v>
      </c>
      <c r="AD86" s="15">
        <v>2</v>
      </c>
      <c r="AE86" s="15">
        <v>1</v>
      </c>
      <c r="AF86">
        <v>87</v>
      </c>
      <c r="AG86">
        <v>1002</v>
      </c>
      <c r="AH86">
        <v>2627</v>
      </c>
      <c r="AI86">
        <v>28</v>
      </c>
      <c r="AJ86">
        <v>4</v>
      </c>
      <c r="AK86">
        <v>0</v>
      </c>
      <c r="AL86">
        <v>0.92010000000000003</v>
      </c>
      <c r="AM86" s="1">
        <f t="shared" si="92"/>
        <v>1.9870574800152265</v>
      </c>
      <c r="AN86" s="18">
        <f t="shared" si="93"/>
        <v>0.65116279069767447</v>
      </c>
      <c r="AO86" s="4">
        <f>P86-Q86</f>
        <v>2</v>
      </c>
      <c r="AP86" s="4">
        <f>U86-V86-AF86</f>
        <v>1</v>
      </c>
      <c r="AQ86" s="4">
        <f>V86-AG86</f>
        <v>17</v>
      </c>
      <c r="AR86" s="4">
        <f>AB86-AH86</f>
        <v>53</v>
      </c>
      <c r="AS86" s="1">
        <f>AP86/AR86*60</f>
        <v>1.1320754716981132</v>
      </c>
      <c r="AT86" s="17">
        <f>AQ86/(AP86+AQ86)</f>
        <v>0.94444444444444442</v>
      </c>
      <c r="AU86"/>
      <c r="AV86" t="s">
        <v>113</v>
      </c>
      <c r="AW86">
        <v>2015</v>
      </c>
      <c r="AX86" s="19">
        <v>4000000</v>
      </c>
      <c r="AY86" s="19">
        <v>4000000</v>
      </c>
      <c r="AZ86">
        <v>44.7</v>
      </c>
      <c r="BA86">
        <v>11.8</v>
      </c>
      <c r="BB86">
        <v>2.1</v>
      </c>
      <c r="BC86">
        <v>-3.4</v>
      </c>
      <c r="BD86">
        <v>10.5</v>
      </c>
      <c r="BE86" s="3">
        <f t="shared" si="80"/>
        <v>0.15000000000000036</v>
      </c>
      <c r="BF86" s="20">
        <v>7.6</v>
      </c>
      <c r="BG86" s="15">
        <v>888</v>
      </c>
      <c r="BH86" s="15">
        <v>815</v>
      </c>
      <c r="BI86" s="17">
        <f t="shared" si="81"/>
        <v>0.9177927927927928</v>
      </c>
      <c r="BJ86" s="15">
        <v>33</v>
      </c>
      <c r="BK86" s="15">
        <v>33</v>
      </c>
      <c r="BL86" s="17">
        <f t="shared" si="94"/>
        <v>1</v>
      </c>
      <c r="BM86" s="15">
        <v>186</v>
      </c>
      <c r="BN86" s="15">
        <v>171</v>
      </c>
      <c r="BO86" s="17">
        <f t="shared" si="101"/>
        <v>0.91935483870967738</v>
      </c>
      <c r="BP86" s="15">
        <v>0</v>
      </c>
      <c r="BQ86" s="15">
        <v>2</v>
      </c>
      <c r="BR86" s="15">
        <v>5</v>
      </c>
      <c r="BS86" s="15">
        <v>3</v>
      </c>
      <c r="BT86" s="15">
        <v>0</v>
      </c>
      <c r="BU86" s="15">
        <v>6</v>
      </c>
      <c r="BV86" s="15">
        <v>24</v>
      </c>
      <c r="BW86" s="15">
        <v>10</v>
      </c>
      <c r="BX86" s="4">
        <f t="shared" si="96"/>
        <v>0</v>
      </c>
      <c r="BY86" s="4">
        <f t="shared" si="97"/>
        <v>8</v>
      </c>
      <c r="BZ86" s="4">
        <f t="shared" si="98"/>
        <v>29</v>
      </c>
      <c r="CA86" s="4">
        <f t="shared" si="99"/>
        <v>13</v>
      </c>
      <c r="CB86" s="17">
        <f t="shared" si="100"/>
        <v>0.44827586206896552</v>
      </c>
      <c r="CC86" t="str">
        <f t="shared" si="82"/>
        <v>CORY SCHNEIDER</v>
      </c>
      <c r="CD86" s="16">
        <f t="shared" si="83"/>
        <v>43</v>
      </c>
      <c r="CE86" s="16">
        <f t="shared" si="84"/>
        <v>1107</v>
      </c>
      <c r="CF86" s="16">
        <f t="shared" si="85"/>
        <v>1019</v>
      </c>
      <c r="CG86" s="6">
        <f t="shared" si="86"/>
        <v>1012.4733336402999</v>
      </c>
      <c r="CH86" s="7">
        <f t="shared" si="95"/>
        <v>1.9135346995413955</v>
      </c>
      <c r="CI86" s="21">
        <f t="shared" si="87"/>
        <v>0.9205058717253839</v>
      </c>
      <c r="CJ86" s="21">
        <f t="shared" si="88"/>
        <v>0.91461005748897906</v>
      </c>
      <c r="CK86" s="21">
        <f t="shared" si="89"/>
        <v>5.8958142364048394E-3</v>
      </c>
      <c r="CL86">
        <v>3</v>
      </c>
      <c r="CM86" t="s">
        <v>135</v>
      </c>
    </row>
    <row r="87" spans="1:91" x14ac:dyDescent="0.25">
      <c r="A87" s="15" t="s">
        <v>511</v>
      </c>
      <c r="B87" s="15" t="s">
        <v>512</v>
      </c>
      <c r="C87" s="15" t="s">
        <v>367</v>
      </c>
      <c r="D87" s="15" t="s">
        <v>131</v>
      </c>
      <c r="E87" s="15">
        <v>74</v>
      </c>
      <c r="F87" s="15">
        <v>193</v>
      </c>
      <c r="G87" s="15" t="s">
        <v>92</v>
      </c>
      <c r="H87" s="15"/>
      <c r="I87" s="15"/>
      <c r="J87" s="15"/>
      <c r="K87" s="15"/>
      <c r="L87" s="16">
        <f t="shared" si="77"/>
        <v>28</v>
      </c>
      <c r="M87" t="s">
        <v>513</v>
      </c>
      <c r="N87" t="s">
        <v>151</v>
      </c>
      <c r="O87" s="15" t="s">
        <v>514</v>
      </c>
      <c r="P87" s="15">
        <v>40</v>
      </c>
      <c r="Q87" s="15">
        <v>35</v>
      </c>
      <c r="R87" s="15">
        <v>16</v>
      </c>
      <c r="S87" s="15">
        <v>16</v>
      </c>
      <c r="T87" s="15">
        <v>4</v>
      </c>
      <c r="U87" s="15">
        <v>1205</v>
      </c>
      <c r="V87" s="15">
        <v>1111</v>
      </c>
      <c r="W87" s="1">
        <f t="shared" si="78"/>
        <v>2.5520361990950229</v>
      </c>
      <c r="X87" s="17">
        <f t="shared" si="79"/>
        <v>0.92199170124481333</v>
      </c>
      <c r="Y87" s="15">
        <v>0</v>
      </c>
      <c r="Z87" s="15">
        <v>1</v>
      </c>
      <c r="AA87" s="15">
        <v>6</v>
      </c>
      <c r="AB87">
        <v>2210</v>
      </c>
      <c r="AC87" s="15">
        <v>4</v>
      </c>
      <c r="AD87" s="15">
        <v>0</v>
      </c>
      <c r="AE87" s="15">
        <v>0</v>
      </c>
      <c r="AF87">
        <v>86</v>
      </c>
      <c r="AG87">
        <v>1079</v>
      </c>
      <c r="AH87">
        <v>2112</v>
      </c>
      <c r="AI87">
        <v>23</v>
      </c>
      <c r="AJ87">
        <v>3</v>
      </c>
      <c r="AK87">
        <v>0</v>
      </c>
      <c r="AL87">
        <v>0.92620000000000002</v>
      </c>
      <c r="AM87" s="1">
        <f t="shared" si="92"/>
        <v>2.4431818181818179</v>
      </c>
      <c r="AN87" s="18">
        <f t="shared" si="93"/>
        <v>0.65714285714285714</v>
      </c>
      <c r="AO87" s="4">
        <f>P87-Q87</f>
        <v>5</v>
      </c>
      <c r="AP87" s="4">
        <f>U87-V87-AF87</f>
        <v>8</v>
      </c>
      <c r="AQ87" s="4">
        <f>V87-AG87</f>
        <v>32</v>
      </c>
      <c r="AR87" s="4">
        <f>AB87-AH87</f>
        <v>98</v>
      </c>
      <c r="AS87" s="1">
        <f>AP87/AR87*60</f>
        <v>4.8979591836734686</v>
      </c>
      <c r="AT87" s="17">
        <f>AQ87/(AP87+AQ87)</f>
        <v>0.8</v>
      </c>
      <c r="AU87"/>
      <c r="AV87" t="s">
        <v>113</v>
      </c>
      <c r="AW87">
        <v>2016</v>
      </c>
      <c r="AX87" s="19">
        <v>625000</v>
      </c>
      <c r="AY87" s="19">
        <v>550000</v>
      </c>
      <c r="AZ87">
        <v>36.9</v>
      </c>
      <c r="BA87">
        <v>13.5</v>
      </c>
      <c r="BB87">
        <v>-1.1000000000000001</v>
      </c>
      <c r="BC87">
        <v>-1.1000000000000001</v>
      </c>
      <c r="BD87">
        <v>11.3</v>
      </c>
      <c r="BE87" s="3">
        <f t="shared" si="80"/>
        <v>11.3</v>
      </c>
      <c r="BF87" s="20">
        <v>8.5</v>
      </c>
      <c r="BG87" s="15">
        <v>965</v>
      </c>
      <c r="BH87" s="15">
        <v>895</v>
      </c>
      <c r="BI87" s="17">
        <f t="shared" si="81"/>
        <v>0.92746113989637302</v>
      </c>
      <c r="BJ87" s="15">
        <v>37</v>
      </c>
      <c r="BK87" s="15">
        <v>32</v>
      </c>
      <c r="BL87" s="17">
        <f t="shared" si="94"/>
        <v>0.86486486486486491</v>
      </c>
      <c r="BM87" s="15">
        <v>203</v>
      </c>
      <c r="BN87" s="15">
        <v>184</v>
      </c>
      <c r="BO87" s="17">
        <f t="shared" si="101"/>
        <v>0.90640394088669951</v>
      </c>
      <c r="BP87" s="15">
        <v>0</v>
      </c>
      <c r="BQ87" s="15">
        <v>0</v>
      </c>
      <c r="BR87" s="15">
        <v>0</v>
      </c>
      <c r="BS87" s="15">
        <v>0</v>
      </c>
      <c r="BT87" s="15">
        <v>1</v>
      </c>
      <c r="BU87" s="15">
        <v>2</v>
      </c>
      <c r="BV87" s="15">
        <v>15</v>
      </c>
      <c r="BW87" s="15">
        <v>6</v>
      </c>
      <c r="BX87" s="4">
        <f t="shared" si="96"/>
        <v>1</v>
      </c>
      <c r="BY87" s="4">
        <f t="shared" si="97"/>
        <v>2</v>
      </c>
      <c r="BZ87" s="4">
        <f t="shared" si="98"/>
        <v>15</v>
      </c>
      <c r="CA87" s="4">
        <f t="shared" si="99"/>
        <v>6</v>
      </c>
      <c r="CB87" s="17">
        <f t="shared" si="100"/>
        <v>0.4</v>
      </c>
      <c r="CC87" t="str">
        <f t="shared" si="82"/>
        <v>BEN SCRIVENS</v>
      </c>
      <c r="CD87" s="16">
        <f t="shared" si="83"/>
        <v>35</v>
      </c>
      <c r="CE87" s="16">
        <f t="shared" si="84"/>
        <v>1205</v>
      </c>
      <c r="CF87" s="16">
        <f t="shared" si="85"/>
        <v>1111</v>
      </c>
      <c r="CG87" s="6">
        <f t="shared" si="86"/>
        <v>1103.3819958139004</v>
      </c>
      <c r="CH87" s="7">
        <f t="shared" si="95"/>
        <v>2.0918594364890728</v>
      </c>
      <c r="CI87" s="21">
        <f t="shared" si="87"/>
        <v>0.92199170124481333</v>
      </c>
      <c r="CJ87" s="21">
        <f t="shared" si="88"/>
        <v>0.91566970606962694</v>
      </c>
      <c r="CK87" s="21">
        <f t="shared" si="89"/>
        <v>6.3219951751863901E-3</v>
      </c>
    </row>
    <row r="88" spans="1:91" x14ac:dyDescent="0.25">
      <c r="A88" s="15" t="s">
        <v>515</v>
      </c>
      <c r="B88" s="15" t="s">
        <v>516</v>
      </c>
      <c r="C88" s="15" t="s">
        <v>367</v>
      </c>
      <c r="D88" s="15" t="s">
        <v>131</v>
      </c>
      <c r="E88" s="15">
        <v>74</v>
      </c>
      <c r="F88" s="15">
        <v>198</v>
      </c>
      <c r="G88" s="15" t="s">
        <v>92</v>
      </c>
      <c r="H88" s="15" t="s">
        <v>93</v>
      </c>
      <c r="I88" s="15">
        <v>2010</v>
      </c>
      <c r="J88" s="15">
        <v>2</v>
      </c>
      <c r="K88" s="15">
        <v>58</v>
      </c>
      <c r="L88" s="16">
        <f t="shared" si="77"/>
        <v>22</v>
      </c>
      <c r="M88" t="s">
        <v>517</v>
      </c>
      <c r="N88" t="s">
        <v>518</v>
      </c>
      <c r="O88" s="15" t="s">
        <v>192</v>
      </c>
      <c r="P88" s="15">
        <v>1</v>
      </c>
      <c r="Q88" s="15">
        <v>0</v>
      </c>
      <c r="R88" s="15">
        <v>0</v>
      </c>
      <c r="S88" s="15">
        <v>0</v>
      </c>
      <c r="T88" s="15">
        <v>0</v>
      </c>
      <c r="U88" s="15">
        <v>7</v>
      </c>
      <c r="V88" s="15">
        <v>5</v>
      </c>
      <c r="W88" s="1">
        <f t="shared" si="78"/>
        <v>6</v>
      </c>
      <c r="X88" s="17">
        <f t="shared" si="79"/>
        <v>0.7142857142857143</v>
      </c>
      <c r="Y88" s="15">
        <v>0</v>
      </c>
      <c r="Z88" s="15">
        <v>0</v>
      </c>
      <c r="AA88" s="15">
        <v>0</v>
      </c>
      <c r="AB88">
        <v>20</v>
      </c>
      <c r="AC88" s="15">
        <v>0</v>
      </c>
      <c r="AD88" s="15">
        <v>0</v>
      </c>
      <c r="AE88" s="15">
        <v>0</v>
      </c>
      <c r="AF88"/>
      <c r="AG88"/>
      <c r="AH88"/>
      <c r="AI88"/>
      <c r="AJ88"/>
      <c r="AK88"/>
      <c r="AL88"/>
      <c r="AM88" s="1"/>
      <c r="AN88" s="18"/>
      <c r="AO88" s="4">
        <f>P88-Q88</f>
        <v>1</v>
      </c>
      <c r="AP88" s="4">
        <f>U88-V88-AF88</f>
        <v>2</v>
      </c>
      <c r="AQ88" s="4">
        <f>V88-AG88</f>
        <v>5</v>
      </c>
      <c r="AR88" s="4">
        <f>AB88-AH88</f>
        <v>20</v>
      </c>
      <c r="AS88" s="1">
        <f>AP88/AR88*60</f>
        <v>6</v>
      </c>
      <c r="AT88" s="17">
        <f>AQ88/(AP88+AQ88)</f>
        <v>0.7142857142857143</v>
      </c>
      <c r="AU88" t="s">
        <v>97</v>
      </c>
      <c r="AV88" t="s">
        <v>98</v>
      </c>
      <c r="AW88">
        <v>2015</v>
      </c>
      <c r="AX88" s="19">
        <v>640000</v>
      </c>
      <c r="AY88" s="19">
        <v>916667</v>
      </c>
      <c r="AZ88">
        <v>0.30000000000000004</v>
      </c>
      <c r="BA88">
        <v>-1.1000000000000001</v>
      </c>
      <c r="BB88">
        <v>0</v>
      </c>
      <c r="BC88">
        <v>0</v>
      </c>
      <c r="BD88">
        <v>-1.1000000000000001</v>
      </c>
      <c r="BE88" s="3">
        <f t="shared" si="80"/>
        <v>-2.2000010000000003</v>
      </c>
      <c r="BF88" s="20">
        <v>-0.1</v>
      </c>
      <c r="BG88" s="15">
        <v>7</v>
      </c>
      <c r="BH88" s="15">
        <v>5</v>
      </c>
      <c r="BI88" s="17">
        <f t="shared" si="81"/>
        <v>0.7142857142857143</v>
      </c>
      <c r="BJ88" s="15">
        <v>0</v>
      </c>
      <c r="BK88" s="15">
        <v>0</v>
      </c>
      <c r="BL88" s="17"/>
      <c r="BM88" s="15">
        <v>0</v>
      </c>
      <c r="BN88" s="15">
        <v>0</v>
      </c>
      <c r="BO88" s="17"/>
      <c r="BP88"/>
      <c r="BQ88"/>
      <c r="BR88"/>
      <c r="BS88"/>
      <c r="BT88"/>
      <c r="BU88"/>
      <c r="BV88"/>
      <c r="BW88"/>
      <c r="CB88" s="17"/>
      <c r="CC88" t="str">
        <f t="shared" si="82"/>
        <v>KENT SIMPSON</v>
      </c>
      <c r="CD88" s="16">
        <f t="shared" si="83"/>
        <v>0</v>
      </c>
      <c r="CE88" s="16">
        <f t="shared" si="84"/>
        <v>7</v>
      </c>
      <c r="CF88" s="16">
        <f t="shared" si="85"/>
        <v>5</v>
      </c>
      <c r="CG88" s="6">
        <f t="shared" si="86"/>
        <v>6.3438458167</v>
      </c>
      <c r="CI88" s="21">
        <f t="shared" si="87"/>
        <v>0.7142857142857143</v>
      </c>
      <c r="CJ88" s="21">
        <f t="shared" si="88"/>
        <v>0.90626368810000002</v>
      </c>
      <c r="CK88" s="21">
        <f t="shared" si="89"/>
        <v>-0.19197797381428572</v>
      </c>
    </row>
    <row r="89" spans="1:91" x14ac:dyDescent="0.25">
      <c r="A89" s="15" t="s">
        <v>519</v>
      </c>
      <c r="B89" s="15" t="s">
        <v>520</v>
      </c>
      <c r="C89" s="15" t="s">
        <v>213</v>
      </c>
      <c r="D89" s="15" t="s">
        <v>131</v>
      </c>
      <c r="E89" s="15">
        <v>76</v>
      </c>
      <c r="F89" s="15">
        <v>215</v>
      </c>
      <c r="G89" s="15" t="s">
        <v>92</v>
      </c>
      <c r="H89" s="15"/>
      <c r="I89" s="15">
        <v>2001</v>
      </c>
      <c r="J89" s="15">
        <v>5</v>
      </c>
      <c r="K89" s="15">
        <v>161</v>
      </c>
      <c r="L89" s="16">
        <f t="shared" si="77"/>
        <v>32</v>
      </c>
      <c r="M89" t="s">
        <v>521</v>
      </c>
      <c r="N89" t="s">
        <v>423</v>
      </c>
      <c r="O89" s="15" t="s">
        <v>263</v>
      </c>
      <c r="P89" s="15">
        <v>62</v>
      </c>
      <c r="Q89" s="15">
        <v>61</v>
      </c>
      <c r="R89" s="15">
        <v>27</v>
      </c>
      <c r="S89" s="15">
        <v>21</v>
      </c>
      <c r="T89" s="15">
        <v>10</v>
      </c>
      <c r="U89" s="15">
        <v>1871</v>
      </c>
      <c r="V89" s="15">
        <v>1712</v>
      </c>
      <c r="W89" s="1">
        <f t="shared" si="78"/>
        <v>2.6426592797783934</v>
      </c>
      <c r="X89" s="17">
        <f t="shared" si="79"/>
        <v>0.91501870657402462</v>
      </c>
      <c r="Y89" s="15">
        <v>1</v>
      </c>
      <c r="Z89" s="15">
        <v>3</v>
      </c>
      <c r="AA89" s="15">
        <v>14</v>
      </c>
      <c r="AB89">
        <v>3610</v>
      </c>
      <c r="AC89" s="15">
        <v>3</v>
      </c>
      <c r="AD89" s="15">
        <v>1</v>
      </c>
      <c r="AE89" s="15">
        <v>1</v>
      </c>
      <c r="AF89">
        <v>158</v>
      </c>
      <c r="AG89">
        <v>1706</v>
      </c>
      <c r="AH89">
        <v>3585</v>
      </c>
      <c r="AI89">
        <v>35</v>
      </c>
      <c r="AJ89">
        <v>5</v>
      </c>
      <c r="AK89">
        <v>5</v>
      </c>
      <c r="AL89">
        <v>0.91520000000000001</v>
      </c>
      <c r="AM89" s="1">
        <f t="shared" ref="AM89:AM98" si="102">AF89/AH89*60</f>
        <v>2.6443514644351467</v>
      </c>
      <c r="AN89" s="18">
        <f t="shared" ref="AN89:AN98" si="103">AI89/Q89</f>
        <v>0.57377049180327866</v>
      </c>
      <c r="AO89" s="4">
        <f>P89-Q89</f>
        <v>1</v>
      </c>
      <c r="AP89" s="4">
        <f>U89-V89-AF89</f>
        <v>1</v>
      </c>
      <c r="AQ89" s="4">
        <f>V89-AG89</f>
        <v>6</v>
      </c>
      <c r="AR89" s="4">
        <f>AB89-AH89</f>
        <v>25</v>
      </c>
      <c r="AS89" s="1">
        <f>AP89/AR89*60</f>
        <v>2.4</v>
      </c>
      <c r="AT89" s="17">
        <f>AQ89/(AP89+AQ89)</f>
        <v>0.8571428571428571</v>
      </c>
      <c r="AU89"/>
      <c r="AV89" t="s">
        <v>113</v>
      </c>
      <c r="AW89">
        <v>2019</v>
      </c>
      <c r="AX89" s="19">
        <v>4000000</v>
      </c>
      <c r="AY89" s="19">
        <v>5666667</v>
      </c>
      <c r="AZ89">
        <v>60.2</v>
      </c>
      <c r="BA89">
        <v>9.6999999999999993</v>
      </c>
      <c r="BB89">
        <v>-0.9</v>
      </c>
      <c r="BC89">
        <v>-2.6</v>
      </c>
      <c r="BD89">
        <v>6.2</v>
      </c>
      <c r="BE89" s="3">
        <f t="shared" si="80"/>
        <v>-9.1500009999999996</v>
      </c>
      <c r="BF89" s="20">
        <v>11.6</v>
      </c>
      <c r="BG89" s="15">
        <v>1492</v>
      </c>
      <c r="BH89" s="15">
        <v>1380</v>
      </c>
      <c r="BI89" s="17">
        <f t="shared" si="81"/>
        <v>0.92493297587131362</v>
      </c>
      <c r="BJ89" s="15">
        <v>37</v>
      </c>
      <c r="BK89" s="15">
        <v>36</v>
      </c>
      <c r="BL89" s="17">
        <f t="shared" ref="BL89:BL95" si="104">BK89/BJ89</f>
        <v>0.97297297297297303</v>
      </c>
      <c r="BM89" s="15">
        <v>342</v>
      </c>
      <c r="BN89" s="15">
        <v>296</v>
      </c>
      <c r="BO89" s="17">
        <f t="shared" ref="BO89:BO98" si="105">BN89/BM89</f>
        <v>0.86549707602339176</v>
      </c>
      <c r="BP89" s="15">
        <v>2</v>
      </c>
      <c r="BQ89" s="15">
        <v>1</v>
      </c>
      <c r="BR89" s="15">
        <v>10</v>
      </c>
      <c r="BS89" s="15">
        <v>3</v>
      </c>
      <c r="BT89" s="15">
        <v>2</v>
      </c>
      <c r="BU89" s="15">
        <v>4</v>
      </c>
      <c r="BV89" s="15">
        <v>25</v>
      </c>
      <c r="BW89" s="15">
        <v>11</v>
      </c>
      <c r="BX89" s="4">
        <f t="shared" ref="BX89:CA90" si="106">BP89+BT89</f>
        <v>4</v>
      </c>
      <c r="BY89" s="4">
        <f t="shared" si="106"/>
        <v>5</v>
      </c>
      <c r="BZ89" s="4">
        <f t="shared" si="106"/>
        <v>35</v>
      </c>
      <c r="CA89" s="4">
        <f t="shared" si="106"/>
        <v>14</v>
      </c>
      <c r="CB89" s="17">
        <f>CA89/BZ89</f>
        <v>0.4</v>
      </c>
      <c r="CC89" t="str">
        <f t="shared" si="82"/>
        <v>MIKE SMITH</v>
      </c>
      <c r="CD89" s="16">
        <f t="shared" si="83"/>
        <v>61</v>
      </c>
      <c r="CE89" s="16">
        <f t="shared" si="84"/>
        <v>1871</v>
      </c>
      <c r="CF89" s="16">
        <f t="shared" si="85"/>
        <v>1712</v>
      </c>
      <c r="CG89" s="6">
        <f t="shared" si="86"/>
        <v>1710.4534758015004</v>
      </c>
      <c r="CH89" s="7">
        <f t="shared" ref="CH89:CH98" si="107">SUMIF(Goalie,CC89,GSupp)/CD89</f>
        <v>2.6913917707072947</v>
      </c>
      <c r="CI89" s="21">
        <f t="shared" si="87"/>
        <v>0.91501870657402462</v>
      </c>
      <c r="CJ89" s="21">
        <f t="shared" si="88"/>
        <v>0.91419213030545188</v>
      </c>
      <c r="CK89" s="21">
        <f t="shared" si="89"/>
        <v>8.2657626857274291E-4</v>
      </c>
      <c r="CL89">
        <v>10</v>
      </c>
      <c r="CM89" t="s">
        <v>135</v>
      </c>
    </row>
    <row r="90" spans="1:91" x14ac:dyDescent="0.25">
      <c r="A90" s="15" t="s">
        <v>522</v>
      </c>
      <c r="B90" s="15" t="s">
        <v>523</v>
      </c>
      <c r="C90" s="15" t="s">
        <v>195</v>
      </c>
      <c r="D90" s="15" t="s">
        <v>109</v>
      </c>
      <c r="E90" s="15">
        <v>72</v>
      </c>
      <c r="F90" s="15">
        <v>190</v>
      </c>
      <c r="G90" s="15" t="s">
        <v>92</v>
      </c>
      <c r="H90" s="15"/>
      <c r="I90" s="15">
        <v>2005</v>
      </c>
      <c r="J90" s="15">
        <v>4</v>
      </c>
      <c r="K90" s="15">
        <v>112</v>
      </c>
      <c r="L90" s="16">
        <f t="shared" si="77"/>
        <v>27</v>
      </c>
      <c r="M90" t="s">
        <v>524</v>
      </c>
      <c r="N90" t="s">
        <v>525</v>
      </c>
      <c r="O90" s="15" t="s">
        <v>453</v>
      </c>
      <c r="P90" s="15">
        <v>24</v>
      </c>
      <c r="Q90" s="15">
        <v>18</v>
      </c>
      <c r="R90" s="15">
        <v>12</v>
      </c>
      <c r="S90" s="15">
        <v>5</v>
      </c>
      <c r="T90" s="15">
        <v>2</v>
      </c>
      <c r="U90" s="15">
        <v>571</v>
      </c>
      <c r="V90" s="15">
        <v>532</v>
      </c>
      <c r="W90" s="1">
        <f t="shared" si="78"/>
        <v>1.8690095846645367</v>
      </c>
      <c r="X90" s="17">
        <f t="shared" si="79"/>
        <v>0.93169877408056045</v>
      </c>
      <c r="Y90" s="15">
        <v>0</v>
      </c>
      <c r="Z90" s="15">
        <v>0</v>
      </c>
      <c r="AA90" s="15">
        <v>2</v>
      </c>
      <c r="AB90">
        <v>1252</v>
      </c>
      <c r="AC90" s="15">
        <v>2</v>
      </c>
      <c r="AD90" s="15">
        <v>0</v>
      </c>
      <c r="AE90" s="15">
        <v>0</v>
      </c>
      <c r="AF90">
        <v>34</v>
      </c>
      <c r="AG90">
        <v>487</v>
      </c>
      <c r="AH90">
        <v>1102</v>
      </c>
      <c r="AI90">
        <v>13</v>
      </c>
      <c r="AJ90">
        <v>1</v>
      </c>
      <c r="AK90">
        <v>0</v>
      </c>
      <c r="AL90">
        <v>0.93470000000000009</v>
      </c>
      <c r="AM90" s="1">
        <f t="shared" si="102"/>
        <v>1.8511796733212342</v>
      </c>
      <c r="AN90" s="18">
        <f t="shared" si="103"/>
        <v>0.72222222222222221</v>
      </c>
      <c r="AO90" s="4">
        <f>P90-Q90</f>
        <v>6</v>
      </c>
      <c r="AP90" s="4">
        <f>U90-V90-AF90</f>
        <v>5</v>
      </c>
      <c r="AQ90" s="4">
        <f>V90-AG90</f>
        <v>45</v>
      </c>
      <c r="AR90" s="4">
        <f>AB90-AH90</f>
        <v>150</v>
      </c>
      <c r="AS90" s="1">
        <f>AP90/AR90*60</f>
        <v>2</v>
      </c>
      <c r="AT90" s="17">
        <f>AQ90/(AP90+AQ90)</f>
        <v>0.9</v>
      </c>
      <c r="AU90"/>
      <c r="AV90" t="s">
        <v>98</v>
      </c>
      <c r="AW90">
        <v>2014</v>
      </c>
      <c r="AX90" s="19">
        <v>625000</v>
      </c>
      <c r="AY90" s="19">
        <v>625000</v>
      </c>
      <c r="AZ90">
        <v>20.9</v>
      </c>
      <c r="BA90">
        <v>10.5</v>
      </c>
      <c r="BB90">
        <v>0.5</v>
      </c>
      <c r="BC90">
        <v>2.7</v>
      </c>
      <c r="BD90">
        <v>13.8</v>
      </c>
      <c r="BE90" s="3">
        <f t="shared" si="80"/>
        <v>13.575000000000001</v>
      </c>
      <c r="BF90" s="20">
        <v>4.7</v>
      </c>
      <c r="BG90" s="15">
        <v>500</v>
      </c>
      <c r="BH90" s="15">
        <v>467</v>
      </c>
      <c r="BI90" s="17">
        <f t="shared" si="81"/>
        <v>0.93400000000000005</v>
      </c>
      <c r="BJ90" s="15">
        <v>21</v>
      </c>
      <c r="BK90" s="15">
        <v>18</v>
      </c>
      <c r="BL90" s="17">
        <f t="shared" si="104"/>
        <v>0.8571428571428571</v>
      </c>
      <c r="BM90" s="15">
        <v>50</v>
      </c>
      <c r="BN90" s="15">
        <v>47</v>
      </c>
      <c r="BO90" s="17">
        <f t="shared" si="105"/>
        <v>0.94</v>
      </c>
      <c r="BP90" s="15">
        <v>1</v>
      </c>
      <c r="BQ90" s="15">
        <v>0</v>
      </c>
      <c r="BR90" s="15">
        <v>5</v>
      </c>
      <c r="BS90" s="15">
        <v>0</v>
      </c>
      <c r="BT90" s="15">
        <v>2</v>
      </c>
      <c r="BU90" s="15">
        <v>1</v>
      </c>
      <c r="BV90" s="15">
        <v>8</v>
      </c>
      <c r="BW90" s="15">
        <v>1</v>
      </c>
      <c r="BX90" s="4">
        <f t="shared" si="106"/>
        <v>3</v>
      </c>
      <c r="BY90" s="4">
        <f t="shared" si="106"/>
        <v>1</v>
      </c>
      <c r="BZ90" s="4">
        <f t="shared" si="106"/>
        <v>13</v>
      </c>
      <c r="CA90" s="4">
        <f t="shared" si="106"/>
        <v>1</v>
      </c>
      <c r="CB90" s="17">
        <f>CA90/BZ90</f>
        <v>7.6923076923076927E-2</v>
      </c>
      <c r="CC90" t="str">
        <f t="shared" si="82"/>
        <v>ALEX STALOCK</v>
      </c>
      <c r="CD90" s="16">
        <f t="shared" si="83"/>
        <v>18</v>
      </c>
      <c r="CE90" s="16">
        <f t="shared" si="84"/>
        <v>571</v>
      </c>
      <c r="CF90" s="16">
        <f t="shared" si="85"/>
        <v>532</v>
      </c>
      <c r="CG90" s="6">
        <f t="shared" si="86"/>
        <v>521.70082818289984</v>
      </c>
      <c r="CH90" s="7">
        <f t="shared" si="107"/>
        <v>2.8286194276080576</v>
      </c>
      <c r="CI90" s="21">
        <f t="shared" si="87"/>
        <v>0.93169877408056045</v>
      </c>
      <c r="CJ90" s="21">
        <f t="shared" si="88"/>
        <v>0.91366169559176857</v>
      </c>
      <c r="CK90" s="21">
        <f t="shared" si="89"/>
        <v>1.803707848879188E-2</v>
      </c>
    </row>
    <row r="91" spans="1:91" x14ac:dyDescent="0.25">
      <c r="A91" s="15" t="s">
        <v>526</v>
      </c>
      <c r="B91" s="15" t="s">
        <v>527</v>
      </c>
      <c r="C91" s="15"/>
      <c r="D91" s="15" t="s">
        <v>230</v>
      </c>
      <c r="E91" s="15">
        <v>72</v>
      </c>
      <c r="F91" s="15">
        <v>176</v>
      </c>
      <c r="G91" s="15" t="s">
        <v>201</v>
      </c>
      <c r="H91" s="15" t="s">
        <v>93</v>
      </c>
      <c r="I91" s="15"/>
      <c r="J91" s="15"/>
      <c r="K91" s="15"/>
      <c r="L91" s="16">
        <f t="shared" si="77"/>
        <v>25</v>
      </c>
      <c r="M91" t="s">
        <v>528</v>
      </c>
      <c r="N91" t="s">
        <v>125</v>
      </c>
      <c r="O91" s="15" t="s">
        <v>335</v>
      </c>
      <c r="P91" s="15">
        <v>1</v>
      </c>
      <c r="Q91" s="15">
        <v>1</v>
      </c>
      <c r="R91" s="15">
        <v>1</v>
      </c>
      <c r="S91" s="15">
        <v>0</v>
      </c>
      <c r="T91" s="15">
        <v>0</v>
      </c>
      <c r="U91" s="15">
        <v>35</v>
      </c>
      <c r="V91" s="15">
        <v>33</v>
      </c>
      <c r="W91" s="1">
        <f t="shared" si="78"/>
        <v>1.9672131147540985</v>
      </c>
      <c r="X91" s="17">
        <f t="shared" si="79"/>
        <v>0.94285714285714284</v>
      </c>
      <c r="Y91" s="15">
        <v>0</v>
      </c>
      <c r="Z91" s="15">
        <v>0</v>
      </c>
      <c r="AA91" s="15">
        <v>0</v>
      </c>
      <c r="AB91">
        <v>61</v>
      </c>
      <c r="AC91" s="15">
        <v>0</v>
      </c>
      <c r="AD91" s="15">
        <v>0</v>
      </c>
      <c r="AE91" s="15">
        <v>0</v>
      </c>
      <c r="AF91">
        <v>2</v>
      </c>
      <c r="AG91">
        <v>33</v>
      </c>
      <c r="AH91">
        <v>61</v>
      </c>
      <c r="AI91">
        <v>1</v>
      </c>
      <c r="AJ91">
        <v>0</v>
      </c>
      <c r="AK91">
        <v>0</v>
      </c>
      <c r="AL91">
        <v>0.94290000000000007</v>
      </c>
      <c r="AM91" s="1">
        <f t="shared" si="102"/>
        <v>1.9672131147540985</v>
      </c>
      <c r="AN91" s="18">
        <f t="shared" si="103"/>
        <v>1</v>
      </c>
      <c r="AT91" s="17"/>
      <c r="AU91" t="s">
        <v>97</v>
      </c>
      <c r="AV91" t="s">
        <v>98</v>
      </c>
      <c r="AW91">
        <v>2014</v>
      </c>
      <c r="AX91" s="19">
        <v>925000</v>
      </c>
      <c r="AY91" s="19">
        <v>1000000</v>
      </c>
      <c r="AZ91">
        <v>1</v>
      </c>
      <c r="BA91">
        <v>1</v>
      </c>
      <c r="BB91">
        <v>0</v>
      </c>
      <c r="BC91">
        <v>0</v>
      </c>
      <c r="BD91">
        <v>0.9</v>
      </c>
      <c r="BE91" s="3">
        <f t="shared" si="80"/>
        <v>-0.45000000000000007</v>
      </c>
      <c r="BF91" s="20">
        <v>0.30000000000000004</v>
      </c>
      <c r="BG91" s="15">
        <v>32</v>
      </c>
      <c r="BH91" s="15">
        <v>30</v>
      </c>
      <c r="BI91" s="17">
        <f t="shared" si="81"/>
        <v>0.9375</v>
      </c>
      <c r="BJ91" s="15">
        <v>1</v>
      </c>
      <c r="BK91" s="15">
        <v>1</v>
      </c>
      <c r="BL91" s="17">
        <f t="shared" si="104"/>
        <v>1</v>
      </c>
      <c r="BM91" s="15">
        <v>2</v>
      </c>
      <c r="BN91" s="15">
        <v>2</v>
      </c>
      <c r="BO91" s="17">
        <f t="shared" si="105"/>
        <v>1</v>
      </c>
      <c r="BP91"/>
      <c r="BQ91"/>
      <c r="BR91"/>
      <c r="BS91"/>
      <c r="BT91"/>
      <c r="BU91"/>
      <c r="BV91"/>
      <c r="BW91"/>
      <c r="CB91" s="17"/>
      <c r="CC91" t="str">
        <f t="shared" si="82"/>
        <v>NIKLAS SVEDBERG</v>
      </c>
      <c r="CD91" s="16">
        <f t="shared" si="83"/>
        <v>1</v>
      </c>
      <c r="CE91" s="16">
        <f t="shared" si="84"/>
        <v>35</v>
      </c>
      <c r="CF91" s="16">
        <f t="shared" si="85"/>
        <v>33</v>
      </c>
      <c r="CG91" s="6">
        <f t="shared" si="86"/>
        <v>31.936026937499999</v>
      </c>
      <c r="CH91" s="7">
        <f t="shared" si="107"/>
        <v>2.9508196721311473</v>
      </c>
      <c r="CI91" s="21">
        <f t="shared" si="87"/>
        <v>0.94285714285714284</v>
      </c>
      <c r="CJ91" s="21">
        <f t="shared" si="88"/>
        <v>0.91245791249999997</v>
      </c>
      <c r="CK91" s="21">
        <f t="shared" si="89"/>
        <v>3.039923035714287E-2</v>
      </c>
    </row>
    <row r="92" spans="1:91" x14ac:dyDescent="0.25">
      <c r="A92" s="15" t="s">
        <v>529</v>
      </c>
      <c r="B92" s="15" t="s">
        <v>530</v>
      </c>
      <c r="C92" s="15" t="s">
        <v>213</v>
      </c>
      <c r="D92" s="15" t="s">
        <v>131</v>
      </c>
      <c r="E92" s="15">
        <v>75</v>
      </c>
      <c r="F92" s="15">
        <v>205</v>
      </c>
      <c r="G92" s="15" t="s">
        <v>92</v>
      </c>
      <c r="H92" s="15"/>
      <c r="I92" s="15"/>
      <c r="J92" s="15"/>
      <c r="K92" s="15"/>
      <c r="L92" s="16">
        <f t="shared" si="77"/>
        <v>27</v>
      </c>
      <c r="M92" t="s">
        <v>531</v>
      </c>
      <c r="N92" t="s">
        <v>532</v>
      </c>
      <c r="O92" s="15" t="s">
        <v>146</v>
      </c>
      <c r="P92" s="15">
        <v>21</v>
      </c>
      <c r="Q92" s="15">
        <v>19</v>
      </c>
      <c r="R92" s="15">
        <v>12</v>
      </c>
      <c r="S92" s="15">
        <v>6</v>
      </c>
      <c r="T92" s="15">
        <v>1</v>
      </c>
      <c r="U92" s="15">
        <v>560</v>
      </c>
      <c r="V92" s="15">
        <v>527</v>
      </c>
      <c r="W92" s="1">
        <f t="shared" si="78"/>
        <v>1.6350123864574733</v>
      </c>
      <c r="X92" s="17">
        <f t="shared" si="79"/>
        <v>0.94107142857142856</v>
      </c>
      <c r="Y92" s="15">
        <v>0</v>
      </c>
      <c r="Z92" s="15">
        <v>0</v>
      </c>
      <c r="AA92" s="15">
        <v>0</v>
      </c>
      <c r="AB92">
        <v>1211</v>
      </c>
      <c r="AC92" s="15">
        <v>3</v>
      </c>
      <c r="AD92" s="15">
        <v>1</v>
      </c>
      <c r="AE92" s="15">
        <v>0</v>
      </c>
      <c r="AF92">
        <v>31</v>
      </c>
      <c r="AG92">
        <v>512</v>
      </c>
      <c r="AH92">
        <v>1144</v>
      </c>
      <c r="AI92">
        <v>16</v>
      </c>
      <c r="AJ92">
        <v>0</v>
      </c>
      <c r="AK92">
        <v>0</v>
      </c>
      <c r="AL92">
        <v>0.94290000000000007</v>
      </c>
      <c r="AM92" s="1">
        <f t="shared" si="102"/>
        <v>1.6258741258741258</v>
      </c>
      <c r="AN92" s="18">
        <f t="shared" si="103"/>
        <v>0.84210526315789469</v>
      </c>
      <c r="AO92" s="4">
        <f>P92-Q92</f>
        <v>2</v>
      </c>
      <c r="AP92" s="4">
        <f>U92-V92-AF92</f>
        <v>2</v>
      </c>
      <c r="AQ92" s="4">
        <f>V92-AG92</f>
        <v>15</v>
      </c>
      <c r="AR92" s="4">
        <f>AB92-AH92</f>
        <v>67</v>
      </c>
      <c r="AS92" s="1">
        <f>AP92/AR92*60</f>
        <v>1.791044776119403</v>
      </c>
      <c r="AT92" s="17">
        <f>AQ92/(AP92+AQ92)</f>
        <v>0.88235294117647056</v>
      </c>
      <c r="AU92"/>
      <c r="AV92" t="s">
        <v>113</v>
      </c>
      <c r="AW92">
        <v>2015</v>
      </c>
      <c r="AX92" s="19">
        <v>550000</v>
      </c>
      <c r="AY92" s="19">
        <v>562500</v>
      </c>
      <c r="AZ92">
        <v>20.2</v>
      </c>
      <c r="BA92">
        <v>14.9</v>
      </c>
      <c r="BB92">
        <v>0.5</v>
      </c>
      <c r="BC92">
        <v>0</v>
      </c>
      <c r="BD92">
        <v>15.4</v>
      </c>
      <c r="BE92" s="3">
        <f t="shared" si="80"/>
        <v>15.362500000000001</v>
      </c>
      <c r="BF92" s="20">
        <v>5.2</v>
      </c>
      <c r="BG92" s="15">
        <v>465</v>
      </c>
      <c r="BH92" s="15">
        <v>437</v>
      </c>
      <c r="BI92" s="17">
        <f t="shared" si="81"/>
        <v>0.93978494623655917</v>
      </c>
      <c r="BJ92" s="15">
        <v>15</v>
      </c>
      <c r="BK92" s="15">
        <v>14</v>
      </c>
      <c r="BL92" s="17">
        <f t="shared" si="104"/>
        <v>0.93333333333333335</v>
      </c>
      <c r="BM92" s="15">
        <v>80</v>
      </c>
      <c r="BN92" s="15">
        <v>76</v>
      </c>
      <c r="BO92" s="17">
        <f t="shared" si="105"/>
        <v>0.95</v>
      </c>
      <c r="BP92" s="15">
        <v>1</v>
      </c>
      <c r="BQ92" s="15">
        <v>0</v>
      </c>
      <c r="BR92" s="15">
        <v>3</v>
      </c>
      <c r="BS92" s="15">
        <v>1</v>
      </c>
      <c r="BT92" s="15">
        <v>0</v>
      </c>
      <c r="BU92" s="15">
        <v>0</v>
      </c>
      <c r="BV92" s="15">
        <v>0</v>
      </c>
      <c r="BW92" s="15">
        <v>0</v>
      </c>
      <c r="BX92" s="4">
        <f t="shared" ref="BX92:CA95" si="108">BP92+BT92</f>
        <v>1</v>
      </c>
      <c r="BY92" s="4">
        <f t="shared" si="108"/>
        <v>0</v>
      </c>
      <c r="BZ92" s="4">
        <f t="shared" si="108"/>
        <v>3</v>
      </c>
      <c r="CA92" s="4">
        <f t="shared" si="108"/>
        <v>1</v>
      </c>
      <c r="CB92" s="17">
        <f>CA92/BZ92</f>
        <v>0.33333333333333331</v>
      </c>
      <c r="CC92" t="str">
        <f t="shared" si="82"/>
        <v>CAM TALBOT</v>
      </c>
      <c r="CD92" s="16">
        <f t="shared" si="83"/>
        <v>19</v>
      </c>
      <c r="CE92" s="16">
        <f t="shared" si="84"/>
        <v>560</v>
      </c>
      <c r="CF92" s="16">
        <f t="shared" si="85"/>
        <v>527</v>
      </c>
      <c r="CG92" s="6">
        <f t="shared" si="86"/>
        <v>511.30673627779998</v>
      </c>
      <c r="CH92" s="7">
        <f t="shared" si="107"/>
        <v>2.7165991902834006</v>
      </c>
      <c r="CI92" s="21">
        <f t="shared" si="87"/>
        <v>0.94107142857142856</v>
      </c>
      <c r="CJ92" s="21">
        <f t="shared" si="88"/>
        <v>0.91304774335321426</v>
      </c>
      <c r="CK92" s="21">
        <f t="shared" si="89"/>
        <v>2.80236852182143E-2</v>
      </c>
    </row>
    <row r="93" spans="1:91" x14ac:dyDescent="0.25">
      <c r="A93" s="15" t="s">
        <v>533</v>
      </c>
      <c r="B93" s="15" t="s">
        <v>534</v>
      </c>
      <c r="C93" s="15" t="s">
        <v>179</v>
      </c>
      <c r="D93" s="15" t="s">
        <v>109</v>
      </c>
      <c r="E93" s="15">
        <v>71</v>
      </c>
      <c r="F93" s="15">
        <v>201</v>
      </c>
      <c r="G93" s="15" t="s">
        <v>92</v>
      </c>
      <c r="H93" s="15"/>
      <c r="I93" s="15">
        <v>1994</v>
      </c>
      <c r="J93" s="15">
        <v>9</v>
      </c>
      <c r="K93" s="15">
        <v>217</v>
      </c>
      <c r="L93" s="16">
        <f t="shared" si="77"/>
        <v>40</v>
      </c>
      <c r="M93" t="s">
        <v>262</v>
      </c>
      <c r="N93" t="s">
        <v>535</v>
      </c>
      <c r="O93" s="15" t="s">
        <v>536</v>
      </c>
      <c r="P93" s="15">
        <v>48</v>
      </c>
      <c r="Q93" s="15">
        <v>46</v>
      </c>
      <c r="R93" s="15">
        <v>18</v>
      </c>
      <c r="S93" s="15">
        <v>24</v>
      </c>
      <c r="T93" s="15">
        <v>4</v>
      </c>
      <c r="U93" s="15">
        <v>1390</v>
      </c>
      <c r="V93" s="15">
        <v>1262</v>
      </c>
      <c r="W93" s="1">
        <f t="shared" si="78"/>
        <v>2.8839654524971836</v>
      </c>
      <c r="X93" s="17">
        <f t="shared" si="79"/>
        <v>0.90791366906474824</v>
      </c>
      <c r="Y93" s="15">
        <v>0</v>
      </c>
      <c r="Z93" s="15">
        <v>1</v>
      </c>
      <c r="AA93" s="15">
        <v>4</v>
      </c>
      <c r="AB93">
        <v>2663</v>
      </c>
      <c r="AC93" s="15">
        <v>0</v>
      </c>
      <c r="AD93" s="15">
        <v>1</v>
      </c>
      <c r="AE93" s="15">
        <v>0</v>
      </c>
      <c r="AF93">
        <v>127</v>
      </c>
      <c r="AG93">
        <v>1241</v>
      </c>
      <c r="AH93">
        <v>2623</v>
      </c>
      <c r="AI93">
        <v>26</v>
      </c>
      <c r="AJ93">
        <v>7</v>
      </c>
      <c r="AK93">
        <v>5</v>
      </c>
      <c r="AL93">
        <v>0.90720000000000001</v>
      </c>
      <c r="AM93" s="1">
        <f t="shared" si="102"/>
        <v>2.9050705299275639</v>
      </c>
      <c r="AN93" s="18">
        <f t="shared" si="103"/>
        <v>0.56521739130434778</v>
      </c>
      <c r="AO93" s="4">
        <f>P93-Q93</f>
        <v>2</v>
      </c>
      <c r="AP93" s="4">
        <f>U93-V93-AF93</f>
        <v>1</v>
      </c>
      <c r="AQ93" s="4">
        <f>V93-AG93</f>
        <v>21</v>
      </c>
      <c r="AR93" s="4">
        <f>AB93-AH93</f>
        <v>40</v>
      </c>
      <c r="AS93" s="1">
        <f>AP93/AR93*60</f>
        <v>1.5</v>
      </c>
      <c r="AT93" s="17">
        <f>AQ93/(AP93+AQ93)</f>
        <v>0.95454545454545459</v>
      </c>
      <c r="AU93"/>
      <c r="AV93" t="s">
        <v>113</v>
      </c>
      <c r="AW93">
        <v>2014</v>
      </c>
      <c r="AX93" s="19">
        <v>2500000</v>
      </c>
      <c r="AY93" s="19">
        <v>3750000</v>
      </c>
      <c r="AZ93">
        <v>44.4</v>
      </c>
      <c r="BA93">
        <v>-1.5</v>
      </c>
      <c r="BB93">
        <v>-0.7</v>
      </c>
      <c r="BC93">
        <v>2.2000000000000002</v>
      </c>
      <c r="BD93">
        <v>0</v>
      </c>
      <c r="BE93" s="3">
        <f t="shared" si="80"/>
        <v>-9.6</v>
      </c>
      <c r="BF93" s="20">
        <v>7.4</v>
      </c>
      <c r="BG93" s="15">
        <v>1132</v>
      </c>
      <c r="BH93" s="15">
        <v>1033</v>
      </c>
      <c r="BI93" s="17">
        <f t="shared" si="81"/>
        <v>0.91254416961130747</v>
      </c>
      <c r="BJ93" s="15">
        <v>35</v>
      </c>
      <c r="BK93" s="15">
        <v>33</v>
      </c>
      <c r="BL93" s="17">
        <f t="shared" si="104"/>
        <v>0.94285714285714284</v>
      </c>
      <c r="BM93" s="15">
        <v>223</v>
      </c>
      <c r="BN93" s="15">
        <v>196</v>
      </c>
      <c r="BO93" s="17">
        <f t="shared" si="105"/>
        <v>0.87892376681614348</v>
      </c>
      <c r="BP93" s="15">
        <v>3</v>
      </c>
      <c r="BQ93" s="15">
        <v>2</v>
      </c>
      <c r="BR93" s="15">
        <v>18</v>
      </c>
      <c r="BS93" s="15">
        <v>5</v>
      </c>
      <c r="BT93" s="15">
        <v>3</v>
      </c>
      <c r="BU93" s="15">
        <v>1</v>
      </c>
      <c r="BV93" s="15">
        <v>15</v>
      </c>
      <c r="BW93" s="15">
        <v>3</v>
      </c>
      <c r="BX93" s="4">
        <f t="shared" si="108"/>
        <v>6</v>
      </c>
      <c r="BY93" s="4">
        <f t="shared" si="108"/>
        <v>3</v>
      </c>
      <c r="BZ93" s="4">
        <f t="shared" si="108"/>
        <v>33</v>
      </c>
      <c r="CA93" s="4">
        <f t="shared" si="108"/>
        <v>8</v>
      </c>
      <c r="CB93" s="17">
        <f>CA93/BZ93</f>
        <v>0.24242424242424243</v>
      </c>
      <c r="CC93" t="str">
        <f t="shared" si="82"/>
        <v>TIM THOMAS</v>
      </c>
      <c r="CD93" s="16">
        <f t="shared" si="83"/>
        <v>46</v>
      </c>
      <c r="CE93" s="16">
        <f t="shared" si="84"/>
        <v>1390</v>
      </c>
      <c r="CF93" s="16">
        <f t="shared" si="85"/>
        <v>1262</v>
      </c>
      <c r="CG93" s="6">
        <f t="shared" si="86"/>
        <v>1269.9993863540997</v>
      </c>
      <c r="CH93" s="7">
        <f t="shared" si="107"/>
        <v>2.2969272575250836</v>
      </c>
      <c r="CI93" s="21">
        <f t="shared" si="87"/>
        <v>0.90791366906474824</v>
      </c>
      <c r="CJ93" s="21">
        <f t="shared" si="88"/>
        <v>0.91366862327633069</v>
      </c>
      <c r="CK93" s="21">
        <f t="shared" si="89"/>
        <v>-5.7549542115824526E-3</v>
      </c>
      <c r="CL93">
        <v>16</v>
      </c>
      <c r="CM93" t="s">
        <v>537</v>
      </c>
    </row>
    <row r="94" spans="1:91" x14ac:dyDescent="0.25">
      <c r="A94" s="15" t="s">
        <v>313</v>
      </c>
      <c r="B94" s="15" t="s">
        <v>538</v>
      </c>
      <c r="C94" s="15" t="s">
        <v>206</v>
      </c>
      <c r="D94" s="15" t="s">
        <v>131</v>
      </c>
      <c r="E94" s="15">
        <v>71</v>
      </c>
      <c r="F94" s="15">
        <v>195</v>
      </c>
      <c r="G94" s="15" t="s">
        <v>92</v>
      </c>
      <c r="H94" s="15" t="s">
        <v>93</v>
      </c>
      <c r="I94" s="15">
        <v>2008</v>
      </c>
      <c r="J94" s="15">
        <v>5</v>
      </c>
      <c r="K94" s="15">
        <v>122</v>
      </c>
      <c r="L94" s="16">
        <f t="shared" si="77"/>
        <v>25</v>
      </c>
      <c r="M94" t="s">
        <v>539</v>
      </c>
      <c r="N94" t="s">
        <v>540</v>
      </c>
      <c r="O94" s="15" t="s">
        <v>176</v>
      </c>
      <c r="P94" s="15">
        <v>3</v>
      </c>
      <c r="Q94" s="15">
        <v>2</v>
      </c>
      <c r="R94" s="15">
        <v>2</v>
      </c>
      <c r="S94" s="15">
        <v>0</v>
      </c>
      <c r="T94" s="15">
        <v>0</v>
      </c>
      <c r="U94" s="15">
        <v>93</v>
      </c>
      <c r="V94" s="15">
        <v>88</v>
      </c>
      <c r="W94" s="1">
        <f t="shared" si="78"/>
        <v>1.8404907975460123</v>
      </c>
      <c r="X94" s="17">
        <f t="shared" si="79"/>
        <v>0.94623655913978499</v>
      </c>
      <c r="Y94" s="15">
        <v>0</v>
      </c>
      <c r="Z94" s="15">
        <v>0</v>
      </c>
      <c r="AA94" s="15">
        <v>0</v>
      </c>
      <c r="AB94">
        <v>163</v>
      </c>
      <c r="AC94" s="15">
        <v>1</v>
      </c>
      <c r="AD94" s="15">
        <v>0</v>
      </c>
      <c r="AE94" s="15">
        <v>0</v>
      </c>
      <c r="AF94">
        <v>3</v>
      </c>
      <c r="AG94">
        <v>68</v>
      </c>
      <c r="AH94">
        <v>125</v>
      </c>
      <c r="AI94">
        <v>2</v>
      </c>
      <c r="AJ94">
        <v>0</v>
      </c>
      <c r="AK94">
        <v>0</v>
      </c>
      <c r="AL94">
        <v>0.9577</v>
      </c>
      <c r="AM94" s="1">
        <f t="shared" si="102"/>
        <v>1.44</v>
      </c>
      <c r="AN94" s="18">
        <f t="shared" si="103"/>
        <v>1</v>
      </c>
      <c r="AO94" s="4">
        <f>P94-Q94</f>
        <v>1</v>
      </c>
      <c r="AP94" s="4">
        <f>U94-V94-AF94</f>
        <v>2</v>
      </c>
      <c r="AQ94" s="4">
        <f>V94-AG94</f>
        <v>20</v>
      </c>
      <c r="AR94" s="4">
        <f>AB94-AH94</f>
        <v>38</v>
      </c>
      <c r="AS94" s="1">
        <f>AP94/AR94*60</f>
        <v>3.1578947368421053</v>
      </c>
      <c r="AT94" s="17">
        <f>AQ94/(AP94+AQ94)</f>
        <v>0.90909090909090906</v>
      </c>
      <c r="AU94"/>
      <c r="AV94" t="s">
        <v>98</v>
      </c>
      <c r="AW94">
        <v>2014</v>
      </c>
      <c r="AX94" s="19">
        <v>575000</v>
      </c>
      <c r="AY94" s="19">
        <v>575000</v>
      </c>
      <c r="AZ94">
        <v>2.7</v>
      </c>
      <c r="BA94">
        <v>2.9</v>
      </c>
      <c r="BB94">
        <v>-0.1</v>
      </c>
      <c r="BC94">
        <v>-0.1</v>
      </c>
      <c r="BD94">
        <v>2.7</v>
      </c>
      <c r="BE94" s="3">
        <f t="shared" si="80"/>
        <v>2.625</v>
      </c>
      <c r="BF94" s="20">
        <v>0.9</v>
      </c>
      <c r="BG94" s="15">
        <v>71</v>
      </c>
      <c r="BH94" s="15">
        <v>67</v>
      </c>
      <c r="BI94" s="17">
        <f t="shared" si="81"/>
        <v>0.94366197183098588</v>
      </c>
      <c r="BJ94" s="15">
        <v>4</v>
      </c>
      <c r="BK94" s="15">
        <v>4</v>
      </c>
      <c r="BL94" s="17">
        <f t="shared" si="104"/>
        <v>1</v>
      </c>
      <c r="BM94" s="15">
        <v>18</v>
      </c>
      <c r="BN94" s="15">
        <v>17</v>
      </c>
      <c r="BO94" s="17">
        <f t="shared" si="105"/>
        <v>0.94444444444444442</v>
      </c>
      <c r="BP94" s="15">
        <v>0</v>
      </c>
      <c r="BQ94" s="15">
        <v>0</v>
      </c>
      <c r="BR94" s="15">
        <v>0</v>
      </c>
      <c r="BS94" s="15">
        <v>0</v>
      </c>
      <c r="BT94" s="15">
        <v>1</v>
      </c>
      <c r="BU94" s="15">
        <v>0</v>
      </c>
      <c r="BV94" s="15">
        <v>6</v>
      </c>
      <c r="BW94" s="15">
        <v>2</v>
      </c>
      <c r="BX94" s="4">
        <f t="shared" si="108"/>
        <v>1</v>
      </c>
      <c r="BY94" s="4">
        <f t="shared" si="108"/>
        <v>0</v>
      </c>
      <c r="BZ94" s="4">
        <f t="shared" si="108"/>
        <v>6</v>
      </c>
      <c r="CA94" s="4">
        <f t="shared" si="108"/>
        <v>2</v>
      </c>
      <c r="CB94" s="17">
        <f>CA94/BZ94</f>
        <v>0.33333333333333331</v>
      </c>
      <c r="CC94" t="str">
        <f t="shared" si="82"/>
        <v>DUSTIN TOKARSKI</v>
      </c>
      <c r="CD94" s="16">
        <f t="shared" si="83"/>
        <v>2</v>
      </c>
      <c r="CE94" s="16">
        <f t="shared" si="84"/>
        <v>93</v>
      </c>
      <c r="CF94" s="16">
        <f t="shared" si="85"/>
        <v>88</v>
      </c>
      <c r="CG94" s="6">
        <f t="shared" si="86"/>
        <v>85.069388129399997</v>
      </c>
      <c r="CH94" s="7">
        <f t="shared" si="107"/>
        <v>2.8461538461538463</v>
      </c>
      <c r="CI94" s="21">
        <f t="shared" si="87"/>
        <v>0.94623655913978499</v>
      </c>
      <c r="CJ94" s="21">
        <f t="shared" si="88"/>
        <v>0.91472460354193541</v>
      </c>
      <c r="CK94" s="21">
        <f t="shared" si="89"/>
        <v>3.1511955597849584E-2</v>
      </c>
    </row>
    <row r="95" spans="1:91" x14ac:dyDescent="0.25">
      <c r="A95" s="15" t="s">
        <v>541</v>
      </c>
      <c r="B95" s="15" t="s">
        <v>542</v>
      </c>
      <c r="C95" s="15"/>
      <c r="D95" s="15" t="s">
        <v>156</v>
      </c>
      <c r="E95" s="15">
        <v>74</v>
      </c>
      <c r="F95" s="15">
        <v>209</v>
      </c>
      <c r="G95" s="15" t="s">
        <v>92</v>
      </c>
      <c r="H95" s="15"/>
      <c r="I95" s="15">
        <v>2006</v>
      </c>
      <c r="J95" s="15">
        <v>1</v>
      </c>
      <c r="K95" s="15">
        <v>23</v>
      </c>
      <c r="L95" s="16">
        <f t="shared" si="77"/>
        <v>26</v>
      </c>
      <c r="M95" t="s">
        <v>543</v>
      </c>
      <c r="N95" t="s">
        <v>544</v>
      </c>
      <c r="O95" s="15" t="s">
        <v>96</v>
      </c>
      <c r="P95" s="15">
        <v>63</v>
      </c>
      <c r="Q95" s="15">
        <v>60</v>
      </c>
      <c r="R95" s="15">
        <v>41</v>
      </c>
      <c r="S95" s="15">
        <v>14</v>
      </c>
      <c r="T95" s="15">
        <v>6</v>
      </c>
      <c r="U95" s="15">
        <v>2013</v>
      </c>
      <c r="V95" s="15">
        <v>1867</v>
      </c>
      <c r="W95" s="1">
        <f t="shared" si="78"/>
        <v>2.4065934065934069</v>
      </c>
      <c r="X95" s="17">
        <f t="shared" si="79"/>
        <v>0.92747143566815693</v>
      </c>
      <c r="Y95" s="15">
        <v>0</v>
      </c>
      <c r="Z95" s="15">
        <v>3</v>
      </c>
      <c r="AA95" s="15">
        <v>2</v>
      </c>
      <c r="AB95">
        <v>3640</v>
      </c>
      <c r="AC95" s="15">
        <v>2</v>
      </c>
      <c r="AD95" s="15">
        <v>1</v>
      </c>
      <c r="AE95" s="15">
        <v>1</v>
      </c>
      <c r="AF95">
        <v>142</v>
      </c>
      <c r="AG95">
        <v>1841</v>
      </c>
      <c r="AH95">
        <v>3591</v>
      </c>
      <c r="AI95">
        <v>44</v>
      </c>
      <c r="AJ95">
        <v>4</v>
      </c>
      <c r="AK95">
        <v>2</v>
      </c>
      <c r="AL95">
        <v>0.9284</v>
      </c>
      <c r="AM95" s="1">
        <f t="shared" si="102"/>
        <v>2.3725981620718462</v>
      </c>
      <c r="AN95" s="18">
        <f t="shared" si="103"/>
        <v>0.73333333333333328</v>
      </c>
      <c r="AO95" s="4">
        <f>P95-Q95</f>
        <v>3</v>
      </c>
      <c r="AP95" s="4">
        <f>U95-V95-AF95</f>
        <v>4</v>
      </c>
      <c r="AQ95" s="4">
        <f>V95-AG95</f>
        <v>26</v>
      </c>
      <c r="AR95" s="4">
        <f>AB95-AH95</f>
        <v>49</v>
      </c>
      <c r="AS95" s="1">
        <f>AP95/AR95*60</f>
        <v>4.8979591836734686</v>
      </c>
      <c r="AT95" s="17">
        <f>AQ95/(AP95+AQ95)</f>
        <v>0.8666666666666667</v>
      </c>
      <c r="AU95"/>
      <c r="AV95" t="s">
        <v>113</v>
      </c>
      <c r="AW95">
        <v>2019</v>
      </c>
      <c r="AX95" s="19">
        <v>3000000</v>
      </c>
      <c r="AY95" s="19">
        <v>2833333</v>
      </c>
      <c r="AZ95">
        <v>60.7</v>
      </c>
      <c r="BA95">
        <v>30</v>
      </c>
      <c r="BB95">
        <v>-1.9</v>
      </c>
      <c r="BC95">
        <v>0.2</v>
      </c>
      <c r="BD95">
        <v>28.3</v>
      </c>
      <c r="BE95" s="3">
        <f t="shared" si="80"/>
        <v>21.450001</v>
      </c>
      <c r="BF95" s="20">
        <v>15.5</v>
      </c>
      <c r="BG95" s="15">
        <v>1667</v>
      </c>
      <c r="BH95" s="15">
        <v>1555</v>
      </c>
      <c r="BI95" s="17">
        <f t="shared" si="81"/>
        <v>0.93281343731253752</v>
      </c>
      <c r="BJ95" s="15">
        <v>40</v>
      </c>
      <c r="BK95" s="15">
        <v>39</v>
      </c>
      <c r="BL95" s="17">
        <f t="shared" si="104"/>
        <v>0.97499999999999998</v>
      </c>
      <c r="BM95" s="15">
        <v>306</v>
      </c>
      <c r="BN95" s="15">
        <v>273</v>
      </c>
      <c r="BO95" s="17">
        <f t="shared" si="105"/>
        <v>0.89215686274509809</v>
      </c>
      <c r="BP95" s="15">
        <v>3</v>
      </c>
      <c r="BQ95" s="15">
        <v>2</v>
      </c>
      <c r="BR95" s="15">
        <v>12</v>
      </c>
      <c r="BS95" s="15">
        <v>3</v>
      </c>
      <c r="BT95" s="15">
        <v>2</v>
      </c>
      <c r="BU95" s="15">
        <v>2</v>
      </c>
      <c r="BV95" s="15">
        <v>11</v>
      </c>
      <c r="BW95" s="15">
        <v>4</v>
      </c>
      <c r="BX95" s="4">
        <f t="shared" si="108"/>
        <v>5</v>
      </c>
      <c r="BY95" s="4">
        <f t="shared" si="108"/>
        <v>4</v>
      </c>
      <c r="BZ95" s="4">
        <f t="shared" si="108"/>
        <v>23</v>
      </c>
      <c r="CA95" s="4">
        <f t="shared" si="108"/>
        <v>7</v>
      </c>
      <c r="CB95" s="17">
        <f>CA95/BZ95</f>
        <v>0.30434782608695654</v>
      </c>
      <c r="CC95" t="str">
        <f t="shared" si="82"/>
        <v>SEMYON VARLAMOV</v>
      </c>
      <c r="CD95" s="16">
        <f t="shared" si="83"/>
        <v>60</v>
      </c>
      <c r="CE95" s="16">
        <f t="shared" si="84"/>
        <v>2013</v>
      </c>
      <c r="CF95" s="16">
        <f t="shared" si="85"/>
        <v>1867</v>
      </c>
      <c r="CG95" s="6">
        <f t="shared" si="86"/>
        <v>1839.995989109</v>
      </c>
      <c r="CH95" s="7">
        <f t="shared" si="107"/>
        <v>3.0810406791633653</v>
      </c>
      <c r="CI95" s="21">
        <f t="shared" si="87"/>
        <v>0.92747143566815693</v>
      </c>
      <c r="CJ95" s="21">
        <f t="shared" si="88"/>
        <v>0.91405662648236463</v>
      </c>
      <c r="CK95" s="21">
        <f t="shared" si="89"/>
        <v>1.3414809185792298E-2</v>
      </c>
    </row>
    <row r="96" spans="1:91" x14ac:dyDescent="0.25">
      <c r="A96" s="15" t="s">
        <v>545</v>
      </c>
      <c r="B96" s="15" t="s">
        <v>224</v>
      </c>
      <c r="C96" s="15" t="s">
        <v>213</v>
      </c>
      <c r="D96" s="15" t="s">
        <v>131</v>
      </c>
      <c r="E96" s="15">
        <v>74</v>
      </c>
      <c r="F96" s="15">
        <v>195</v>
      </c>
      <c r="G96" s="15" t="s">
        <v>92</v>
      </c>
      <c r="H96" s="15" t="s">
        <v>93</v>
      </c>
      <c r="I96" s="15">
        <v>2010</v>
      </c>
      <c r="J96" s="15">
        <v>1</v>
      </c>
      <c r="K96" s="15">
        <v>27</v>
      </c>
      <c r="L96" s="16">
        <f t="shared" si="77"/>
        <v>22</v>
      </c>
      <c r="M96" t="s">
        <v>546</v>
      </c>
      <c r="N96" t="s">
        <v>547</v>
      </c>
      <c r="O96" s="15" t="s">
        <v>263</v>
      </c>
      <c r="P96" s="15">
        <v>1</v>
      </c>
      <c r="Q96" s="15">
        <v>1</v>
      </c>
      <c r="R96" s="15">
        <v>0</v>
      </c>
      <c r="S96" s="15">
        <v>1</v>
      </c>
      <c r="T96" s="15">
        <v>0</v>
      </c>
      <c r="U96" s="15">
        <v>32</v>
      </c>
      <c r="V96" s="15">
        <v>29</v>
      </c>
      <c r="W96" s="1">
        <f t="shared" si="78"/>
        <v>3.050847457627119</v>
      </c>
      <c r="X96" s="17">
        <f t="shared" si="79"/>
        <v>0.90625</v>
      </c>
      <c r="Y96" s="15">
        <v>0</v>
      </c>
      <c r="Z96" s="15">
        <v>0</v>
      </c>
      <c r="AA96" s="15">
        <v>0</v>
      </c>
      <c r="AB96">
        <v>59</v>
      </c>
      <c r="AC96" s="15">
        <v>0</v>
      </c>
      <c r="AD96" s="15">
        <v>0</v>
      </c>
      <c r="AE96" s="15">
        <v>0</v>
      </c>
      <c r="AF96">
        <v>3</v>
      </c>
      <c r="AG96">
        <v>29</v>
      </c>
      <c r="AH96">
        <v>59</v>
      </c>
      <c r="AI96">
        <v>0</v>
      </c>
      <c r="AJ96">
        <v>0</v>
      </c>
      <c r="AK96">
        <v>0</v>
      </c>
      <c r="AL96">
        <v>0.90629999999999999</v>
      </c>
      <c r="AM96" s="1">
        <f t="shared" si="102"/>
        <v>3.050847457627119</v>
      </c>
      <c r="AN96" s="18">
        <f t="shared" si="103"/>
        <v>0</v>
      </c>
      <c r="AT96" s="17"/>
      <c r="AU96" t="s">
        <v>97</v>
      </c>
      <c r="AV96" t="s">
        <v>98</v>
      </c>
      <c r="AW96">
        <v>2015</v>
      </c>
      <c r="AX96" s="19">
        <v>900000</v>
      </c>
      <c r="AY96" s="19">
        <v>870000</v>
      </c>
      <c r="AZ96">
        <v>1</v>
      </c>
      <c r="BA96">
        <v>-0.1</v>
      </c>
      <c r="BB96">
        <v>0</v>
      </c>
      <c r="BC96">
        <v>0</v>
      </c>
      <c r="BD96">
        <v>-0.1</v>
      </c>
      <c r="BE96" s="3">
        <f t="shared" si="80"/>
        <v>-1.06</v>
      </c>
      <c r="BF96" s="20">
        <v>0.2</v>
      </c>
      <c r="BG96" s="15">
        <v>26</v>
      </c>
      <c r="BH96" s="15">
        <v>24</v>
      </c>
      <c r="BI96" s="17">
        <f t="shared" si="81"/>
        <v>0.92307692307692313</v>
      </c>
      <c r="BJ96" s="15">
        <v>0</v>
      </c>
      <c r="BK96" s="15">
        <v>0</v>
      </c>
      <c r="BL96" s="17"/>
      <c r="BM96" s="15">
        <v>6</v>
      </c>
      <c r="BN96" s="15">
        <v>5</v>
      </c>
      <c r="BO96" s="17">
        <f t="shared" si="105"/>
        <v>0.83333333333333337</v>
      </c>
      <c r="BP96"/>
      <c r="BQ96"/>
      <c r="BR96"/>
      <c r="BS96"/>
      <c r="BT96"/>
      <c r="BU96"/>
      <c r="BV96"/>
      <c r="BW96"/>
      <c r="CB96" s="17"/>
      <c r="CC96" t="str">
        <f t="shared" si="82"/>
        <v>MARK VISENTIN</v>
      </c>
      <c r="CD96" s="16">
        <f t="shared" si="83"/>
        <v>1</v>
      </c>
      <c r="CE96" s="16">
        <f t="shared" si="84"/>
        <v>32</v>
      </c>
      <c r="CF96" s="16">
        <f t="shared" si="85"/>
        <v>29</v>
      </c>
      <c r="CG96" s="6">
        <f t="shared" si="86"/>
        <v>29.3895921248</v>
      </c>
      <c r="CH96" s="7">
        <f t="shared" si="107"/>
        <v>2</v>
      </c>
      <c r="CI96" s="21">
        <f t="shared" si="87"/>
        <v>0.90625</v>
      </c>
      <c r="CJ96" s="21">
        <f t="shared" si="88"/>
        <v>0.9184247539</v>
      </c>
      <c r="CK96" s="21">
        <f t="shared" si="89"/>
        <v>-1.2174753900000002E-2</v>
      </c>
    </row>
    <row r="97" spans="1:91" x14ac:dyDescent="0.25">
      <c r="A97" s="15" t="s">
        <v>548</v>
      </c>
      <c r="B97" s="15" t="s">
        <v>218</v>
      </c>
      <c r="C97" s="15" t="s">
        <v>206</v>
      </c>
      <c r="D97" s="15" t="s">
        <v>131</v>
      </c>
      <c r="E97" s="15">
        <v>73</v>
      </c>
      <c r="F97" s="15">
        <v>185</v>
      </c>
      <c r="G97" s="15" t="s">
        <v>92</v>
      </c>
      <c r="H97" s="15"/>
      <c r="I97" s="15">
        <v>2002</v>
      </c>
      <c r="J97" s="15">
        <v>1</v>
      </c>
      <c r="K97" s="15">
        <v>25</v>
      </c>
      <c r="L97" s="16">
        <f t="shared" si="77"/>
        <v>30</v>
      </c>
      <c r="M97" t="s">
        <v>549</v>
      </c>
      <c r="N97" t="s">
        <v>532</v>
      </c>
      <c r="O97" s="15" t="s">
        <v>349</v>
      </c>
      <c r="P97" s="15">
        <v>30</v>
      </c>
      <c r="Q97" s="15">
        <v>28</v>
      </c>
      <c r="R97" s="15">
        <v>10</v>
      </c>
      <c r="S97" s="15">
        <v>12</v>
      </c>
      <c r="T97" s="15">
        <v>6</v>
      </c>
      <c r="U97" s="15">
        <v>824</v>
      </c>
      <c r="V97" s="15">
        <v>740</v>
      </c>
      <c r="W97" s="1">
        <f t="shared" si="78"/>
        <v>3.0638297872340425</v>
      </c>
      <c r="X97" s="17">
        <f t="shared" si="79"/>
        <v>0.89805825242718451</v>
      </c>
      <c r="Y97" s="15">
        <v>0</v>
      </c>
      <c r="Z97" s="15">
        <v>1</v>
      </c>
      <c r="AA97" s="15">
        <v>2</v>
      </c>
      <c r="AB97">
        <v>1645</v>
      </c>
      <c r="AC97" s="15">
        <v>0</v>
      </c>
      <c r="AD97" s="15">
        <v>1</v>
      </c>
      <c r="AE97" s="15">
        <v>0</v>
      </c>
      <c r="AF97">
        <v>80</v>
      </c>
      <c r="AG97">
        <v>723</v>
      </c>
      <c r="AH97">
        <v>1590</v>
      </c>
      <c r="AI97">
        <v>11</v>
      </c>
      <c r="AJ97">
        <v>6</v>
      </c>
      <c r="AK97">
        <v>2</v>
      </c>
      <c r="AL97">
        <v>0.90040000000000009</v>
      </c>
      <c r="AM97" s="1">
        <f t="shared" si="102"/>
        <v>3.0188679245283021</v>
      </c>
      <c r="AN97" s="18">
        <f t="shared" si="103"/>
        <v>0.39285714285714285</v>
      </c>
      <c r="AO97" s="4">
        <f>P97-Q97</f>
        <v>2</v>
      </c>
      <c r="AP97" s="4">
        <f>U97-V97-AF97</f>
        <v>4</v>
      </c>
      <c r="AQ97" s="4">
        <f>V97-AG97</f>
        <v>17</v>
      </c>
      <c r="AR97" s="4">
        <f>AB97-AH97</f>
        <v>55</v>
      </c>
      <c r="AS97" s="1">
        <f>AP97/AR97*60</f>
        <v>4.3636363636363633</v>
      </c>
      <c r="AT97" s="17">
        <f>AQ97/(AP97+AQ97)</f>
        <v>0.80952380952380953</v>
      </c>
      <c r="AU97"/>
      <c r="AV97" t="s">
        <v>113</v>
      </c>
      <c r="AW97">
        <v>2016</v>
      </c>
      <c r="AX97" s="19">
        <v>6600000</v>
      </c>
      <c r="AY97" s="19">
        <v>6300000</v>
      </c>
      <c r="AZ97">
        <v>27.4</v>
      </c>
      <c r="BA97">
        <v>-8</v>
      </c>
      <c r="BB97">
        <v>0</v>
      </c>
      <c r="BC97">
        <v>-0.4</v>
      </c>
      <c r="BD97">
        <v>-8.4</v>
      </c>
      <c r="BE97" s="3">
        <f t="shared" si="80"/>
        <v>-25.65</v>
      </c>
      <c r="BF97" s="20">
        <v>3.4</v>
      </c>
      <c r="BG97" s="15">
        <v>693</v>
      </c>
      <c r="BH97" s="15">
        <v>630</v>
      </c>
      <c r="BI97" s="17">
        <f t="shared" si="81"/>
        <v>0.90909090909090906</v>
      </c>
      <c r="BJ97" s="15">
        <v>18</v>
      </c>
      <c r="BK97" s="15">
        <v>16</v>
      </c>
      <c r="BL97" s="17">
        <f>BK97/BJ97</f>
        <v>0.88888888888888884</v>
      </c>
      <c r="BM97" s="15">
        <v>113</v>
      </c>
      <c r="BN97" s="15">
        <v>94</v>
      </c>
      <c r="BO97" s="17">
        <f t="shared" si="105"/>
        <v>0.83185840707964598</v>
      </c>
      <c r="BP97" s="15">
        <v>0</v>
      </c>
      <c r="BQ97" s="15">
        <v>2</v>
      </c>
      <c r="BR97" s="15">
        <v>5</v>
      </c>
      <c r="BS97" s="15">
        <v>2</v>
      </c>
      <c r="BT97" s="15">
        <v>0</v>
      </c>
      <c r="BU97" s="15">
        <v>1</v>
      </c>
      <c r="BV97" s="15">
        <v>3</v>
      </c>
      <c r="BW97" s="15">
        <v>1</v>
      </c>
      <c r="BX97" s="4">
        <f t="shared" ref="BX97:CA98" si="109">BP97+BT97</f>
        <v>0</v>
      </c>
      <c r="BY97" s="4">
        <f t="shared" si="109"/>
        <v>3</v>
      </c>
      <c r="BZ97" s="4">
        <f t="shared" si="109"/>
        <v>8</v>
      </c>
      <c r="CA97" s="4">
        <f t="shared" si="109"/>
        <v>3</v>
      </c>
      <c r="CB97" s="17">
        <f>CA97/BZ97</f>
        <v>0.375</v>
      </c>
      <c r="CC97" t="str">
        <f t="shared" si="82"/>
        <v>CAM WARD</v>
      </c>
      <c r="CD97" s="16">
        <f t="shared" si="83"/>
        <v>28</v>
      </c>
      <c r="CE97" s="16">
        <f t="shared" si="84"/>
        <v>824</v>
      </c>
      <c r="CF97" s="16">
        <f t="shared" si="85"/>
        <v>740</v>
      </c>
      <c r="CG97" s="6">
        <f t="shared" si="86"/>
        <v>753.2339633009999</v>
      </c>
      <c r="CH97" s="7">
        <f t="shared" si="107"/>
        <v>2.5427555434165692</v>
      </c>
      <c r="CI97" s="21">
        <f t="shared" si="87"/>
        <v>0.89805825242718451</v>
      </c>
      <c r="CJ97" s="21">
        <f t="shared" si="88"/>
        <v>0.91411888750121351</v>
      </c>
      <c r="CK97" s="21">
        <f t="shared" si="89"/>
        <v>-1.6060635074028995E-2</v>
      </c>
      <c r="CL97">
        <v>23</v>
      </c>
      <c r="CM97" t="s">
        <v>135</v>
      </c>
    </row>
    <row r="98" spans="1:91" x14ac:dyDescent="0.25">
      <c r="A98" s="15" t="s">
        <v>550</v>
      </c>
      <c r="B98" s="15" t="s">
        <v>551</v>
      </c>
      <c r="C98" s="15" t="s">
        <v>179</v>
      </c>
      <c r="D98" s="15" t="s">
        <v>109</v>
      </c>
      <c r="E98" s="15">
        <v>74</v>
      </c>
      <c r="F98" s="15">
        <v>179</v>
      </c>
      <c r="G98" s="15" t="s">
        <v>92</v>
      </c>
      <c r="H98" s="15"/>
      <c r="I98" s="15">
        <v>2006</v>
      </c>
      <c r="J98" s="15">
        <v>3</v>
      </c>
      <c r="K98" s="15">
        <v>74</v>
      </c>
      <c r="L98" s="16">
        <f t="shared" si="77"/>
        <v>27</v>
      </c>
      <c r="M98" t="s">
        <v>552</v>
      </c>
      <c r="N98" t="s">
        <v>553</v>
      </c>
      <c r="O98" s="15" t="s">
        <v>249</v>
      </c>
      <c r="P98" s="15">
        <v>20</v>
      </c>
      <c r="Q98" s="15">
        <v>18</v>
      </c>
      <c r="R98" s="15">
        <v>12</v>
      </c>
      <c r="S98" s="15">
        <v>6</v>
      </c>
      <c r="T98" s="15">
        <v>2</v>
      </c>
      <c r="U98" s="15">
        <v>582</v>
      </c>
      <c r="V98" s="15">
        <v>531</v>
      </c>
      <c r="W98" s="1">
        <f t="shared" ref="W98:W129" si="110">(U98-V98)/AB98*60</f>
        <v>2.6131511528608029</v>
      </c>
      <c r="X98" s="17">
        <f t="shared" si="79"/>
        <v>0.91237113402061853</v>
      </c>
      <c r="Y98" s="15">
        <v>0</v>
      </c>
      <c r="Z98" s="15">
        <v>1</v>
      </c>
      <c r="AA98" s="15">
        <v>0</v>
      </c>
      <c r="AB98">
        <v>1171</v>
      </c>
      <c r="AC98" s="15">
        <v>1</v>
      </c>
      <c r="AD98" s="15">
        <v>0</v>
      </c>
      <c r="AE98" s="15">
        <v>0</v>
      </c>
      <c r="AF98">
        <v>48</v>
      </c>
      <c r="AG98">
        <v>501</v>
      </c>
      <c r="AH98">
        <v>1084</v>
      </c>
      <c r="AI98">
        <v>10</v>
      </c>
      <c r="AJ98">
        <v>3</v>
      </c>
      <c r="AK98">
        <v>0</v>
      </c>
      <c r="AL98">
        <v>0.91260000000000008</v>
      </c>
      <c r="AM98" s="1">
        <f t="shared" si="102"/>
        <v>2.6568265682656826</v>
      </c>
      <c r="AN98" s="18">
        <f t="shared" si="103"/>
        <v>0.55555555555555558</v>
      </c>
      <c r="AO98" s="4">
        <f>P98-Q98</f>
        <v>2</v>
      </c>
      <c r="AP98" s="4">
        <f>U98-V98-AF98</f>
        <v>3</v>
      </c>
      <c r="AQ98" s="4">
        <f>V98-AG98</f>
        <v>30</v>
      </c>
      <c r="AR98" s="4">
        <f>AB98-AH98</f>
        <v>87</v>
      </c>
      <c r="AS98" s="1">
        <f>AP98/AR98*60</f>
        <v>2.0689655172413794</v>
      </c>
      <c r="AT98" s="17">
        <f>AQ98/(AP98+AQ98)</f>
        <v>0.90909090909090906</v>
      </c>
      <c r="AU98"/>
      <c r="AV98" t="s">
        <v>113</v>
      </c>
      <c r="AW98">
        <v>2016</v>
      </c>
      <c r="AX98" s="19">
        <v>550000</v>
      </c>
      <c r="AY98" s="19">
        <v>537500</v>
      </c>
      <c r="AZ98">
        <v>19.5</v>
      </c>
      <c r="BA98">
        <v>1.6</v>
      </c>
      <c r="BB98">
        <v>0</v>
      </c>
      <c r="BC98">
        <v>-0.60000000000000009</v>
      </c>
      <c r="BD98">
        <v>0.9</v>
      </c>
      <c r="BE98" s="3">
        <f t="shared" ref="BE98:BE129" si="111">BD98-(AY98-550000)*3/1000000</f>
        <v>0.9375</v>
      </c>
      <c r="BF98" s="20">
        <v>3.4</v>
      </c>
      <c r="BG98" s="15">
        <v>443</v>
      </c>
      <c r="BH98" s="15">
        <v>406</v>
      </c>
      <c r="BI98" s="17">
        <f t="shared" ref="BI98:BI129" si="112">BH98/BG98</f>
        <v>0.91647855530474043</v>
      </c>
      <c r="BJ98" s="15">
        <v>14</v>
      </c>
      <c r="BK98" s="15">
        <v>12</v>
      </c>
      <c r="BL98" s="17">
        <f>BK98/BJ98</f>
        <v>0.8571428571428571</v>
      </c>
      <c r="BM98" s="15">
        <v>125</v>
      </c>
      <c r="BN98" s="15">
        <v>113</v>
      </c>
      <c r="BO98" s="17">
        <f t="shared" si="105"/>
        <v>0.90400000000000003</v>
      </c>
      <c r="BP98" s="15">
        <v>1</v>
      </c>
      <c r="BQ98" s="15">
        <v>1</v>
      </c>
      <c r="BR98" s="15">
        <v>4</v>
      </c>
      <c r="BS98" s="15">
        <v>2</v>
      </c>
      <c r="BT98" s="15">
        <v>0</v>
      </c>
      <c r="BU98" s="15">
        <v>0</v>
      </c>
      <c r="BV98" s="15">
        <v>0</v>
      </c>
      <c r="BW98" s="15">
        <v>0</v>
      </c>
      <c r="BX98" s="4">
        <f t="shared" si="109"/>
        <v>1</v>
      </c>
      <c r="BY98" s="4">
        <f t="shared" si="109"/>
        <v>1</v>
      </c>
      <c r="BZ98" s="4">
        <f t="shared" si="109"/>
        <v>4</v>
      </c>
      <c r="CA98" s="4">
        <f t="shared" si="109"/>
        <v>2</v>
      </c>
      <c r="CB98" s="17">
        <f>CA98/BZ98</f>
        <v>0.5</v>
      </c>
      <c r="CC98" t="str">
        <f t="shared" si="82"/>
        <v>JEFF ZATKOFF</v>
      </c>
      <c r="CD98" s="16">
        <f t="shared" ref="CD98:CD129" si="113">SUMIF(Goalie,CC98,GS)</f>
        <v>18</v>
      </c>
      <c r="CE98" s="16">
        <f t="shared" si="84"/>
        <v>582</v>
      </c>
      <c r="CF98" s="16">
        <f t="shared" si="85"/>
        <v>531</v>
      </c>
      <c r="CG98" s="6">
        <f t="shared" si="86"/>
        <v>533.33606841990002</v>
      </c>
      <c r="CH98" s="7">
        <f t="shared" si="107"/>
        <v>3.5406333193218438</v>
      </c>
      <c r="CI98" s="21">
        <f t="shared" si="87"/>
        <v>0.91237113402061853</v>
      </c>
      <c r="CJ98" s="21">
        <f t="shared" si="88"/>
        <v>0.91638499728505163</v>
      </c>
      <c r="CK98" s="21">
        <f t="shared" ref="CK98:CK129" si="114">CI98-CJ98</f>
        <v>-4.0138632644330929E-3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48"/>
  <sheetViews>
    <sheetView workbookViewId="0">
      <selection activeCell="R1" sqref="R1"/>
    </sheetView>
  </sheetViews>
  <sheetFormatPr defaultColWidth="11.5703125" defaultRowHeight="15" x14ac:dyDescent="0.25"/>
  <cols>
    <col min="1" max="1" width="22.85546875" customWidth="1"/>
    <col min="2" max="2" width="10.42578125" customWidth="1"/>
    <col min="3" max="3" width="6.5703125" customWidth="1"/>
    <col min="4" max="4" width="5.85546875" customWidth="1"/>
    <col min="5" max="5" width="4.5703125" customWidth="1"/>
    <col min="6" max="6" width="3.7109375" customWidth="1"/>
    <col min="7" max="7" width="4" customWidth="1"/>
    <col min="8" max="8" width="3.7109375" customWidth="1"/>
    <col min="9" max="9" width="4.85546875" customWidth="1"/>
    <col min="10" max="10" width="3.28515625" customWidth="1"/>
    <col min="11" max="11" width="2.42578125" customWidth="1"/>
    <col min="12" max="12" width="4.7109375" customWidth="1"/>
    <col min="13" max="13" width="5" customWidth="1"/>
    <col min="14" max="14" width="4" customWidth="1"/>
    <col min="15" max="16" width="3.7109375" customWidth="1"/>
    <col min="17" max="17" width="6.7109375" style="20" customWidth="1"/>
    <col min="18" max="18" width="7" customWidth="1"/>
  </cols>
  <sheetData>
    <row r="1" spans="1:21" s="8" customFormat="1" x14ac:dyDescent="0.25">
      <c r="A1" s="8" t="s">
        <v>554</v>
      </c>
      <c r="B1" s="8" t="s">
        <v>555</v>
      </c>
      <c r="C1" s="8" t="s">
        <v>556</v>
      </c>
      <c r="D1" s="8" t="s">
        <v>557</v>
      </c>
      <c r="E1" s="8" t="s">
        <v>558</v>
      </c>
      <c r="F1" s="8" t="s">
        <v>559</v>
      </c>
      <c r="G1" s="8" t="s">
        <v>560</v>
      </c>
      <c r="H1" s="8" t="s">
        <v>80</v>
      </c>
      <c r="I1" s="8" t="s">
        <v>561</v>
      </c>
      <c r="J1" s="8" t="s">
        <v>17</v>
      </c>
      <c r="K1" s="8" t="s">
        <v>92</v>
      </c>
      <c r="L1" s="8" t="s">
        <v>562</v>
      </c>
      <c r="M1" s="8" t="s">
        <v>563</v>
      </c>
      <c r="N1" s="8" t="s">
        <v>560</v>
      </c>
      <c r="O1" s="8" t="s">
        <v>81</v>
      </c>
      <c r="P1" s="8" t="s">
        <v>82</v>
      </c>
      <c r="Q1" s="11" t="s">
        <v>83</v>
      </c>
      <c r="R1" s="8" t="s">
        <v>84</v>
      </c>
      <c r="T1" s="8" t="s">
        <v>564</v>
      </c>
      <c r="U1" s="8" t="s">
        <v>565</v>
      </c>
    </row>
    <row r="2" spans="1:21" x14ac:dyDescent="0.25">
      <c r="A2" t="s">
        <v>566</v>
      </c>
      <c r="B2" t="s">
        <v>567</v>
      </c>
      <c r="C2">
        <v>1</v>
      </c>
      <c r="D2" t="s">
        <v>134</v>
      </c>
      <c r="E2" t="s">
        <v>92</v>
      </c>
      <c r="F2">
        <v>2</v>
      </c>
      <c r="G2">
        <v>3</v>
      </c>
      <c r="H2">
        <v>1</v>
      </c>
      <c r="I2">
        <v>65</v>
      </c>
      <c r="J2">
        <v>0</v>
      </c>
      <c r="K2">
        <v>0</v>
      </c>
      <c r="L2">
        <v>1</v>
      </c>
      <c r="M2">
        <v>0</v>
      </c>
      <c r="N2">
        <v>2</v>
      </c>
      <c r="O2">
        <v>26</v>
      </c>
      <c r="P2">
        <v>24</v>
      </c>
      <c r="Q2" s="20">
        <f t="shared" ref="Q2:Q65" si="0">(1-SUMIF(Opponent,D2,shpct))*O2</f>
        <v>23.562855890600002</v>
      </c>
      <c r="R2" s="7">
        <f t="shared" ref="R2:R65" si="1">IF(H2=1,F2/MAX(60,I2)*60," ")</f>
        <v>1.8461538461538463</v>
      </c>
      <c r="T2" t="s">
        <v>568</v>
      </c>
      <c r="U2">
        <v>9.95704803E-2</v>
      </c>
    </row>
    <row r="3" spans="1:21" x14ac:dyDescent="0.25">
      <c r="A3" t="s">
        <v>569</v>
      </c>
      <c r="B3" t="s">
        <v>567</v>
      </c>
      <c r="C3">
        <v>1</v>
      </c>
      <c r="D3" t="s">
        <v>570</v>
      </c>
      <c r="E3" t="s">
        <v>92</v>
      </c>
      <c r="F3">
        <v>2</v>
      </c>
      <c r="G3">
        <v>4</v>
      </c>
      <c r="H3">
        <v>1</v>
      </c>
      <c r="I3">
        <v>57</v>
      </c>
      <c r="J3">
        <v>0</v>
      </c>
      <c r="K3">
        <v>1</v>
      </c>
      <c r="L3">
        <v>0</v>
      </c>
      <c r="M3">
        <v>0</v>
      </c>
      <c r="N3">
        <v>4</v>
      </c>
      <c r="O3">
        <v>33</v>
      </c>
      <c r="P3">
        <v>29</v>
      </c>
      <c r="Q3" s="20">
        <f t="shared" si="0"/>
        <v>29.981542248900002</v>
      </c>
      <c r="R3" s="7">
        <f t="shared" si="1"/>
        <v>2</v>
      </c>
      <c r="T3" t="s">
        <v>335</v>
      </c>
      <c r="U3">
        <v>9.3882262399999999E-2</v>
      </c>
    </row>
    <row r="4" spans="1:21" x14ac:dyDescent="0.25">
      <c r="A4" t="s">
        <v>571</v>
      </c>
      <c r="B4" t="s">
        <v>572</v>
      </c>
      <c r="C4">
        <v>1</v>
      </c>
      <c r="D4" t="s">
        <v>327</v>
      </c>
      <c r="E4" t="s">
        <v>17</v>
      </c>
      <c r="F4">
        <v>4</v>
      </c>
      <c r="G4">
        <v>3</v>
      </c>
      <c r="H4">
        <v>1</v>
      </c>
      <c r="I4">
        <v>60</v>
      </c>
      <c r="J4">
        <v>1</v>
      </c>
      <c r="K4">
        <v>0</v>
      </c>
      <c r="L4">
        <v>0</v>
      </c>
      <c r="M4">
        <v>0</v>
      </c>
      <c r="N4">
        <v>3</v>
      </c>
      <c r="O4">
        <v>35</v>
      </c>
      <c r="P4">
        <v>32</v>
      </c>
      <c r="Q4" s="20">
        <f t="shared" si="0"/>
        <v>32.055422647500002</v>
      </c>
      <c r="R4" s="7">
        <f t="shared" si="1"/>
        <v>4</v>
      </c>
      <c r="T4" t="s">
        <v>233</v>
      </c>
      <c r="U4">
        <v>6.7379182199999998E-2</v>
      </c>
    </row>
    <row r="5" spans="1:21" x14ac:dyDescent="0.25">
      <c r="A5" t="s">
        <v>573</v>
      </c>
      <c r="B5" t="s">
        <v>572</v>
      </c>
      <c r="C5">
        <v>1</v>
      </c>
      <c r="D5" t="s">
        <v>233</v>
      </c>
      <c r="E5" t="s">
        <v>17</v>
      </c>
      <c r="F5">
        <v>4</v>
      </c>
      <c r="G5">
        <v>1</v>
      </c>
      <c r="H5">
        <v>1</v>
      </c>
      <c r="I5">
        <v>60</v>
      </c>
      <c r="J5">
        <v>1</v>
      </c>
      <c r="K5">
        <v>0</v>
      </c>
      <c r="L5">
        <v>0</v>
      </c>
      <c r="M5">
        <v>0</v>
      </c>
      <c r="N5">
        <v>1</v>
      </c>
      <c r="O5">
        <v>20</v>
      </c>
      <c r="P5">
        <v>19</v>
      </c>
      <c r="Q5" s="20">
        <f t="shared" si="0"/>
        <v>18.652416356</v>
      </c>
      <c r="R5" s="7">
        <f t="shared" si="1"/>
        <v>4</v>
      </c>
      <c r="T5" t="s">
        <v>349</v>
      </c>
      <c r="U5">
        <v>7.7164120599999997E-2</v>
      </c>
    </row>
    <row r="6" spans="1:21" x14ac:dyDescent="0.25">
      <c r="A6" t="s">
        <v>574</v>
      </c>
      <c r="B6" t="s">
        <v>572</v>
      </c>
      <c r="C6">
        <v>1</v>
      </c>
      <c r="D6" t="s">
        <v>575</v>
      </c>
      <c r="E6" t="s">
        <v>17</v>
      </c>
      <c r="F6">
        <v>5</v>
      </c>
      <c r="G6">
        <v>0</v>
      </c>
      <c r="H6">
        <v>1</v>
      </c>
      <c r="I6">
        <v>60</v>
      </c>
      <c r="J6">
        <v>1</v>
      </c>
      <c r="K6">
        <v>0</v>
      </c>
      <c r="L6">
        <v>0</v>
      </c>
      <c r="M6">
        <v>0</v>
      </c>
      <c r="N6">
        <v>0</v>
      </c>
      <c r="O6">
        <v>30</v>
      </c>
      <c r="P6">
        <v>30</v>
      </c>
      <c r="Q6" s="20">
        <f t="shared" si="0"/>
        <v>27.807424593</v>
      </c>
      <c r="R6" s="7">
        <f t="shared" si="1"/>
        <v>5</v>
      </c>
      <c r="T6" t="s">
        <v>398</v>
      </c>
      <c r="U6">
        <v>9.0619307800000007E-2</v>
      </c>
    </row>
    <row r="7" spans="1:21" x14ac:dyDescent="0.25">
      <c r="A7" t="s">
        <v>576</v>
      </c>
      <c r="B7" t="s">
        <v>572</v>
      </c>
      <c r="C7">
        <v>1</v>
      </c>
      <c r="D7" t="s">
        <v>349</v>
      </c>
      <c r="E7" t="s">
        <v>92</v>
      </c>
      <c r="F7">
        <v>3</v>
      </c>
      <c r="G7">
        <v>4</v>
      </c>
      <c r="H7">
        <v>1</v>
      </c>
      <c r="I7">
        <v>61</v>
      </c>
      <c r="J7">
        <v>0</v>
      </c>
      <c r="K7">
        <v>0</v>
      </c>
      <c r="L7">
        <v>1</v>
      </c>
      <c r="M7">
        <v>0</v>
      </c>
      <c r="N7">
        <v>4</v>
      </c>
      <c r="O7">
        <v>33</v>
      </c>
      <c r="P7">
        <v>29</v>
      </c>
      <c r="Q7" s="20">
        <f t="shared" si="0"/>
        <v>30.453584020200001</v>
      </c>
      <c r="R7" s="7">
        <f t="shared" si="1"/>
        <v>2.9508196721311473</v>
      </c>
      <c r="T7" t="s">
        <v>192</v>
      </c>
      <c r="U7">
        <v>9.3426883299999999E-2</v>
      </c>
    </row>
    <row r="8" spans="1:21" x14ac:dyDescent="0.25">
      <c r="A8" t="s">
        <v>577</v>
      </c>
      <c r="B8" t="s">
        <v>572</v>
      </c>
      <c r="C8">
        <v>1</v>
      </c>
      <c r="D8" t="s">
        <v>578</v>
      </c>
      <c r="E8" t="s">
        <v>92</v>
      </c>
      <c r="F8">
        <v>4</v>
      </c>
      <c r="G8">
        <v>6</v>
      </c>
      <c r="H8">
        <v>1</v>
      </c>
      <c r="I8">
        <v>60</v>
      </c>
      <c r="J8">
        <v>0</v>
      </c>
      <c r="K8">
        <v>1</v>
      </c>
      <c r="L8">
        <v>0</v>
      </c>
      <c r="M8">
        <v>1</v>
      </c>
      <c r="N8">
        <v>5</v>
      </c>
      <c r="O8">
        <v>27</v>
      </c>
      <c r="P8">
        <v>22</v>
      </c>
      <c r="Q8" s="20">
        <f t="shared" si="0"/>
        <v>24.684051723300001</v>
      </c>
      <c r="R8" s="7">
        <f t="shared" si="1"/>
        <v>4</v>
      </c>
      <c r="T8" t="s">
        <v>579</v>
      </c>
      <c r="U8">
        <v>8.95583987E-2</v>
      </c>
    </row>
    <row r="9" spans="1:21" x14ac:dyDescent="0.25">
      <c r="A9" t="s">
        <v>580</v>
      </c>
      <c r="B9" t="s">
        <v>572</v>
      </c>
      <c r="C9">
        <v>1</v>
      </c>
      <c r="D9" t="s">
        <v>192</v>
      </c>
      <c r="E9" t="s">
        <v>17</v>
      </c>
      <c r="F9">
        <v>3</v>
      </c>
      <c r="G9">
        <v>2</v>
      </c>
      <c r="H9">
        <v>1</v>
      </c>
      <c r="I9">
        <v>61</v>
      </c>
      <c r="J9">
        <v>1</v>
      </c>
      <c r="K9">
        <v>0</v>
      </c>
      <c r="L9">
        <v>0</v>
      </c>
      <c r="M9">
        <v>0</v>
      </c>
      <c r="N9">
        <v>2</v>
      </c>
      <c r="O9">
        <v>39</v>
      </c>
      <c r="P9">
        <v>37</v>
      </c>
      <c r="Q9" s="20">
        <f t="shared" si="0"/>
        <v>35.356351551300001</v>
      </c>
      <c r="R9" s="7">
        <f t="shared" si="1"/>
        <v>2.9508196721311473</v>
      </c>
      <c r="T9" t="s">
        <v>96</v>
      </c>
      <c r="U9">
        <v>9.6345515000000007E-2</v>
      </c>
    </row>
    <row r="10" spans="1:21" x14ac:dyDescent="0.25">
      <c r="A10" t="s">
        <v>581</v>
      </c>
      <c r="B10" t="s">
        <v>572</v>
      </c>
      <c r="C10">
        <v>1</v>
      </c>
      <c r="D10" t="s">
        <v>120</v>
      </c>
      <c r="E10" t="s">
        <v>17</v>
      </c>
      <c r="F10">
        <v>5</v>
      </c>
      <c r="G10">
        <v>1</v>
      </c>
      <c r="H10">
        <v>1</v>
      </c>
      <c r="I10">
        <v>60</v>
      </c>
      <c r="J10">
        <v>1</v>
      </c>
      <c r="K10">
        <v>0</v>
      </c>
      <c r="L10">
        <v>0</v>
      </c>
      <c r="M10">
        <v>0</v>
      </c>
      <c r="N10">
        <v>1</v>
      </c>
      <c r="O10">
        <v>24</v>
      </c>
      <c r="P10">
        <v>23</v>
      </c>
      <c r="Q10" s="20">
        <f t="shared" si="0"/>
        <v>21.917310314399998</v>
      </c>
      <c r="R10" s="7">
        <f t="shared" si="1"/>
        <v>5</v>
      </c>
      <c r="T10" t="s">
        <v>182</v>
      </c>
      <c r="U10">
        <v>8.6100386100000009E-2</v>
      </c>
    </row>
    <row r="11" spans="1:21" x14ac:dyDescent="0.25">
      <c r="A11" t="s">
        <v>582</v>
      </c>
      <c r="B11" t="s">
        <v>572</v>
      </c>
      <c r="C11">
        <v>1</v>
      </c>
      <c r="D11" t="s">
        <v>579</v>
      </c>
      <c r="E11" t="s">
        <v>92</v>
      </c>
      <c r="F11">
        <v>0</v>
      </c>
      <c r="G11">
        <v>2</v>
      </c>
      <c r="H11">
        <v>1</v>
      </c>
      <c r="I11">
        <v>59</v>
      </c>
      <c r="J11">
        <v>0</v>
      </c>
      <c r="K11">
        <v>1</v>
      </c>
      <c r="L11">
        <v>0</v>
      </c>
      <c r="M11">
        <v>0</v>
      </c>
      <c r="N11">
        <v>2</v>
      </c>
      <c r="O11">
        <v>31</v>
      </c>
      <c r="P11">
        <v>29</v>
      </c>
      <c r="Q11" s="20">
        <f t="shared" si="0"/>
        <v>28.223689640299998</v>
      </c>
      <c r="R11" s="7">
        <f t="shared" si="1"/>
        <v>0</v>
      </c>
      <c r="T11" t="s">
        <v>278</v>
      </c>
      <c r="U11">
        <v>8.6122449000000004E-2</v>
      </c>
    </row>
    <row r="12" spans="1:21" x14ac:dyDescent="0.25">
      <c r="A12" t="s">
        <v>583</v>
      </c>
      <c r="B12" t="s">
        <v>572</v>
      </c>
      <c r="C12">
        <v>1</v>
      </c>
      <c r="D12" t="s">
        <v>308</v>
      </c>
      <c r="E12" t="s">
        <v>17</v>
      </c>
      <c r="F12">
        <v>3</v>
      </c>
      <c r="G12">
        <v>2</v>
      </c>
      <c r="H12">
        <v>1</v>
      </c>
      <c r="I12">
        <v>61</v>
      </c>
      <c r="J12">
        <v>1</v>
      </c>
      <c r="K12">
        <v>0</v>
      </c>
      <c r="L12">
        <v>0</v>
      </c>
      <c r="M12">
        <v>0</v>
      </c>
      <c r="N12">
        <v>2</v>
      </c>
      <c r="O12">
        <v>35</v>
      </c>
      <c r="P12">
        <v>33</v>
      </c>
      <c r="Q12" s="20">
        <f t="shared" si="0"/>
        <v>31.936026937499999</v>
      </c>
      <c r="R12" s="7">
        <f t="shared" si="1"/>
        <v>2.9508196721311473</v>
      </c>
      <c r="T12" t="s">
        <v>120</v>
      </c>
      <c r="U12">
        <v>8.67787369E-2</v>
      </c>
    </row>
    <row r="13" spans="1:21" x14ac:dyDescent="0.25">
      <c r="A13" t="s">
        <v>584</v>
      </c>
      <c r="B13" t="s">
        <v>572</v>
      </c>
      <c r="C13">
        <v>1</v>
      </c>
      <c r="D13" t="s">
        <v>227</v>
      </c>
      <c r="E13" t="s">
        <v>17</v>
      </c>
      <c r="F13">
        <v>2</v>
      </c>
      <c r="G13">
        <v>1</v>
      </c>
      <c r="H13">
        <v>1</v>
      </c>
      <c r="I13">
        <v>60</v>
      </c>
      <c r="J13">
        <v>1</v>
      </c>
      <c r="K13">
        <v>0</v>
      </c>
      <c r="L13">
        <v>0</v>
      </c>
      <c r="M13">
        <v>0</v>
      </c>
      <c r="N13">
        <v>1</v>
      </c>
      <c r="O13">
        <v>30</v>
      </c>
      <c r="P13">
        <v>29</v>
      </c>
      <c r="Q13" s="20">
        <f t="shared" si="0"/>
        <v>27.324455205</v>
      </c>
      <c r="R13" s="7">
        <f t="shared" si="1"/>
        <v>2</v>
      </c>
      <c r="T13" t="s">
        <v>188</v>
      </c>
      <c r="U13">
        <v>7.5194115200000008E-2</v>
      </c>
    </row>
    <row r="14" spans="1:21" x14ac:dyDescent="0.25">
      <c r="A14" t="s">
        <v>585</v>
      </c>
      <c r="B14" t="s">
        <v>586</v>
      </c>
      <c r="C14">
        <v>1</v>
      </c>
      <c r="D14" t="s">
        <v>192</v>
      </c>
      <c r="E14" t="s">
        <v>92</v>
      </c>
      <c r="F14">
        <v>3</v>
      </c>
      <c r="G14">
        <v>5</v>
      </c>
      <c r="H14">
        <v>1</v>
      </c>
      <c r="I14">
        <v>60</v>
      </c>
      <c r="J14">
        <v>0</v>
      </c>
      <c r="K14">
        <v>1</v>
      </c>
      <c r="L14">
        <v>0</v>
      </c>
      <c r="M14">
        <v>0</v>
      </c>
      <c r="N14">
        <v>5</v>
      </c>
      <c r="O14">
        <v>24</v>
      </c>
      <c r="P14">
        <v>19</v>
      </c>
      <c r="Q14" s="20">
        <f t="shared" si="0"/>
        <v>21.757754800800001</v>
      </c>
      <c r="R14" s="7">
        <f t="shared" si="1"/>
        <v>3</v>
      </c>
      <c r="T14" t="s">
        <v>575</v>
      </c>
      <c r="U14">
        <v>7.3085846900000001E-2</v>
      </c>
    </row>
    <row r="15" spans="1:21" x14ac:dyDescent="0.25">
      <c r="A15" t="s">
        <v>587</v>
      </c>
      <c r="B15" t="s">
        <v>586</v>
      </c>
      <c r="C15">
        <v>1</v>
      </c>
      <c r="D15" t="s">
        <v>146</v>
      </c>
      <c r="E15" t="s">
        <v>17</v>
      </c>
      <c r="F15">
        <v>5</v>
      </c>
      <c r="G15">
        <v>2</v>
      </c>
      <c r="H15">
        <v>1</v>
      </c>
      <c r="I15">
        <v>60</v>
      </c>
      <c r="J15">
        <v>1</v>
      </c>
      <c r="K15">
        <v>0</v>
      </c>
      <c r="L15">
        <v>0</v>
      </c>
      <c r="M15">
        <v>0</v>
      </c>
      <c r="N15">
        <v>2</v>
      </c>
      <c r="O15">
        <v>35</v>
      </c>
      <c r="P15">
        <v>33</v>
      </c>
      <c r="Q15" s="20">
        <f t="shared" si="0"/>
        <v>32.328539823999996</v>
      </c>
      <c r="R15" s="7">
        <f t="shared" si="1"/>
        <v>5</v>
      </c>
      <c r="T15" t="s">
        <v>27</v>
      </c>
      <c r="U15">
        <v>8.8316467300000007E-2</v>
      </c>
    </row>
    <row r="16" spans="1:21" x14ac:dyDescent="0.25">
      <c r="A16" t="s">
        <v>588</v>
      </c>
      <c r="B16" t="s">
        <v>586</v>
      </c>
      <c r="C16">
        <v>1</v>
      </c>
      <c r="D16" t="s">
        <v>120</v>
      </c>
      <c r="E16" t="s">
        <v>17</v>
      </c>
      <c r="F16">
        <v>5</v>
      </c>
      <c r="G16">
        <v>2</v>
      </c>
      <c r="H16">
        <v>1</v>
      </c>
      <c r="I16">
        <v>60</v>
      </c>
      <c r="J16">
        <v>1</v>
      </c>
      <c r="K16">
        <v>0</v>
      </c>
      <c r="L16">
        <v>0</v>
      </c>
      <c r="M16">
        <v>0</v>
      </c>
      <c r="N16">
        <v>2</v>
      </c>
      <c r="O16">
        <v>18</v>
      </c>
      <c r="P16">
        <v>16</v>
      </c>
      <c r="Q16" s="20">
        <f t="shared" si="0"/>
        <v>16.437982735799999</v>
      </c>
      <c r="R16" s="7">
        <f t="shared" si="1"/>
        <v>5</v>
      </c>
      <c r="T16" t="s">
        <v>578</v>
      </c>
      <c r="U16">
        <v>8.5775862100000003E-2</v>
      </c>
    </row>
    <row r="17" spans="1:21" x14ac:dyDescent="0.25">
      <c r="A17" t="s">
        <v>589</v>
      </c>
      <c r="B17" t="s">
        <v>586</v>
      </c>
      <c r="C17">
        <v>1</v>
      </c>
      <c r="D17" t="s">
        <v>570</v>
      </c>
      <c r="E17" t="s">
        <v>92</v>
      </c>
      <c r="F17">
        <v>0</v>
      </c>
      <c r="G17">
        <v>2</v>
      </c>
      <c r="H17">
        <v>1</v>
      </c>
      <c r="I17">
        <v>60</v>
      </c>
      <c r="J17">
        <v>0</v>
      </c>
      <c r="K17">
        <v>1</v>
      </c>
      <c r="L17">
        <v>0</v>
      </c>
      <c r="M17">
        <v>0</v>
      </c>
      <c r="N17">
        <v>2</v>
      </c>
      <c r="O17">
        <v>29</v>
      </c>
      <c r="P17">
        <v>27</v>
      </c>
      <c r="Q17" s="20">
        <f t="shared" si="0"/>
        <v>26.347415915700001</v>
      </c>
      <c r="R17" s="7">
        <f t="shared" si="1"/>
        <v>0</v>
      </c>
      <c r="T17" t="s">
        <v>590</v>
      </c>
      <c r="U17">
        <v>8.7511394700000009E-2</v>
      </c>
    </row>
    <row r="18" spans="1:21" x14ac:dyDescent="0.25">
      <c r="A18" t="s">
        <v>573</v>
      </c>
      <c r="B18" t="s">
        <v>591</v>
      </c>
      <c r="C18">
        <v>1</v>
      </c>
      <c r="D18" t="s">
        <v>592</v>
      </c>
      <c r="E18" t="s">
        <v>17</v>
      </c>
      <c r="F18">
        <v>5</v>
      </c>
      <c r="G18">
        <v>3</v>
      </c>
      <c r="H18">
        <v>1</v>
      </c>
      <c r="I18">
        <v>60</v>
      </c>
      <c r="J18">
        <v>1</v>
      </c>
      <c r="K18">
        <v>0</v>
      </c>
      <c r="L18">
        <v>0</v>
      </c>
      <c r="M18">
        <v>0</v>
      </c>
      <c r="N18">
        <v>3</v>
      </c>
      <c r="O18">
        <v>30</v>
      </c>
      <c r="P18">
        <v>27</v>
      </c>
      <c r="Q18" s="20">
        <f t="shared" si="0"/>
        <v>27.246677741999999</v>
      </c>
      <c r="R18" s="7">
        <f t="shared" si="1"/>
        <v>5</v>
      </c>
      <c r="T18" t="s">
        <v>308</v>
      </c>
      <c r="U18">
        <v>8.7542087500000004E-2</v>
      </c>
    </row>
    <row r="19" spans="1:21" x14ac:dyDescent="0.25">
      <c r="A19" t="s">
        <v>593</v>
      </c>
      <c r="B19" t="s">
        <v>591</v>
      </c>
      <c r="C19">
        <v>1</v>
      </c>
      <c r="D19" t="s">
        <v>146</v>
      </c>
      <c r="E19" t="s">
        <v>92</v>
      </c>
      <c r="F19">
        <v>1</v>
      </c>
      <c r="G19">
        <v>7</v>
      </c>
      <c r="H19">
        <v>1</v>
      </c>
      <c r="I19">
        <v>37</v>
      </c>
      <c r="J19">
        <v>0</v>
      </c>
      <c r="K19">
        <v>1</v>
      </c>
      <c r="L19">
        <v>0</v>
      </c>
      <c r="M19">
        <v>0</v>
      </c>
      <c r="N19">
        <v>5</v>
      </c>
      <c r="O19">
        <v>32</v>
      </c>
      <c r="P19">
        <v>27</v>
      </c>
      <c r="Q19" s="20">
        <f t="shared" si="0"/>
        <v>29.557522124799998</v>
      </c>
      <c r="R19" s="7">
        <f t="shared" si="1"/>
        <v>1</v>
      </c>
      <c r="T19" t="s">
        <v>441</v>
      </c>
      <c r="U19">
        <v>8.2971157599999998E-2</v>
      </c>
    </row>
    <row r="20" spans="1:21" x14ac:dyDescent="0.25">
      <c r="A20" t="s">
        <v>574</v>
      </c>
      <c r="B20" t="s">
        <v>591</v>
      </c>
      <c r="C20">
        <v>1</v>
      </c>
      <c r="D20" t="s">
        <v>579</v>
      </c>
      <c r="E20" t="s">
        <v>17</v>
      </c>
      <c r="F20">
        <v>6</v>
      </c>
      <c r="G20">
        <v>2</v>
      </c>
      <c r="H20">
        <v>1</v>
      </c>
      <c r="I20">
        <v>60</v>
      </c>
      <c r="J20">
        <v>1</v>
      </c>
      <c r="K20">
        <v>0</v>
      </c>
      <c r="L20">
        <v>0</v>
      </c>
      <c r="M20">
        <v>0</v>
      </c>
      <c r="N20">
        <v>2</v>
      </c>
      <c r="O20">
        <v>24</v>
      </c>
      <c r="P20">
        <v>22</v>
      </c>
      <c r="Q20" s="20">
        <f t="shared" si="0"/>
        <v>21.850598431199998</v>
      </c>
      <c r="R20" s="7">
        <f t="shared" si="1"/>
        <v>6</v>
      </c>
      <c r="T20" t="s">
        <v>146</v>
      </c>
      <c r="U20">
        <v>7.6327433600000008E-2</v>
      </c>
    </row>
    <row r="21" spans="1:21" x14ac:dyDescent="0.25">
      <c r="A21" t="s">
        <v>594</v>
      </c>
      <c r="B21" t="s">
        <v>591</v>
      </c>
      <c r="C21">
        <v>1</v>
      </c>
      <c r="D21" t="s">
        <v>278</v>
      </c>
      <c r="E21" t="s">
        <v>92</v>
      </c>
      <c r="F21">
        <v>1</v>
      </c>
      <c r="G21">
        <v>5</v>
      </c>
      <c r="H21">
        <v>1</v>
      </c>
      <c r="I21">
        <v>20</v>
      </c>
      <c r="J21">
        <v>0</v>
      </c>
      <c r="K21">
        <v>1</v>
      </c>
      <c r="L21">
        <v>0</v>
      </c>
      <c r="M21">
        <v>0</v>
      </c>
      <c r="N21">
        <v>3</v>
      </c>
      <c r="O21">
        <v>13</v>
      </c>
      <c r="P21">
        <v>10</v>
      </c>
      <c r="Q21" s="20">
        <f t="shared" si="0"/>
        <v>11.880408163</v>
      </c>
      <c r="R21" s="7">
        <f t="shared" si="1"/>
        <v>1</v>
      </c>
      <c r="T21" t="s">
        <v>112</v>
      </c>
      <c r="U21">
        <v>8.2339791400000001E-2</v>
      </c>
    </row>
    <row r="22" spans="1:21" x14ac:dyDescent="0.25">
      <c r="A22" t="s">
        <v>577</v>
      </c>
      <c r="B22" t="s">
        <v>591</v>
      </c>
      <c r="C22">
        <v>1</v>
      </c>
      <c r="D22" t="s">
        <v>278</v>
      </c>
      <c r="E22" t="s">
        <v>92</v>
      </c>
      <c r="F22">
        <v>1</v>
      </c>
      <c r="G22">
        <v>5</v>
      </c>
      <c r="H22">
        <v>0</v>
      </c>
      <c r="I22">
        <v>40</v>
      </c>
      <c r="J22">
        <v>0</v>
      </c>
      <c r="K22">
        <v>0</v>
      </c>
      <c r="L22">
        <v>0</v>
      </c>
      <c r="M22">
        <v>0</v>
      </c>
      <c r="N22">
        <v>2</v>
      </c>
      <c r="O22">
        <v>14</v>
      </c>
      <c r="P22">
        <v>12</v>
      </c>
      <c r="Q22" s="20">
        <f t="shared" si="0"/>
        <v>12.794285714000001</v>
      </c>
      <c r="R22" s="7" t="str">
        <f t="shared" si="1"/>
        <v xml:space="preserve"> </v>
      </c>
      <c r="T22" t="s">
        <v>227</v>
      </c>
      <c r="U22">
        <v>8.9184826500000008E-2</v>
      </c>
    </row>
    <row r="23" spans="1:21" x14ac:dyDescent="0.25">
      <c r="A23" t="s">
        <v>595</v>
      </c>
      <c r="B23" t="s">
        <v>591</v>
      </c>
      <c r="C23">
        <v>1</v>
      </c>
      <c r="D23" t="s">
        <v>590</v>
      </c>
      <c r="E23" t="s">
        <v>17</v>
      </c>
      <c r="F23">
        <v>2</v>
      </c>
      <c r="G23">
        <v>1</v>
      </c>
      <c r="H23">
        <v>1</v>
      </c>
      <c r="I23">
        <v>60</v>
      </c>
      <c r="J23">
        <v>1</v>
      </c>
      <c r="K23">
        <v>0</v>
      </c>
      <c r="L23">
        <v>0</v>
      </c>
      <c r="M23">
        <v>0</v>
      </c>
      <c r="N23">
        <v>1</v>
      </c>
      <c r="O23">
        <v>22</v>
      </c>
      <c r="P23">
        <v>21</v>
      </c>
      <c r="Q23" s="20">
        <f t="shared" si="0"/>
        <v>20.074749316599998</v>
      </c>
      <c r="R23" s="7">
        <f t="shared" si="1"/>
        <v>2</v>
      </c>
      <c r="T23" t="s">
        <v>596</v>
      </c>
      <c r="U23">
        <v>8.2197273500000001E-2</v>
      </c>
    </row>
    <row r="24" spans="1:21" x14ac:dyDescent="0.25">
      <c r="A24" t="s">
        <v>580</v>
      </c>
      <c r="B24" t="s">
        <v>591</v>
      </c>
      <c r="C24">
        <v>1</v>
      </c>
      <c r="D24" t="s">
        <v>349</v>
      </c>
      <c r="E24" t="s">
        <v>92</v>
      </c>
      <c r="F24">
        <v>2</v>
      </c>
      <c r="G24">
        <v>3</v>
      </c>
      <c r="H24">
        <v>1</v>
      </c>
      <c r="I24">
        <v>57</v>
      </c>
      <c r="J24">
        <v>0</v>
      </c>
      <c r="K24">
        <v>1</v>
      </c>
      <c r="L24">
        <v>0</v>
      </c>
      <c r="M24">
        <v>0</v>
      </c>
      <c r="N24">
        <v>3</v>
      </c>
      <c r="O24">
        <v>30</v>
      </c>
      <c r="P24">
        <v>27</v>
      </c>
      <c r="Q24" s="20">
        <f t="shared" si="0"/>
        <v>27.685076381999998</v>
      </c>
      <c r="R24" s="7">
        <f t="shared" si="1"/>
        <v>2</v>
      </c>
      <c r="T24" t="s">
        <v>249</v>
      </c>
      <c r="U24">
        <v>9.566639410000001E-2</v>
      </c>
    </row>
    <row r="25" spans="1:21" x14ac:dyDescent="0.25">
      <c r="A25" t="s">
        <v>597</v>
      </c>
      <c r="B25" t="s">
        <v>591</v>
      </c>
      <c r="C25">
        <v>1</v>
      </c>
      <c r="D25" t="s">
        <v>112</v>
      </c>
      <c r="E25" t="s">
        <v>92</v>
      </c>
      <c r="F25">
        <v>3</v>
      </c>
      <c r="G25">
        <v>4</v>
      </c>
      <c r="H25">
        <v>1</v>
      </c>
      <c r="I25">
        <v>61</v>
      </c>
      <c r="J25">
        <v>0</v>
      </c>
      <c r="K25">
        <v>0</v>
      </c>
      <c r="L25">
        <v>1</v>
      </c>
      <c r="M25">
        <v>0</v>
      </c>
      <c r="N25">
        <v>4</v>
      </c>
      <c r="O25">
        <v>34</v>
      </c>
      <c r="P25">
        <v>30</v>
      </c>
      <c r="Q25" s="20">
        <f t="shared" si="0"/>
        <v>31.200447092399997</v>
      </c>
      <c r="R25" s="7">
        <f t="shared" si="1"/>
        <v>2.9508196721311473</v>
      </c>
      <c r="T25" t="s">
        <v>598</v>
      </c>
      <c r="U25">
        <v>8.1575246099999998E-2</v>
      </c>
    </row>
    <row r="26" spans="1:21" x14ac:dyDescent="0.25">
      <c r="A26" t="s">
        <v>599</v>
      </c>
      <c r="B26" t="s">
        <v>591</v>
      </c>
      <c r="C26">
        <v>1</v>
      </c>
      <c r="D26" t="s">
        <v>238</v>
      </c>
      <c r="E26" t="s">
        <v>17</v>
      </c>
      <c r="F26">
        <v>3</v>
      </c>
      <c r="G26">
        <v>1</v>
      </c>
      <c r="H26">
        <v>1</v>
      </c>
      <c r="I26">
        <v>60</v>
      </c>
      <c r="J26">
        <v>1</v>
      </c>
      <c r="K26">
        <v>0</v>
      </c>
      <c r="L26">
        <v>0</v>
      </c>
      <c r="M26">
        <v>0</v>
      </c>
      <c r="N26">
        <v>1</v>
      </c>
      <c r="O26">
        <v>28</v>
      </c>
      <c r="P26">
        <v>27</v>
      </c>
      <c r="Q26" s="20">
        <f t="shared" si="0"/>
        <v>25.904158417200001</v>
      </c>
      <c r="R26" s="7">
        <f t="shared" si="1"/>
        <v>3</v>
      </c>
      <c r="T26" t="s">
        <v>216</v>
      </c>
      <c r="U26">
        <v>9.4896668099999998E-2</v>
      </c>
    </row>
    <row r="27" spans="1:21" x14ac:dyDescent="0.25">
      <c r="A27" t="s">
        <v>600</v>
      </c>
      <c r="B27" t="s">
        <v>591</v>
      </c>
      <c r="C27">
        <v>1</v>
      </c>
      <c r="D27" t="s">
        <v>327</v>
      </c>
      <c r="E27" t="s">
        <v>17</v>
      </c>
      <c r="F27">
        <v>4</v>
      </c>
      <c r="G27">
        <v>1</v>
      </c>
      <c r="H27">
        <v>1</v>
      </c>
      <c r="I27">
        <v>60</v>
      </c>
      <c r="J27">
        <v>1</v>
      </c>
      <c r="K27">
        <v>0</v>
      </c>
      <c r="L27">
        <v>0</v>
      </c>
      <c r="M27">
        <v>0</v>
      </c>
      <c r="N27">
        <v>1</v>
      </c>
      <c r="O27">
        <v>37</v>
      </c>
      <c r="P27">
        <v>36</v>
      </c>
      <c r="Q27" s="20">
        <f t="shared" si="0"/>
        <v>33.887161084500001</v>
      </c>
      <c r="R27" s="7">
        <f t="shared" si="1"/>
        <v>4</v>
      </c>
      <c r="T27" t="s">
        <v>570</v>
      </c>
      <c r="U27">
        <v>9.1468416699999999E-2</v>
      </c>
    </row>
    <row r="28" spans="1:21" x14ac:dyDescent="0.25">
      <c r="A28" t="s">
        <v>601</v>
      </c>
      <c r="B28" t="s">
        <v>591</v>
      </c>
      <c r="C28">
        <v>1</v>
      </c>
      <c r="D28" t="s">
        <v>146</v>
      </c>
      <c r="E28" t="s">
        <v>92</v>
      </c>
      <c r="F28">
        <v>1</v>
      </c>
      <c r="G28">
        <v>7</v>
      </c>
      <c r="H28">
        <v>0</v>
      </c>
      <c r="I28">
        <v>23</v>
      </c>
      <c r="J28">
        <v>0</v>
      </c>
      <c r="K28">
        <v>0</v>
      </c>
      <c r="L28">
        <v>0</v>
      </c>
      <c r="M28">
        <v>0</v>
      </c>
      <c r="N28">
        <v>2</v>
      </c>
      <c r="O28">
        <v>18</v>
      </c>
      <c r="P28">
        <v>16</v>
      </c>
      <c r="Q28" s="20">
        <f t="shared" si="0"/>
        <v>16.626106195199998</v>
      </c>
      <c r="R28" s="7" t="str">
        <f t="shared" si="1"/>
        <v xml:space="preserve"> </v>
      </c>
      <c r="T28" t="s">
        <v>134</v>
      </c>
      <c r="U28">
        <v>9.3736311900000008E-2</v>
      </c>
    </row>
    <row r="29" spans="1:21" x14ac:dyDescent="0.25">
      <c r="A29" t="s">
        <v>582</v>
      </c>
      <c r="B29" t="s">
        <v>591</v>
      </c>
      <c r="C29">
        <v>1</v>
      </c>
      <c r="D29" t="s">
        <v>227</v>
      </c>
      <c r="E29" t="s">
        <v>92</v>
      </c>
      <c r="F29">
        <v>3</v>
      </c>
      <c r="G29">
        <v>5</v>
      </c>
      <c r="H29">
        <v>1</v>
      </c>
      <c r="I29">
        <v>59</v>
      </c>
      <c r="J29">
        <v>0</v>
      </c>
      <c r="K29">
        <v>1</v>
      </c>
      <c r="L29">
        <v>0</v>
      </c>
      <c r="M29">
        <v>1</v>
      </c>
      <c r="N29">
        <v>4</v>
      </c>
      <c r="O29">
        <v>27</v>
      </c>
      <c r="P29">
        <v>23</v>
      </c>
      <c r="Q29" s="20">
        <f t="shared" si="0"/>
        <v>24.592009684499999</v>
      </c>
      <c r="R29" s="7">
        <f t="shared" si="1"/>
        <v>3</v>
      </c>
      <c r="T29" t="s">
        <v>238</v>
      </c>
      <c r="U29">
        <v>7.4851485100000004E-2</v>
      </c>
    </row>
    <row r="30" spans="1:21" x14ac:dyDescent="0.25">
      <c r="A30" t="s">
        <v>602</v>
      </c>
      <c r="B30" t="s">
        <v>591</v>
      </c>
      <c r="C30">
        <v>1</v>
      </c>
      <c r="D30" t="s">
        <v>308</v>
      </c>
      <c r="E30" t="s">
        <v>17</v>
      </c>
      <c r="F30">
        <v>5</v>
      </c>
      <c r="G30">
        <v>4</v>
      </c>
      <c r="H30">
        <v>1</v>
      </c>
      <c r="I30">
        <v>65</v>
      </c>
      <c r="J30">
        <v>1</v>
      </c>
      <c r="K30">
        <v>0</v>
      </c>
      <c r="L30">
        <v>0</v>
      </c>
      <c r="M30">
        <v>0</v>
      </c>
      <c r="N30">
        <v>4</v>
      </c>
      <c r="O30">
        <v>42</v>
      </c>
      <c r="P30">
        <v>38</v>
      </c>
      <c r="Q30" s="20">
        <f t="shared" si="0"/>
        <v>38.323232324999999</v>
      </c>
      <c r="R30" s="7">
        <f t="shared" si="1"/>
        <v>4.6153846153846159</v>
      </c>
      <c r="T30" t="s">
        <v>592</v>
      </c>
      <c r="U30">
        <v>9.1777408599999999E-2</v>
      </c>
    </row>
    <row r="31" spans="1:21" x14ac:dyDescent="0.25">
      <c r="A31" t="s">
        <v>584</v>
      </c>
      <c r="B31" t="s">
        <v>591</v>
      </c>
      <c r="C31">
        <v>1</v>
      </c>
      <c r="D31" t="s">
        <v>598</v>
      </c>
      <c r="E31" t="s">
        <v>17</v>
      </c>
      <c r="F31">
        <v>4</v>
      </c>
      <c r="G31">
        <v>3</v>
      </c>
      <c r="H31">
        <v>1</v>
      </c>
      <c r="I31">
        <v>60</v>
      </c>
      <c r="J31">
        <v>1</v>
      </c>
      <c r="K31">
        <v>0</v>
      </c>
      <c r="L31">
        <v>0</v>
      </c>
      <c r="M31">
        <v>0</v>
      </c>
      <c r="N31">
        <v>3</v>
      </c>
      <c r="O31">
        <v>33</v>
      </c>
      <c r="P31">
        <v>30</v>
      </c>
      <c r="Q31" s="20">
        <f t="shared" si="0"/>
        <v>30.308016878699998</v>
      </c>
      <c r="R31" s="7">
        <f t="shared" si="1"/>
        <v>4</v>
      </c>
      <c r="T31" t="s">
        <v>327</v>
      </c>
      <c r="U31">
        <v>8.4130781500000001E-2</v>
      </c>
    </row>
    <row r="32" spans="1:21" x14ac:dyDescent="0.25">
      <c r="A32" t="s">
        <v>603</v>
      </c>
      <c r="B32" t="s">
        <v>604</v>
      </c>
      <c r="C32">
        <v>1</v>
      </c>
      <c r="D32" t="s">
        <v>570</v>
      </c>
      <c r="E32" t="s">
        <v>17</v>
      </c>
      <c r="F32">
        <v>5</v>
      </c>
      <c r="G32">
        <v>3</v>
      </c>
      <c r="H32">
        <v>1</v>
      </c>
      <c r="I32">
        <v>60</v>
      </c>
      <c r="J32">
        <v>1</v>
      </c>
      <c r="K32">
        <v>0</v>
      </c>
      <c r="L32">
        <v>0</v>
      </c>
      <c r="M32">
        <v>0</v>
      </c>
      <c r="N32">
        <v>3</v>
      </c>
      <c r="O32">
        <v>27</v>
      </c>
      <c r="P32">
        <v>24</v>
      </c>
      <c r="Q32" s="20">
        <f t="shared" si="0"/>
        <v>24.5303527491</v>
      </c>
      <c r="R32" s="7">
        <f t="shared" si="1"/>
        <v>5</v>
      </c>
    </row>
    <row r="33" spans="1:18" x14ac:dyDescent="0.25">
      <c r="A33" t="s">
        <v>605</v>
      </c>
      <c r="B33" t="s">
        <v>604</v>
      </c>
      <c r="C33">
        <v>1</v>
      </c>
      <c r="D33" t="s">
        <v>598</v>
      </c>
      <c r="E33" t="s">
        <v>92</v>
      </c>
      <c r="F33">
        <v>2</v>
      </c>
      <c r="G33">
        <v>3</v>
      </c>
      <c r="H33">
        <v>1</v>
      </c>
      <c r="I33">
        <v>65</v>
      </c>
      <c r="J33">
        <v>0</v>
      </c>
      <c r="K33">
        <v>0</v>
      </c>
      <c r="L33">
        <v>1</v>
      </c>
      <c r="M33">
        <v>0</v>
      </c>
      <c r="N33">
        <v>2</v>
      </c>
      <c r="O33">
        <v>42</v>
      </c>
      <c r="P33">
        <v>40</v>
      </c>
      <c r="Q33" s="20">
        <f t="shared" si="0"/>
        <v>38.573839663800001</v>
      </c>
      <c r="R33" s="7">
        <f t="shared" si="1"/>
        <v>1.8461538461538463</v>
      </c>
    </row>
    <row r="34" spans="1:18" x14ac:dyDescent="0.25">
      <c r="A34" t="s">
        <v>587</v>
      </c>
      <c r="B34" t="s">
        <v>604</v>
      </c>
      <c r="C34">
        <v>1</v>
      </c>
      <c r="D34" t="s">
        <v>327</v>
      </c>
      <c r="E34" t="s">
        <v>17</v>
      </c>
      <c r="F34">
        <v>6</v>
      </c>
      <c r="G34">
        <v>5</v>
      </c>
      <c r="H34">
        <v>1</v>
      </c>
      <c r="I34">
        <v>60</v>
      </c>
      <c r="J34">
        <v>1</v>
      </c>
      <c r="K34">
        <v>0</v>
      </c>
      <c r="L34">
        <v>0</v>
      </c>
      <c r="M34">
        <v>0</v>
      </c>
      <c r="N34">
        <v>5</v>
      </c>
      <c r="O34">
        <v>34</v>
      </c>
      <c r="P34">
        <v>29</v>
      </c>
      <c r="Q34" s="20">
        <f t="shared" si="0"/>
        <v>31.139553428999999</v>
      </c>
      <c r="R34" s="7">
        <f t="shared" si="1"/>
        <v>6</v>
      </c>
    </row>
    <row r="35" spans="1:18" x14ac:dyDescent="0.25">
      <c r="A35" t="s">
        <v>588</v>
      </c>
      <c r="B35" t="s">
        <v>604</v>
      </c>
      <c r="C35">
        <v>1</v>
      </c>
      <c r="D35" t="s">
        <v>238</v>
      </c>
      <c r="E35" t="s">
        <v>17</v>
      </c>
      <c r="F35">
        <v>4</v>
      </c>
      <c r="G35">
        <v>3</v>
      </c>
      <c r="H35">
        <v>1</v>
      </c>
      <c r="I35">
        <v>65</v>
      </c>
      <c r="J35">
        <v>1</v>
      </c>
      <c r="K35">
        <v>0</v>
      </c>
      <c r="L35">
        <v>0</v>
      </c>
      <c r="M35">
        <v>0</v>
      </c>
      <c r="N35">
        <v>3</v>
      </c>
      <c r="O35">
        <v>20</v>
      </c>
      <c r="P35">
        <v>17</v>
      </c>
      <c r="Q35" s="20">
        <f t="shared" si="0"/>
        <v>18.502970298000001</v>
      </c>
      <c r="R35" s="7">
        <f t="shared" si="1"/>
        <v>3.6923076923076925</v>
      </c>
    </row>
    <row r="36" spans="1:18" x14ac:dyDescent="0.25">
      <c r="A36" t="s">
        <v>606</v>
      </c>
      <c r="B36" t="s">
        <v>604</v>
      </c>
      <c r="C36">
        <v>1</v>
      </c>
      <c r="D36" t="s">
        <v>308</v>
      </c>
      <c r="E36" t="s">
        <v>17</v>
      </c>
      <c r="F36">
        <v>2</v>
      </c>
      <c r="G36">
        <v>1</v>
      </c>
      <c r="H36">
        <v>1</v>
      </c>
      <c r="I36">
        <v>60</v>
      </c>
      <c r="J36">
        <v>1</v>
      </c>
      <c r="K36">
        <v>0</v>
      </c>
      <c r="L36">
        <v>0</v>
      </c>
      <c r="M36">
        <v>0</v>
      </c>
      <c r="N36">
        <v>1</v>
      </c>
      <c r="O36">
        <v>32</v>
      </c>
      <c r="P36">
        <v>31</v>
      </c>
      <c r="Q36" s="20">
        <f t="shared" si="0"/>
        <v>29.198653199999999</v>
      </c>
      <c r="R36" s="7">
        <f t="shared" si="1"/>
        <v>2</v>
      </c>
    </row>
    <row r="37" spans="1:18" x14ac:dyDescent="0.25">
      <c r="A37" t="s">
        <v>607</v>
      </c>
      <c r="B37" t="s">
        <v>608</v>
      </c>
      <c r="C37">
        <v>1</v>
      </c>
      <c r="D37" t="s">
        <v>398</v>
      </c>
      <c r="E37" t="s">
        <v>92</v>
      </c>
      <c r="F37">
        <v>3</v>
      </c>
      <c r="G37">
        <v>4</v>
      </c>
      <c r="H37">
        <v>1</v>
      </c>
      <c r="I37">
        <v>58</v>
      </c>
      <c r="J37">
        <v>0</v>
      </c>
      <c r="K37">
        <v>1</v>
      </c>
      <c r="L37">
        <v>0</v>
      </c>
      <c r="M37">
        <v>0</v>
      </c>
      <c r="N37">
        <v>4</v>
      </c>
      <c r="O37">
        <v>19</v>
      </c>
      <c r="P37">
        <v>15</v>
      </c>
      <c r="Q37" s="20">
        <f t="shared" si="0"/>
        <v>17.278233151799999</v>
      </c>
      <c r="R37" s="7">
        <f t="shared" si="1"/>
        <v>3</v>
      </c>
    </row>
    <row r="38" spans="1:18" x14ac:dyDescent="0.25">
      <c r="A38" t="s">
        <v>609</v>
      </c>
      <c r="B38" t="s">
        <v>608</v>
      </c>
      <c r="C38">
        <v>1</v>
      </c>
      <c r="D38" t="s">
        <v>579</v>
      </c>
      <c r="E38" t="s">
        <v>92</v>
      </c>
      <c r="F38">
        <v>3</v>
      </c>
      <c r="G38">
        <v>4</v>
      </c>
      <c r="H38">
        <v>1</v>
      </c>
      <c r="I38">
        <v>65</v>
      </c>
      <c r="J38">
        <v>0</v>
      </c>
      <c r="K38">
        <v>0</v>
      </c>
      <c r="L38">
        <v>1</v>
      </c>
      <c r="M38">
        <v>0</v>
      </c>
      <c r="N38">
        <v>3</v>
      </c>
      <c r="O38">
        <v>39</v>
      </c>
      <c r="P38">
        <v>36</v>
      </c>
      <c r="Q38" s="20">
        <f t="shared" si="0"/>
        <v>35.507222450699999</v>
      </c>
      <c r="R38" s="7">
        <f t="shared" si="1"/>
        <v>2.7692307692307692</v>
      </c>
    </row>
    <row r="39" spans="1:18" x14ac:dyDescent="0.25">
      <c r="A39" t="s">
        <v>580</v>
      </c>
      <c r="B39" t="s">
        <v>608</v>
      </c>
      <c r="C39">
        <v>1</v>
      </c>
      <c r="D39" t="s">
        <v>182</v>
      </c>
      <c r="E39" t="s">
        <v>17</v>
      </c>
      <c r="F39">
        <v>7</v>
      </c>
      <c r="G39">
        <v>3</v>
      </c>
      <c r="H39">
        <v>1</v>
      </c>
      <c r="I39">
        <v>13</v>
      </c>
      <c r="J39">
        <v>0</v>
      </c>
      <c r="K39">
        <v>0</v>
      </c>
      <c r="L39">
        <v>0</v>
      </c>
      <c r="M39">
        <v>0</v>
      </c>
      <c r="N39">
        <v>1</v>
      </c>
      <c r="O39">
        <v>8</v>
      </c>
      <c r="P39">
        <v>7</v>
      </c>
      <c r="Q39" s="20">
        <f t="shared" si="0"/>
        <v>7.3111969111999997</v>
      </c>
      <c r="R39" s="7">
        <f t="shared" si="1"/>
        <v>7</v>
      </c>
    </row>
    <row r="40" spans="1:18" x14ac:dyDescent="0.25">
      <c r="A40" t="s">
        <v>610</v>
      </c>
      <c r="B40" t="s">
        <v>608</v>
      </c>
      <c r="C40">
        <v>1</v>
      </c>
      <c r="D40" t="s">
        <v>182</v>
      </c>
      <c r="E40" t="s">
        <v>17</v>
      </c>
      <c r="F40">
        <v>7</v>
      </c>
      <c r="G40">
        <v>3</v>
      </c>
      <c r="H40">
        <v>0</v>
      </c>
      <c r="I40">
        <v>47</v>
      </c>
      <c r="J40">
        <v>1</v>
      </c>
      <c r="K40">
        <v>0</v>
      </c>
      <c r="L40">
        <v>0</v>
      </c>
      <c r="M40">
        <v>0</v>
      </c>
      <c r="N40">
        <v>2</v>
      </c>
      <c r="O40">
        <v>15</v>
      </c>
      <c r="P40">
        <v>13</v>
      </c>
      <c r="Q40" s="20">
        <f t="shared" si="0"/>
        <v>13.708494208499999</v>
      </c>
      <c r="R40" s="7" t="str">
        <f t="shared" si="1"/>
        <v xml:space="preserve"> </v>
      </c>
    </row>
    <row r="41" spans="1:18" x14ac:dyDescent="0.25">
      <c r="A41" t="s">
        <v>597</v>
      </c>
      <c r="B41" t="s">
        <v>608</v>
      </c>
      <c r="C41">
        <v>1</v>
      </c>
      <c r="D41" t="s">
        <v>188</v>
      </c>
      <c r="E41" t="s">
        <v>17</v>
      </c>
      <c r="F41">
        <v>2</v>
      </c>
      <c r="G41">
        <v>1</v>
      </c>
      <c r="H41">
        <v>1</v>
      </c>
      <c r="I41">
        <v>60</v>
      </c>
      <c r="J41">
        <v>1</v>
      </c>
      <c r="K41">
        <v>0</v>
      </c>
      <c r="L41">
        <v>0</v>
      </c>
      <c r="M41">
        <v>0</v>
      </c>
      <c r="N41">
        <v>1</v>
      </c>
      <c r="O41">
        <v>27</v>
      </c>
      <c r="P41">
        <v>26</v>
      </c>
      <c r="Q41" s="20">
        <f t="shared" si="0"/>
        <v>24.969758889600001</v>
      </c>
      <c r="R41" s="7">
        <f t="shared" si="1"/>
        <v>2</v>
      </c>
    </row>
    <row r="42" spans="1:18" x14ac:dyDescent="0.25">
      <c r="A42" t="s">
        <v>593</v>
      </c>
      <c r="B42" t="s">
        <v>611</v>
      </c>
      <c r="C42">
        <v>1</v>
      </c>
      <c r="D42" t="s">
        <v>441</v>
      </c>
      <c r="E42" t="s">
        <v>92</v>
      </c>
      <c r="F42">
        <v>3</v>
      </c>
      <c r="G42">
        <v>5</v>
      </c>
      <c r="H42">
        <v>1</v>
      </c>
      <c r="I42">
        <v>59</v>
      </c>
      <c r="J42">
        <v>0</v>
      </c>
      <c r="K42">
        <v>1</v>
      </c>
      <c r="L42">
        <v>0</v>
      </c>
      <c r="M42">
        <v>1</v>
      </c>
      <c r="N42">
        <v>4</v>
      </c>
      <c r="O42">
        <v>24</v>
      </c>
      <c r="P42">
        <v>20</v>
      </c>
      <c r="Q42" s="20">
        <f t="shared" si="0"/>
        <v>22.0086922176</v>
      </c>
      <c r="R42" s="7">
        <f t="shared" si="1"/>
        <v>3</v>
      </c>
    </row>
    <row r="43" spans="1:18" x14ac:dyDescent="0.25">
      <c r="A43" t="s">
        <v>585</v>
      </c>
      <c r="B43" t="s">
        <v>611</v>
      </c>
      <c r="C43">
        <v>1</v>
      </c>
      <c r="D43" t="s">
        <v>227</v>
      </c>
      <c r="E43" t="s">
        <v>92</v>
      </c>
      <c r="F43">
        <v>2</v>
      </c>
      <c r="G43">
        <v>3</v>
      </c>
      <c r="H43">
        <v>1</v>
      </c>
      <c r="I43">
        <v>61</v>
      </c>
      <c r="J43">
        <v>0</v>
      </c>
      <c r="K43">
        <v>0</v>
      </c>
      <c r="L43">
        <v>1</v>
      </c>
      <c r="M43">
        <v>0</v>
      </c>
      <c r="N43">
        <v>3</v>
      </c>
      <c r="O43">
        <v>28</v>
      </c>
      <c r="P43">
        <v>25</v>
      </c>
      <c r="Q43" s="20">
        <f t="shared" si="0"/>
        <v>25.502824858</v>
      </c>
      <c r="R43" s="7">
        <f t="shared" si="1"/>
        <v>1.9672131147540985</v>
      </c>
    </row>
    <row r="44" spans="1:18" x14ac:dyDescent="0.25">
      <c r="A44" t="s">
        <v>603</v>
      </c>
      <c r="B44" t="s">
        <v>611</v>
      </c>
      <c r="C44">
        <v>1</v>
      </c>
      <c r="D44" t="s">
        <v>216</v>
      </c>
      <c r="E44" t="s">
        <v>92</v>
      </c>
      <c r="F44">
        <v>2</v>
      </c>
      <c r="G44">
        <v>5</v>
      </c>
      <c r="H44">
        <v>1</v>
      </c>
      <c r="I44">
        <v>58</v>
      </c>
      <c r="J44">
        <v>0</v>
      </c>
      <c r="K44">
        <v>1</v>
      </c>
      <c r="L44">
        <v>0</v>
      </c>
      <c r="M44">
        <v>1</v>
      </c>
      <c r="N44">
        <v>4</v>
      </c>
      <c r="O44">
        <v>29</v>
      </c>
      <c r="P44">
        <v>25</v>
      </c>
      <c r="Q44" s="20">
        <f t="shared" si="0"/>
        <v>26.247996625100001</v>
      </c>
      <c r="R44" s="7">
        <f t="shared" si="1"/>
        <v>2</v>
      </c>
    </row>
    <row r="45" spans="1:18" x14ac:dyDescent="0.25">
      <c r="A45" t="s">
        <v>612</v>
      </c>
      <c r="B45" t="s">
        <v>611</v>
      </c>
      <c r="C45">
        <v>1</v>
      </c>
      <c r="D45" t="s">
        <v>398</v>
      </c>
      <c r="E45" t="s">
        <v>17</v>
      </c>
      <c r="F45">
        <v>6</v>
      </c>
      <c r="G45">
        <v>0</v>
      </c>
      <c r="H45">
        <v>1</v>
      </c>
      <c r="I45">
        <v>60</v>
      </c>
      <c r="J45">
        <v>1</v>
      </c>
      <c r="K45">
        <v>0</v>
      </c>
      <c r="L45">
        <v>0</v>
      </c>
      <c r="M45">
        <v>0</v>
      </c>
      <c r="N45">
        <v>0</v>
      </c>
      <c r="O45">
        <v>27</v>
      </c>
      <c r="P45">
        <v>27</v>
      </c>
      <c r="Q45" s="20">
        <f t="shared" si="0"/>
        <v>24.553278689399999</v>
      </c>
      <c r="R45" s="7">
        <f t="shared" si="1"/>
        <v>6</v>
      </c>
    </row>
    <row r="46" spans="1:18" x14ac:dyDescent="0.25">
      <c r="A46" t="s">
        <v>588</v>
      </c>
      <c r="B46" t="s">
        <v>611</v>
      </c>
      <c r="C46">
        <v>1</v>
      </c>
      <c r="D46" t="s">
        <v>335</v>
      </c>
      <c r="E46" t="s">
        <v>17</v>
      </c>
      <c r="F46">
        <v>5</v>
      </c>
      <c r="G46">
        <v>2</v>
      </c>
      <c r="H46">
        <v>1</v>
      </c>
      <c r="I46">
        <v>60</v>
      </c>
      <c r="J46">
        <v>1</v>
      </c>
      <c r="K46">
        <v>0</v>
      </c>
      <c r="L46">
        <v>0</v>
      </c>
      <c r="M46">
        <v>0</v>
      </c>
      <c r="N46">
        <v>2</v>
      </c>
      <c r="O46">
        <v>32</v>
      </c>
      <c r="P46">
        <v>30</v>
      </c>
      <c r="Q46" s="20">
        <f t="shared" si="0"/>
        <v>28.995767603200001</v>
      </c>
      <c r="R46" s="7">
        <f t="shared" si="1"/>
        <v>5</v>
      </c>
    </row>
    <row r="47" spans="1:18" x14ac:dyDescent="0.25">
      <c r="A47" t="s">
        <v>569</v>
      </c>
      <c r="B47" t="s">
        <v>611</v>
      </c>
      <c r="C47">
        <v>1</v>
      </c>
      <c r="D47" t="s">
        <v>249</v>
      </c>
      <c r="E47" t="s">
        <v>92</v>
      </c>
      <c r="F47">
        <v>4</v>
      </c>
      <c r="G47">
        <v>5</v>
      </c>
      <c r="H47">
        <v>1</v>
      </c>
      <c r="I47">
        <v>65</v>
      </c>
      <c r="J47">
        <v>0</v>
      </c>
      <c r="K47">
        <v>0</v>
      </c>
      <c r="L47">
        <v>1</v>
      </c>
      <c r="M47">
        <v>0</v>
      </c>
      <c r="N47">
        <v>4</v>
      </c>
      <c r="O47">
        <v>35</v>
      </c>
      <c r="P47">
        <v>31</v>
      </c>
      <c r="Q47" s="20">
        <f t="shared" si="0"/>
        <v>31.651676206499999</v>
      </c>
      <c r="R47" s="7">
        <f t="shared" si="1"/>
        <v>3.6923076923076925</v>
      </c>
    </row>
    <row r="48" spans="1:18" x14ac:dyDescent="0.25">
      <c r="A48" t="s">
        <v>613</v>
      </c>
      <c r="B48" t="s">
        <v>611</v>
      </c>
      <c r="C48">
        <v>1</v>
      </c>
      <c r="D48" t="s">
        <v>598</v>
      </c>
      <c r="E48" t="s">
        <v>17</v>
      </c>
      <c r="F48">
        <v>3</v>
      </c>
      <c r="G48">
        <v>2</v>
      </c>
      <c r="H48">
        <v>1</v>
      </c>
      <c r="I48">
        <v>60</v>
      </c>
      <c r="J48">
        <v>1</v>
      </c>
      <c r="K48">
        <v>0</v>
      </c>
      <c r="L48">
        <v>0</v>
      </c>
      <c r="M48">
        <v>0</v>
      </c>
      <c r="N48">
        <v>2</v>
      </c>
      <c r="O48">
        <v>28</v>
      </c>
      <c r="P48">
        <v>26</v>
      </c>
      <c r="Q48" s="20">
        <f t="shared" si="0"/>
        <v>25.7158931092</v>
      </c>
      <c r="R48" s="7">
        <f t="shared" si="1"/>
        <v>3</v>
      </c>
    </row>
    <row r="49" spans="1:18" x14ac:dyDescent="0.25">
      <c r="A49" t="s">
        <v>614</v>
      </c>
      <c r="B49" t="s">
        <v>611</v>
      </c>
      <c r="C49">
        <v>1</v>
      </c>
      <c r="D49" t="s">
        <v>570</v>
      </c>
      <c r="E49" t="s">
        <v>92</v>
      </c>
      <c r="F49">
        <v>2</v>
      </c>
      <c r="G49">
        <v>4</v>
      </c>
      <c r="H49">
        <v>1</v>
      </c>
      <c r="I49">
        <v>60</v>
      </c>
      <c r="J49">
        <v>0</v>
      </c>
      <c r="K49">
        <v>1</v>
      </c>
      <c r="L49">
        <v>0</v>
      </c>
      <c r="M49">
        <v>1</v>
      </c>
      <c r="N49">
        <v>3</v>
      </c>
      <c r="O49">
        <v>32</v>
      </c>
      <c r="P49">
        <v>29</v>
      </c>
      <c r="Q49" s="20">
        <f t="shared" si="0"/>
        <v>29.073010665600002</v>
      </c>
      <c r="R49" s="7">
        <f t="shared" si="1"/>
        <v>2</v>
      </c>
    </row>
    <row r="50" spans="1:18" x14ac:dyDescent="0.25">
      <c r="A50" t="s">
        <v>599</v>
      </c>
      <c r="B50" t="s">
        <v>611</v>
      </c>
      <c r="C50">
        <v>1</v>
      </c>
      <c r="D50" t="s">
        <v>27</v>
      </c>
      <c r="E50" t="s">
        <v>92</v>
      </c>
      <c r="F50">
        <v>1</v>
      </c>
      <c r="G50">
        <v>2</v>
      </c>
      <c r="H50">
        <v>1</v>
      </c>
      <c r="I50">
        <v>65</v>
      </c>
      <c r="J50">
        <v>0</v>
      </c>
      <c r="K50">
        <v>0</v>
      </c>
      <c r="L50">
        <v>1</v>
      </c>
      <c r="M50">
        <v>0</v>
      </c>
      <c r="N50">
        <v>1</v>
      </c>
      <c r="O50">
        <v>17</v>
      </c>
      <c r="P50">
        <v>16</v>
      </c>
      <c r="Q50" s="20">
        <f t="shared" si="0"/>
        <v>15.4986200559</v>
      </c>
      <c r="R50" s="7">
        <f t="shared" si="1"/>
        <v>0.92307692307692313</v>
      </c>
    </row>
    <row r="51" spans="1:18" x14ac:dyDescent="0.25">
      <c r="A51" t="s">
        <v>605</v>
      </c>
      <c r="B51" t="s">
        <v>615</v>
      </c>
      <c r="C51">
        <v>1</v>
      </c>
      <c r="D51" t="s">
        <v>146</v>
      </c>
      <c r="E51" t="s">
        <v>92</v>
      </c>
      <c r="F51">
        <v>2</v>
      </c>
      <c r="G51">
        <v>3</v>
      </c>
      <c r="H51">
        <v>1</v>
      </c>
      <c r="I51">
        <v>59</v>
      </c>
      <c r="J51">
        <v>0</v>
      </c>
      <c r="K51">
        <v>1</v>
      </c>
      <c r="L51">
        <v>0</v>
      </c>
      <c r="M51">
        <v>0</v>
      </c>
      <c r="N51">
        <v>3</v>
      </c>
      <c r="O51">
        <v>32</v>
      </c>
      <c r="P51">
        <v>29</v>
      </c>
      <c r="Q51" s="20">
        <f t="shared" si="0"/>
        <v>29.557522124799998</v>
      </c>
      <c r="R51" s="7">
        <f t="shared" si="1"/>
        <v>2</v>
      </c>
    </row>
    <row r="52" spans="1:18" x14ac:dyDescent="0.25">
      <c r="A52" t="s">
        <v>616</v>
      </c>
      <c r="B52" t="s">
        <v>615</v>
      </c>
      <c r="C52">
        <v>1</v>
      </c>
      <c r="D52" t="s">
        <v>578</v>
      </c>
      <c r="E52" t="s">
        <v>17</v>
      </c>
      <c r="F52">
        <v>3</v>
      </c>
      <c r="G52">
        <v>1</v>
      </c>
      <c r="H52">
        <v>1</v>
      </c>
      <c r="I52">
        <v>60</v>
      </c>
      <c r="J52">
        <v>1</v>
      </c>
      <c r="K52">
        <v>0</v>
      </c>
      <c r="L52">
        <v>0</v>
      </c>
      <c r="M52">
        <v>0</v>
      </c>
      <c r="N52">
        <v>1</v>
      </c>
      <c r="O52">
        <v>20</v>
      </c>
      <c r="P52">
        <v>19</v>
      </c>
      <c r="Q52" s="20">
        <f t="shared" si="0"/>
        <v>18.284482757999999</v>
      </c>
      <c r="R52" s="7">
        <f t="shared" si="1"/>
        <v>3</v>
      </c>
    </row>
    <row r="53" spans="1:18" x14ac:dyDescent="0.25">
      <c r="A53" t="s">
        <v>584</v>
      </c>
      <c r="B53" t="s">
        <v>615</v>
      </c>
      <c r="C53">
        <v>1</v>
      </c>
      <c r="D53" t="s">
        <v>112</v>
      </c>
      <c r="E53" t="s">
        <v>17</v>
      </c>
      <c r="F53">
        <v>4</v>
      </c>
      <c r="G53">
        <v>3</v>
      </c>
      <c r="H53">
        <v>1</v>
      </c>
      <c r="I53">
        <v>61</v>
      </c>
      <c r="J53">
        <v>1</v>
      </c>
      <c r="K53">
        <v>0</v>
      </c>
      <c r="L53">
        <v>0</v>
      </c>
      <c r="M53">
        <v>0</v>
      </c>
      <c r="N53">
        <v>3</v>
      </c>
      <c r="O53">
        <v>32</v>
      </c>
      <c r="P53">
        <v>29</v>
      </c>
      <c r="Q53" s="20">
        <f t="shared" si="0"/>
        <v>29.365126675199999</v>
      </c>
      <c r="R53" s="7">
        <f t="shared" si="1"/>
        <v>3.9344262295081971</v>
      </c>
    </row>
    <row r="54" spans="1:18" x14ac:dyDescent="0.25">
      <c r="A54" t="s">
        <v>617</v>
      </c>
      <c r="B54" t="s">
        <v>618</v>
      </c>
      <c r="C54">
        <v>1</v>
      </c>
      <c r="D54" t="s">
        <v>188</v>
      </c>
      <c r="E54" t="s">
        <v>92</v>
      </c>
      <c r="F54">
        <v>1</v>
      </c>
      <c r="G54">
        <v>2</v>
      </c>
      <c r="H54">
        <v>1</v>
      </c>
      <c r="I54">
        <v>65</v>
      </c>
      <c r="J54">
        <v>0</v>
      </c>
      <c r="K54">
        <v>0</v>
      </c>
      <c r="L54">
        <v>1</v>
      </c>
      <c r="M54">
        <v>0</v>
      </c>
      <c r="N54">
        <v>1</v>
      </c>
      <c r="O54">
        <v>35</v>
      </c>
      <c r="P54">
        <v>34</v>
      </c>
      <c r="Q54" s="20">
        <f t="shared" si="0"/>
        <v>32.368205967999998</v>
      </c>
      <c r="R54" s="7">
        <f t="shared" si="1"/>
        <v>0.92307692307692313</v>
      </c>
    </row>
    <row r="55" spans="1:18" x14ac:dyDescent="0.25">
      <c r="A55" t="s">
        <v>606</v>
      </c>
      <c r="B55" t="s">
        <v>618</v>
      </c>
      <c r="C55">
        <v>1</v>
      </c>
      <c r="D55" t="s">
        <v>134</v>
      </c>
      <c r="E55" t="s">
        <v>17</v>
      </c>
      <c r="F55">
        <v>6</v>
      </c>
      <c r="G55">
        <v>1</v>
      </c>
      <c r="H55">
        <v>1</v>
      </c>
      <c r="I55">
        <v>60</v>
      </c>
      <c r="J55">
        <v>1</v>
      </c>
      <c r="K55">
        <v>0</v>
      </c>
      <c r="L55">
        <v>0</v>
      </c>
      <c r="M55">
        <v>0</v>
      </c>
      <c r="N55">
        <v>1</v>
      </c>
      <c r="O55">
        <v>26</v>
      </c>
      <c r="P55">
        <v>25</v>
      </c>
      <c r="Q55" s="20">
        <f t="shared" si="0"/>
        <v>23.562855890600002</v>
      </c>
      <c r="R55" s="7">
        <f t="shared" si="1"/>
        <v>6</v>
      </c>
    </row>
    <row r="56" spans="1:18" x14ac:dyDescent="0.25">
      <c r="A56" t="s">
        <v>619</v>
      </c>
      <c r="B56" t="s">
        <v>618</v>
      </c>
      <c r="C56">
        <v>1</v>
      </c>
      <c r="D56" t="s">
        <v>592</v>
      </c>
      <c r="E56" t="s">
        <v>92</v>
      </c>
      <c r="F56">
        <v>3</v>
      </c>
      <c r="G56">
        <v>4</v>
      </c>
      <c r="H56">
        <v>1</v>
      </c>
      <c r="I56">
        <v>60</v>
      </c>
      <c r="J56">
        <v>0</v>
      </c>
      <c r="K56">
        <v>1</v>
      </c>
      <c r="L56">
        <v>0</v>
      </c>
      <c r="M56">
        <v>0</v>
      </c>
      <c r="N56">
        <v>4</v>
      </c>
      <c r="O56">
        <v>20</v>
      </c>
      <c r="P56">
        <v>16</v>
      </c>
      <c r="Q56" s="20">
        <f t="shared" si="0"/>
        <v>18.164451827999997</v>
      </c>
      <c r="R56" s="7">
        <f t="shared" si="1"/>
        <v>3</v>
      </c>
    </row>
    <row r="57" spans="1:18" x14ac:dyDescent="0.25">
      <c r="A57" t="s">
        <v>613</v>
      </c>
      <c r="B57" t="s">
        <v>618</v>
      </c>
      <c r="C57">
        <v>1</v>
      </c>
      <c r="D57" t="s">
        <v>568</v>
      </c>
      <c r="E57" t="s">
        <v>92</v>
      </c>
      <c r="F57">
        <v>3</v>
      </c>
      <c r="G57">
        <v>4</v>
      </c>
      <c r="H57">
        <v>1</v>
      </c>
      <c r="I57">
        <v>59</v>
      </c>
      <c r="J57">
        <v>0</v>
      </c>
      <c r="K57">
        <v>1</v>
      </c>
      <c r="L57">
        <v>0</v>
      </c>
      <c r="M57">
        <v>0</v>
      </c>
      <c r="N57">
        <v>4</v>
      </c>
      <c r="O57">
        <v>28</v>
      </c>
      <c r="P57">
        <v>24</v>
      </c>
      <c r="Q57" s="20">
        <f t="shared" si="0"/>
        <v>25.212026551599998</v>
      </c>
      <c r="R57" s="7">
        <f t="shared" si="1"/>
        <v>3</v>
      </c>
    </row>
    <row r="58" spans="1:18" x14ac:dyDescent="0.25">
      <c r="A58" t="s">
        <v>581</v>
      </c>
      <c r="B58" t="s">
        <v>618</v>
      </c>
      <c r="C58">
        <v>1</v>
      </c>
      <c r="D58" t="s">
        <v>278</v>
      </c>
      <c r="E58" t="s">
        <v>17</v>
      </c>
      <c r="F58">
        <v>4</v>
      </c>
      <c r="G58">
        <v>1</v>
      </c>
      <c r="H58">
        <v>1</v>
      </c>
      <c r="I58">
        <v>60</v>
      </c>
      <c r="J58">
        <v>1</v>
      </c>
      <c r="K58">
        <v>0</v>
      </c>
      <c r="L58">
        <v>0</v>
      </c>
      <c r="M58">
        <v>0</v>
      </c>
      <c r="N58">
        <v>1</v>
      </c>
      <c r="O58">
        <v>25</v>
      </c>
      <c r="P58">
        <v>24</v>
      </c>
      <c r="Q58" s="20">
        <f t="shared" si="0"/>
        <v>22.846938775000002</v>
      </c>
      <c r="R58" s="7">
        <f t="shared" si="1"/>
        <v>4</v>
      </c>
    </row>
    <row r="59" spans="1:18" x14ac:dyDescent="0.25">
      <c r="A59" t="s">
        <v>599</v>
      </c>
      <c r="B59" t="s">
        <v>618</v>
      </c>
      <c r="C59">
        <v>1</v>
      </c>
      <c r="D59" t="s">
        <v>335</v>
      </c>
      <c r="E59" t="s">
        <v>17</v>
      </c>
      <c r="F59">
        <v>4</v>
      </c>
      <c r="G59">
        <v>2</v>
      </c>
      <c r="H59">
        <v>1</v>
      </c>
      <c r="I59">
        <v>60</v>
      </c>
      <c r="J59">
        <v>1</v>
      </c>
      <c r="K59">
        <v>0</v>
      </c>
      <c r="L59">
        <v>0</v>
      </c>
      <c r="M59">
        <v>0</v>
      </c>
      <c r="N59">
        <v>2</v>
      </c>
      <c r="O59">
        <v>22</v>
      </c>
      <c r="P59">
        <v>20</v>
      </c>
      <c r="Q59" s="20">
        <f t="shared" si="0"/>
        <v>19.934590227200001</v>
      </c>
      <c r="R59" s="7">
        <f t="shared" si="1"/>
        <v>4</v>
      </c>
    </row>
    <row r="60" spans="1:18" x14ac:dyDescent="0.25">
      <c r="A60" t="s">
        <v>589</v>
      </c>
      <c r="B60" t="s">
        <v>618</v>
      </c>
      <c r="C60">
        <v>1</v>
      </c>
      <c r="D60" t="s">
        <v>216</v>
      </c>
      <c r="E60" t="s">
        <v>92</v>
      </c>
      <c r="F60">
        <v>0</v>
      </c>
      <c r="G60">
        <v>5</v>
      </c>
      <c r="H60">
        <v>1</v>
      </c>
      <c r="I60">
        <v>60</v>
      </c>
      <c r="J60">
        <v>0</v>
      </c>
      <c r="K60">
        <v>1</v>
      </c>
      <c r="L60">
        <v>0</v>
      </c>
      <c r="M60">
        <v>0</v>
      </c>
      <c r="N60">
        <v>5</v>
      </c>
      <c r="O60">
        <v>29</v>
      </c>
      <c r="P60">
        <v>24</v>
      </c>
      <c r="Q60" s="20">
        <f t="shared" si="0"/>
        <v>26.247996625100001</v>
      </c>
      <c r="R60" s="7">
        <f t="shared" si="1"/>
        <v>0</v>
      </c>
    </row>
    <row r="61" spans="1:18" x14ac:dyDescent="0.25">
      <c r="A61" t="s">
        <v>620</v>
      </c>
      <c r="B61" t="s">
        <v>618</v>
      </c>
      <c r="C61">
        <v>1</v>
      </c>
      <c r="D61" t="s">
        <v>182</v>
      </c>
      <c r="E61" t="s">
        <v>17</v>
      </c>
      <c r="F61">
        <v>1</v>
      </c>
      <c r="G61">
        <v>0</v>
      </c>
      <c r="H61">
        <v>1</v>
      </c>
      <c r="I61">
        <v>60</v>
      </c>
      <c r="J61">
        <v>1</v>
      </c>
      <c r="K61">
        <v>0</v>
      </c>
      <c r="L61">
        <v>0</v>
      </c>
      <c r="M61">
        <v>0</v>
      </c>
      <c r="N61">
        <v>0</v>
      </c>
      <c r="O61">
        <v>26</v>
      </c>
      <c r="P61">
        <v>26</v>
      </c>
      <c r="Q61" s="20">
        <f t="shared" si="0"/>
        <v>23.761389961399999</v>
      </c>
      <c r="R61" s="7">
        <f t="shared" si="1"/>
        <v>1</v>
      </c>
    </row>
    <row r="62" spans="1:18" x14ac:dyDescent="0.25">
      <c r="A62" t="s">
        <v>582</v>
      </c>
      <c r="B62" t="s">
        <v>618</v>
      </c>
      <c r="C62">
        <v>1</v>
      </c>
      <c r="D62" t="s">
        <v>27</v>
      </c>
      <c r="E62" t="s">
        <v>92</v>
      </c>
      <c r="F62">
        <v>1</v>
      </c>
      <c r="G62">
        <v>4</v>
      </c>
      <c r="H62">
        <v>1</v>
      </c>
      <c r="I62">
        <v>60</v>
      </c>
      <c r="J62">
        <v>0</v>
      </c>
      <c r="K62">
        <v>1</v>
      </c>
      <c r="L62">
        <v>0</v>
      </c>
      <c r="M62">
        <v>1</v>
      </c>
      <c r="N62">
        <v>3</v>
      </c>
      <c r="O62">
        <v>28</v>
      </c>
      <c r="P62">
        <v>25</v>
      </c>
      <c r="Q62" s="20">
        <f t="shared" si="0"/>
        <v>25.527138915600002</v>
      </c>
      <c r="R62" s="7">
        <f t="shared" si="1"/>
        <v>1</v>
      </c>
    </row>
    <row r="63" spans="1:18" x14ac:dyDescent="0.25">
      <c r="A63" t="s">
        <v>621</v>
      </c>
      <c r="B63" t="s">
        <v>622</v>
      </c>
      <c r="C63">
        <v>1</v>
      </c>
      <c r="D63" t="s">
        <v>349</v>
      </c>
      <c r="E63" t="s">
        <v>17</v>
      </c>
      <c r="F63">
        <v>3</v>
      </c>
      <c r="G63">
        <v>0</v>
      </c>
      <c r="H63">
        <v>1</v>
      </c>
      <c r="I63">
        <v>60</v>
      </c>
      <c r="J63">
        <v>1</v>
      </c>
      <c r="K63">
        <v>0</v>
      </c>
      <c r="L63">
        <v>0</v>
      </c>
      <c r="M63">
        <v>0</v>
      </c>
      <c r="N63">
        <v>0</v>
      </c>
      <c r="O63">
        <v>36</v>
      </c>
      <c r="P63">
        <v>36</v>
      </c>
      <c r="Q63" s="20">
        <f t="shared" si="0"/>
        <v>33.222091658400004</v>
      </c>
      <c r="R63" s="7">
        <f t="shared" si="1"/>
        <v>3</v>
      </c>
    </row>
    <row r="64" spans="1:18" x14ac:dyDescent="0.25">
      <c r="A64" t="s">
        <v>623</v>
      </c>
      <c r="B64" t="s">
        <v>622</v>
      </c>
      <c r="C64">
        <v>1</v>
      </c>
      <c r="D64" t="s">
        <v>249</v>
      </c>
      <c r="E64" t="s">
        <v>17</v>
      </c>
      <c r="F64">
        <v>4</v>
      </c>
      <c r="G64">
        <v>3</v>
      </c>
      <c r="H64">
        <v>1</v>
      </c>
      <c r="I64">
        <v>61</v>
      </c>
      <c r="J64">
        <v>1</v>
      </c>
      <c r="K64">
        <v>0</v>
      </c>
      <c r="L64">
        <v>0</v>
      </c>
      <c r="M64">
        <v>0</v>
      </c>
      <c r="N64">
        <v>3</v>
      </c>
      <c r="O64">
        <v>28</v>
      </c>
      <c r="P64">
        <v>25</v>
      </c>
      <c r="Q64" s="20">
        <f t="shared" si="0"/>
        <v>25.321340965200001</v>
      </c>
      <c r="R64" s="7">
        <f t="shared" si="1"/>
        <v>3.9344262295081971</v>
      </c>
    </row>
    <row r="65" spans="1:18" x14ac:dyDescent="0.25">
      <c r="A65" t="s">
        <v>569</v>
      </c>
      <c r="B65" t="s">
        <v>622</v>
      </c>
      <c r="C65">
        <v>1</v>
      </c>
      <c r="D65" t="s">
        <v>216</v>
      </c>
      <c r="E65" t="s">
        <v>17</v>
      </c>
      <c r="F65">
        <v>2</v>
      </c>
      <c r="G65">
        <v>1</v>
      </c>
      <c r="H65">
        <v>1</v>
      </c>
      <c r="I65">
        <v>60</v>
      </c>
      <c r="J65">
        <v>1</v>
      </c>
      <c r="K65">
        <v>0</v>
      </c>
      <c r="L65">
        <v>0</v>
      </c>
      <c r="M65">
        <v>0</v>
      </c>
      <c r="N65">
        <v>1</v>
      </c>
      <c r="O65">
        <v>31</v>
      </c>
      <c r="P65">
        <v>30</v>
      </c>
      <c r="Q65" s="20">
        <f t="shared" si="0"/>
        <v>28.0582032889</v>
      </c>
      <c r="R65" s="7">
        <f t="shared" si="1"/>
        <v>2</v>
      </c>
    </row>
    <row r="66" spans="1:18" x14ac:dyDescent="0.25">
      <c r="A66" t="s">
        <v>609</v>
      </c>
      <c r="B66" t="s">
        <v>622</v>
      </c>
      <c r="C66">
        <v>1</v>
      </c>
      <c r="D66" t="s">
        <v>182</v>
      </c>
      <c r="E66" t="s">
        <v>17</v>
      </c>
      <c r="F66">
        <v>3</v>
      </c>
      <c r="G66">
        <v>2</v>
      </c>
      <c r="H66">
        <v>1</v>
      </c>
      <c r="I66">
        <v>60</v>
      </c>
      <c r="J66">
        <v>1</v>
      </c>
      <c r="K66">
        <v>0</v>
      </c>
      <c r="L66">
        <v>0</v>
      </c>
      <c r="M66">
        <v>0</v>
      </c>
      <c r="N66">
        <v>2</v>
      </c>
      <c r="O66">
        <v>26</v>
      </c>
      <c r="P66">
        <v>24</v>
      </c>
      <c r="Q66" s="20">
        <f t="shared" ref="Q66:Q129" si="2">(1-SUMIF(Opponent,D66,shpct))*O66</f>
        <v>23.761389961399999</v>
      </c>
      <c r="R66" s="7">
        <f t="shared" ref="R66:R129" si="3">IF(H66=1,F66/MAX(60,I66)*60," ")</f>
        <v>3</v>
      </c>
    </row>
    <row r="67" spans="1:18" x14ac:dyDescent="0.25">
      <c r="A67" t="s">
        <v>624</v>
      </c>
      <c r="B67" t="s">
        <v>622</v>
      </c>
      <c r="C67">
        <v>1</v>
      </c>
      <c r="D67" t="s">
        <v>134</v>
      </c>
      <c r="E67" t="s">
        <v>17</v>
      </c>
      <c r="F67">
        <v>3</v>
      </c>
      <c r="G67">
        <v>2</v>
      </c>
      <c r="H67">
        <v>1</v>
      </c>
      <c r="I67">
        <v>60</v>
      </c>
      <c r="J67">
        <v>1</v>
      </c>
      <c r="K67">
        <v>0</v>
      </c>
      <c r="L67">
        <v>0</v>
      </c>
      <c r="M67">
        <v>0</v>
      </c>
      <c r="N67">
        <v>2</v>
      </c>
      <c r="O67">
        <v>34</v>
      </c>
      <c r="P67">
        <v>32</v>
      </c>
      <c r="Q67" s="20">
        <f t="shared" si="2"/>
        <v>30.812965395399999</v>
      </c>
      <c r="R67" s="7">
        <f t="shared" si="3"/>
        <v>3</v>
      </c>
    </row>
    <row r="68" spans="1:18" x14ac:dyDescent="0.25">
      <c r="A68" t="s">
        <v>584</v>
      </c>
      <c r="B68" t="s">
        <v>622</v>
      </c>
      <c r="C68">
        <v>1</v>
      </c>
      <c r="D68" t="s">
        <v>441</v>
      </c>
      <c r="E68" t="s">
        <v>92</v>
      </c>
      <c r="F68">
        <v>1</v>
      </c>
      <c r="G68">
        <v>2</v>
      </c>
      <c r="H68">
        <v>1</v>
      </c>
      <c r="I68">
        <v>62</v>
      </c>
      <c r="J68">
        <v>0</v>
      </c>
      <c r="K68">
        <v>0</v>
      </c>
      <c r="L68">
        <v>1</v>
      </c>
      <c r="M68">
        <v>0</v>
      </c>
      <c r="N68">
        <v>2</v>
      </c>
      <c r="O68">
        <v>24</v>
      </c>
      <c r="P68">
        <v>22</v>
      </c>
      <c r="Q68" s="20">
        <f t="shared" si="2"/>
        <v>22.0086922176</v>
      </c>
      <c r="R68" s="7">
        <f t="shared" si="3"/>
        <v>0.967741935483871</v>
      </c>
    </row>
    <row r="69" spans="1:18" x14ac:dyDescent="0.25">
      <c r="A69" t="s">
        <v>573</v>
      </c>
      <c r="B69" t="s">
        <v>625</v>
      </c>
      <c r="C69">
        <v>1</v>
      </c>
      <c r="D69" t="s">
        <v>96</v>
      </c>
      <c r="E69" t="s">
        <v>92</v>
      </c>
      <c r="F69">
        <v>2</v>
      </c>
      <c r="G69">
        <v>4</v>
      </c>
      <c r="H69">
        <v>1</v>
      </c>
      <c r="I69">
        <v>60</v>
      </c>
      <c r="J69">
        <v>0</v>
      </c>
      <c r="K69">
        <v>1</v>
      </c>
      <c r="L69">
        <v>0</v>
      </c>
      <c r="M69">
        <v>1</v>
      </c>
      <c r="N69">
        <v>3</v>
      </c>
      <c r="O69">
        <v>17</v>
      </c>
      <c r="P69">
        <v>14</v>
      </c>
      <c r="Q69" s="20">
        <f t="shared" si="2"/>
        <v>15.362126245000001</v>
      </c>
      <c r="R69" s="7">
        <f t="shared" si="3"/>
        <v>2</v>
      </c>
    </row>
    <row r="70" spans="1:18" x14ac:dyDescent="0.25">
      <c r="A70" t="s">
        <v>626</v>
      </c>
      <c r="B70" t="s">
        <v>625</v>
      </c>
      <c r="C70">
        <v>1</v>
      </c>
      <c r="D70" t="s">
        <v>249</v>
      </c>
      <c r="E70" t="s">
        <v>92</v>
      </c>
      <c r="F70">
        <v>1</v>
      </c>
      <c r="G70">
        <v>2</v>
      </c>
      <c r="H70">
        <v>1</v>
      </c>
      <c r="I70">
        <v>59</v>
      </c>
      <c r="J70">
        <v>0</v>
      </c>
      <c r="K70">
        <v>1</v>
      </c>
      <c r="L70">
        <v>0</v>
      </c>
      <c r="M70">
        <v>0</v>
      </c>
      <c r="N70">
        <v>2</v>
      </c>
      <c r="O70">
        <v>26</v>
      </c>
      <c r="P70">
        <v>24</v>
      </c>
      <c r="Q70" s="20">
        <f t="shared" si="2"/>
        <v>23.512673753400001</v>
      </c>
      <c r="R70" s="7">
        <f t="shared" si="3"/>
        <v>1</v>
      </c>
    </row>
    <row r="71" spans="1:18" x14ac:dyDescent="0.25">
      <c r="A71" t="s">
        <v>627</v>
      </c>
      <c r="B71" t="s">
        <v>625</v>
      </c>
      <c r="C71">
        <v>1</v>
      </c>
      <c r="D71" t="s">
        <v>570</v>
      </c>
      <c r="E71" t="s">
        <v>92</v>
      </c>
      <c r="F71">
        <v>3</v>
      </c>
      <c r="G71">
        <v>6</v>
      </c>
      <c r="H71">
        <v>0</v>
      </c>
      <c r="I71">
        <v>20</v>
      </c>
      <c r="J71">
        <v>0</v>
      </c>
      <c r="K71">
        <v>0</v>
      </c>
      <c r="L71">
        <v>0</v>
      </c>
      <c r="M71">
        <v>1</v>
      </c>
      <c r="N71">
        <v>0</v>
      </c>
      <c r="O71">
        <v>7</v>
      </c>
      <c r="P71">
        <v>7</v>
      </c>
      <c r="Q71" s="20">
        <f t="shared" si="2"/>
        <v>6.3597210831000002</v>
      </c>
      <c r="R71" s="7" t="str">
        <f t="shared" si="3"/>
        <v xml:space="preserve"> </v>
      </c>
    </row>
    <row r="72" spans="1:18" x14ac:dyDescent="0.25">
      <c r="A72" t="s">
        <v>612</v>
      </c>
      <c r="B72" t="s">
        <v>625</v>
      </c>
      <c r="C72">
        <v>1</v>
      </c>
      <c r="D72" t="s">
        <v>568</v>
      </c>
      <c r="E72" t="s">
        <v>92</v>
      </c>
      <c r="F72">
        <v>3</v>
      </c>
      <c r="G72">
        <v>5</v>
      </c>
      <c r="H72">
        <v>1</v>
      </c>
      <c r="I72">
        <v>31</v>
      </c>
      <c r="J72">
        <v>0</v>
      </c>
      <c r="K72">
        <v>1</v>
      </c>
      <c r="L72">
        <v>0</v>
      </c>
      <c r="M72">
        <v>0</v>
      </c>
      <c r="N72">
        <v>4</v>
      </c>
      <c r="O72">
        <v>23</v>
      </c>
      <c r="P72">
        <v>19</v>
      </c>
      <c r="Q72" s="20">
        <f t="shared" si="2"/>
        <v>20.709878953099999</v>
      </c>
      <c r="R72" s="7">
        <f t="shared" si="3"/>
        <v>3</v>
      </c>
    </row>
    <row r="73" spans="1:18" x14ac:dyDescent="0.25">
      <c r="A73" t="s">
        <v>616</v>
      </c>
      <c r="B73" t="s">
        <v>625</v>
      </c>
      <c r="C73">
        <v>1</v>
      </c>
      <c r="D73" t="s">
        <v>570</v>
      </c>
      <c r="E73" t="s">
        <v>92</v>
      </c>
      <c r="F73">
        <v>3</v>
      </c>
      <c r="G73">
        <v>6</v>
      </c>
      <c r="H73">
        <v>1</v>
      </c>
      <c r="I73">
        <v>40</v>
      </c>
      <c r="J73">
        <v>0</v>
      </c>
      <c r="K73">
        <v>1</v>
      </c>
      <c r="L73">
        <v>0</v>
      </c>
      <c r="M73">
        <v>0</v>
      </c>
      <c r="N73">
        <v>5</v>
      </c>
      <c r="O73">
        <v>17</v>
      </c>
      <c r="P73">
        <v>12</v>
      </c>
      <c r="Q73" s="20">
        <f t="shared" si="2"/>
        <v>15.445036916100001</v>
      </c>
      <c r="R73" s="7">
        <f t="shared" si="3"/>
        <v>3</v>
      </c>
    </row>
    <row r="74" spans="1:18" x14ac:dyDescent="0.25">
      <c r="A74" t="s">
        <v>613</v>
      </c>
      <c r="B74" t="s">
        <v>625</v>
      </c>
      <c r="C74">
        <v>1</v>
      </c>
      <c r="D74" t="s">
        <v>112</v>
      </c>
      <c r="E74" t="s">
        <v>92</v>
      </c>
      <c r="F74">
        <v>1</v>
      </c>
      <c r="G74">
        <v>2</v>
      </c>
      <c r="H74">
        <v>1</v>
      </c>
      <c r="I74">
        <v>65</v>
      </c>
      <c r="J74">
        <v>0</v>
      </c>
      <c r="K74">
        <v>0</v>
      </c>
      <c r="L74">
        <v>1</v>
      </c>
      <c r="M74">
        <v>0</v>
      </c>
      <c r="N74">
        <v>1</v>
      </c>
      <c r="O74">
        <v>21</v>
      </c>
      <c r="P74">
        <v>20</v>
      </c>
      <c r="Q74" s="20">
        <f t="shared" si="2"/>
        <v>19.270864380599999</v>
      </c>
      <c r="R74" s="7">
        <f t="shared" si="3"/>
        <v>0.92307692307692313</v>
      </c>
    </row>
    <row r="75" spans="1:18" x14ac:dyDescent="0.25">
      <c r="A75" t="s">
        <v>581</v>
      </c>
      <c r="B75" t="s">
        <v>625</v>
      </c>
      <c r="C75">
        <v>1</v>
      </c>
      <c r="D75" t="s">
        <v>335</v>
      </c>
      <c r="E75" t="s">
        <v>92</v>
      </c>
      <c r="F75">
        <v>0</v>
      </c>
      <c r="G75">
        <v>1</v>
      </c>
      <c r="H75">
        <v>1</v>
      </c>
      <c r="I75">
        <v>59</v>
      </c>
      <c r="J75">
        <v>0</v>
      </c>
      <c r="K75">
        <v>1</v>
      </c>
      <c r="L75">
        <v>0</v>
      </c>
      <c r="M75">
        <v>0</v>
      </c>
      <c r="N75">
        <v>1</v>
      </c>
      <c r="O75">
        <v>22</v>
      </c>
      <c r="P75">
        <v>21</v>
      </c>
      <c r="Q75" s="20">
        <f t="shared" si="2"/>
        <v>19.934590227200001</v>
      </c>
      <c r="R75" s="7">
        <f t="shared" si="3"/>
        <v>0</v>
      </c>
    </row>
    <row r="76" spans="1:18" x14ac:dyDescent="0.25">
      <c r="A76" t="s">
        <v>614</v>
      </c>
      <c r="B76" t="s">
        <v>625</v>
      </c>
      <c r="C76">
        <v>1</v>
      </c>
      <c r="D76" t="s">
        <v>579</v>
      </c>
      <c r="E76" t="s">
        <v>92</v>
      </c>
      <c r="F76">
        <v>3</v>
      </c>
      <c r="G76">
        <v>6</v>
      </c>
      <c r="H76">
        <v>1</v>
      </c>
      <c r="I76">
        <v>60</v>
      </c>
      <c r="J76">
        <v>0</v>
      </c>
      <c r="K76">
        <v>1</v>
      </c>
      <c r="L76">
        <v>0</v>
      </c>
      <c r="M76">
        <v>0</v>
      </c>
      <c r="N76">
        <v>6</v>
      </c>
      <c r="O76">
        <v>26</v>
      </c>
      <c r="P76">
        <v>20</v>
      </c>
      <c r="Q76" s="20">
        <f t="shared" si="2"/>
        <v>23.671481633799999</v>
      </c>
      <c r="R76" s="7">
        <f t="shared" si="3"/>
        <v>3</v>
      </c>
    </row>
    <row r="77" spans="1:18" x14ac:dyDescent="0.25">
      <c r="A77" t="s">
        <v>597</v>
      </c>
      <c r="B77" t="s">
        <v>625</v>
      </c>
      <c r="C77">
        <v>1</v>
      </c>
      <c r="D77" t="s">
        <v>192</v>
      </c>
      <c r="E77" t="s">
        <v>17</v>
      </c>
      <c r="F77">
        <v>2</v>
      </c>
      <c r="G77">
        <v>1</v>
      </c>
      <c r="H77">
        <v>1</v>
      </c>
      <c r="I77">
        <v>61</v>
      </c>
      <c r="J77">
        <v>1</v>
      </c>
      <c r="K77">
        <v>0</v>
      </c>
      <c r="L77">
        <v>0</v>
      </c>
      <c r="M77">
        <v>0</v>
      </c>
      <c r="N77">
        <v>1</v>
      </c>
      <c r="O77">
        <v>20</v>
      </c>
      <c r="P77">
        <v>19</v>
      </c>
      <c r="Q77" s="20">
        <f t="shared" si="2"/>
        <v>18.131462333999998</v>
      </c>
      <c r="R77" s="7">
        <f t="shared" si="3"/>
        <v>1.9672131147540985</v>
      </c>
    </row>
    <row r="78" spans="1:18" x14ac:dyDescent="0.25">
      <c r="A78" t="s">
        <v>599</v>
      </c>
      <c r="B78" t="s">
        <v>625</v>
      </c>
      <c r="C78">
        <v>1</v>
      </c>
      <c r="D78" t="s">
        <v>278</v>
      </c>
      <c r="E78" t="s">
        <v>92</v>
      </c>
      <c r="F78">
        <v>1</v>
      </c>
      <c r="G78">
        <v>3</v>
      </c>
      <c r="H78">
        <v>1</v>
      </c>
      <c r="I78">
        <v>58</v>
      </c>
      <c r="J78">
        <v>0</v>
      </c>
      <c r="K78">
        <v>1</v>
      </c>
      <c r="L78">
        <v>0</v>
      </c>
      <c r="M78">
        <v>0</v>
      </c>
      <c r="N78">
        <v>3</v>
      </c>
      <c r="O78">
        <v>26</v>
      </c>
      <c r="P78">
        <v>23</v>
      </c>
      <c r="Q78" s="20">
        <f t="shared" si="2"/>
        <v>23.760816326</v>
      </c>
      <c r="R78" s="7">
        <f t="shared" si="3"/>
        <v>1</v>
      </c>
    </row>
    <row r="79" spans="1:18" x14ac:dyDescent="0.25">
      <c r="A79" t="s">
        <v>620</v>
      </c>
      <c r="B79" t="s">
        <v>625</v>
      </c>
      <c r="C79">
        <v>1</v>
      </c>
      <c r="D79" t="s">
        <v>188</v>
      </c>
      <c r="E79" t="s">
        <v>17</v>
      </c>
      <c r="F79">
        <v>2</v>
      </c>
      <c r="G79">
        <v>1</v>
      </c>
      <c r="H79">
        <v>1</v>
      </c>
      <c r="I79">
        <v>65</v>
      </c>
      <c r="J79">
        <v>1</v>
      </c>
      <c r="K79">
        <v>0</v>
      </c>
      <c r="L79">
        <v>0</v>
      </c>
      <c r="M79">
        <v>0</v>
      </c>
      <c r="N79">
        <v>1</v>
      </c>
      <c r="O79">
        <v>30</v>
      </c>
      <c r="P79">
        <v>29</v>
      </c>
      <c r="Q79" s="20">
        <f t="shared" si="2"/>
        <v>27.744176544000002</v>
      </c>
      <c r="R79" s="7">
        <f t="shared" si="3"/>
        <v>1.8461538461538463</v>
      </c>
    </row>
    <row r="80" spans="1:18" x14ac:dyDescent="0.25">
      <c r="A80" t="s">
        <v>582</v>
      </c>
      <c r="B80" t="s">
        <v>625</v>
      </c>
      <c r="C80">
        <v>1</v>
      </c>
      <c r="D80" t="s">
        <v>568</v>
      </c>
      <c r="E80" t="s">
        <v>92</v>
      </c>
      <c r="F80">
        <v>3</v>
      </c>
      <c r="G80">
        <v>5</v>
      </c>
      <c r="H80">
        <v>0</v>
      </c>
      <c r="I80">
        <v>27</v>
      </c>
      <c r="J80">
        <v>0</v>
      </c>
      <c r="K80">
        <v>0</v>
      </c>
      <c r="L80">
        <v>0</v>
      </c>
      <c r="M80">
        <v>0</v>
      </c>
      <c r="N80">
        <v>1</v>
      </c>
      <c r="O80">
        <v>7</v>
      </c>
      <c r="P80">
        <v>6</v>
      </c>
      <c r="Q80" s="20">
        <f t="shared" si="2"/>
        <v>6.3030066378999994</v>
      </c>
      <c r="R80" s="7" t="str">
        <f t="shared" si="3"/>
        <v xml:space="preserve"> </v>
      </c>
    </row>
    <row r="81" spans="1:18" x14ac:dyDescent="0.25">
      <c r="A81" t="s">
        <v>593</v>
      </c>
      <c r="B81" t="s">
        <v>628</v>
      </c>
      <c r="C81">
        <v>1</v>
      </c>
      <c r="D81" t="s">
        <v>590</v>
      </c>
      <c r="E81" t="s">
        <v>17</v>
      </c>
      <c r="F81">
        <v>3</v>
      </c>
      <c r="G81">
        <v>2</v>
      </c>
      <c r="H81">
        <v>1</v>
      </c>
      <c r="I81">
        <v>65</v>
      </c>
      <c r="J81">
        <v>1</v>
      </c>
      <c r="K81">
        <v>0</v>
      </c>
      <c r="L81">
        <v>0</v>
      </c>
      <c r="M81">
        <v>0</v>
      </c>
      <c r="N81">
        <v>2</v>
      </c>
      <c r="O81">
        <v>38</v>
      </c>
      <c r="P81">
        <v>36</v>
      </c>
      <c r="Q81" s="20">
        <f t="shared" si="2"/>
        <v>34.6745670014</v>
      </c>
      <c r="R81" s="7">
        <f t="shared" si="3"/>
        <v>2.7692307692307692</v>
      </c>
    </row>
    <row r="82" spans="1:18" x14ac:dyDescent="0.25">
      <c r="A82" t="s">
        <v>594</v>
      </c>
      <c r="B82" t="s">
        <v>628</v>
      </c>
      <c r="C82">
        <v>1</v>
      </c>
      <c r="D82" t="s">
        <v>441</v>
      </c>
      <c r="E82" t="s">
        <v>92</v>
      </c>
      <c r="F82">
        <v>2</v>
      </c>
      <c r="G82">
        <v>4</v>
      </c>
      <c r="H82">
        <v>1</v>
      </c>
      <c r="I82">
        <v>59</v>
      </c>
      <c r="J82">
        <v>0</v>
      </c>
      <c r="K82">
        <v>1</v>
      </c>
      <c r="L82">
        <v>0</v>
      </c>
      <c r="M82">
        <v>1</v>
      </c>
      <c r="N82">
        <v>3</v>
      </c>
      <c r="O82">
        <v>30</v>
      </c>
      <c r="P82">
        <v>27</v>
      </c>
      <c r="Q82" s="20">
        <f t="shared" si="2"/>
        <v>27.510865272</v>
      </c>
      <c r="R82" s="7">
        <f t="shared" si="3"/>
        <v>2</v>
      </c>
    </row>
    <row r="83" spans="1:18" x14ac:dyDescent="0.25">
      <c r="A83" t="s">
        <v>576</v>
      </c>
      <c r="B83" t="s">
        <v>628</v>
      </c>
      <c r="C83">
        <v>1</v>
      </c>
      <c r="D83" t="s">
        <v>233</v>
      </c>
      <c r="E83" t="s">
        <v>92</v>
      </c>
      <c r="F83">
        <v>1</v>
      </c>
      <c r="G83">
        <v>2</v>
      </c>
      <c r="H83">
        <v>1</v>
      </c>
      <c r="I83">
        <v>65</v>
      </c>
      <c r="J83">
        <v>0</v>
      </c>
      <c r="K83">
        <v>0</v>
      </c>
      <c r="L83">
        <v>1</v>
      </c>
      <c r="M83">
        <v>0</v>
      </c>
      <c r="N83">
        <v>1</v>
      </c>
      <c r="O83">
        <v>31</v>
      </c>
      <c r="P83">
        <v>30</v>
      </c>
      <c r="Q83" s="20">
        <f t="shared" si="2"/>
        <v>28.911245351799998</v>
      </c>
      <c r="R83" s="7">
        <f t="shared" si="3"/>
        <v>0.92307692307692313</v>
      </c>
    </row>
    <row r="84" spans="1:18" x14ac:dyDescent="0.25">
      <c r="A84" t="s">
        <v>588</v>
      </c>
      <c r="B84" t="s">
        <v>628</v>
      </c>
      <c r="C84">
        <v>1</v>
      </c>
      <c r="D84" t="s">
        <v>278</v>
      </c>
      <c r="E84" t="s">
        <v>17</v>
      </c>
      <c r="F84">
        <v>1</v>
      </c>
      <c r="G84">
        <v>0</v>
      </c>
      <c r="H84">
        <v>1</v>
      </c>
      <c r="I84">
        <v>60</v>
      </c>
      <c r="J84">
        <v>1</v>
      </c>
      <c r="K84">
        <v>0</v>
      </c>
      <c r="L84">
        <v>0</v>
      </c>
      <c r="M84">
        <v>0</v>
      </c>
      <c r="N84">
        <v>0</v>
      </c>
      <c r="O84">
        <v>22</v>
      </c>
      <c r="P84">
        <v>22</v>
      </c>
      <c r="Q84" s="20">
        <f t="shared" si="2"/>
        <v>20.105306122000002</v>
      </c>
      <c r="R84" s="7">
        <f t="shared" si="3"/>
        <v>1</v>
      </c>
    </row>
    <row r="85" spans="1:18" x14ac:dyDescent="0.25">
      <c r="A85" t="s">
        <v>609</v>
      </c>
      <c r="B85" t="s">
        <v>628</v>
      </c>
      <c r="C85">
        <v>1</v>
      </c>
      <c r="D85" t="s">
        <v>227</v>
      </c>
      <c r="E85" t="s">
        <v>17</v>
      </c>
      <c r="F85">
        <v>4</v>
      </c>
      <c r="G85">
        <v>1</v>
      </c>
      <c r="H85">
        <v>1</v>
      </c>
      <c r="I85">
        <v>60</v>
      </c>
      <c r="J85">
        <v>1</v>
      </c>
      <c r="K85">
        <v>0</v>
      </c>
      <c r="L85">
        <v>0</v>
      </c>
      <c r="M85">
        <v>0</v>
      </c>
      <c r="N85">
        <v>1</v>
      </c>
      <c r="O85">
        <v>38</v>
      </c>
      <c r="P85">
        <v>37</v>
      </c>
      <c r="Q85" s="20">
        <f t="shared" si="2"/>
        <v>34.610976592999997</v>
      </c>
      <c r="R85" s="7">
        <f t="shared" si="3"/>
        <v>4</v>
      </c>
    </row>
    <row r="86" spans="1:18" x14ac:dyDescent="0.25">
      <c r="A86" t="s">
        <v>613</v>
      </c>
      <c r="B86" t="s">
        <v>628</v>
      </c>
      <c r="C86">
        <v>1</v>
      </c>
      <c r="D86" t="s">
        <v>27</v>
      </c>
      <c r="E86" t="s">
        <v>92</v>
      </c>
      <c r="F86">
        <v>0</v>
      </c>
      <c r="G86">
        <v>4</v>
      </c>
      <c r="H86">
        <v>1</v>
      </c>
      <c r="I86">
        <v>60</v>
      </c>
      <c r="J86">
        <v>0</v>
      </c>
      <c r="K86">
        <v>1</v>
      </c>
      <c r="L86">
        <v>0</v>
      </c>
      <c r="M86">
        <v>0</v>
      </c>
      <c r="N86">
        <v>4</v>
      </c>
      <c r="O86">
        <v>23</v>
      </c>
      <c r="P86">
        <v>19</v>
      </c>
      <c r="Q86" s="20">
        <f t="shared" si="2"/>
        <v>20.9687212521</v>
      </c>
      <c r="R86" s="7">
        <f t="shared" si="3"/>
        <v>0</v>
      </c>
    </row>
    <row r="87" spans="1:18" x14ac:dyDescent="0.25">
      <c r="A87" t="s">
        <v>629</v>
      </c>
      <c r="B87" t="s">
        <v>628</v>
      </c>
      <c r="C87">
        <v>1</v>
      </c>
      <c r="D87" t="s">
        <v>120</v>
      </c>
      <c r="E87" t="s">
        <v>17</v>
      </c>
      <c r="F87">
        <v>5</v>
      </c>
      <c r="G87">
        <v>3</v>
      </c>
      <c r="H87">
        <v>1</v>
      </c>
      <c r="I87">
        <v>60</v>
      </c>
      <c r="J87">
        <v>1</v>
      </c>
      <c r="K87">
        <v>0</v>
      </c>
      <c r="L87">
        <v>0</v>
      </c>
      <c r="M87">
        <v>1</v>
      </c>
      <c r="N87">
        <v>2</v>
      </c>
      <c r="O87">
        <v>20</v>
      </c>
      <c r="P87">
        <v>18</v>
      </c>
      <c r="Q87" s="20">
        <f t="shared" si="2"/>
        <v>18.264425262</v>
      </c>
      <c r="R87" s="7">
        <f t="shared" si="3"/>
        <v>5</v>
      </c>
    </row>
    <row r="88" spans="1:18" x14ac:dyDescent="0.25">
      <c r="A88" t="s">
        <v>621</v>
      </c>
      <c r="B88" t="s">
        <v>630</v>
      </c>
      <c r="C88">
        <v>1</v>
      </c>
      <c r="D88" t="s">
        <v>570</v>
      </c>
      <c r="E88" t="s">
        <v>17</v>
      </c>
      <c r="F88">
        <v>3</v>
      </c>
      <c r="G88">
        <v>2</v>
      </c>
      <c r="H88">
        <v>1</v>
      </c>
      <c r="I88">
        <v>60</v>
      </c>
      <c r="J88">
        <v>1</v>
      </c>
      <c r="K88">
        <v>0</v>
      </c>
      <c r="L88">
        <v>0</v>
      </c>
      <c r="M88">
        <v>0</v>
      </c>
      <c r="N88">
        <v>2</v>
      </c>
      <c r="O88">
        <v>28</v>
      </c>
      <c r="P88">
        <v>26</v>
      </c>
      <c r="Q88" s="20">
        <f t="shared" si="2"/>
        <v>25.438884332400001</v>
      </c>
      <c r="R88" s="7">
        <f t="shared" si="3"/>
        <v>3</v>
      </c>
    </row>
    <row r="89" spans="1:18" x14ac:dyDescent="0.25">
      <c r="A89" t="s">
        <v>606</v>
      </c>
      <c r="B89" t="s">
        <v>630</v>
      </c>
      <c r="C89">
        <v>1</v>
      </c>
      <c r="D89" t="s">
        <v>398</v>
      </c>
      <c r="E89" t="s">
        <v>92</v>
      </c>
      <c r="F89">
        <v>0</v>
      </c>
      <c r="G89">
        <v>2</v>
      </c>
      <c r="H89">
        <v>1</v>
      </c>
      <c r="I89">
        <v>59</v>
      </c>
      <c r="J89">
        <v>0</v>
      </c>
      <c r="K89">
        <v>1</v>
      </c>
      <c r="L89">
        <v>0</v>
      </c>
      <c r="M89">
        <v>0</v>
      </c>
      <c r="N89">
        <v>2</v>
      </c>
      <c r="O89">
        <v>29</v>
      </c>
      <c r="P89">
        <v>27</v>
      </c>
      <c r="Q89" s="20">
        <f t="shared" si="2"/>
        <v>26.372040073799997</v>
      </c>
      <c r="R89" s="7">
        <f t="shared" si="3"/>
        <v>0</v>
      </c>
    </row>
    <row r="90" spans="1:18" x14ac:dyDescent="0.25">
      <c r="A90" t="s">
        <v>614</v>
      </c>
      <c r="B90" t="s">
        <v>630</v>
      </c>
      <c r="C90">
        <v>1</v>
      </c>
      <c r="D90" t="s">
        <v>596</v>
      </c>
      <c r="E90" t="s">
        <v>17</v>
      </c>
      <c r="F90">
        <v>5</v>
      </c>
      <c r="G90">
        <v>1</v>
      </c>
      <c r="H90">
        <v>1</v>
      </c>
      <c r="I90">
        <v>60</v>
      </c>
      <c r="J90">
        <v>1</v>
      </c>
      <c r="K90">
        <v>0</v>
      </c>
      <c r="L90">
        <v>0</v>
      </c>
      <c r="M90">
        <v>0</v>
      </c>
      <c r="N90">
        <v>1</v>
      </c>
      <c r="O90">
        <v>19</v>
      </c>
      <c r="P90">
        <v>18</v>
      </c>
      <c r="Q90" s="20">
        <f t="shared" si="2"/>
        <v>17.438251803499998</v>
      </c>
      <c r="R90" s="7">
        <f t="shared" si="3"/>
        <v>5</v>
      </c>
    </row>
    <row r="91" spans="1:18" x14ac:dyDescent="0.25">
      <c r="A91" t="s">
        <v>599</v>
      </c>
      <c r="B91" t="s">
        <v>630</v>
      </c>
      <c r="C91">
        <v>1</v>
      </c>
      <c r="D91" t="s">
        <v>238</v>
      </c>
      <c r="E91" t="s">
        <v>17</v>
      </c>
      <c r="F91">
        <v>1</v>
      </c>
      <c r="G91">
        <v>0</v>
      </c>
      <c r="H91">
        <v>1</v>
      </c>
      <c r="I91">
        <v>60</v>
      </c>
      <c r="J91">
        <v>1</v>
      </c>
      <c r="K91">
        <v>0</v>
      </c>
      <c r="L91">
        <v>0</v>
      </c>
      <c r="M91">
        <v>0</v>
      </c>
      <c r="N91">
        <v>0</v>
      </c>
      <c r="O91">
        <v>28</v>
      </c>
      <c r="P91">
        <v>28</v>
      </c>
      <c r="Q91" s="20">
        <f t="shared" si="2"/>
        <v>25.904158417200001</v>
      </c>
      <c r="R91" s="7">
        <f t="shared" si="3"/>
        <v>1</v>
      </c>
    </row>
    <row r="92" spans="1:18" x14ac:dyDescent="0.25">
      <c r="A92" t="s">
        <v>605</v>
      </c>
      <c r="B92" t="s">
        <v>631</v>
      </c>
      <c r="C92">
        <v>1</v>
      </c>
      <c r="D92" t="s">
        <v>96</v>
      </c>
      <c r="E92" t="s">
        <v>92</v>
      </c>
      <c r="F92">
        <v>2</v>
      </c>
      <c r="G92">
        <v>3</v>
      </c>
      <c r="H92">
        <v>1</v>
      </c>
      <c r="I92">
        <v>64</v>
      </c>
      <c r="J92">
        <v>0</v>
      </c>
      <c r="K92">
        <v>0</v>
      </c>
      <c r="L92">
        <v>1</v>
      </c>
      <c r="M92">
        <v>0</v>
      </c>
      <c r="N92">
        <v>3</v>
      </c>
      <c r="O92">
        <v>26</v>
      </c>
      <c r="P92">
        <v>23</v>
      </c>
      <c r="Q92" s="20">
        <f t="shared" si="2"/>
        <v>23.49501661</v>
      </c>
      <c r="R92" s="7">
        <f t="shared" si="3"/>
        <v>1.875</v>
      </c>
    </row>
    <row r="93" spans="1:18" x14ac:dyDescent="0.25">
      <c r="A93" t="s">
        <v>617</v>
      </c>
      <c r="B93" t="s">
        <v>631</v>
      </c>
      <c r="C93">
        <v>1</v>
      </c>
      <c r="D93" t="s">
        <v>227</v>
      </c>
      <c r="E93" t="s">
        <v>92</v>
      </c>
      <c r="F93">
        <v>3</v>
      </c>
      <c r="G93">
        <v>4</v>
      </c>
      <c r="H93">
        <v>1</v>
      </c>
      <c r="I93">
        <v>60</v>
      </c>
      <c r="J93">
        <v>0</v>
      </c>
      <c r="K93">
        <v>1</v>
      </c>
      <c r="L93">
        <v>0</v>
      </c>
      <c r="M93">
        <v>0</v>
      </c>
      <c r="N93">
        <v>4</v>
      </c>
      <c r="O93">
        <v>33</v>
      </c>
      <c r="P93">
        <v>29</v>
      </c>
      <c r="Q93" s="20">
        <f t="shared" si="2"/>
        <v>30.0569007255</v>
      </c>
      <c r="R93" s="7">
        <f t="shared" si="3"/>
        <v>3</v>
      </c>
    </row>
    <row r="94" spans="1:18" x14ac:dyDescent="0.25">
      <c r="A94" t="s">
        <v>576</v>
      </c>
      <c r="B94" t="s">
        <v>631</v>
      </c>
      <c r="C94">
        <v>1</v>
      </c>
      <c r="D94" t="s">
        <v>598</v>
      </c>
      <c r="E94" t="s">
        <v>92</v>
      </c>
      <c r="F94">
        <v>1</v>
      </c>
      <c r="G94">
        <v>2</v>
      </c>
      <c r="H94">
        <v>1</v>
      </c>
      <c r="I94">
        <v>65</v>
      </c>
      <c r="J94">
        <v>0</v>
      </c>
      <c r="K94">
        <v>0</v>
      </c>
      <c r="L94">
        <v>1</v>
      </c>
      <c r="M94">
        <v>0</v>
      </c>
      <c r="N94">
        <v>1</v>
      </c>
      <c r="O94">
        <v>29</v>
      </c>
      <c r="P94">
        <v>28</v>
      </c>
      <c r="Q94" s="20">
        <f t="shared" si="2"/>
        <v>26.634317863100001</v>
      </c>
      <c r="R94" s="7">
        <f t="shared" si="3"/>
        <v>0.92307692307692313</v>
      </c>
    </row>
    <row r="95" spans="1:18" x14ac:dyDescent="0.25">
      <c r="A95" t="s">
        <v>632</v>
      </c>
      <c r="B95" t="s">
        <v>631</v>
      </c>
      <c r="C95">
        <v>1</v>
      </c>
      <c r="D95" t="s">
        <v>596</v>
      </c>
      <c r="E95" t="s">
        <v>17</v>
      </c>
      <c r="F95">
        <v>2</v>
      </c>
      <c r="G95">
        <v>1</v>
      </c>
      <c r="H95">
        <v>1</v>
      </c>
      <c r="I95">
        <v>60</v>
      </c>
      <c r="J95">
        <v>1</v>
      </c>
      <c r="K95">
        <v>0</v>
      </c>
      <c r="L95">
        <v>0</v>
      </c>
      <c r="M95">
        <v>0</v>
      </c>
      <c r="N95">
        <v>1</v>
      </c>
      <c r="O95">
        <v>21</v>
      </c>
      <c r="P95">
        <v>20</v>
      </c>
      <c r="Q95" s="20">
        <f t="shared" si="2"/>
        <v>19.273857256499998</v>
      </c>
      <c r="R95" s="7">
        <f t="shared" si="3"/>
        <v>2</v>
      </c>
    </row>
    <row r="96" spans="1:18" x14ac:dyDescent="0.25">
      <c r="A96" t="s">
        <v>633</v>
      </c>
      <c r="B96" t="s">
        <v>631</v>
      </c>
      <c r="C96">
        <v>1</v>
      </c>
      <c r="D96" t="s">
        <v>398</v>
      </c>
      <c r="E96" t="s">
        <v>17</v>
      </c>
      <c r="F96">
        <v>4</v>
      </c>
      <c r="G96">
        <v>2</v>
      </c>
      <c r="H96">
        <v>1</v>
      </c>
      <c r="I96">
        <v>60</v>
      </c>
      <c r="J96">
        <v>1</v>
      </c>
      <c r="K96">
        <v>0</v>
      </c>
      <c r="L96">
        <v>0</v>
      </c>
      <c r="M96">
        <v>0</v>
      </c>
      <c r="N96">
        <v>2</v>
      </c>
      <c r="O96">
        <v>24</v>
      </c>
      <c r="P96">
        <v>22</v>
      </c>
      <c r="Q96" s="20">
        <f t="shared" si="2"/>
        <v>21.825136612799998</v>
      </c>
      <c r="R96" s="7">
        <f t="shared" si="3"/>
        <v>4</v>
      </c>
    </row>
    <row r="97" spans="1:18" x14ac:dyDescent="0.25">
      <c r="A97" t="s">
        <v>634</v>
      </c>
      <c r="B97" t="s">
        <v>631</v>
      </c>
      <c r="C97">
        <v>1</v>
      </c>
      <c r="D97" t="s">
        <v>112</v>
      </c>
      <c r="E97" t="s">
        <v>92</v>
      </c>
      <c r="F97">
        <v>0</v>
      </c>
      <c r="G97">
        <v>3</v>
      </c>
      <c r="H97">
        <v>1</v>
      </c>
      <c r="I97">
        <v>60</v>
      </c>
      <c r="J97">
        <v>0</v>
      </c>
      <c r="K97">
        <v>1</v>
      </c>
      <c r="L97">
        <v>0</v>
      </c>
      <c r="M97">
        <v>0</v>
      </c>
      <c r="N97">
        <v>3</v>
      </c>
      <c r="O97">
        <v>32</v>
      </c>
      <c r="P97">
        <v>29</v>
      </c>
      <c r="Q97" s="20">
        <f t="shared" si="2"/>
        <v>29.365126675199999</v>
      </c>
      <c r="R97" s="7">
        <f t="shared" si="3"/>
        <v>0</v>
      </c>
    </row>
    <row r="98" spans="1:18" x14ac:dyDescent="0.25">
      <c r="A98" t="s">
        <v>577</v>
      </c>
      <c r="B98" t="s">
        <v>631</v>
      </c>
      <c r="C98">
        <v>1</v>
      </c>
      <c r="D98" t="s">
        <v>120</v>
      </c>
      <c r="E98" t="s">
        <v>17</v>
      </c>
      <c r="F98">
        <v>5</v>
      </c>
      <c r="G98">
        <v>2</v>
      </c>
      <c r="H98">
        <v>1</v>
      </c>
      <c r="I98">
        <v>60</v>
      </c>
      <c r="J98">
        <v>1</v>
      </c>
      <c r="K98">
        <v>0</v>
      </c>
      <c r="L98">
        <v>0</v>
      </c>
      <c r="M98">
        <v>0</v>
      </c>
      <c r="N98">
        <v>2</v>
      </c>
      <c r="O98">
        <v>33</v>
      </c>
      <c r="P98">
        <v>31</v>
      </c>
      <c r="Q98" s="20">
        <f t="shared" si="2"/>
        <v>30.136301682299997</v>
      </c>
      <c r="R98" s="7">
        <f t="shared" si="3"/>
        <v>5</v>
      </c>
    </row>
    <row r="99" spans="1:18" x14ac:dyDescent="0.25">
      <c r="A99" t="s">
        <v>609</v>
      </c>
      <c r="B99" t="s">
        <v>631</v>
      </c>
      <c r="C99">
        <v>1</v>
      </c>
      <c r="D99" t="s">
        <v>570</v>
      </c>
      <c r="E99" t="s">
        <v>92</v>
      </c>
      <c r="F99">
        <v>1</v>
      </c>
      <c r="G99">
        <v>2</v>
      </c>
      <c r="H99">
        <v>1</v>
      </c>
      <c r="I99">
        <v>59</v>
      </c>
      <c r="J99">
        <v>0</v>
      </c>
      <c r="K99">
        <v>1</v>
      </c>
      <c r="L99">
        <v>0</v>
      </c>
      <c r="M99">
        <v>0</v>
      </c>
      <c r="N99">
        <v>2</v>
      </c>
      <c r="O99">
        <v>25</v>
      </c>
      <c r="P99">
        <v>23</v>
      </c>
      <c r="Q99" s="20">
        <f t="shared" si="2"/>
        <v>22.7132895825</v>
      </c>
      <c r="R99" s="7">
        <f t="shared" si="3"/>
        <v>1</v>
      </c>
    </row>
    <row r="100" spans="1:18" x14ac:dyDescent="0.25">
      <c r="A100" t="s">
        <v>597</v>
      </c>
      <c r="B100" t="s">
        <v>631</v>
      </c>
      <c r="C100">
        <v>1</v>
      </c>
      <c r="D100" t="s">
        <v>590</v>
      </c>
      <c r="E100" t="s">
        <v>92</v>
      </c>
      <c r="F100">
        <v>1</v>
      </c>
      <c r="G100">
        <v>4</v>
      </c>
      <c r="H100">
        <v>1</v>
      </c>
      <c r="I100">
        <v>59</v>
      </c>
      <c r="J100">
        <v>0</v>
      </c>
      <c r="K100">
        <v>1</v>
      </c>
      <c r="L100">
        <v>0</v>
      </c>
      <c r="M100">
        <v>1</v>
      </c>
      <c r="N100">
        <v>3</v>
      </c>
      <c r="O100">
        <v>18</v>
      </c>
      <c r="P100">
        <v>15</v>
      </c>
      <c r="Q100" s="20">
        <f t="shared" si="2"/>
        <v>16.424794895399998</v>
      </c>
      <c r="R100" s="7">
        <f t="shared" si="3"/>
        <v>1</v>
      </c>
    </row>
    <row r="101" spans="1:18" x14ac:dyDescent="0.25">
      <c r="A101" t="s">
        <v>600</v>
      </c>
      <c r="B101" t="s">
        <v>631</v>
      </c>
      <c r="C101">
        <v>1</v>
      </c>
      <c r="D101" t="s">
        <v>134</v>
      </c>
      <c r="E101" t="s">
        <v>92</v>
      </c>
      <c r="F101">
        <v>3</v>
      </c>
      <c r="G101">
        <v>4</v>
      </c>
      <c r="H101">
        <v>1</v>
      </c>
      <c r="I101">
        <v>59</v>
      </c>
      <c r="J101">
        <v>0</v>
      </c>
      <c r="K101">
        <v>1</v>
      </c>
      <c r="L101">
        <v>0</v>
      </c>
      <c r="M101">
        <v>0</v>
      </c>
      <c r="N101">
        <v>4</v>
      </c>
      <c r="O101">
        <v>26</v>
      </c>
      <c r="P101">
        <v>22</v>
      </c>
      <c r="Q101" s="20">
        <f t="shared" si="2"/>
        <v>23.562855890600002</v>
      </c>
      <c r="R101" s="7">
        <f t="shared" si="3"/>
        <v>3</v>
      </c>
    </row>
    <row r="102" spans="1:18" x14ac:dyDescent="0.25">
      <c r="A102" t="s">
        <v>602</v>
      </c>
      <c r="B102" t="s">
        <v>631</v>
      </c>
      <c r="C102">
        <v>1</v>
      </c>
      <c r="D102" t="s">
        <v>441</v>
      </c>
      <c r="E102" t="s">
        <v>17</v>
      </c>
      <c r="F102">
        <v>4</v>
      </c>
      <c r="G102">
        <v>2</v>
      </c>
      <c r="H102">
        <v>1</v>
      </c>
      <c r="I102">
        <v>60</v>
      </c>
      <c r="J102">
        <v>1</v>
      </c>
      <c r="K102">
        <v>0</v>
      </c>
      <c r="L102">
        <v>0</v>
      </c>
      <c r="M102">
        <v>0</v>
      </c>
      <c r="N102">
        <v>2</v>
      </c>
      <c r="O102">
        <v>33</v>
      </c>
      <c r="P102">
        <v>31</v>
      </c>
      <c r="Q102" s="20">
        <f t="shared" si="2"/>
        <v>30.261951799200002</v>
      </c>
      <c r="R102" s="7">
        <f t="shared" si="3"/>
        <v>4</v>
      </c>
    </row>
    <row r="103" spans="1:18" x14ac:dyDescent="0.25">
      <c r="A103" t="s">
        <v>635</v>
      </c>
      <c r="B103" t="s">
        <v>636</v>
      </c>
      <c r="C103">
        <v>1</v>
      </c>
      <c r="D103" t="s">
        <v>238</v>
      </c>
      <c r="E103" t="s">
        <v>17</v>
      </c>
      <c r="F103">
        <v>9</v>
      </c>
      <c r="G103">
        <v>1</v>
      </c>
      <c r="H103">
        <v>1</v>
      </c>
      <c r="I103">
        <v>60</v>
      </c>
      <c r="J103">
        <v>1</v>
      </c>
      <c r="K103">
        <v>0</v>
      </c>
      <c r="L103">
        <v>0</v>
      </c>
      <c r="M103">
        <v>0</v>
      </c>
      <c r="N103">
        <v>1</v>
      </c>
      <c r="O103">
        <v>32</v>
      </c>
      <c r="P103">
        <v>31</v>
      </c>
      <c r="Q103" s="20">
        <f t="shared" si="2"/>
        <v>29.604752476800002</v>
      </c>
      <c r="R103" s="7">
        <f t="shared" si="3"/>
        <v>9</v>
      </c>
    </row>
    <row r="104" spans="1:18" x14ac:dyDescent="0.25">
      <c r="A104" t="s">
        <v>587</v>
      </c>
      <c r="B104" t="s">
        <v>636</v>
      </c>
      <c r="C104">
        <v>1</v>
      </c>
      <c r="D104" t="s">
        <v>592</v>
      </c>
      <c r="E104" t="s">
        <v>17</v>
      </c>
      <c r="F104">
        <v>4</v>
      </c>
      <c r="G104">
        <v>3</v>
      </c>
      <c r="H104">
        <v>1</v>
      </c>
      <c r="I104">
        <v>60</v>
      </c>
      <c r="J104">
        <v>1</v>
      </c>
      <c r="K104">
        <v>0</v>
      </c>
      <c r="L104">
        <v>0</v>
      </c>
      <c r="M104">
        <v>0</v>
      </c>
      <c r="N104">
        <v>3</v>
      </c>
      <c r="O104">
        <v>28</v>
      </c>
      <c r="P104">
        <v>25</v>
      </c>
      <c r="Q104" s="20">
        <f t="shared" si="2"/>
        <v>25.4302325592</v>
      </c>
      <c r="R104" s="7">
        <f t="shared" si="3"/>
        <v>4</v>
      </c>
    </row>
    <row r="105" spans="1:18" x14ac:dyDescent="0.25">
      <c r="A105" t="s">
        <v>601</v>
      </c>
      <c r="B105" t="s">
        <v>636</v>
      </c>
      <c r="C105">
        <v>1</v>
      </c>
      <c r="D105" t="s">
        <v>233</v>
      </c>
      <c r="E105" t="s">
        <v>17</v>
      </c>
      <c r="F105">
        <v>4</v>
      </c>
      <c r="G105">
        <v>3</v>
      </c>
      <c r="H105">
        <v>1</v>
      </c>
      <c r="I105">
        <v>64</v>
      </c>
      <c r="J105">
        <v>1</v>
      </c>
      <c r="K105">
        <v>0</v>
      </c>
      <c r="L105">
        <v>0</v>
      </c>
      <c r="M105">
        <v>0</v>
      </c>
      <c r="N105">
        <v>3</v>
      </c>
      <c r="O105">
        <v>30</v>
      </c>
      <c r="P105">
        <v>27</v>
      </c>
      <c r="Q105" s="20">
        <f t="shared" si="2"/>
        <v>27.978624533999998</v>
      </c>
      <c r="R105" s="7">
        <f t="shared" si="3"/>
        <v>3.75</v>
      </c>
    </row>
    <row r="106" spans="1:18" x14ac:dyDescent="0.25">
      <c r="A106" t="s">
        <v>571</v>
      </c>
      <c r="B106" t="s">
        <v>637</v>
      </c>
      <c r="C106">
        <v>1</v>
      </c>
      <c r="D106" t="s">
        <v>578</v>
      </c>
      <c r="E106" t="s">
        <v>92</v>
      </c>
      <c r="F106">
        <v>4</v>
      </c>
      <c r="G106">
        <v>5</v>
      </c>
      <c r="H106">
        <v>1</v>
      </c>
      <c r="I106">
        <v>60</v>
      </c>
      <c r="J106">
        <v>0</v>
      </c>
      <c r="K106">
        <v>0</v>
      </c>
      <c r="L106">
        <v>1</v>
      </c>
      <c r="M106">
        <v>0</v>
      </c>
      <c r="N106">
        <v>5</v>
      </c>
      <c r="O106">
        <v>23</v>
      </c>
      <c r="P106">
        <v>18</v>
      </c>
      <c r="Q106" s="20">
        <f t="shared" si="2"/>
        <v>21.027155171699999</v>
      </c>
      <c r="R106" s="7">
        <f t="shared" si="3"/>
        <v>4</v>
      </c>
    </row>
    <row r="107" spans="1:18" x14ac:dyDescent="0.25">
      <c r="A107" t="s">
        <v>626</v>
      </c>
      <c r="B107" t="s">
        <v>637</v>
      </c>
      <c r="C107">
        <v>1</v>
      </c>
      <c r="D107" t="s">
        <v>327</v>
      </c>
      <c r="E107" t="s">
        <v>92</v>
      </c>
      <c r="F107">
        <v>2</v>
      </c>
      <c r="G107">
        <v>5</v>
      </c>
      <c r="H107">
        <v>1</v>
      </c>
      <c r="I107">
        <v>60</v>
      </c>
      <c r="J107">
        <v>0</v>
      </c>
      <c r="K107">
        <v>1</v>
      </c>
      <c r="L107">
        <v>0</v>
      </c>
      <c r="M107">
        <v>0</v>
      </c>
      <c r="N107">
        <v>5</v>
      </c>
      <c r="O107">
        <v>23</v>
      </c>
      <c r="P107">
        <v>18</v>
      </c>
      <c r="Q107" s="20">
        <f t="shared" si="2"/>
        <v>21.0649920255</v>
      </c>
      <c r="R107" s="7">
        <f t="shared" si="3"/>
        <v>2</v>
      </c>
    </row>
    <row r="108" spans="1:18" x14ac:dyDescent="0.25">
      <c r="A108" t="s">
        <v>638</v>
      </c>
      <c r="B108" t="s">
        <v>637</v>
      </c>
      <c r="C108">
        <v>1</v>
      </c>
      <c r="D108" t="s">
        <v>441</v>
      </c>
      <c r="E108" t="s">
        <v>92</v>
      </c>
      <c r="F108">
        <v>1</v>
      </c>
      <c r="G108">
        <v>2</v>
      </c>
      <c r="H108">
        <v>1</v>
      </c>
      <c r="I108">
        <v>65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30</v>
      </c>
      <c r="P108">
        <v>29</v>
      </c>
      <c r="Q108" s="20">
        <f t="shared" si="2"/>
        <v>27.510865272</v>
      </c>
      <c r="R108" s="7">
        <f t="shared" si="3"/>
        <v>0.92307692307692313</v>
      </c>
    </row>
    <row r="109" spans="1:18" x14ac:dyDescent="0.25">
      <c r="A109" t="s">
        <v>632</v>
      </c>
      <c r="B109" t="s">
        <v>637</v>
      </c>
      <c r="C109">
        <v>1</v>
      </c>
      <c r="D109" t="s">
        <v>575</v>
      </c>
      <c r="E109" t="s">
        <v>92</v>
      </c>
      <c r="F109">
        <v>1</v>
      </c>
      <c r="G109">
        <v>4</v>
      </c>
      <c r="H109">
        <v>1</v>
      </c>
      <c r="I109">
        <v>58</v>
      </c>
      <c r="J109">
        <v>0</v>
      </c>
      <c r="K109">
        <v>1</v>
      </c>
      <c r="L109">
        <v>0</v>
      </c>
      <c r="M109">
        <v>1</v>
      </c>
      <c r="N109">
        <v>3</v>
      </c>
      <c r="O109">
        <v>30</v>
      </c>
      <c r="P109">
        <v>27</v>
      </c>
      <c r="Q109" s="20">
        <f t="shared" si="2"/>
        <v>27.807424593</v>
      </c>
      <c r="R109" s="7">
        <f t="shared" si="3"/>
        <v>1</v>
      </c>
    </row>
    <row r="110" spans="1:18" x14ac:dyDescent="0.25">
      <c r="A110" t="s">
        <v>634</v>
      </c>
      <c r="B110" t="s">
        <v>637</v>
      </c>
      <c r="C110">
        <v>1</v>
      </c>
      <c r="D110" t="s">
        <v>120</v>
      </c>
      <c r="E110" t="s">
        <v>17</v>
      </c>
      <c r="F110">
        <v>4</v>
      </c>
      <c r="G110">
        <v>1</v>
      </c>
      <c r="H110">
        <v>1</v>
      </c>
      <c r="I110">
        <v>60</v>
      </c>
      <c r="J110">
        <v>1</v>
      </c>
      <c r="K110">
        <v>0</v>
      </c>
      <c r="L110">
        <v>0</v>
      </c>
      <c r="M110">
        <v>0</v>
      </c>
      <c r="N110">
        <v>1</v>
      </c>
      <c r="O110">
        <v>21</v>
      </c>
      <c r="P110">
        <v>20</v>
      </c>
      <c r="Q110" s="20">
        <f t="shared" si="2"/>
        <v>19.177646525099998</v>
      </c>
      <c r="R110" s="7">
        <f t="shared" si="3"/>
        <v>4</v>
      </c>
    </row>
    <row r="111" spans="1:18" x14ac:dyDescent="0.25">
      <c r="A111" t="s">
        <v>577</v>
      </c>
      <c r="B111" t="s">
        <v>637</v>
      </c>
      <c r="C111">
        <v>1</v>
      </c>
      <c r="D111" t="s">
        <v>335</v>
      </c>
      <c r="E111" t="s">
        <v>92</v>
      </c>
      <c r="F111">
        <v>2</v>
      </c>
      <c r="G111">
        <v>4</v>
      </c>
      <c r="H111">
        <v>1</v>
      </c>
      <c r="I111">
        <v>59</v>
      </c>
      <c r="J111">
        <v>0</v>
      </c>
      <c r="K111">
        <v>1</v>
      </c>
      <c r="L111">
        <v>0</v>
      </c>
      <c r="M111">
        <v>1</v>
      </c>
      <c r="N111">
        <v>3</v>
      </c>
      <c r="O111">
        <v>40</v>
      </c>
      <c r="P111">
        <v>37</v>
      </c>
      <c r="Q111" s="20">
        <f t="shared" si="2"/>
        <v>36.244709503999999</v>
      </c>
      <c r="R111" s="7">
        <f t="shared" si="3"/>
        <v>2</v>
      </c>
    </row>
    <row r="112" spans="1:18" x14ac:dyDescent="0.25">
      <c r="A112" t="s">
        <v>609</v>
      </c>
      <c r="B112" t="s">
        <v>637</v>
      </c>
      <c r="C112">
        <v>1</v>
      </c>
      <c r="D112" t="s">
        <v>278</v>
      </c>
      <c r="E112" t="s">
        <v>17</v>
      </c>
      <c r="F112">
        <v>1</v>
      </c>
      <c r="G112">
        <v>0</v>
      </c>
      <c r="H112">
        <v>1</v>
      </c>
      <c r="I112">
        <v>60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38</v>
      </c>
      <c r="P112">
        <v>38</v>
      </c>
      <c r="Q112" s="20">
        <f t="shared" si="2"/>
        <v>34.727346938000004</v>
      </c>
      <c r="R112" s="7">
        <f t="shared" si="3"/>
        <v>1</v>
      </c>
    </row>
    <row r="113" spans="1:18" x14ac:dyDescent="0.25">
      <c r="A113" t="s">
        <v>616</v>
      </c>
      <c r="B113" t="s">
        <v>637</v>
      </c>
      <c r="C113">
        <v>1</v>
      </c>
      <c r="D113" t="s">
        <v>308</v>
      </c>
      <c r="E113" t="s">
        <v>92</v>
      </c>
      <c r="F113">
        <v>3</v>
      </c>
      <c r="G113">
        <v>4</v>
      </c>
      <c r="H113">
        <v>1</v>
      </c>
      <c r="I113">
        <v>65</v>
      </c>
      <c r="J113">
        <v>0</v>
      </c>
      <c r="K113">
        <v>0</v>
      </c>
      <c r="L113">
        <v>1</v>
      </c>
      <c r="M113">
        <v>0</v>
      </c>
      <c r="N113">
        <v>3</v>
      </c>
      <c r="O113">
        <v>37</v>
      </c>
      <c r="P113">
        <v>34</v>
      </c>
      <c r="Q113" s="20">
        <f t="shared" si="2"/>
        <v>33.760942762500001</v>
      </c>
      <c r="R113" s="7">
        <f t="shared" si="3"/>
        <v>2.7692307692307692</v>
      </c>
    </row>
    <row r="114" spans="1:18" x14ac:dyDescent="0.25">
      <c r="A114" t="s">
        <v>582</v>
      </c>
      <c r="B114" t="s">
        <v>637</v>
      </c>
      <c r="C114">
        <v>1</v>
      </c>
      <c r="D114" t="s">
        <v>238</v>
      </c>
      <c r="E114" t="s">
        <v>17</v>
      </c>
      <c r="F114">
        <v>1</v>
      </c>
      <c r="G114">
        <v>0</v>
      </c>
      <c r="H114">
        <v>1</v>
      </c>
      <c r="I114">
        <v>60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29</v>
      </c>
      <c r="P114">
        <v>29</v>
      </c>
      <c r="Q114" s="20">
        <f t="shared" si="2"/>
        <v>26.829306932100003</v>
      </c>
      <c r="R114" s="7">
        <f t="shared" si="3"/>
        <v>1</v>
      </c>
    </row>
    <row r="115" spans="1:18" x14ac:dyDescent="0.25">
      <c r="A115" t="s">
        <v>602</v>
      </c>
      <c r="B115" t="s">
        <v>637</v>
      </c>
      <c r="C115">
        <v>1</v>
      </c>
      <c r="D115" t="s">
        <v>598</v>
      </c>
      <c r="E115" t="s">
        <v>92</v>
      </c>
      <c r="F115">
        <v>0</v>
      </c>
      <c r="G115">
        <v>3</v>
      </c>
      <c r="H115">
        <v>1</v>
      </c>
      <c r="I115">
        <v>60</v>
      </c>
      <c r="J115">
        <v>0</v>
      </c>
      <c r="K115">
        <v>1</v>
      </c>
      <c r="L115">
        <v>0</v>
      </c>
      <c r="M115">
        <v>0</v>
      </c>
      <c r="N115">
        <v>3</v>
      </c>
      <c r="O115">
        <v>39</v>
      </c>
      <c r="P115">
        <v>36</v>
      </c>
      <c r="Q115" s="20">
        <f t="shared" si="2"/>
        <v>35.818565402099999</v>
      </c>
      <c r="R115" s="7">
        <f t="shared" si="3"/>
        <v>0</v>
      </c>
    </row>
    <row r="116" spans="1:18" x14ac:dyDescent="0.25">
      <c r="A116" t="s">
        <v>584</v>
      </c>
      <c r="B116" t="s">
        <v>637</v>
      </c>
      <c r="C116">
        <v>1</v>
      </c>
      <c r="D116" t="s">
        <v>590</v>
      </c>
      <c r="E116" t="s">
        <v>17</v>
      </c>
      <c r="F116">
        <v>2</v>
      </c>
      <c r="G116">
        <v>1</v>
      </c>
      <c r="H116">
        <v>1</v>
      </c>
      <c r="I116">
        <v>65</v>
      </c>
      <c r="J116">
        <v>1</v>
      </c>
      <c r="K116">
        <v>0</v>
      </c>
      <c r="L116">
        <v>0</v>
      </c>
      <c r="M116">
        <v>0</v>
      </c>
      <c r="N116">
        <v>1</v>
      </c>
      <c r="O116">
        <v>34</v>
      </c>
      <c r="P116">
        <v>33</v>
      </c>
      <c r="Q116" s="20">
        <f t="shared" si="2"/>
        <v>31.024612580199999</v>
      </c>
      <c r="R116" s="7">
        <f t="shared" si="3"/>
        <v>1.8461538461538463</v>
      </c>
    </row>
    <row r="117" spans="1:18" x14ac:dyDescent="0.25">
      <c r="A117" t="s">
        <v>621</v>
      </c>
      <c r="B117" t="s">
        <v>639</v>
      </c>
      <c r="C117">
        <v>1</v>
      </c>
      <c r="D117" t="s">
        <v>592</v>
      </c>
      <c r="E117" t="s">
        <v>17</v>
      </c>
      <c r="F117">
        <v>5</v>
      </c>
      <c r="G117">
        <v>1</v>
      </c>
      <c r="H117">
        <v>1</v>
      </c>
      <c r="I117">
        <v>60</v>
      </c>
      <c r="J117">
        <v>1</v>
      </c>
      <c r="K117">
        <v>0</v>
      </c>
      <c r="L117">
        <v>0</v>
      </c>
      <c r="M117">
        <v>0</v>
      </c>
      <c r="N117">
        <v>1</v>
      </c>
      <c r="O117">
        <v>27</v>
      </c>
      <c r="P117">
        <v>26</v>
      </c>
      <c r="Q117" s="20">
        <f t="shared" si="2"/>
        <v>24.522009967799999</v>
      </c>
      <c r="R117" s="7">
        <f t="shared" si="3"/>
        <v>5</v>
      </c>
    </row>
    <row r="118" spans="1:18" x14ac:dyDescent="0.25">
      <c r="A118" t="s">
        <v>605</v>
      </c>
      <c r="B118" t="s">
        <v>639</v>
      </c>
      <c r="C118">
        <v>1</v>
      </c>
      <c r="D118" t="s">
        <v>568</v>
      </c>
      <c r="E118" t="s">
        <v>17</v>
      </c>
      <c r="F118">
        <v>4</v>
      </c>
      <c r="G118">
        <v>2</v>
      </c>
      <c r="H118">
        <v>1</v>
      </c>
      <c r="I118">
        <v>60</v>
      </c>
      <c r="J118">
        <v>1</v>
      </c>
      <c r="K118">
        <v>0</v>
      </c>
      <c r="L118">
        <v>0</v>
      </c>
      <c r="M118">
        <v>0</v>
      </c>
      <c r="N118">
        <v>2</v>
      </c>
      <c r="O118">
        <v>21</v>
      </c>
      <c r="P118">
        <v>19</v>
      </c>
      <c r="Q118" s="20">
        <f t="shared" si="2"/>
        <v>18.9090199137</v>
      </c>
      <c r="R118" s="7">
        <f t="shared" si="3"/>
        <v>4</v>
      </c>
    </row>
    <row r="119" spans="1:18" x14ac:dyDescent="0.25">
      <c r="A119" t="s">
        <v>571</v>
      </c>
      <c r="B119" t="s">
        <v>640</v>
      </c>
      <c r="C119">
        <v>1</v>
      </c>
      <c r="D119" t="s">
        <v>146</v>
      </c>
      <c r="E119" t="s">
        <v>92</v>
      </c>
      <c r="F119">
        <v>1</v>
      </c>
      <c r="G119">
        <v>4</v>
      </c>
      <c r="H119">
        <v>1</v>
      </c>
      <c r="I119">
        <v>60</v>
      </c>
      <c r="J119">
        <v>0</v>
      </c>
      <c r="K119">
        <v>1</v>
      </c>
      <c r="L119">
        <v>0</v>
      </c>
      <c r="M119">
        <v>0</v>
      </c>
      <c r="N119">
        <v>4</v>
      </c>
      <c r="O119">
        <v>31</v>
      </c>
      <c r="P119">
        <v>27</v>
      </c>
      <c r="Q119" s="20">
        <f t="shared" si="2"/>
        <v>28.633849558399998</v>
      </c>
      <c r="R119" s="7">
        <f t="shared" si="3"/>
        <v>1</v>
      </c>
    </row>
    <row r="120" spans="1:18" x14ac:dyDescent="0.25">
      <c r="A120" t="s">
        <v>593</v>
      </c>
      <c r="B120" t="s">
        <v>640</v>
      </c>
      <c r="C120">
        <v>1</v>
      </c>
      <c r="D120" t="s">
        <v>578</v>
      </c>
      <c r="E120" t="s">
        <v>17</v>
      </c>
      <c r="F120">
        <v>5</v>
      </c>
      <c r="G120">
        <v>3</v>
      </c>
      <c r="H120">
        <v>1</v>
      </c>
      <c r="I120">
        <v>60</v>
      </c>
      <c r="J120">
        <v>1</v>
      </c>
      <c r="K120">
        <v>0</v>
      </c>
      <c r="L120">
        <v>0</v>
      </c>
      <c r="M120">
        <v>0</v>
      </c>
      <c r="N120">
        <v>3</v>
      </c>
      <c r="O120">
        <v>33</v>
      </c>
      <c r="P120">
        <v>30</v>
      </c>
      <c r="Q120" s="20">
        <f t="shared" si="2"/>
        <v>30.1693965507</v>
      </c>
      <c r="R120" s="7">
        <f t="shared" si="3"/>
        <v>5</v>
      </c>
    </row>
    <row r="121" spans="1:18" x14ac:dyDescent="0.25">
      <c r="A121" t="s">
        <v>638</v>
      </c>
      <c r="B121" t="s">
        <v>640</v>
      </c>
      <c r="C121">
        <v>1</v>
      </c>
      <c r="D121" t="s">
        <v>598</v>
      </c>
      <c r="E121" t="s">
        <v>92</v>
      </c>
      <c r="F121">
        <v>4</v>
      </c>
      <c r="G121">
        <v>5</v>
      </c>
      <c r="H121">
        <v>1</v>
      </c>
      <c r="I121">
        <v>58</v>
      </c>
      <c r="J121">
        <v>0</v>
      </c>
      <c r="K121">
        <v>1</v>
      </c>
      <c r="L121">
        <v>0</v>
      </c>
      <c r="M121">
        <v>0</v>
      </c>
      <c r="N121">
        <v>5</v>
      </c>
      <c r="O121">
        <v>32</v>
      </c>
      <c r="P121">
        <v>27</v>
      </c>
      <c r="Q121" s="20">
        <f t="shared" si="2"/>
        <v>29.3895921248</v>
      </c>
      <c r="R121" s="7">
        <f t="shared" si="3"/>
        <v>4</v>
      </c>
    </row>
    <row r="122" spans="1:18" x14ac:dyDescent="0.25">
      <c r="A122" t="s">
        <v>623</v>
      </c>
      <c r="B122" t="s">
        <v>640</v>
      </c>
      <c r="C122">
        <v>1</v>
      </c>
      <c r="D122" t="s">
        <v>96</v>
      </c>
      <c r="E122" t="s">
        <v>92</v>
      </c>
      <c r="F122">
        <v>4</v>
      </c>
      <c r="G122">
        <v>5</v>
      </c>
      <c r="H122">
        <v>1</v>
      </c>
      <c r="I122">
        <v>59</v>
      </c>
      <c r="J122">
        <v>0</v>
      </c>
      <c r="K122">
        <v>1</v>
      </c>
      <c r="L122">
        <v>0</v>
      </c>
      <c r="M122">
        <v>0</v>
      </c>
      <c r="N122">
        <v>5</v>
      </c>
      <c r="O122">
        <v>29</v>
      </c>
      <c r="P122">
        <v>24</v>
      </c>
      <c r="Q122" s="20">
        <f t="shared" si="2"/>
        <v>26.205980064999999</v>
      </c>
      <c r="R122" s="7">
        <f t="shared" si="3"/>
        <v>4</v>
      </c>
    </row>
    <row r="123" spans="1:18" x14ac:dyDescent="0.25">
      <c r="A123" t="s">
        <v>574</v>
      </c>
      <c r="B123" t="s">
        <v>640</v>
      </c>
      <c r="C123">
        <v>1</v>
      </c>
      <c r="D123" t="s">
        <v>568</v>
      </c>
      <c r="E123" t="s">
        <v>92</v>
      </c>
      <c r="F123">
        <v>2</v>
      </c>
      <c r="G123">
        <v>3</v>
      </c>
      <c r="H123">
        <v>1</v>
      </c>
      <c r="I123">
        <v>59</v>
      </c>
      <c r="J123">
        <v>0</v>
      </c>
      <c r="K123">
        <v>1</v>
      </c>
      <c r="L123">
        <v>0</v>
      </c>
      <c r="M123">
        <v>0</v>
      </c>
      <c r="N123">
        <v>3</v>
      </c>
      <c r="O123">
        <v>21</v>
      </c>
      <c r="P123">
        <v>18</v>
      </c>
      <c r="Q123" s="20">
        <f t="shared" si="2"/>
        <v>18.9090199137</v>
      </c>
      <c r="R123" s="7">
        <f t="shared" si="3"/>
        <v>2</v>
      </c>
    </row>
    <row r="124" spans="1:18" x14ac:dyDescent="0.25">
      <c r="A124" t="s">
        <v>627</v>
      </c>
      <c r="B124" t="s">
        <v>640</v>
      </c>
      <c r="C124">
        <v>1</v>
      </c>
      <c r="D124" t="s">
        <v>441</v>
      </c>
      <c r="E124" t="s">
        <v>17</v>
      </c>
      <c r="F124">
        <v>6</v>
      </c>
      <c r="G124">
        <v>4</v>
      </c>
      <c r="H124">
        <v>0</v>
      </c>
      <c r="I124">
        <v>26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5</v>
      </c>
      <c r="P124">
        <v>5</v>
      </c>
      <c r="Q124" s="20">
        <f t="shared" si="2"/>
        <v>4.5851442120000003</v>
      </c>
      <c r="R124" s="7" t="str">
        <f t="shared" si="3"/>
        <v xml:space="preserve"> </v>
      </c>
    </row>
    <row r="125" spans="1:18" x14ac:dyDescent="0.25">
      <c r="A125" t="s">
        <v>566</v>
      </c>
      <c r="B125" t="s">
        <v>640</v>
      </c>
      <c r="C125">
        <v>1</v>
      </c>
      <c r="D125" t="s">
        <v>575</v>
      </c>
      <c r="E125" t="s">
        <v>17</v>
      </c>
      <c r="F125">
        <v>3</v>
      </c>
      <c r="G125">
        <v>2</v>
      </c>
      <c r="H125">
        <v>1</v>
      </c>
      <c r="I125">
        <v>64</v>
      </c>
      <c r="J125">
        <v>1</v>
      </c>
      <c r="K125">
        <v>0</v>
      </c>
      <c r="L125">
        <v>0</v>
      </c>
      <c r="M125">
        <v>0</v>
      </c>
      <c r="N125">
        <v>2</v>
      </c>
      <c r="O125">
        <v>32</v>
      </c>
      <c r="P125">
        <v>30</v>
      </c>
      <c r="Q125" s="20">
        <f t="shared" si="2"/>
        <v>29.661252899200001</v>
      </c>
      <c r="R125" s="7">
        <f t="shared" si="3"/>
        <v>2.8125</v>
      </c>
    </row>
    <row r="126" spans="1:18" x14ac:dyDescent="0.25">
      <c r="A126" t="s">
        <v>606</v>
      </c>
      <c r="B126" t="s">
        <v>640</v>
      </c>
      <c r="C126">
        <v>1</v>
      </c>
      <c r="D126" t="s">
        <v>188</v>
      </c>
      <c r="E126" t="s">
        <v>17</v>
      </c>
      <c r="F126">
        <v>3</v>
      </c>
      <c r="G126">
        <v>2</v>
      </c>
      <c r="H126">
        <v>1</v>
      </c>
      <c r="I126">
        <v>60</v>
      </c>
      <c r="J126">
        <v>1</v>
      </c>
      <c r="K126">
        <v>0</v>
      </c>
      <c r="L126">
        <v>0</v>
      </c>
      <c r="M126">
        <v>0</v>
      </c>
      <c r="N126">
        <v>2</v>
      </c>
      <c r="O126">
        <v>39</v>
      </c>
      <c r="P126">
        <v>37</v>
      </c>
      <c r="Q126" s="20">
        <f t="shared" si="2"/>
        <v>36.067429507200004</v>
      </c>
      <c r="R126" s="7">
        <f t="shared" si="3"/>
        <v>3</v>
      </c>
    </row>
    <row r="127" spans="1:18" x14ac:dyDescent="0.25">
      <c r="A127" t="s">
        <v>634</v>
      </c>
      <c r="B127" t="s">
        <v>640</v>
      </c>
      <c r="C127">
        <v>1</v>
      </c>
      <c r="D127" t="s">
        <v>182</v>
      </c>
      <c r="E127" t="s">
        <v>17</v>
      </c>
      <c r="F127">
        <v>3</v>
      </c>
      <c r="G127">
        <v>2</v>
      </c>
      <c r="H127">
        <v>1</v>
      </c>
      <c r="I127">
        <v>63</v>
      </c>
      <c r="J127">
        <v>1</v>
      </c>
      <c r="K127">
        <v>0</v>
      </c>
      <c r="L127">
        <v>0</v>
      </c>
      <c r="M127">
        <v>0</v>
      </c>
      <c r="N127">
        <v>2</v>
      </c>
      <c r="O127">
        <v>35</v>
      </c>
      <c r="P127">
        <v>33</v>
      </c>
      <c r="Q127" s="20">
        <f t="shared" si="2"/>
        <v>31.986486486499999</v>
      </c>
      <c r="R127" s="7">
        <f t="shared" si="3"/>
        <v>2.8571428571428568</v>
      </c>
    </row>
    <row r="128" spans="1:18" x14ac:dyDescent="0.25">
      <c r="A128" t="s">
        <v>641</v>
      </c>
      <c r="B128" t="s">
        <v>640</v>
      </c>
      <c r="C128">
        <v>1</v>
      </c>
      <c r="D128" t="s">
        <v>398</v>
      </c>
      <c r="E128" t="s">
        <v>17</v>
      </c>
      <c r="F128">
        <v>3</v>
      </c>
      <c r="G128">
        <v>2</v>
      </c>
      <c r="H128">
        <v>1</v>
      </c>
      <c r="I128">
        <v>65</v>
      </c>
      <c r="J128">
        <v>1</v>
      </c>
      <c r="K128">
        <v>0</v>
      </c>
      <c r="L128">
        <v>0</v>
      </c>
      <c r="M128">
        <v>0</v>
      </c>
      <c r="N128">
        <v>2</v>
      </c>
      <c r="O128">
        <v>33</v>
      </c>
      <c r="P128">
        <v>31</v>
      </c>
      <c r="Q128" s="20">
        <f t="shared" si="2"/>
        <v>30.009562842599998</v>
      </c>
      <c r="R128" s="7">
        <f t="shared" si="3"/>
        <v>2.7692307692307692</v>
      </c>
    </row>
    <row r="129" spans="1:18" x14ac:dyDescent="0.25">
      <c r="A129" t="s">
        <v>616</v>
      </c>
      <c r="B129" t="s">
        <v>640</v>
      </c>
      <c r="C129">
        <v>1</v>
      </c>
      <c r="D129" t="s">
        <v>441</v>
      </c>
      <c r="E129" t="s">
        <v>17</v>
      </c>
      <c r="F129">
        <v>6</v>
      </c>
      <c r="G129">
        <v>4</v>
      </c>
      <c r="H129">
        <v>1</v>
      </c>
      <c r="I129">
        <v>34</v>
      </c>
      <c r="J129">
        <v>0</v>
      </c>
      <c r="K129">
        <v>0</v>
      </c>
      <c r="L129">
        <v>0</v>
      </c>
      <c r="M129">
        <v>0</v>
      </c>
      <c r="N129">
        <v>4</v>
      </c>
      <c r="O129">
        <v>24</v>
      </c>
      <c r="P129">
        <v>20</v>
      </c>
      <c r="Q129" s="20">
        <f t="shared" si="2"/>
        <v>22.0086922176</v>
      </c>
      <c r="R129" s="7">
        <f t="shared" si="3"/>
        <v>6</v>
      </c>
    </row>
    <row r="130" spans="1:18" x14ac:dyDescent="0.25">
      <c r="A130" t="s">
        <v>595</v>
      </c>
      <c r="B130" t="s">
        <v>640</v>
      </c>
      <c r="C130">
        <v>1</v>
      </c>
      <c r="D130" t="s">
        <v>579</v>
      </c>
      <c r="E130" t="s">
        <v>92</v>
      </c>
      <c r="F130">
        <v>3</v>
      </c>
      <c r="G130">
        <v>4</v>
      </c>
      <c r="H130">
        <v>1</v>
      </c>
      <c r="I130">
        <v>64</v>
      </c>
      <c r="J130">
        <v>0</v>
      </c>
      <c r="K130">
        <v>0</v>
      </c>
      <c r="L130">
        <v>1</v>
      </c>
      <c r="M130">
        <v>0</v>
      </c>
      <c r="N130">
        <v>3</v>
      </c>
      <c r="O130">
        <v>35</v>
      </c>
      <c r="P130">
        <v>32</v>
      </c>
      <c r="Q130" s="20">
        <f t="shared" ref="Q130:Q193" si="4">(1-SUMIF(Opponent,D130,shpct))*O130</f>
        <v>31.8654560455</v>
      </c>
      <c r="R130" s="7">
        <f t="shared" ref="R130:R193" si="5">IF(H130=1,F130/MAX(60,I130)*60," ")</f>
        <v>2.8125</v>
      </c>
    </row>
    <row r="131" spans="1:18" x14ac:dyDescent="0.25">
      <c r="A131" t="s">
        <v>614</v>
      </c>
      <c r="B131" t="s">
        <v>640</v>
      </c>
      <c r="C131">
        <v>1</v>
      </c>
      <c r="D131" t="s">
        <v>120</v>
      </c>
      <c r="E131" t="s">
        <v>17</v>
      </c>
      <c r="F131">
        <v>3</v>
      </c>
      <c r="G131">
        <v>2</v>
      </c>
      <c r="H131">
        <v>1</v>
      </c>
      <c r="I131">
        <v>61</v>
      </c>
      <c r="J131">
        <v>1</v>
      </c>
      <c r="K131">
        <v>0</v>
      </c>
      <c r="L131">
        <v>0</v>
      </c>
      <c r="M131">
        <v>0</v>
      </c>
      <c r="N131">
        <v>2</v>
      </c>
      <c r="O131">
        <v>22</v>
      </c>
      <c r="P131">
        <v>20</v>
      </c>
      <c r="Q131" s="20">
        <f t="shared" si="4"/>
        <v>20.090867788200001</v>
      </c>
      <c r="R131" s="7">
        <f t="shared" si="5"/>
        <v>2.9508196721311473</v>
      </c>
    </row>
    <row r="132" spans="1:18" x14ac:dyDescent="0.25">
      <c r="A132" t="s">
        <v>582</v>
      </c>
      <c r="B132" t="s">
        <v>640</v>
      </c>
      <c r="C132">
        <v>1</v>
      </c>
      <c r="D132" t="s">
        <v>590</v>
      </c>
      <c r="E132" t="s">
        <v>17</v>
      </c>
      <c r="F132">
        <v>3</v>
      </c>
      <c r="G132">
        <v>2</v>
      </c>
      <c r="H132">
        <v>1</v>
      </c>
      <c r="I132">
        <v>60</v>
      </c>
      <c r="J132">
        <v>1</v>
      </c>
      <c r="K132">
        <v>0</v>
      </c>
      <c r="L132">
        <v>0</v>
      </c>
      <c r="M132">
        <v>0</v>
      </c>
      <c r="N132">
        <v>2</v>
      </c>
      <c r="O132">
        <v>35</v>
      </c>
      <c r="P132">
        <v>33</v>
      </c>
      <c r="Q132" s="20">
        <f t="shared" si="4"/>
        <v>31.937101185499998</v>
      </c>
      <c r="R132" s="7">
        <f t="shared" si="5"/>
        <v>3</v>
      </c>
    </row>
    <row r="133" spans="1:18" x14ac:dyDescent="0.25">
      <c r="A133" t="s">
        <v>605</v>
      </c>
      <c r="B133" t="s">
        <v>642</v>
      </c>
      <c r="C133">
        <v>1</v>
      </c>
      <c r="D133" t="s">
        <v>335</v>
      </c>
      <c r="E133" t="s">
        <v>17</v>
      </c>
      <c r="F133">
        <v>3</v>
      </c>
      <c r="G133">
        <v>2</v>
      </c>
      <c r="H133">
        <v>1</v>
      </c>
      <c r="I133">
        <v>65</v>
      </c>
      <c r="J133">
        <v>1</v>
      </c>
      <c r="K133">
        <v>0</v>
      </c>
      <c r="L133">
        <v>0</v>
      </c>
      <c r="M133">
        <v>0</v>
      </c>
      <c r="N133">
        <v>2</v>
      </c>
      <c r="O133">
        <v>36</v>
      </c>
      <c r="P133">
        <v>34</v>
      </c>
      <c r="Q133" s="20">
        <f t="shared" si="4"/>
        <v>32.620238553600004</v>
      </c>
      <c r="R133" s="7">
        <f t="shared" si="5"/>
        <v>2.7692307692307692</v>
      </c>
    </row>
    <row r="134" spans="1:18" x14ac:dyDescent="0.25">
      <c r="A134" t="s">
        <v>606</v>
      </c>
      <c r="B134" t="s">
        <v>642</v>
      </c>
      <c r="C134">
        <v>1</v>
      </c>
      <c r="D134" t="s">
        <v>570</v>
      </c>
      <c r="E134" t="s">
        <v>92</v>
      </c>
      <c r="F134">
        <v>3</v>
      </c>
      <c r="G134">
        <v>5</v>
      </c>
      <c r="H134">
        <v>0</v>
      </c>
      <c r="I134">
        <v>42</v>
      </c>
      <c r="J134">
        <v>0</v>
      </c>
      <c r="K134">
        <v>1</v>
      </c>
      <c r="L134">
        <v>0</v>
      </c>
      <c r="M134">
        <v>0</v>
      </c>
      <c r="N134">
        <v>2</v>
      </c>
      <c r="O134">
        <v>17</v>
      </c>
      <c r="P134">
        <v>15</v>
      </c>
      <c r="Q134" s="20">
        <f t="shared" si="4"/>
        <v>15.445036916100001</v>
      </c>
      <c r="R134" s="7" t="str">
        <f t="shared" si="5"/>
        <v xml:space="preserve"> </v>
      </c>
    </row>
    <row r="135" spans="1:18" x14ac:dyDescent="0.25">
      <c r="A135" t="s">
        <v>609</v>
      </c>
      <c r="B135" t="s">
        <v>642</v>
      </c>
      <c r="C135">
        <v>1</v>
      </c>
      <c r="D135" t="s">
        <v>592</v>
      </c>
      <c r="E135" t="s">
        <v>17</v>
      </c>
      <c r="F135">
        <v>4</v>
      </c>
      <c r="G135">
        <v>1</v>
      </c>
      <c r="H135">
        <v>1</v>
      </c>
      <c r="I135">
        <v>60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25</v>
      </c>
      <c r="P135">
        <v>24</v>
      </c>
      <c r="Q135" s="20">
        <f t="shared" si="4"/>
        <v>22.705564785</v>
      </c>
      <c r="R135" s="7">
        <f t="shared" si="5"/>
        <v>4</v>
      </c>
    </row>
    <row r="136" spans="1:18" x14ac:dyDescent="0.25">
      <c r="A136" t="s">
        <v>643</v>
      </c>
      <c r="B136" t="s">
        <v>642</v>
      </c>
      <c r="C136">
        <v>1</v>
      </c>
      <c r="D136" t="s">
        <v>570</v>
      </c>
      <c r="E136" t="s">
        <v>92</v>
      </c>
      <c r="F136">
        <v>3</v>
      </c>
      <c r="G136">
        <v>5</v>
      </c>
      <c r="H136">
        <v>1</v>
      </c>
      <c r="I136">
        <v>15</v>
      </c>
      <c r="J136">
        <v>0</v>
      </c>
      <c r="K136">
        <v>0</v>
      </c>
      <c r="L136">
        <v>0</v>
      </c>
      <c r="M136">
        <v>0</v>
      </c>
      <c r="N136">
        <v>3</v>
      </c>
      <c r="O136">
        <v>7</v>
      </c>
      <c r="P136">
        <v>4</v>
      </c>
      <c r="Q136" s="20">
        <f t="shared" si="4"/>
        <v>6.3597210831000002</v>
      </c>
      <c r="R136" s="7">
        <f t="shared" si="5"/>
        <v>3</v>
      </c>
    </row>
    <row r="137" spans="1:18" x14ac:dyDescent="0.25">
      <c r="A137" t="s">
        <v>587</v>
      </c>
      <c r="B137" t="s">
        <v>644</v>
      </c>
      <c r="C137">
        <v>1</v>
      </c>
      <c r="D137" t="s">
        <v>188</v>
      </c>
      <c r="E137" t="s">
        <v>92</v>
      </c>
      <c r="F137">
        <v>1</v>
      </c>
      <c r="G137">
        <v>5</v>
      </c>
      <c r="H137">
        <v>1</v>
      </c>
      <c r="I137">
        <v>60</v>
      </c>
      <c r="J137">
        <v>0</v>
      </c>
      <c r="K137">
        <v>1</v>
      </c>
      <c r="L137">
        <v>0</v>
      </c>
      <c r="M137">
        <v>0</v>
      </c>
      <c r="N137">
        <v>5</v>
      </c>
      <c r="O137">
        <v>28</v>
      </c>
      <c r="P137">
        <v>23</v>
      </c>
      <c r="Q137" s="20">
        <f t="shared" si="4"/>
        <v>25.894564774400003</v>
      </c>
      <c r="R137" s="7">
        <f t="shared" si="5"/>
        <v>1</v>
      </c>
    </row>
    <row r="138" spans="1:18" x14ac:dyDescent="0.25">
      <c r="A138" t="s">
        <v>566</v>
      </c>
      <c r="B138" t="s">
        <v>644</v>
      </c>
      <c r="C138">
        <v>1</v>
      </c>
      <c r="D138" t="s">
        <v>216</v>
      </c>
      <c r="E138" t="s">
        <v>92</v>
      </c>
      <c r="F138">
        <v>1</v>
      </c>
      <c r="G138">
        <v>4</v>
      </c>
      <c r="H138">
        <v>1</v>
      </c>
      <c r="I138">
        <v>31</v>
      </c>
      <c r="J138">
        <v>0</v>
      </c>
      <c r="K138">
        <v>1</v>
      </c>
      <c r="L138">
        <v>0</v>
      </c>
      <c r="M138">
        <v>0</v>
      </c>
      <c r="N138">
        <v>3</v>
      </c>
      <c r="O138">
        <v>25</v>
      </c>
      <c r="P138">
        <v>22</v>
      </c>
      <c r="Q138" s="20">
        <f t="shared" si="4"/>
        <v>22.627583297499999</v>
      </c>
      <c r="R138" s="7">
        <f t="shared" si="5"/>
        <v>1</v>
      </c>
    </row>
    <row r="139" spans="1:18" x14ac:dyDescent="0.25">
      <c r="A139" t="s">
        <v>633</v>
      </c>
      <c r="B139" t="s">
        <v>644</v>
      </c>
      <c r="C139">
        <v>1</v>
      </c>
      <c r="D139" t="s">
        <v>182</v>
      </c>
      <c r="E139" t="s">
        <v>17</v>
      </c>
      <c r="F139">
        <v>4</v>
      </c>
      <c r="G139">
        <v>1</v>
      </c>
      <c r="H139">
        <v>1</v>
      </c>
      <c r="I139">
        <v>60</v>
      </c>
      <c r="J139">
        <v>1</v>
      </c>
      <c r="K139">
        <v>0</v>
      </c>
      <c r="L139">
        <v>0</v>
      </c>
      <c r="M139">
        <v>0</v>
      </c>
      <c r="N139">
        <v>1</v>
      </c>
      <c r="O139">
        <v>36</v>
      </c>
      <c r="P139">
        <v>35</v>
      </c>
      <c r="Q139" s="20">
        <f t="shared" si="4"/>
        <v>32.900386100399999</v>
      </c>
      <c r="R139" s="7">
        <f t="shared" si="5"/>
        <v>4</v>
      </c>
    </row>
    <row r="140" spans="1:18" x14ac:dyDescent="0.25">
      <c r="A140" t="s">
        <v>645</v>
      </c>
      <c r="B140" t="s">
        <v>644</v>
      </c>
      <c r="C140">
        <v>1</v>
      </c>
      <c r="D140" t="s">
        <v>575</v>
      </c>
      <c r="E140" t="s">
        <v>17</v>
      </c>
      <c r="F140">
        <v>3</v>
      </c>
      <c r="G140">
        <v>2</v>
      </c>
      <c r="H140">
        <v>1</v>
      </c>
      <c r="I140">
        <v>60</v>
      </c>
      <c r="J140">
        <v>1</v>
      </c>
      <c r="K140">
        <v>0</v>
      </c>
      <c r="L140">
        <v>0</v>
      </c>
      <c r="M140">
        <v>0</v>
      </c>
      <c r="N140">
        <v>2</v>
      </c>
      <c r="O140">
        <v>23</v>
      </c>
      <c r="P140">
        <v>21</v>
      </c>
      <c r="Q140" s="20">
        <f t="shared" si="4"/>
        <v>21.319025521300002</v>
      </c>
      <c r="R140" s="7">
        <f t="shared" si="5"/>
        <v>3</v>
      </c>
    </row>
    <row r="141" spans="1:18" x14ac:dyDescent="0.25">
      <c r="A141" t="s">
        <v>646</v>
      </c>
      <c r="B141" t="s">
        <v>644</v>
      </c>
      <c r="C141">
        <v>1</v>
      </c>
      <c r="D141" t="s">
        <v>216</v>
      </c>
      <c r="E141" t="s">
        <v>92</v>
      </c>
      <c r="F141">
        <v>1</v>
      </c>
      <c r="G141">
        <v>4</v>
      </c>
      <c r="H141">
        <v>0</v>
      </c>
      <c r="I141">
        <v>29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14</v>
      </c>
      <c r="P141">
        <v>13</v>
      </c>
      <c r="Q141" s="20">
        <f t="shared" si="4"/>
        <v>12.6714466466</v>
      </c>
      <c r="R141" s="7" t="str">
        <f t="shared" si="5"/>
        <v xml:space="preserve"> </v>
      </c>
    </row>
    <row r="142" spans="1:18" x14ac:dyDescent="0.25">
      <c r="A142" t="s">
        <v>581</v>
      </c>
      <c r="B142" t="s">
        <v>644</v>
      </c>
      <c r="C142">
        <v>1</v>
      </c>
      <c r="D142" t="s">
        <v>398</v>
      </c>
      <c r="E142" t="s">
        <v>17</v>
      </c>
      <c r="F142">
        <v>3</v>
      </c>
      <c r="G142">
        <v>2</v>
      </c>
      <c r="H142">
        <v>1</v>
      </c>
      <c r="I142">
        <v>60</v>
      </c>
      <c r="J142">
        <v>1</v>
      </c>
      <c r="K142">
        <v>0</v>
      </c>
      <c r="L142">
        <v>0</v>
      </c>
      <c r="M142">
        <v>0</v>
      </c>
      <c r="N142">
        <v>2</v>
      </c>
      <c r="O142">
        <v>23</v>
      </c>
      <c r="P142">
        <v>21</v>
      </c>
      <c r="Q142" s="20">
        <f t="shared" si="4"/>
        <v>20.915755920599999</v>
      </c>
      <c r="R142" s="7">
        <f t="shared" si="5"/>
        <v>3</v>
      </c>
    </row>
    <row r="143" spans="1:18" x14ac:dyDescent="0.25">
      <c r="A143" t="s">
        <v>647</v>
      </c>
      <c r="B143" t="s">
        <v>644</v>
      </c>
      <c r="C143">
        <v>1</v>
      </c>
      <c r="D143" t="s">
        <v>227</v>
      </c>
      <c r="E143" t="s">
        <v>17</v>
      </c>
      <c r="F143">
        <v>4</v>
      </c>
      <c r="G143">
        <v>3</v>
      </c>
      <c r="H143">
        <v>1</v>
      </c>
      <c r="I143">
        <v>65</v>
      </c>
      <c r="J143">
        <v>1</v>
      </c>
      <c r="K143">
        <v>0</v>
      </c>
      <c r="L143">
        <v>0</v>
      </c>
      <c r="M143">
        <v>0</v>
      </c>
      <c r="N143">
        <v>3</v>
      </c>
      <c r="O143">
        <v>29</v>
      </c>
      <c r="P143">
        <v>26</v>
      </c>
      <c r="Q143" s="20">
        <f t="shared" si="4"/>
        <v>26.413640031499998</v>
      </c>
      <c r="R143" s="7">
        <f t="shared" si="5"/>
        <v>3.6923076923076925</v>
      </c>
    </row>
    <row r="144" spans="1:18" x14ac:dyDescent="0.25">
      <c r="A144" t="s">
        <v>582</v>
      </c>
      <c r="B144" t="s">
        <v>644</v>
      </c>
      <c r="C144">
        <v>1</v>
      </c>
      <c r="D144" t="s">
        <v>134</v>
      </c>
      <c r="E144" t="s">
        <v>92</v>
      </c>
      <c r="F144">
        <v>2</v>
      </c>
      <c r="G144">
        <v>4</v>
      </c>
      <c r="H144">
        <v>1</v>
      </c>
      <c r="I144">
        <v>58</v>
      </c>
      <c r="J144">
        <v>0</v>
      </c>
      <c r="K144">
        <v>1</v>
      </c>
      <c r="L144">
        <v>0</v>
      </c>
      <c r="M144">
        <v>0</v>
      </c>
      <c r="N144">
        <v>4</v>
      </c>
      <c r="O144">
        <v>29</v>
      </c>
      <c r="P144">
        <v>25</v>
      </c>
      <c r="Q144" s="20">
        <f t="shared" si="4"/>
        <v>26.281646954900001</v>
      </c>
      <c r="R144" s="7">
        <f t="shared" si="5"/>
        <v>2</v>
      </c>
    </row>
    <row r="145" spans="1:18" x14ac:dyDescent="0.25">
      <c r="A145" t="s">
        <v>635</v>
      </c>
      <c r="B145" t="s">
        <v>648</v>
      </c>
      <c r="C145">
        <v>1</v>
      </c>
      <c r="D145" t="s">
        <v>327</v>
      </c>
      <c r="E145" t="s">
        <v>92</v>
      </c>
      <c r="F145">
        <v>2</v>
      </c>
      <c r="G145">
        <v>3</v>
      </c>
      <c r="H145">
        <v>0</v>
      </c>
      <c r="I145">
        <v>23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10</v>
      </c>
      <c r="P145">
        <v>10</v>
      </c>
      <c r="Q145" s="20">
        <f t="shared" si="4"/>
        <v>9.1586921849999996</v>
      </c>
      <c r="R145" s="7" t="str">
        <f t="shared" si="5"/>
        <v xml:space="preserve"> </v>
      </c>
    </row>
    <row r="146" spans="1:18" x14ac:dyDescent="0.25">
      <c r="A146" t="s">
        <v>621</v>
      </c>
      <c r="B146" t="s">
        <v>648</v>
      </c>
      <c r="C146">
        <v>1</v>
      </c>
      <c r="D146" t="s">
        <v>575</v>
      </c>
      <c r="E146" t="s">
        <v>17</v>
      </c>
      <c r="F146">
        <v>5</v>
      </c>
      <c r="G146">
        <v>3</v>
      </c>
      <c r="H146">
        <v>1</v>
      </c>
      <c r="I146">
        <v>60</v>
      </c>
      <c r="J146">
        <v>1</v>
      </c>
      <c r="K146">
        <v>0</v>
      </c>
      <c r="L146">
        <v>0</v>
      </c>
      <c r="M146">
        <v>0</v>
      </c>
      <c r="N146">
        <v>3</v>
      </c>
      <c r="O146">
        <v>29</v>
      </c>
      <c r="P146">
        <v>26</v>
      </c>
      <c r="Q146" s="20">
        <f t="shared" si="4"/>
        <v>26.8805104399</v>
      </c>
      <c r="R146" s="7">
        <f t="shared" si="5"/>
        <v>5</v>
      </c>
    </row>
    <row r="147" spans="1:18" x14ac:dyDescent="0.25">
      <c r="A147" t="s">
        <v>607</v>
      </c>
      <c r="B147" t="s">
        <v>648</v>
      </c>
      <c r="C147">
        <v>1</v>
      </c>
      <c r="D147" t="s">
        <v>134</v>
      </c>
      <c r="E147" t="s">
        <v>92</v>
      </c>
      <c r="F147">
        <v>2</v>
      </c>
      <c r="G147">
        <v>5</v>
      </c>
      <c r="H147">
        <v>0</v>
      </c>
      <c r="I147">
        <v>36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20</v>
      </c>
      <c r="P147">
        <v>19</v>
      </c>
      <c r="Q147" s="20">
        <f t="shared" si="4"/>
        <v>18.125273761999999</v>
      </c>
      <c r="R147" s="7" t="str">
        <f t="shared" si="5"/>
        <v xml:space="preserve"> </v>
      </c>
    </row>
    <row r="148" spans="1:18" x14ac:dyDescent="0.25">
      <c r="A148" t="s">
        <v>588</v>
      </c>
      <c r="B148" t="s">
        <v>648</v>
      </c>
      <c r="C148">
        <v>1</v>
      </c>
      <c r="D148" t="s">
        <v>327</v>
      </c>
      <c r="E148" t="s">
        <v>92</v>
      </c>
      <c r="F148">
        <v>2</v>
      </c>
      <c r="G148">
        <v>3</v>
      </c>
      <c r="H148">
        <v>1</v>
      </c>
      <c r="I148">
        <v>36</v>
      </c>
      <c r="J148">
        <v>0</v>
      </c>
      <c r="K148">
        <v>1</v>
      </c>
      <c r="L148">
        <v>0</v>
      </c>
      <c r="M148">
        <v>0</v>
      </c>
      <c r="N148">
        <v>3</v>
      </c>
      <c r="O148">
        <v>11</v>
      </c>
      <c r="P148">
        <v>8</v>
      </c>
      <c r="Q148" s="20">
        <f t="shared" si="4"/>
        <v>10.074561403500001</v>
      </c>
      <c r="R148" s="7">
        <f t="shared" si="5"/>
        <v>2</v>
      </c>
    </row>
    <row r="149" spans="1:18" x14ac:dyDescent="0.25">
      <c r="A149" t="s">
        <v>649</v>
      </c>
      <c r="B149" t="s">
        <v>648</v>
      </c>
      <c r="C149">
        <v>1</v>
      </c>
      <c r="D149" t="s">
        <v>112</v>
      </c>
      <c r="E149" t="s">
        <v>92</v>
      </c>
      <c r="F149">
        <v>0</v>
      </c>
      <c r="G149">
        <v>2</v>
      </c>
      <c r="H149">
        <v>1</v>
      </c>
      <c r="I149">
        <v>59</v>
      </c>
      <c r="J149">
        <v>0</v>
      </c>
      <c r="K149">
        <v>1</v>
      </c>
      <c r="L149">
        <v>0</v>
      </c>
      <c r="M149">
        <v>0</v>
      </c>
      <c r="N149">
        <v>2</v>
      </c>
      <c r="O149">
        <v>26</v>
      </c>
      <c r="P149">
        <v>24</v>
      </c>
      <c r="Q149" s="20">
        <f t="shared" si="4"/>
        <v>23.8591654236</v>
      </c>
      <c r="R149" s="7">
        <f t="shared" si="5"/>
        <v>0</v>
      </c>
    </row>
    <row r="150" spans="1:18" x14ac:dyDescent="0.25">
      <c r="A150" t="s">
        <v>577</v>
      </c>
      <c r="B150" t="s">
        <v>648</v>
      </c>
      <c r="C150">
        <v>1</v>
      </c>
      <c r="D150" t="s">
        <v>27</v>
      </c>
      <c r="E150" t="s">
        <v>17</v>
      </c>
      <c r="F150">
        <v>4</v>
      </c>
      <c r="G150">
        <v>0</v>
      </c>
      <c r="H150">
        <v>1</v>
      </c>
      <c r="I150">
        <v>60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18</v>
      </c>
      <c r="P150">
        <v>18</v>
      </c>
      <c r="Q150" s="20">
        <f t="shared" si="4"/>
        <v>16.410303588600001</v>
      </c>
      <c r="R150" s="7">
        <f t="shared" si="5"/>
        <v>4</v>
      </c>
    </row>
    <row r="151" spans="1:18" x14ac:dyDescent="0.25">
      <c r="A151" t="s">
        <v>595</v>
      </c>
      <c r="B151" t="s">
        <v>648</v>
      </c>
      <c r="C151">
        <v>1</v>
      </c>
      <c r="D151" t="s">
        <v>188</v>
      </c>
      <c r="E151" t="s">
        <v>92</v>
      </c>
      <c r="F151">
        <v>3</v>
      </c>
      <c r="G151">
        <v>4</v>
      </c>
      <c r="H151">
        <v>1</v>
      </c>
      <c r="I151">
        <v>59</v>
      </c>
      <c r="J151">
        <v>0</v>
      </c>
      <c r="K151">
        <v>1</v>
      </c>
      <c r="L151">
        <v>0</v>
      </c>
      <c r="M151">
        <v>0</v>
      </c>
      <c r="N151">
        <v>4</v>
      </c>
      <c r="O151">
        <v>22</v>
      </c>
      <c r="P151">
        <v>18</v>
      </c>
      <c r="Q151" s="20">
        <f t="shared" si="4"/>
        <v>20.345729465600002</v>
      </c>
      <c r="R151" s="7">
        <f t="shared" si="5"/>
        <v>3</v>
      </c>
    </row>
    <row r="152" spans="1:18" x14ac:dyDescent="0.25">
      <c r="A152" t="s">
        <v>620</v>
      </c>
      <c r="B152" t="s">
        <v>648</v>
      </c>
      <c r="C152">
        <v>1</v>
      </c>
      <c r="D152" t="s">
        <v>216</v>
      </c>
      <c r="E152" t="s">
        <v>17</v>
      </c>
      <c r="F152">
        <v>7</v>
      </c>
      <c r="G152">
        <v>1</v>
      </c>
      <c r="H152">
        <v>1</v>
      </c>
      <c r="I152">
        <v>60</v>
      </c>
      <c r="J152">
        <v>1</v>
      </c>
      <c r="K152">
        <v>0</v>
      </c>
      <c r="L152">
        <v>0</v>
      </c>
      <c r="M152">
        <v>0</v>
      </c>
      <c r="N152">
        <v>1</v>
      </c>
      <c r="O152">
        <v>27</v>
      </c>
      <c r="P152">
        <v>26</v>
      </c>
      <c r="Q152" s="20">
        <f t="shared" si="4"/>
        <v>24.437789961300002</v>
      </c>
      <c r="R152" s="7">
        <f t="shared" si="5"/>
        <v>7</v>
      </c>
    </row>
    <row r="153" spans="1:18" x14ac:dyDescent="0.25">
      <c r="A153" t="s">
        <v>650</v>
      </c>
      <c r="B153" t="s">
        <v>648</v>
      </c>
      <c r="C153">
        <v>1</v>
      </c>
      <c r="D153" t="s">
        <v>238</v>
      </c>
      <c r="E153" t="s">
        <v>92</v>
      </c>
      <c r="F153">
        <v>1</v>
      </c>
      <c r="G153">
        <v>2</v>
      </c>
      <c r="H153">
        <v>1</v>
      </c>
      <c r="I153">
        <v>59</v>
      </c>
      <c r="J153">
        <v>0</v>
      </c>
      <c r="K153">
        <v>1</v>
      </c>
      <c r="L153">
        <v>0</v>
      </c>
      <c r="M153">
        <v>0</v>
      </c>
      <c r="N153">
        <v>2</v>
      </c>
      <c r="O153">
        <v>27</v>
      </c>
      <c r="P153">
        <v>25</v>
      </c>
      <c r="Q153" s="20">
        <f t="shared" si="4"/>
        <v>24.9790099023</v>
      </c>
      <c r="R153" s="7">
        <f t="shared" si="5"/>
        <v>1</v>
      </c>
    </row>
    <row r="154" spans="1:18" x14ac:dyDescent="0.25">
      <c r="A154" t="s">
        <v>651</v>
      </c>
      <c r="B154" t="s">
        <v>648</v>
      </c>
      <c r="C154">
        <v>1</v>
      </c>
      <c r="D154" t="s">
        <v>441</v>
      </c>
      <c r="E154" t="s">
        <v>92</v>
      </c>
      <c r="F154">
        <v>3</v>
      </c>
      <c r="G154">
        <v>5</v>
      </c>
      <c r="H154">
        <v>1</v>
      </c>
      <c r="I154">
        <v>59</v>
      </c>
      <c r="J154">
        <v>0</v>
      </c>
      <c r="K154">
        <v>1</v>
      </c>
      <c r="L154">
        <v>0</v>
      </c>
      <c r="M154">
        <v>1</v>
      </c>
      <c r="N154">
        <v>4</v>
      </c>
      <c r="O154">
        <v>36</v>
      </c>
      <c r="P154">
        <v>32</v>
      </c>
      <c r="Q154" s="20">
        <f t="shared" si="4"/>
        <v>33.0130383264</v>
      </c>
      <c r="R154" s="7">
        <f t="shared" si="5"/>
        <v>3</v>
      </c>
    </row>
    <row r="155" spans="1:18" x14ac:dyDescent="0.25">
      <c r="A155" t="s">
        <v>584</v>
      </c>
      <c r="B155" t="s">
        <v>648</v>
      </c>
      <c r="C155">
        <v>1</v>
      </c>
      <c r="D155" t="s">
        <v>134</v>
      </c>
      <c r="E155" t="s">
        <v>92</v>
      </c>
      <c r="F155">
        <v>2</v>
      </c>
      <c r="G155">
        <v>5</v>
      </c>
      <c r="H155">
        <v>1</v>
      </c>
      <c r="I155">
        <v>23</v>
      </c>
      <c r="J155">
        <v>0</v>
      </c>
      <c r="K155">
        <v>1</v>
      </c>
      <c r="L155">
        <v>0</v>
      </c>
      <c r="M155">
        <v>0</v>
      </c>
      <c r="N155">
        <v>3</v>
      </c>
      <c r="O155">
        <v>10</v>
      </c>
      <c r="P155">
        <v>7</v>
      </c>
      <c r="Q155" s="20">
        <f t="shared" si="4"/>
        <v>9.0626368809999995</v>
      </c>
      <c r="R155" s="7">
        <f t="shared" si="5"/>
        <v>2</v>
      </c>
    </row>
    <row r="156" spans="1:18" x14ac:dyDescent="0.25">
      <c r="A156" t="s">
        <v>587</v>
      </c>
      <c r="B156" t="s">
        <v>652</v>
      </c>
      <c r="C156">
        <v>1</v>
      </c>
      <c r="D156" t="s">
        <v>578</v>
      </c>
      <c r="E156" t="s">
        <v>17</v>
      </c>
      <c r="F156">
        <v>5</v>
      </c>
      <c r="G156">
        <v>1</v>
      </c>
      <c r="H156">
        <v>1</v>
      </c>
      <c r="I156">
        <v>60</v>
      </c>
      <c r="J156">
        <v>1</v>
      </c>
      <c r="K156">
        <v>0</v>
      </c>
      <c r="L156">
        <v>0</v>
      </c>
      <c r="M156">
        <v>0</v>
      </c>
      <c r="N156">
        <v>1</v>
      </c>
      <c r="O156">
        <v>24</v>
      </c>
      <c r="P156">
        <v>23</v>
      </c>
      <c r="Q156" s="20">
        <f t="shared" si="4"/>
        <v>21.941379309600002</v>
      </c>
      <c r="R156" s="7">
        <f t="shared" si="5"/>
        <v>5</v>
      </c>
    </row>
    <row r="157" spans="1:18" x14ac:dyDescent="0.25">
      <c r="A157" t="s">
        <v>653</v>
      </c>
      <c r="B157" t="s">
        <v>652</v>
      </c>
      <c r="C157">
        <v>1</v>
      </c>
      <c r="D157" t="s">
        <v>192</v>
      </c>
      <c r="E157" t="s">
        <v>17</v>
      </c>
      <c r="F157">
        <v>5</v>
      </c>
      <c r="G157">
        <v>4</v>
      </c>
      <c r="H157">
        <v>1</v>
      </c>
      <c r="I157">
        <v>65</v>
      </c>
      <c r="J157">
        <v>1</v>
      </c>
      <c r="K157">
        <v>0</v>
      </c>
      <c r="L157">
        <v>0</v>
      </c>
      <c r="M157">
        <v>0</v>
      </c>
      <c r="N157">
        <v>4</v>
      </c>
      <c r="O157">
        <v>35</v>
      </c>
      <c r="P157">
        <v>31</v>
      </c>
      <c r="Q157" s="20">
        <f t="shared" si="4"/>
        <v>31.730059084499999</v>
      </c>
      <c r="R157" s="7">
        <f t="shared" si="5"/>
        <v>4.6153846153846159</v>
      </c>
    </row>
    <row r="158" spans="1:18" x14ac:dyDescent="0.25">
      <c r="A158" t="s">
        <v>616</v>
      </c>
      <c r="B158" t="s">
        <v>652</v>
      </c>
      <c r="C158">
        <v>1</v>
      </c>
      <c r="D158" t="s">
        <v>349</v>
      </c>
      <c r="E158" t="s">
        <v>92</v>
      </c>
      <c r="F158">
        <v>2</v>
      </c>
      <c r="G158">
        <v>3</v>
      </c>
      <c r="H158">
        <v>1</v>
      </c>
      <c r="I158">
        <v>58</v>
      </c>
      <c r="J158">
        <v>0</v>
      </c>
      <c r="K158">
        <v>1</v>
      </c>
      <c r="L158">
        <v>0</v>
      </c>
      <c r="M158">
        <v>0</v>
      </c>
      <c r="N158">
        <v>3</v>
      </c>
      <c r="O158">
        <v>32</v>
      </c>
      <c r="P158">
        <v>29</v>
      </c>
      <c r="Q158" s="20">
        <f t="shared" si="4"/>
        <v>29.5307481408</v>
      </c>
      <c r="R158" s="7">
        <f t="shared" si="5"/>
        <v>2</v>
      </c>
    </row>
    <row r="159" spans="1:18" x14ac:dyDescent="0.25">
      <c r="A159" t="s">
        <v>589</v>
      </c>
      <c r="B159" t="s">
        <v>652</v>
      </c>
      <c r="C159">
        <v>1</v>
      </c>
      <c r="D159" t="s">
        <v>596</v>
      </c>
      <c r="E159" t="s">
        <v>17</v>
      </c>
      <c r="F159">
        <v>3</v>
      </c>
      <c r="G159">
        <v>2</v>
      </c>
      <c r="H159">
        <v>1</v>
      </c>
      <c r="I159">
        <v>60</v>
      </c>
      <c r="J159">
        <v>1</v>
      </c>
      <c r="K159">
        <v>0</v>
      </c>
      <c r="L159">
        <v>0</v>
      </c>
      <c r="M159">
        <v>0</v>
      </c>
      <c r="N159">
        <v>2</v>
      </c>
      <c r="O159">
        <v>32</v>
      </c>
      <c r="P159">
        <v>30</v>
      </c>
      <c r="Q159" s="20">
        <f t="shared" si="4"/>
        <v>29.369687247999998</v>
      </c>
      <c r="R159" s="7">
        <f t="shared" si="5"/>
        <v>3</v>
      </c>
    </row>
    <row r="160" spans="1:18" x14ac:dyDescent="0.25">
      <c r="A160" t="s">
        <v>635</v>
      </c>
      <c r="B160" t="s">
        <v>654</v>
      </c>
      <c r="C160">
        <v>1</v>
      </c>
      <c r="D160" t="s">
        <v>575</v>
      </c>
      <c r="E160" t="s">
        <v>17</v>
      </c>
      <c r="F160">
        <v>2</v>
      </c>
      <c r="G160">
        <v>1</v>
      </c>
      <c r="H160">
        <v>1</v>
      </c>
      <c r="I160">
        <v>60</v>
      </c>
      <c r="J160">
        <v>1</v>
      </c>
      <c r="K160">
        <v>0</v>
      </c>
      <c r="L160">
        <v>0</v>
      </c>
      <c r="M160">
        <v>0</v>
      </c>
      <c r="N160">
        <v>1</v>
      </c>
      <c r="O160">
        <v>31</v>
      </c>
      <c r="P160">
        <v>30</v>
      </c>
      <c r="Q160" s="20">
        <f t="shared" si="4"/>
        <v>28.734338746100001</v>
      </c>
      <c r="R160" s="7">
        <f t="shared" si="5"/>
        <v>2</v>
      </c>
    </row>
    <row r="161" spans="1:18" x14ac:dyDescent="0.25">
      <c r="A161" t="s">
        <v>638</v>
      </c>
      <c r="B161" t="s">
        <v>654</v>
      </c>
      <c r="C161">
        <v>1</v>
      </c>
      <c r="D161" t="s">
        <v>112</v>
      </c>
      <c r="E161" t="s">
        <v>17</v>
      </c>
      <c r="F161">
        <v>4</v>
      </c>
      <c r="G161">
        <v>3</v>
      </c>
      <c r="H161">
        <v>1</v>
      </c>
      <c r="I161">
        <v>65</v>
      </c>
      <c r="J161">
        <v>1</v>
      </c>
      <c r="K161">
        <v>0</v>
      </c>
      <c r="L161">
        <v>0</v>
      </c>
      <c r="M161">
        <v>0</v>
      </c>
      <c r="N161">
        <v>3</v>
      </c>
      <c r="O161">
        <v>36</v>
      </c>
      <c r="P161">
        <v>33</v>
      </c>
      <c r="Q161" s="20">
        <f t="shared" si="4"/>
        <v>33.035767509599999</v>
      </c>
      <c r="R161" s="7">
        <f t="shared" si="5"/>
        <v>3.6923076923076925</v>
      </c>
    </row>
    <row r="162" spans="1:18" x14ac:dyDescent="0.25">
      <c r="A162" t="s">
        <v>621</v>
      </c>
      <c r="B162" t="s">
        <v>654</v>
      </c>
      <c r="C162">
        <v>1</v>
      </c>
      <c r="D162" t="s">
        <v>227</v>
      </c>
      <c r="E162" t="s">
        <v>17</v>
      </c>
      <c r="F162">
        <v>5</v>
      </c>
      <c r="G162">
        <v>2</v>
      </c>
      <c r="H162">
        <v>1</v>
      </c>
      <c r="I162">
        <v>60</v>
      </c>
      <c r="J162">
        <v>1</v>
      </c>
      <c r="K162">
        <v>0</v>
      </c>
      <c r="L162">
        <v>0</v>
      </c>
      <c r="M162">
        <v>0</v>
      </c>
      <c r="N162">
        <v>2</v>
      </c>
      <c r="O162">
        <v>28</v>
      </c>
      <c r="P162">
        <v>26</v>
      </c>
      <c r="Q162" s="20">
        <f t="shared" si="4"/>
        <v>25.502824858</v>
      </c>
      <c r="R162" s="7">
        <f t="shared" si="5"/>
        <v>5</v>
      </c>
    </row>
    <row r="163" spans="1:18" x14ac:dyDescent="0.25">
      <c r="A163" t="s">
        <v>617</v>
      </c>
      <c r="B163" t="s">
        <v>654</v>
      </c>
      <c r="C163">
        <v>1</v>
      </c>
      <c r="D163" t="s">
        <v>349</v>
      </c>
      <c r="E163" t="s">
        <v>92</v>
      </c>
      <c r="F163">
        <v>3</v>
      </c>
      <c r="G163">
        <v>5</v>
      </c>
      <c r="H163">
        <v>1</v>
      </c>
      <c r="I163">
        <v>59</v>
      </c>
      <c r="J163">
        <v>0</v>
      </c>
      <c r="K163">
        <v>1</v>
      </c>
      <c r="L163">
        <v>0</v>
      </c>
      <c r="M163">
        <v>1</v>
      </c>
      <c r="N163">
        <v>4</v>
      </c>
      <c r="O163">
        <v>32</v>
      </c>
      <c r="P163">
        <v>28</v>
      </c>
      <c r="Q163" s="20">
        <f t="shared" si="4"/>
        <v>29.5307481408</v>
      </c>
      <c r="R163" s="7">
        <f t="shared" si="5"/>
        <v>3</v>
      </c>
    </row>
    <row r="164" spans="1:18" x14ac:dyDescent="0.25">
      <c r="A164" t="s">
        <v>634</v>
      </c>
      <c r="B164" t="s">
        <v>654</v>
      </c>
      <c r="C164">
        <v>1</v>
      </c>
      <c r="D164" t="s">
        <v>192</v>
      </c>
      <c r="E164" t="s">
        <v>17</v>
      </c>
      <c r="F164">
        <v>2</v>
      </c>
      <c r="G164">
        <v>1</v>
      </c>
      <c r="H164">
        <v>1</v>
      </c>
      <c r="I164">
        <v>60</v>
      </c>
      <c r="J164">
        <v>1</v>
      </c>
      <c r="K164">
        <v>0</v>
      </c>
      <c r="L164">
        <v>0</v>
      </c>
      <c r="M164">
        <v>0</v>
      </c>
      <c r="N164">
        <v>1</v>
      </c>
      <c r="O164">
        <v>34</v>
      </c>
      <c r="P164">
        <v>33</v>
      </c>
      <c r="Q164" s="20">
        <f t="shared" si="4"/>
        <v>30.8234859678</v>
      </c>
      <c r="R164" s="7">
        <f t="shared" si="5"/>
        <v>2</v>
      </c>
    </row>
    <row r="165" spans="1:18" x14ac:dyDescent="0.25">
      <c r="A165" t="s">
        <v>577</v>
      </c>
      <c r="B165" t="s">
        <v>654</v>
      </c>
      <c r="C165">
        <v>1</v>
      </c>
      <c r="D165" t="s">
        <v>134</v>
      </c>
      <c r="E165" t="s">
        <v>17</v>
      </c>
      <c r="F165">
        <v>7</v>
      </c>
      <c r="G165">
        <v>1</v>
      </c>
      <c r="H165">
        <v>1</v>
      </c>
      <c r="I165">
        <v>60</v>
      </c>
      <c r="J165">
        <v>1</v>
      </c>
      <c r="K165">
        <v>0</v>
      </c>
      <c r="L165">
        <v>0</v>
      </c>
      <c r="M165">
        <v>0</v>
      </c>
      <c r="N165">
        <v>1</v>
      </c>
      <c r="O165">
        <v>25</v>
      </c>
      <c r="P165">
        <v>24</v>
      </c>
      <c r="Q165" s="20">
        <f t="shared" si="4"/>
        <v>22.656592202500001</v>
      </c>
      <c r="R165" s="7">
        <f t="shared" si="5"/>
        <v>7</v>
      </c>
    </row>
    <row r="166" spans="1:18" x14ac:dyDescent="0.25">
      <c r="A166" t="s">
        <v>609</v>
      </c>
      <c r="B166" t="s">
        <v>654</v>
      </c>
      <c r="C166">
        <v>1</v>
      </c>
      <c r="D166" t="s">
        <v>216</v>
      </c>
      <c r="E166" t="s">
        <v>92</v>
      </c>
      <c r="F166">
        <v>1</v>
      </c>
      <c r="G166">
        <v>2</v>
      </c>
      <c r="H166">
        <v>1</v>
      </c>
      <c r="I166">
        <v>59</v>
      </c>
      <c r="J166">
        <v>0</v>
      </c>
      <c r="K166">
        <v>1</v>
      </c>
      <c r="L166">
        <v>0</v>
      </c>
      <c r="M166">
        <v>0</v>
      </c>
      <c r="N166">
        <v>2</v>
      </c>
      <c r="O166">
        <v>25</v>
      </c>
      <c r="P166">
        <v>23</v>
      </c>
      <c r="Q166" s="20">
        <f t="shared" si="4"/>
        <v>22.627583297499999</v>
      </c>
      <c r="R166" s="7">
        <f t="shared" si="5"/>
        <v>1</v>
      </c>
    </row>
    <row r="167" spans="1:18" x14ac:dyDescent="0.25">
      <c r="A167" t="s">
        <v>641</v>
      </c>
      <c r="B167" t="s">
        <v>654</v>
      </c>
      <c r="C167">
        <v>1</v>
      </c>
      <c r="D167" t="s">
        <v>308</v>
      </c>
      <c r="E167" t="s">
        <v>92</v>
      </c>
      <c r="F167">
        <v>1</v>
      </c>
      <c r="G167">
        <v>2</v>
      </c>
      <c r="H167">
        <v>1</v>
      </c>
      <c r="I167">
        <v>58</v>
      </c>
      <c r="J167">
        <v>0</v>
      </c>
      <c r="K167">
        <v>1</v>
      </c>
      <c r="L167">
        <v>0</v>
      </c>
      <c r="M167">
        <v>0</v>
      </c>
      <c r="N167">
        <v>2</v>
      </c>
      <c r="O167">
        <v>26</v>
      </c>
      <c r="P167">
        <v>24</v>
      </c>
      <c r="Q167" s="20">
        <f t="shared" si="4"/>
        <v>23.723905724999998</v>
      </c>
      <c r="R167" s="7">
        <f t="shared" si="5"/>
        <v>1</v>
      </c>
    </row>
    <row r="168" spans="1:18" x14ac:dyDescent="0.25">
      <c r="A168" t="s">
        <v>610</v>
      </c>
      <c r="B168" t="s">
        <v>654</v>
      </c>
      <c r="C168">
        <v>1</v>
      </c>
      <c r="D168" t="s">
        <v>249</v>
      </c>
      <c r="E168" t="s">
        <v>92</v>
      </c>
      <c r="F168">
        <v>4</v>
      </c>
      <c r="G168">
        <v>6</v>
      </c>
      <c r="H168">
        <v>1</v>
      </c>
      <c r="I168">
        <v>59</v>
      </c>
      <c r="J168">
        <v>0</v>
      </c>
      <c r="K168">
        <v>1</v>
      </c>
      <c r="L168">
        <v>0</v>
      </c>
      <c r="M168">
        <v>1</v>
      </c>
      <c r="N168">
        <v>5</v>
      </c>
      <c r="O168">
        <v>28</v>
      </c>
      <c r="P168">
        <v>23</v>
      </c>
      <c r="Q168" s="20">
        <f t="shared" si="4"/>
        <v>25.321340965200001</v>
      </c>
      <c r="R168" s="7">
        <f t="shared" si="5"/>
        <v>4</v>
      </c>
    </row>
    <row r="169" spans="1:18" x14ac:dyDescent="0.25">
      <c r="A169" t="s">
        <v>655</v>
      </c>
      <c r="B169" t="s">
        <v>654</v>
      </c>
      <c r="C169">
        <v>1</v>
      </c>
      <c r="D169" t="s">
        <v>327</v>
      </c>
      <c r="E169" t="s">
        <v>17</v>
      </c>
      <c r="F169">
        <v>1</v>
      </c>
      <c r="G169">
        <v>0</v>
      </c>
      <c r="H169">
        <v>1</v>
      </c>
      <c r="I169">
        <v>60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20</v>
      </c>
      <c r="P169">
        <v>20</v>
      </c>
      <c r="Q169" s="20">
        <f t="shared" si="4"/>
        <v>18.317384369999999</v>
      </c>
      <c r="R169" s="7">
        <f t="shared" si="5"/>
        <v>1</v>
      </c>
    </row>
    <row r="170" spans="1:18" x14ac:dyDescent="0.25">
      <c r="A170" t="s">
        <v>626</v>
      </c>
      <c r="B170" t="s">
        <v>656</v>
      </c>
      <c r="C170">
        <v>1</v>
      </c>
      <c r="D170" t="s">
        <v>308</v>
      </c>
      <c r="E170" t="s">
        <v>17</v>
      </c>
      <c r="F170">
        <v>5</v>
      </c>
      <c r="G170">
        <v>4</v>
      </c>
      <c r="H170">
        <v>0</v>
      </c>
      <c r="I170">
        <v>39</v>
      </c>
      <c r="J170">
        <v>1</v>
      </c>
      <c r="K170">
        <v>0</v>
      </c>
      <c r="L170">
        <v>0</v>
      </c>
      <c r="M170">
        <v>0</v>
      </c>
      <c r="N170">
        <v>1</v>
      </c>
      <c r="O170">
        <v>13</v>
      </c>
      <c r="P170">
        <v>12</v>
      </c>
      <c r="Q170" s="20">
        <f t="shared" si="4"/>
        <v>11.861952862499999</v>
      </c>
      <c r="R170" s="7" t="str">
        <f t="shared" si="5"/>
        <v xml:space="preserve"> </v>
      </c>
    </row>
    <row r="171" spans="1:18" x14ac:dyDescent="0.25">
      <c r="A171" t="s">
        <v>603</v>
      </c>
      <c r="B171" t="s">
        <v>656</v>
      </c>
      <c r="C171">
        <v>1</v>
      </c>
      <c r="D171" t="s">
        <v>596</v>
      </c>
      <c r="E171" t="s">
        <v>92</v>
      </c>
      <c r="F171">
        <v>3</v>
      </c>
      <c r="G171">
        <v>4</v>
      </c>
      <c r="H171">
        <v>1</v>
      </c>
      <c r="I171">
        <v>59</v>
      </c>
      <c r="J171">
        <v>0</v>
      </c>
      <c r="K171">
        <v>1</v>
      </c>
      <c r="L171">
        <v>0</v>
      </c>
      <c r="M171">
        <v>0</v>
      </c>
      <c r="N171">
        <v>4</v>
      </c>
      <c r="O171">
        <v>29</v>
      </c>
      <c r="P171">
        <v>25</v>
      </c>
      <c r="Q171" s="20">
        <f t="shared" si="4"/>
        <v>26.616279068499999</v>
      </c>
      <c r="R171" s="7">
        <f t="shared" si="5"/>
        <v>3</v>
      </c>
    </row>
    <row r="172" spans="1:18" x14ac:dyDescent="0.25">
      <c r="A172" t="s">
        <v>653</v>
      </c>
      <c r="B172" t="s">
        <v>656</v>
      </c>
      <c r="C172">
        <v>1</v>
      </c>
      <c r="D172" t="s">
        <v>578</v>
      </c>
      <c r="E172" t="s">
        <v>17</v>
      </c>
      <c r="F172">
        <v>4</v>
      </c>
      <c r="G172">
        <v>1</v>
      </c>
      <c r="H172">
        <v>1</v>
      </c>
      <c r="I172">
        <v>60</v>
      </c>
      <c r="J172">
        <v>1</v>
      </c>
      <c r="K172">
        <v>0</v>
      </c>
      <c r="L172">
        <v>0</v>
      </c>
      <c r="M172">
        <v>0</v>
      </c>
      <c r="N172">
        <v>1</v>
      </c>
      <c r="O172">
        <v>31</v>
      </c>
      <c r="P172">
        <v>30</v>
      </c>
      <c r="Q172" s="20">
        <f t="shared" si="4"/>
        <v>28.340948274900001</v>
      </c>
      <c r="R172" s="7">
        <f t="shared" si="5"/>
        <v>4</v>
      </c>
    </row>
    <row r="173" spans="1:18" x14ac:dyDescent="0.25">
      <c r="A173" t="s">
        <v>589</v>
      </c>
      <c r="B173" t="s">
        <v>656</v>
      </c>
      <c r="C173">
        <v>1</v>
      </c>
      <c r="D173" t="s">
        <v>308</v>
      </c>
      <c r="E173" t="s">
        <v>17</v>
      </c>
      <c r="F173">
        <v>5</v>
      </c>
      <c r="G173">
        <v>4</v>
      </c>
      <c r="H173">
        <v>1</v>
      </c>
      <c r="I173">
        <v>26</v>
      </c>
      <c r="J173">
        <v>0</v>
      </c>
      <c r="K173">
        <v>0</v>
      </c>
      <c r="L173">
        <v>0</v>
      </c>
      <c r="M173">
        <v>0</v>
      </c>
      <c r="N173">
        <v>3</v>
      </c>
      <c r="O173">
        <v>12</v>
      </c>
      <c r="P173">
        <v>9</v>
      </c>
      <c r="Q173" s="20">
        <f t="shared" si="4"/>
        <v>10.94949495</v>
      </c>
      <c r="R173" s="7">
        <f t="shared" si="5"/>
        <v>5</v>
      </c>
    </row>
    <row r="174" spans="1:18" x14ac:dyDescent="0.25">
      <c r="A174" t="s">
        <v>620</v>
      </c>
      <c r="B174" t="s">
        <v>656</v>
      </c>
      <c r="C174">
        <v>1</v>
      </c>
      <c r="D174" t="s">
        <v>592</v>
      </c>
      <c r="E174" t="s">
        <v>17</v>
      </c>
      <c r="F174">
        <v>2</v>
      </c>
      <c r="G174">
        <v>1</v>
      </c>
      <c r="H174">
        <v>1</v>
      </c>
      <c r="I174">
        <v>60</v>
      </c>
      <c r="J174">
        <v>1</v>
      </c>
      <c r="K174">
        <v>0</v>
      </c>
      <c r="L174">
        <v>0</v>
      </c>
      <c r="M174">
        <v>0</v>
      </c>
      <c r="N174">
        <v>1</v>
      </c>
      <c r="O174">
        <v>31</v>
      </c>
      <c r="P174">
        <v>30</v>
      </c>
      <c r="Q174" s="20">
        <f t="shared" si="4"/>
        <v>28.154900333399997</v>
      </c>
      <c r="R174" s="7">
        <f t="shared" si="5"/>
        <v>2</v>
      </c>
    </row>
    <row r="175" spans="1:18" x14ac:dyDescent="0.25">
      <c r="A175" t="s">
        <v>602</v>
      </c>
      <c r="B175" t="s">
        <v>656</v>
      </c>
      <c r="C175">
        <v>1</v>
      </c>
      <c r="D175" t="s">
        <v>96</v>
      </c>
      <c r="E175" t="s">
        <v>92</v>
      </c>
      <c r="F175">
        <v>2</v>
      </c>
      <c r="G175">
        <v>3</v>
      </c>
      <c r="H175">
        <v>1</v>
      </c>
      <c r="I175">
        <v>58</v>
      </c>
      <c r="J175">
        <v>0</v>
      </c>
      <c r="K175">
        <v>1</v>
      </c>
      <c r="L175">
        <v>0</v>
      </c>
      <c r="M175">
        <v>0</v>
      </c>
      <c r="N175">
        <v>3</v>
      </c>
      <c r="O175">
        <v>25</v>
      </c>
      <c r="P175">
        <v>22</v>
      </c>
      <c r="Q175" s="20">
        <f t="shared" si="4"/>
        <v>22.591362125</v>
      </c>
      <c r="R175" s="7">
        <f t="shared" si="5"/>
        <v>2</v>
      </c>
    </row>
    <row r="176" spans="1:18" x14ac:dyDescent="0.25">
      <c r="A176" t="s">
        <v>638</v>
      </c>
      <c r="B176" t="s">
        <v>657</v>
      </c>
      <c r="C176">
        <v>1</v>
      </c>
      <c r="D176" t="s">
        <v>96</v>
      </c>
      <c r="E176" t="s">
        <v>17</v>
      </c>
      <c r="F176">
        <v>5</v>
      </c>
      <c r="G176">
        <v>2</v>
      </c>
      <c r="H176">
        <v>1</v>
      </c>
      <c r="I176">
        <v>60</v>
      </c>
      <c r="J176">
        <v>1</v>
      </c>
      <c r="K176">
        <v>0</v>
      </c>
      <c r="L176">
        <v>0</v>
      </c>
      <c r="M176">
        <v>0</v>
      </c>
      <c r="N176">
        <v>2</v>
      </c>
      <c r="O176">
        <v>27</v>
      </c>
      <c r="P176">
        <v>25</v>
      </c>
      <c r="Q176" s="20">
        <f t="shared" si="4"/>
        <v>24.398671095000001</v>
      </c>
      <c r="R176" s="7">
        <f t="shared" si="5"/>
        <v>5</v>
      </c>
    </row>
    <row r="177" spans="1:18" x14ac:dyDescent="0.25">
      <c r="A177" t="s">
        <v>621</v>
      </c>
      <c r="B177" t="s">
        <v>657</v>
      </c>
      <c r="C177">
        <v>1</v>
      </c>
      <c r="D177" t="s">
        <v>233</v>
      </c>
      <c r="E177" t="s">
        <v>92</v>
      </c>
      <c r="F177">
        <v>2</v>
      </c>
      <c r="G177">
        <v>5</v>
      </c>
      <c r="H177">
        <v>1</v>
      </c>
      <c r="I177">
        <v>23</v>
      </c>
      <c r="J177">
        <v>0</v>
      </c>
      <c r="K177">
        <v>1</v>
      </c>
      <c r="L177">
        <v>0</v>
      </c>
      <c r="M177">
        <v>0</v>
      </c>
      <c r="N177">
        <v>3</v>
      </c>
      <c r="O177">
        <v>10</v>
      </c>
      <c r="P177">
        <v>7</v>
      </c>
      <c r="Q177" s="20">
        <f t="shared" si="4"/>
        <v>9.3262081779999999</v>
      </c>
      <c r="R177" s="7">
        <f t="shared" si="5"/>
        <v>2</v>
      </c>
    </row>
    <row r="178" spans="1:18" x14ac:dyDescent="0.25">
      <c r="A178" t="s">
        <v>658</v>
      </c>
      <c r="B178" t="s">
        <v>657</v>
      </c>
      <c r="C178">
        <v>1</v>
      </c>
      <c r="D178" t="s">
        <v>592</v>
      </c>
      <c r="E178" t="s">
        <v>92</v>
      </c>
      <c r="F178">
        <v>0</v>
      </c>
      <c r="G178">
        <v>5</v>
      </c>
      <c r="H178">
        <v>0</v>
      </c>
      <c r="I178">
        <v>29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8</v>
      </c>
      <c r="P178">
        <v>7</v>
      </c>
      <c r="Q178" s="20">
        <f t="shared" si="4"/>
        <v>7.2657807311999996</v>
      </c>
      <c r="R178" s="7" t="str">
        <f t="shared" si="5"/>
        <v xml:space="preserve"> </v>
      </c>
    </row>
    <row r="179" spans="1:18" x14ac:dyDescent="0.25">
      <c r="A179" t="s">
        <v>627</v>
      </c>
      <c r="B179" t="s">
        <v>657</v>
      </c>
      <c r="C179">
        <v>1</v>
      </c>
      <c r="D179" t="s">
        <v>335</v>
      </c>
      <c r="E179" t="s">
        <v>92</v>
      </c>
      <c r="F179">
        <v>1</v>
      </c>
      <c r="G179">
        <v>6</v>
      </c>
      <c r="H179">
        <v>0</v>
      </c>
      <c r="I179">
        <v>27</v>
      </c>
      <c r="J179">
        <v>0</v>
      </c>
      <c r="K179">
        <v>0</v>
      </c>
      <c r="L179">
        <v>0</v>
      </c>
      <c r="M179">
        <v>0</v>
      </c>
      <c r="N179">
        <v>2</v>
      </c>
      <c r="O179">
        <v>14</v>
      </c>
      <c r="P179">
        <v>12</v>
      </c>
      <c r="Q179" s="20">
        <f t="shared" si="4"/>
        <v>12.685648326400001</v>
      </c>
      <c r="R179" s="7" t="str">
        <f t="shared" si="5"/>
        <v xml:space="preserve"> </v>
      </c>
    </row>
    <row r="180" spans="1:18" x14ac:dyDescent="0.25">
      <c r="A180" t="s">
        <v>606</v>
      </c>
      <c r="B180" t="s">
        <v>657</v>
      </c>
      <c r="C180">
        <v>1</v>
      </c>
      <c r="D180" t="s">
        <v>112</v>
      </c>
      <c r="E180" t="s">
        <v>17</v>
      </c>
      <c r="F180">
        <v>6</v>
      </c>
      <c r="G180">
        <v>3</v>
      </c>
      <c r="H180">
        <v>1</v>
      </c>
      <c r="I180">
        <v>60</v>
      </c>
      <c r="J180">
        <v>1</v>
      </c>
      <c r="K180">
        <v>0</v>
      </c>
      <c r="L180">
        <v>0</v>
      </c>
      <c r="M180">
        <v>0</v>
      </c>
      <c r="N180">
        <v>3</v>
      </c>
      <c r="O180">
        <v>26</v>
      </c>
      <c r="P180">
        <v>23</v>
      </c>
      <c r="Q180" s="20">
        <f t="shared" si="4"/>
        <v>23.8591654236</v>
      </c>
      <c r="R180" s="7">
        <f t="shared" si="5"/>
        <v>6</v>
      </c>
    </row>
    <row r="181" spans="1:18" x14ac:dyDescent="0.25">
      <c r="A181" t="s">
        <v>577</v>
      </c>
      <c r="B181" t="s">
        <v>657</v>
      </c>
      <c r="C181">
        <v>1</v>
      </c>
      <c r="D181" t="s">
        <v>249</v>
      </c>
      <c r="E181" t="s">
        <v>17</v>
      </c>
      <c r="F181">
        <v>3</v>
      </c>
      <c r="G181">
        <v>0</v>
      </c>
      <c r="H181">
        <v>1</v>
      </c>
      <c r="I181">
        <v>60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24</v>
      </c>
      <c r="P181">
        <v>24</v>
      </c>
      <c r="Q181" s="20">
        <f t="shared" si="4"/>
        <v>21.704006541600002</v>
      </c>
      <c r="R181" s="7">
        <f t="shared" si="5"/>
        <v>3</v>
      </c>
    </row>
    <row r="182" spans="1:18" x14ac:dyDescent="0.25">
      <c r="A182" t="s">
        <v>616</v>
      </c>
      <c r="B182" t="s">
        <v>657</v>
      </c>
      <c r="C182">
        <v>1</v>
      </c>
      <c r="D182" t="s">
        <v>335</v>
      </c>
      <c r="E182" t="s">
        <v>92</v>
      </c>
      <c r="F182">
        <v>1</v>
      </c>
      <c r="G182">
        <v>6</v>
      </c>
      <c r="H182">
        <v>1</v>
      </c>
      <c r="I182">
        <v>33</v>
      </c>
      <c r="J182">
        <v>0</v>
      </c>
      <c r="K182">
        <v>1</v>
      </c>
      <c r="L182">
        <v>0</v>
      </c>
      <c r="M182">
        <v>0</v>
      </c>
      <c r="N182">
        <v>4</v>
      </c>
      <c r="O182">
        <v>19</v>
      </c>
      <c r="P182">
        <v>15</v>
      </c>
      <c r="Q182" s="20">
        <f t="shared" si="4"/>
        <v>17.216237014400001</v>
      </c>
      <c r="R182" s="7">
        <f t="shared" si="5"/>
        <v>1</v>
      </c>
    </row>
    <row r="183" spans="1:18" x14ac:dyDescent="0.25">
      <c r="A183" t="s">
        <v>659</v>
      </c>
      <c r="B183" t="s">
        <v>657</v>
      </c>
      <c r="C183">
        <v>1</v>
      </c>
      <c r="D183" t="s">
        <v>233</v>
      </c>
      <c r="E183" t="s">
        <v>92</v>
      </c>
      <c r="F183">
        <v>2</v>
      </c>
      <c r="G183">
        <v>5</v>
      </c>
      <c r="H183">
        <v>0</v>
      </c>
      <c r="I183">
        <v>36</v>
      </c>
      <c r="J183">
        <v>0</v>
      </c>
      <c r="K183">
        <v>0</v>
      </c>
      <c r="L183">
        <v>0</v>
      </c>
      <c r="M183">
        <v>1</v>
      </c>
      <c r="N183">
        <v>1</v>
      </c>
      <c r="O183">
        <v>11</v>
      </c>
      <c r="P183">
        <v>10</v>
      </c>
      <c r="Q183" s="20">
        <f t="shared" si="4"/>
        <v>10.2588289958</v>
      </c>
      <c r="R183" s="7" t="str">
        <f t="shared" si="5"/>
        <v xml:space="preserve"> </v>
      </c>
    </row>
    <row r="184" spans="1:18" x14ac:dyDescent="0.25">
      <c r="A184" t="s">
        <v>581</v>
      </c>
      <c r="B184" t="s">
        <v>657</v>
      </c>
      <c r="C184">
        <v>1</v>
      </c>
      <c r="D184" t="s">
        <v>27</v>
      </c>
      <c r="E184" t="s">
        <v>17</v>
      </c>
      <c r="F184">
        <v>3</v>
      </c>
      <c r="G184">
        <v>2</v>
      </c>
      <c r="H184">
        <v>1</v>
      </c>
      <c r="I184">
        <v>63</v>
      </c>
      <c r="J184">
        <v>1</v>
      </c>
      <c r="K184">
        <v>0</v>
      </c>
      <c r="L184">
        <v>0</v>
      </c>
      <c r="M184">
        <v>0</v>
      </c>
      <c r="N184">
        <v>2</v>
      </c>
      <c r="O184">
        <v>22</v>
      </c>
      <c r="P184">
        <v>20</v>
      </c>
      <c r="Q184" s="20">
        <f t="shared" si="4"/>
        <v>20.0570377194</v>
      </c>
      <c r="R184" s="7">
        <f t="shared" si="5"/>
        <v>2.8571428571428568</v>
      </c>
    </row>
    <row r="185" spans="1:18" x14ac:dyDescent="0.25">
      <c r="A185" t="s">
        <v>614</v>
      </c>
      <c r="B185" t="s">
        <v>657</v>
      </c>
      <c r="C185">
        <v>1</v>
      </c>
      <c r="D185" t="s">
        <v>134</v>
      </c>
      <c r="E185" t="s">
        <v>17</v>
      </c>
      <c r="F185">
        <v>5</v>
      </c>
      <c r="G185">
        <v>4</v>
      </c>
      <c r="H185">
        <v>1</v>
      </c>
      <c r="I185">
        <v>63</v>
      </c>
      <c r="J185">
        <v>1</v>
      </c>
      <c r="K185">
        <v>0</v>
      </c>
      <c r="L185">
        <v>0</v>
      </c>
      <c r="M185">
        <v>0</v>
      </c>
      <c r="N185">
        <v>4</v>
      </c>
      <c r="O185">
        <v>28</v>
      </c>
      <c r="P185">
        <v>24</v>
      </c>
      <c r="Q185" s="20">
        <f t="shared" si="4"/>
        <v>25.3753832668</v>
      </c>
      <c r="R185" s="7">
        <f t="shared" si="5"/>
        <v>4.7619047619047619</v>
      </c>
    </row>
    <row r="186" spans="1:18" x14ac:dyDescent="0.25">
      <c r="A186" t="s">
        <v>610</v>
      </c>
      <c r="B186" t="s">
        <v>657</v>
      </c>
      <c r="C186">
        <v>1</v>
      </c>
      <c r="D186" t="s">
        <v>216</v>
      </c>
      <c r="E186" t="s">
        <v>92</v>
      </c>
      <c r="F186">
        <v>3</v>
      </c>
      <c r="G186">
        <v>4</v>
      </c>
      <c r="H186">
        <v>1</v>
      </c>
      <c r="I186">
        <v>65</v>
      </c>
      <c r="J186">
        <v>0</v>
      </c>
      <c r="K186">
        <v>0</v>
      </c>
      <c r="L186">
        <v>1</v>
      </c>
      <c r="M186">
        <v>0</v>
      </c>
      <c r="N186">
        <v>3</v>
      </c>
      <c r="O186">
        <v>35</v>
      </c>
      <c r="P186">
        <v>32</v>
      </c>
      <c r="Q186" s="20">
        <f t="shared" si="4"/>
        <v>31.678616616500001</v>
      </c>
      <c r="R186" s="7">
        <f t="shared" si="5"/>
        <v>2.7692307692307692</v>
      </c>
    </row>
    <row r="187" spans="1:18" x14ac:dyDescent="0.25">
      <c r="A187" t="s">
        <v>597</v>
      </c>
      <c r="B187" t="s">
        <v>657</v>
      </c>
      <c r="C187">
        <v>1</v>
      </c>
      <c r="D187" t="s">
        <v>592</v>
      </c>
      <c r="E187" t="s">
        <v>92</v>
      </c>
      <c r="F187">
        <v>0</v>
      </c>
      <c r="G187">
        <v>5</v>
      </c>
      <c r="H187">
        <v>1</v>
      </c>
      <c r="I187">
        <v>30</v>
      </c>
      <c r="J187">
        <v>0</v>
      </c>
      <c r="K187">
        <v>1</v>
      </c>
      <c r="L187">
        <v>0</v>
      </c>
      <c r="M187">
        <v>0</v>
      </c>
      <c r="N187">
        <v>4</v>
      </c>
      <c r="O187">
        <v>26</v>
      </c>
      <c r="P187">
        <v>22</v>
      </c>
      <c r="Q187" s="20">
        <f t="shared" si="4"/>
        <v>23.613787376399998</v>
      </c>
      <c r="R187" s="7">
        <f t="shared" si="5"/>
        <v>0</v>
      </c>
    </row>
    <row r="188" spans="1:18" x14ac:dyDescent="0.25">
      <c r="A188" t="s">
        <v>599</v>
      </c>
      <c r="B188" t="s">
        <v>657</v>
      </c>
      <c r="C188">
        <v>1</v>
      </c>
      <c r="D188" t="s">
        <v>568</v>
      </c>
      <c r="E188" t="s">
        <v>92</v>
      </c>
      <c r="F188">
        <v>0</v>
      </c>
      <c r="G188">
        <v>3</v>
      </c>
      <c r="H188">
        <v>1</v>
      </c>
      <c r="I188">
        <v>59</v>
      </c>
      <c r="J188">
        <v>0</v>
      </c>
      <c r="K188">
        <v>1</v>
      </c>
      <c r="L188">
        <v>0</v>
      </c>
      <c r="M188">
        <v>1</v>
      </c>
      <c r="N188">
        <v>2</v>
      </c>
      <c r="O188">
        <v>20</v>
      </c>
      <c r="P188">
        <v>18</v>
      </c>
      <c r="Q188" s="20">
        <f t="shared" si="4"/>
        <v>18.008590393999999</v>
      </c>
      <c r="R188" s="7">
        <f t="shared" si="5"/>
        <v>0</v>
      </c>
    </row>
    <row r="189" spans="1:18" x14ac:dyDescent="0.25">
      <c r="A189" t="s">
        <v>585</v>
      </c>
      <c r="B189" t="s">
        <v>660</v>
      </c>
      <c r="C189">
        <v>1</v>
      </c>
      <c r="D189" t="s">
        <v>146</v>
      </c>
      <c r="E189" t="s">
        <v>92</v>
      </c>
      <c r="F189">
        <v>3</v>
      </c>
      <c r="G189">
        <v>7</v>
      </c>
      <c r="H189">
        <v>1</v>
      </c>
      <c r="I189">
        <v>40</v>
      </c>
      <c r="J189">
        <v>0</v>
      </c>
      <c r="K189">
        <v>1</v>
      </c>
      <c r="L189">
        <v>0</v>
      </c>
      <c r="M189">
        <v>0</v>
      </c>
      <c r="N189">
        <v>6</v>
      </c>
      <c r="O189">
        <v>21</v>
      </c>
      <c r="P189">
        <v>15</v>
      </c>
      <c r="Q189" s="20">
        <f t="shared" si="4"/>
        <v>19.3971238944</v>
      </c>
      <c r="R189" s="7">
        <f t="shared" si="5"/>
        <v>3</v>
      </c>
    </row>
    <row r="190" spans="1:18" x14ac:dyDescent="0.25">
      <c r="A190" t="s">
        <v>605</v>
      </c>
      <c r="B190" t="s">
        <v>660</v>
      </c>
      <c r="C190">
        <v>1</v>
      </c>
      <c r="D190" t="s">
        <v>327</v>
      </c>
      <c r="E190" t="s">
        <v>92</v>
      </c>
      <c r="F190">
        <v>1</v>
      </c>
      <c r="G190">
        <v>3</v>
      </c>
      <c r="H190">
        <v>1</v>
      </c>
      <c r="I190">
        <v>59</v>
      </c>
      <c r="J190">
        <v>0</v>
      </c>
      <c r="K190">
        <v>1</v>
      </c>
      <c r="L190">
        <v>0</v>
      </c>
      <c r="M190">
        <v>1</v>
      </c>
      <c r="N190">
        <v>2</v>
      </c>
      <c r="O190">
        <v>20</v>
      </c>
      <c r="P190">
        <v>18</v>
      </c>
      <c r="Q190" s="20">
        <f t="shared" si="4"/>
        <v>18.317384369999999</v>
      </c>
      <c r="R190" s="7">
        <f t="shared" si="5"/>
        <v>1</v>
      </c>
    </row>
    <row r="191" spans="1:18" x14ac:dyDescent="0.25">
      <c r="A191" t="s">
        <v>653</v>
      </c>
      <c r="B191" t="s">
        <v>660</v>
      </c>
      <c r="C191">
        <v>1</v>
      </c>
      <c r="D191" t="s">
        <v>188</v>
      </c>
      <c r="E191" t="s">
        <v>92</v>
      </c>
      <c r="F191">
        <v>4</v>
      </c>
      <c r="G191">
        <v>5</v>
      </c>
      <c r="H191">
        <v>1</v>
      </c>
      <c r="I191">
        <v>65</v>
      </c>
      <c r="J191">
        <v>0</v>
      </c>
      <c r="K191">
        <v>0</v>
      </c>
      <c r="L191">
        <v>1</v>
      </c>
      <c r="M191">
        <v>0</v>
      </c>
      <c r="N191">
        <v>4</v>
      </c>
      <c r="O191">
        <v>37</v>
      </c>
      <c r="P191">
        <v>33</v>
      </c>
      <c r="Q191" s="20">
        <f t="shared" si="4"/>
        <v>34.217817737600001</v>
      </c>
      <c r="R191" s="7">
        <f t="shared" si="5"/>
        <v>3.6923076923076925</v>
      </c>
    </row>
    <row r="192" spans="1:18" x14ac:dyDescent="0.25">
      <c r="A192" t="s">
        <v>641</v>
      </c>
      <c r="B192" t="s">
        <v>660</v>
      </c>
      <c r="C192">
        <v>1</v>
      </c>
      <c r="D192" t="s">
        <v>596</v>
      </c>
      <c r="E192" t="s">
        <v>17</v>
      </c>
      <c r="F192">
        <v>5</v>
      </c>
      <c r="G192">
        <v>4</v>
      </c>
      <c r="H192">
        <v>1</v>
      </c>
      <c r="I192">
        <v>62</v>
      </c>
      <c r="J192">
        <v>1</v>
      </c>
      <c r="K192">
        <v>0</v>
      </c>
      <c r="L192">
        <v>0</v>
      </c>
      <c r="M192">
        <v>0</v>
      </c>
      <c r="N192">
        <v>4</v>
      </c>
      <c r="O192">
        <v>33</v>
      </c>
      <c r="P192">
        <v>29</v>
      </c>
      <c r="Q192" s="20">
        <f t="shared" si="4"/>
        <v>30.287489974499998</v>
      </c>
      <c r="R192" s="7">
        <f t="shared" si="5"/>
        <v>4.838709677419355</v>
      </c>
    </row>
    <row r="193" spans="1:18" x14ac:dyDescent="0.25">
      <c r="A193" t="s">
        <v>620</v>
      </c>
      <c r="B193" t="s">
        <v>660</v>
      </c>
      <c r="C193">
        <v>1</v>
      </c>
      <c r="D193" t="s">
        <v>146</v>
      </c>
      <c r="E193" t="s">
        <v>92</v>
      </c>
      <c r="F193">
        <v>3</v>
      </c>
      <c r="G193">
        <v>7</v>
      </c>
      <c r="H193">
        <v>0</v>
      </c>
      <c r="I193">
        <v>20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5</v>
      </c>
      <c r="P193">
        <v>4</v>
      </c>
      <c r="Q193" s="20">
        <f t="shared" si="4"/>
        <v>4.6183628319999999</v>
      </c>
      <c r="R193" s="7" t="str">
        <f t="shared" si="5"/>
        <v xml:space="preserve"> </v>
      </c>
    </row>
    <row r="194" spans="1:18" x14ac:dyDescent="0.25">
      <c r="A194" t="s">
        <v>650</v>
      </c>
      <c r="B194" t="s">
        <v>660</v>
      </c>
      <c r="C194">
        <v>1</v>
      </c>
      <c r="D194" t="s">
        <v>308</v>
      </c>
      <c r="E194" t="s">
        <v>17</v>
      </c>
      <c r="F194">
        <v>5</v>
      </c>
      <c r="G194">
        <v>1</v>
      </c>
      <c r="H194">
        <v>1</v>
      </c>
      <c r="I194">
        <v>60</v>
      </c>
      <c r="J194">
        <v>1</v>
      </c>
      <c r="K194">
        <v>0</v>
      </c>
      <c r="L194">
        <v>0</v>
      </c>
      <c r="M194">
        <v>0</v>
      </c>
      <c r="N194">
        <v>1</v>
      </c>
      <c r="O194">
        <v>35</v>
      </c>
      <c r="P194">
        <v>34</v>
      </c>
      <c r="Q194" s="20">
        <f t="shared" ref="Q194:Q257" si="6">(1-SUMIF(Opponent,D194,shpct))*O194</f>
        <v>31.936026937499999</v>
      </c>
      <c r="R194" s="7">
        <f t="shared" ref="R194:R257" si="7">IF(H194=1,F194/MAX(60,I194)*60," ")</f>
        <v>5</v>
      </c>
    </row>
    <row r="195" spans="1:18" x14ac:dyDescent="0.25">
      <c r="A195" t="s">
        <v>587</v>
      </c>
      <c r="B195" t="s">
        <v>661</v>
      </c>
      <c r="C195">
        <v>1</v>
      </c>
      <c r="D195" t="s">
        <v>233</v>
      </c>
      <c r="E195" t="s">
        <v>17</v>
      </c>
      <c r="F195">
        <v>3</v>
      </c>
      <c r="G195">
        <v>0</v>
      </c>
      <c r="H195">
        <v>1</v>
      </c>
      <c r="I195">
        <v>60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24</v>
      </c>
      <c r="P195">
        <v>24</v>
      </c>
      <c r="Q195" s="20">
        <f t="shared" si="6"/>
        <v>22.382899627199997</v>
      </c>
      <c r="R195" s="7">
        <f t="shared" si="7"/>
        <v>3</v>
      </c>
    </row>
    <row r="196" spans="1:18" x14ac:dyDescent="0.25">
      <c r="A196" t="s">
        <v>606</v>
      </c>
      <c r="B196" t="s">
        <v>661</v>
      </c>
      <c r="C196">
        <v>1</v>
      </c>
      <c r="D196" t="s">
        <v>579</v>
      </c>
      <c r="E196" t="s">
        <v>17</v>
      </c>
      <c r="F196">
        <v>3</v>
      </c>
      <c r="G196">
        <v>2</v>
      </c>
      <c r="H196">
        <v>1</v>
      </c>
      <c r="I196">
        <v>60</v>
      </c>
      <c r="J196">
        <v>1</v>
      </c>
      <c r="K196">
        <v>0</v>
      </c>
      <c r="L196">
        <v>0</v>
      </c>
      <c r="M196">
        <v>0</v>
      </c>
      <c r="N196">
        <v>2</v>
      </c>
      <c r="O196">
        <v>24</v>
      </c>
      <c r="P196">
        <v>22</v>
      </c>
      <c r="Q196" s="20">
        <f t="shared" si="6"/>
        <v>21.850598431199998</v>
      </c>
      <c r="R196" s="7">
        <f t="shared" si="7"/>
        <v>3</v>
      </c>
    </row>
    <row r="197" spans="1:18" x14ac:dyDescent="0.25">
      <c r="A197" t="s">
        <v>577</v>
      </c>
      <c r="B197" t="s">
        <v>661</v>
      </c>
      <c r="C197">
        <v>1</v>
      </c>
      <c r="D197" t="s">
        <v>96</v>
      </c>
      <c r="E197" t="s">
        <v>92</v>
      </c>
      <c r="F197">
        <v>3</v>
      </c>
      <c r="G197">
        <v>4</v>
      </c>
      <c r="H197">
        <v>1</v>
      </c>
      <c r="I197">
        <v>59</v>
      </c>
      <c r="J197">
        <v>0</v>
      </c>
      <c r="K197">
        <v>1</v>
      </c>
      <c r="L197">
        <v>0</v>
      </c>
      <c r="M197">
        <v>0</v>
      </c>
      <c r="N197">
        <v>4</v>
      </c>
      <c r="O197">
        <v>21</v>
      </c>
      <c r="P197">
        <v>17</v>
      </c>
      <c r="Q197" s="20">
        <f t="shared" si="6"/>
        <v>18.976744185000001</v>
      </c>
      <c r="R197" s="7">
        <f t="shared" si="7"/>
        <v>3</v>
      </c>
    </row>
    <row r="198" spans="1:18" x14ac:dyDescent="0.25">
      <c r="A198" t="s">
        <v>641</v>
      </c>
      <c r="B198" t="s">
        <v>661</v>
      </c>
      <c r="C198">
        <v>1</v>
      </c>
      <c r="D198" t="s">
        <v>120</v>
      </c>
      <c r="E198" t="s">
        <v>92</v>
      </c>
      <c r="F198">
        <v>2</v>
      </c>
      <c r="G198">
        <v>4</v>
      </c>
      <c r="H198">
        <v>1</v>
      </c>
      <c r="I198">
        <v>59</v>
      </c>
      <c r="J198">
        <v>0</v>
      </c>
      <c r="K198">
        <v>1</v>
      </c>
      <c r="L198">
        <v>0</v>
      </c>
      <c r="M198">
        <v>1</v>
      </c>
      <c r="N198">
        <v>3</v>
      </c>
      <c r="O198">
        <v>19</v>
      </c>
      <c r="P198">
        <v>16</v>
      </c>
      <c r="Q198" s="20">
        <f t="shared" si="6"/>
        <v>17.351203998900001</v>
      </c>
      <c r="R198" s="7">
        <f t="shared" si="7"/>
        <v>2</v>
      </c>
    </row>
    <row r="199" spans="1:18" x14ac:dyDescent="0.25">
      <c r="A199" t="s">
        <v>580</v>
      </c>
      <c r="B199" t="s">
        <v>661</v>
      </c>
      <c r="C199">
        <v>1</v>
      </c>
      <c r="D199" t="s">
        <v>335</v>
      </c>
      <c r="E199" t="s">
        <v>92</v>
      </c>
      <c r="F199">
        <v>3</v>
      </c>
      <c r="G199">
        <v>6</v>
      </c>
      <c r="H199">
        <v>0</v>
      </c>
      <c r="I199">
        <v>12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1</v>
      </c>
      <c r="Q199" s="20">
        <f t="shared" si="6"/>
        <v>0.90611773760000003</v>
      </c>
      <c r="R199" s="7" t="str">
        <f t="shared" si="7"/>
        <v xml:space="preserve"> </v>
      </c>
    </row>
    <row r="200" spans="1:18" x14ac:dyDescent="0.25">
      <c r="A200" t="s">
        <v>610</v>
      </c>
      <c r="B200" t="s">
        <v>661</v>
      </c>
      <c r="C200">
        <v>1</v>
      </c>
      <c r="D200" t="s">
        <v>335</v>
      </c>
      <c r="E200" t="s">
        <v>92</v>
      </c>
      <c r="F200">
        <v>3</v>
      </c>
      <c r="G200">
        <v>6</v>
      </c>
      <c r="H200">
        <v>1</v>
      </c>
      <c r="I200">
        <v>48</v>
      </c>
      <c r="J200">
        <v>0</v>
      </c>
      <c r="K200">
        <v>1</v>
      </c>
      <c r="L200">
        <v>0</v>
      </c>
      <c r="M200">
        <v>0</v>
      </c>
      <c r="N200">
        <v>6</v>
      </c>
      <c r="O200">
        <v>36</v>
      </c>
      <c r="P200">
        <v>30</v>
      </c>
      <c r="Q200" s="20">
        <f t="shared" si="6"/>
        <v>32.620238553600004</v>
      </c>
      <c r="R200" s="7">
        <f t="shared" si="7"/>
        <v>3</v>
      </c>
    </row>
    <row r="201" spans="1:18" x14ac:dyDescent="0.25">
      <c r="A201" t="s">
        <v>655</v>
      </c>
      <c r="B201" t="s">
        <v>661</v>
      </c>
      <c r="C201">
        <v>1</v>
      </c>
      <c r="D201" t="s">
        <v>575</v>
      </c>
      <c r="E201" t="s">
        <v>92</v>
      </c>
      <c r="F201">
        <v>0</v>
      </c>
      <c r="G201">
        <v>1</v>
      </c>
      <c r="H201">
        <v>1</v>
      </c>
      <c r="I201">
        <v>59</v>
      </c>
      <c r="J201">
        <v>0</v>
      </c>
      <c r="K201">
        <v>1</v>
      </c>
      <c r="L201">
        <v>0</v>
      </c>
      <c r="M201">
        <v>0</v>
      </c>
      <c r="N201">
        <v>1</v>
      </c>
      <c r="O201">
        <v>21</v>
      </c>
      <c r="P201">
        <v>20</v>
      </c>
      <c r="Q201" s="20">
        <f t="shared" si="6"/>
        <v>19.465197215100002</v>
      </c>
      <c r="R201" s="7">
        <f t="shared" si="7"/>
        <v>0</v>
      </c>
    </row>
    <row r="202" spans="1:18" x14ac:dyDescent="0.25">
      <c r="A202" t="s">
        <v>593</v>
      </c>
      <c r="B202" t="s">
        <v>662</v>
      </c>
      <c r="C202">
        <v>1</v>
      </c>
      <c r="D202" t="s">
        <v>570</v>
      </c>
      <c r="E202" t="s">
        <v>17</v>
      </c>
      <c r="F202">
        <v>3</v>
      </c>
      <c r="G202">
        <v>2</v>
      </c>
      <c r="H202">
        <v>1</v>
      </c>
      <c r="I202">
        <v>60</v>
      </c>
      <c r="J202">
        <v>1</v>
      </c>
      <c r="K202">
        <v>0</v>
      </c>
      <c r="L202">
        <v>0</v>
      </c>
      <c r="M202">
        <v>0</v>
      </c>
      <c r="N202">
        <v>2</v>
      </c>
      <c r="O202">
        <v>42</v>
      </c>
      <c r="P202">
        <v>40</v>
      </c>
      <c r="Q202" s="20">
        <f t="shared" si="6"/>
        <v>38.158326498600005</v>
      </c>
      <c r="R202" s="7">
        <f t="shared" si="7"/>
        <v>3</v>
      </c>
    </row>
    <row r="203" spans="1:18" x14ac:dyDescent="0.25">
      <c r="A203" t="s">
        <v>626</v>
      </c>
      <c r="B203" t="s">
        <v>662</v>
      </c>
      <c r="C203">
        <v>1</v>
      </c>
      <c r="D203" t="s">
        <v>192</v>
      </c>
      <c r="E203" t="s">
        <v>17</v>
      </c>
      <c r="F203">
        <v>5</v>
      </c>
      <c r="G203">
        <v>4</v>
      </c>
      <c r="H203">
        <v>1</v>
      </c>
      <c r="I203">
        <v>40</v>
      </c>
      <c r="J203">
        <v>0</v>
      </c>
      <c r="K203">
        <v>0</v>
      </c>
      <c r="L203">
        <v>0</v>
      </c>
      <c r="M203">
        <v>0</v>
      </c>
      <c r="N203">
        <v>4</v>
      </c>
      <c r="O203">
        <v>24</v>
      </c>
      <c r="P203">
        <v>20</v>
      </c>
      <c r="Q203" s="20">
        <f t="shared" si="6"/>
        <v>21.757754800800001</v>
      </c>
      <c r="R203" s="7">
        <f t="shared" si="7"/>
        <v>5</v>
      </c>
    </row>
    <row r="204" spans="1:18" x14ac:dyDescent="0.25">
      <c r="A204" t="s">
        <v>617</v>
      </c>
      <c r="B204" t="s">
        <v>662</v>
      </c>
      <c r="C204">
        <v>1</v>
      </c>
      <c r="D204" t="s">
        <v>592</v>
      </c>
      <c r="E204" t="s">
        <v>92</v>
      </c>
      <c r="F204">
        <v>4</v>
      </c>
      <c r="G204">
        <v>5</v>
      </c>
      <c r="H204">
        <v>1</v>
      </c>
      <c r="I204">
        <v>61</v>
      </c>
      <c r="J204">
        <v>0</v>
      </c>
      <c r="K204">
        <v>0</v>
      </c>
      <c r="L204">
        <v>1</v>
      </c>
      <c r="M204">
        <v>0</v>
      </c>
      <c r="N204">
        <v>5</v>
      </c>
      <c r="O204">
        <v>35</v>
      </c>
      <c r="P204">
        <v>30</v>
      </c>
      <c r="Q204" s="20">
        <f t="shared" si="6"/>
        <v>31.787790698999999</v>
      </c>
      <c r="R204" s="7">
        <f t="shared" si="7"/>
        <v>3.9344262295081971</v>
      </c>
    </row>
    <row r="205" spans="1:18" x14ac:dyDescent="0.25">
      <c r="A205" t="s">
        <v>612</v>
      </c>
      <c r="B205" t="s">
        <v>662</v>
      </c>
      <c r="C205">
        <v>1</v>
      </c>
      <c r="D205" t="s">
        <v>575</v>
      </c>
      <c r="E205" t="s">
        <v>17</v>
      </c>
      <c r="F205">
        <v>3</v>
      </c>
      <c r="G205">
        <v>0</v>
      </c>
      <c r="H205">
        <v>1</v>
      </c>
      <c r="I205">
        <v>60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30</v>
      </c>
      <c r="P205">
        <v>30</v>
      </c>
      <c r="Q205" s="20">
        <f t="shared" si="6"/>
        <v>27.807424593</v>
      </c>
      <c r="R205" s="7">
        <f t="shared" si="7"/>
        <v>3</v>
      </c>
    </row>
    <row r="206" spans="1:18" x14ac:dyDescent="0.25">
      <c r="A206" t="s">
        <v>632</v>
      </c>
      <c r="B206" t="s">
        <v>662</v>
      </c>
      <c r="C206">
        <v>1</v>
      </c>
      <c r="D206" t="s">
        <v>590</v>
      </c>
      <c r="E206" t="s">
        <v>17</v>
      </c>
      <c r="F206">
        <v>3</v>
      </c>
      <c r="G206">
        <v>0</v>
      </c>
      <c r="H206">
        <v>1</v>
      </c>
      <c r="I206">
        <v>60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23</v>
      </c>
      <c r="P206">
        <v>23</v>
      </c>
      <c r="Q206" s="20">
        <f t="shared" si="6"/>
        <v>20.9872379219</v>
      </c>
      <c r="R206" s="7">
        <f t="shared" si="7"/>
        <v>3</v>
      </c>
    </row>
    <row r="207" spans="1:18" x14ac:dyDescent="0.25">
      <c r="A207" t="s">
        <v>588</v>
      </c>
      <c r="B207" t="s">
        <v>662</v>
      </c>
      <c r="C207">
        <v>1</v>
      </c>
      <c r="D207" t="s">
        <v>27</v>
      </c>
      <c r="E207" t="s">
        <v>92</v>
      </c>
      <c r="F207">
        <v>2</v>
      </c>
      <c r="G207">
        <v>4</v>
      </c>
      <c r="H207">
        <v>1</v>
      </c>
      <c r="I207">
        <v>59</v>
      </c>
      <c r="J207">
        <v>0</v>
      </c>
      <c r="K207">
        <v>1</v>
      </c>
      <c r="L207">
        <v>0</v>
      </c>
      <c r="M207">
        <v>0</v>
      </c>
      <c r="N207">
        <v>4</v>
      </c>
      <c r="O207">
        <v>33</v>
      </c>
      <c r="P207">
        <v>29</v>
      </c>
      <c r="Q207" s="20">
        <f t="shared" si="6"/>
        <v>30.0855565791</v>
      </c>
      <c r="R207" s="7">
        <f t="shared" si="7"/>
        <v>2</v>
      </c>
    </row>
    <row r="208" spans="1:18" x14ac:dyDescent="0.25">
      <c r="A208" t="s">
        <v>616</v>
      </c>
      <c r="B208" t="s">
        <v>662</v>
      </c>
      <c r="C208">
        <v>1</v>
      </c>
      <c r="D208" t="s">
        <v>278</v>
      </c>
      <c r="E208" t="s">
        <v>17</v>
      </c>
      <c r="F208">
        <v>5</v>
      </c>
      <c r="G208">
        <v>0</v>
      </c>
      <c r="H208">
        <v>1</v>
      </c>
      <c r="I208">
        <v>60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33</v>
      </c>
      <c r="P208">
        <v>33</v>
      </c>
      <c r="Q208" s="20">
        <f t="shared" si="6"/>
        <v>30.157959182999999</v>
      </c>
      <c r="R208" s="7">
        <f t="shared" si="7"/>
        <v>5</v>
      </c>
    </row>
    <row r="209" spans="1:18" x14ac:dyDescent="0.25">
      <c r="A209" t="s">
        <v>659</v>
      </c>
      <c r="B209" t="s">
        <v>662</v>
      </c>
      <c r="C209">
        <v>1</v>
      </c>
      <c r="D209" t="s">
        <v>112</v>
      </c>
      <c r="E209" t="s">
        <v>92</v>
      </c>
      <c r="F209">
        <v>2</v>
      </c>
      <c r="G209">
        <v>3</v>
      </c>
      <c r="H209">
        <v>1</v>
      </c>
      <c r="I209">
        <v>58</v>
      </c>
      <c r="J209">
        <v>0</v>
      </c>
      <c r="K209">
        <v>1</v>
      </c>
      <c r="L209">
        <v>0</v>
      </c>
      <c r="M209">
        <v>0</v>
      </c>
      <c r="N209">
        <v>3</v>
      </c>
      <c r="O209">
        <v>28</v>
      </c>
      <c r="P209">
        <v>25</v>
      </c>
      <c r="Q209" s="20">
        <f t="shared" si="6"/>
        <v>25.694485840799999</v>
      </c>
      <c r="R209" s="7">
        <f t="shared" si="7"/>
        <v>2</v>
      </c>
    </row>
    <row r="210" spans="1:18" x14ac:dyDescent="0.25">
      <c r="A210" t="s">
        <v>614</v>
      </c>
      <c r="B210" t="s">
        <v>662</v>
      </c>
      <c r="C210">
        <v>1</v>
      </c>
      <c r="D210" t="s">
        <v>308</v>
      </c>
      <c r="E210" t="s">
        <v>92</v>
      </c>
      <c r="F210">
        <v>3</v>
      </c>
      <c r="G210">
        <v>4</v>
      </c>
      <c r="H210">
        <v>1</v>
      </c>
      <c r="I210">
        <v>59</v>
      </c>
      <c r="J210">
        <v>0</v>
      </c>
      <c r="K210">
        <v>1</v>
      </c>
      <c r="L210">
        <v>0</v>
      </c>
      <c r="M210">
        <v>0</v>
      </c>
      <c r="N210">
        <v>4</v>
      </c>
      <c r="O210">
        <v>25</v>
      </c>
      <c r="P210">
        <v>21</v>
      </c>
      <c r="Q210" s="20">
        <f t="shared" si="6"/>
        <v>22.811447812499999</v>
      </c>
      <c r="R210" s="7">
        <f t="shared" si="7"/>
        <v>3</v>
      </c>
    </row>
    <row r="211" spans="1:18" x14ac:dyDescent="0.25">
      <c r="A211" t="s">
        <v>597</v>
      </c>
      <c r="B211" t="s">
        <v>662</v>
      </c>
      <c r="C211">
        <v>1</v>
      </c>
      <c r="D211" t="s">
        <v>349</v>
      </c>
      <c r="E211" t="s">
        <v>17</v>
      </c>
      <c r="F211">
        <v>3</v>
      </c>
      <c r="G211">
        <v>0</v>
      </c>
      <c r="H211">
        <v>1</v>
      </c>
      <c r="I211">
        <v>60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36</v>
      </c>
      <c r="P211">
        <v>36</v>
      </c>
      <c r="Q211" s="20">
        <f t="shared" si="6"/>
        <v>33.222091658400004</v>
      </c>
      <c r="R211" s="7">
        <f t="shared" si="7"/>
        <v>3</v>
      </c>
    </row>
    <row r="212" spans="1:18" x14ac:dyDescent="0.25">
      <c r="A212" t="s">
        <v>589</v>
      </c>
      <c r="B212" t="s">
        <v>662</v>
      </c>
      <c r="C212">
        <v>1</v>
      </c>
      <c r="D212" t="s">
        <v>192</v>
      </c>
      <c r="E212" t="s">
        <v>17</v>
      </c>
      <c r="F212">
        <v>5</v>
      </c>
      <c r="G212">
        <v>4</v>
      </c>
      <c r="H212">
        <v>0</v>
      </c>
      <c r="I212">
        <v>22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9</v>
      </c>
      <c r="P212">
        <v>9</v>
      </c>
      <c r="Q212" s="20">
        <f t="shared" si="6"/>
        <v>8.1591580503000003</v>
      </c>
      <c r="R212" s="7" t="str">
        <f t="shared" si="7"/>
        <v xml:space="preserve"> </v>
      </c>
    </row>
    <row r="213" spans="1:18" x14ac:dyDescent="0.25">
      <c r="A213" t="s">
        <v>600</v>
      </c>
      <c r="B213" t="s">
        <v>662</v>
      </c>
      <c r="C213">
        <v>1</v>
      </c>
      <c r="D213" t="s">
        <v>188</v>
      </c>
      <c r="E213" t="s">
        <v>17</v>
      </c>
      <c r="F213">
        <v>6</v>
      </c>
      <c r="G213">
        <v>2</v>
      </c>
      <c r="H213">
        <v>1</v>
      </c>
      <c r="I213">
        <v>60</v>
      </c>
      <c r="J213">
        <v>1</v>
      </c>
      <c r="K213">
        <v>0</v>
      </c>
      <c r="L213">
        <v>0</v>
      </c>
      <c r="M213">
        <v>0</v>
      </c>
      <c r="N213">
        <v>2</v>
      </c>
      <c r="O213">
        <v>30</v>
      </c>
      <c r="P213">
        <v>28</v>
      </c>
      <c r="Q213" s="20">
        <f t="shared" si="6"/>
        <v>27.744176544000002</v>
      </c>
      <c r="R213" s="7">
        <f t="shared" si="7"/>
        <v>6</v>
      </c>
    </row>
    <row r="214" spans="1:18" x14ac:dyDescent="0.25">
      <c r="A214" t="s">
        <v>641</v>
      </c>
      <c r="B214" t="s">
        <v>663</v>
      </c>
      <c r="C214">
        <v>1</v>
      </c>
      <c r="D214" t="s">
        <v>192</v>
      </c>
      <c r="E214" t="s">
        <v>92</v>
      </c>
      <c r="F214">
        <v>2</v>
      </c>
      <c r="G214">
        <v>5</v>
      </c>
      <c r="H214">
        <v>1</v>
      </c>
      <c r="I214">
        <v>59</v>
      </c>
      <c r="J214">
        <v>0</v>
      </c>
      <c r="K214">
        <v>1</v>
      </c>
      <c r="L214">
        <v>0</v>
      </c>
      <c r="M214">
        <v>1</v>
      </c>
      <c r="N214">
        <v>4</v>
      </c>
      <c r="O214">
        <v>39</v>
      </c>
      <c r="P214">
        <v>35</v>
      </c>
      <c r="Q214" s="20">
        <f t="shared" si="6"/>
        <v>35.356351551300001</v>
      </c>
      <c r="R214" s="7">
        <f t="shared" si="7"/>
        <v>2</v>
      </c>
    </row>
    <row r="215" spans="1:18" x14ac:dyDescent="0.25">
      <c r="A215" t="s">
        <v>580</v>
      </c>
      <c r="B215" t="s">
        <v>663</v>
      </c>
      <c r="C215">
        <v>1</v>
      </c>
      <c r="D215" t="s">
        <v>146</v>
      </c>
      <c r="E215" t="s">
        <v>92</v>
      </c>
      <c r="F215">
        <v>1</v>
      </c>
      <c r="G215">
        <v>2</v>
      </c>
      <c r="H215">
        <v>1</v>
      </c>
      <c r="I215">
        <v>59</v>
      </c>
      <c r="J215">
        <v>0</v>
      </c>
      <c r="K215">
        <v>1</v>
      </c>
      <c r="L215">
        <v>0</v>
      </c>
      <c r="M215">
        <v>0</v>
      </c>
      <c r="N215">
        <v>2</v>
      </c>
      <c r="O215">
        <v>34</v>
      </c>
      <c r="P215">
        <v>32</v>
      </c>
      <c r="Q215" s="20">
        <f t="shared" si="6"/>
        <v>31.404867257599999</v>
      </c>
      <c r="R215" s="7">
        <f t="shared" si="7"/>
        <v>1</v>
      </c>
    </row>
    <row r="216" spans="1:18" x14ac:dyDescent="0.25">
      <c r="A216" t="s">
        <v>650</v>
      </c>
      <c r="B216" t="s">
        <v>663</v>
      </c>
      <c r="C216">
        <v>1</v>
      </c>
      <c r="D216" t="s">
        <v>598</v>
      </c>
      <c r="E216" t="s">
        <v>17</v>
      </c>
      <c r="F216">
        <v>3</v>
      </c>
      <c r="G216">
        <v>0</v>
      </c>
      <c r="H216">
        <v>1</v>
      </c>
      <c r="I216">
        <v>60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59</v>
      </c>
      <c r="P216">
        <v>59</v>
      </c>
      <c r="Q216" s="20">
        <f t="shared" si="6"/>
        <v>54.187060480100001</v>
      </c>
      <c r="R216" s="7">
        <f t="shared" si="7"/>
        <v>3</v>
      </c>
    </row>
    <row r="217" spans="1:18" x14ac:dyDescent="0.25">
      <c r="A217" t="s">
        <v>571</v>
      </c>
      <c r="B217" t="s">
        <v>664</v>
      </c>
      <c r="C217">
        <v>1</v>
      </c>
      <c r="D217" t="s">
        <v>570</v>
      </c>
      <c r="E217" t="s">
        <v>17</v>
      </c>
      <c r="F217">
        <v>5</v>
      </c>
      <c r="G217">
        <v>3</v>
      </c>
      <c r="H217">
        <v>1</v>
      </c>
      <c r="I217">
        <v>60</v>
      </c>
      <c r="J217">
        <v>1</v>
      </c>
      <c r="K217">
        <v>0</v>
      </c>
      <c r="L217">
        <v>0</v>
      </c>
      <c r="M217">
        <v>0</v>
      </c>
      <c r="N217">
        <v>3</v>
      </c>
      <c r="O217">
        <v>38</v>
      </c>
      <c r="P217">
        <v>35</v>
      </c>
      <c r="Q217" s="20">
        <f t="shared" si="6"/>
        <v>34.524200165400003</v>
      </c>
      <c r="R217" s="7">
        <f t="shared" si="7"/>
        <v>5</v>
      </c>
    </row>
    <row r="218" spans="1:18" x14ac:dyDescent="0.25">
      <c r="A218" t="s">
        <v>635</v>
      </c>
      <c r="B218" t="s">
        <v>664</v>
      </c>
      <c r="C218">
        <v>1</v>
      </c>
      <c r="D218" t="s">
        <v>227</v>
      </c>
      <c r="E218" t="s">
        <v>17</v>
      </c>
      <c r="F218">
        <v>5</v>
      </c>
      <c r="G218">
        <v>3</v>
      </c>
      <c r="H218">
        <v>1</v>
      </c>
      <c r="I218">
        <v>60</v>
      </c>
      <c r="J218">
        <v>1</v>
      </c>
      <c r="K218">
        <v>0</v>
      </c>
      <c r="L218">
        <v>0</v>
      </c>
      <c r="M218">
        <v>0</v>
      </c>
      <c r="N218">
        <v>3</v>
      </c>
      <c r="O218">
        <v>30</v>
      </c>
      <c r="P218">
        <v>27</v>
      </c>
      <c r="Q218" s="20">
        <f t="shared" si="6"/>
        <v>27.324455205</v>
      </c>
      <c r="R218" s="7">
        <f t="shared" si="7"/>
        <v>5</v>
      </c>
    </row>
    <row r="219" spans="1:18" x14ac:dyDescent="0.25">
      <c r="A219" t="s">
        <v>593</v>
      </c>
      <c r="B219" t="s">
        <v>664</v>
      </c>
      <c r="C219">
        <v>1</v>
      </c>
      <c r="D219" t="s">
        <v>188</v>
      </c>
      <c r="E219" t="s">
        <v>17</v>
      </c>
      <c r="F219">
        <v>6</v>
      </c>
      <c r="G219">
        <v>3</v>
      </c>
      <c r="H219">
        <v>1</v>
      </c>
      <c r="I219">
        <v>60</v>
      </c>
      <c r="J219">
        <v>1</v>
      </c>
      <c r="K219">
        <v>0</v>
      </c>
      <c r="L219">
        <v>0</v>
      </c>
      <c r="M219">
        <v>0</v>
      </c>
      <c r="N219">
        <v>3</v>
      </c>
      <c r="O219">
        <v>38</v>
      </c>
      <c r="P219">
        <v>35</v>
      </c>
      <c r="Q219" s="20">
        <f t="shared" si="6"/>
        <v>35.142623622400002</v>
      </c>
      <c r="R219" s="7">
        <f t="shared" si="7"/>
        <v>6</v>
      </c>
    </row>
    <row r="220" spans="1:18" x14ac:dyDescent="0.25">
      <c r="A220" t="s">
        <v>621</v>
      </c>
      <c r="B220" t="s">
        <v>664</v>
      </c>
      <c r="C220">
        <v>1</v>
      </c>
      <c r="D220" t="s">
        <v>592</v>
      </c>
      <c r="E220" t="s">
        <v>17</v>
      </c>
      <c r="F220">
        <v>5</v>
      </c>
      <c r="G220">
        <v>2</v>
      </c>
      <c r="H220">
        <v>1</v>
      </c>
      <c r="I220">
        <v>59</v>
      </c>
      <c r="J220">
        <v>1</v>
      </c>
      <c r="K220">
        <v>0</v>
      </c>
      <c r="L220">
        <v>0</v>
      </c>
      <c r="M220">
        <v>0</v>
      </c>
      <c r="N220">
        <v>2</v>
      </c>
      <c r="O220">
        <v>32</v>
      </c>
      <c r="P220">
        <v>30</v>
      </c>
      <c r="Q220" s="20">
        <f t="shared" si="6"/>
        <v>29.063122924799998</v>
      </c>
      <c r="R220" s="7">
        <f t="shared" si="7"/>
        <v>5</v>
      </c>
    </row>
    <row r="221" spans="1:18" x14ac:dyDescent="0.25">
      <c r="A221" t="s">
        <v>612</v>
      </c>
      <c r="B221" t="s">
        <v>664</v>
      </c>
      <c r="C221">
        <v>1</v>
      </c>
      <c r="D221" t="s">
        <v>233</v>
      </c>
      <c r="E221" t="s">
        <v>92</v>
      </c>
      <c r="F221">
        <v>2</v>
      </c>
      <c r="G221">
        <v>3</v>
      </c>
      <c r="H221">
        <v>1</v>
      </c>
      <c r="I221">
        <v>58</v>
      </c>
      <c r="J221">
        <v>0</v>
      </c>
      <c r="K221">
        <v>1</v>
      </c>
      <c r="L221">
        <v>0</v>
      </c>
      <c r="M221">
        <v>0</v>
      </c>
      <c r="N221">
        <v>3</v>
      </c>
      <c r="O221">
        <v>28</v>
      </c>
      <c r="P221">
        <v>25</v>
      </c>
      <c r="Q221" s="20">
        <f t="shared" si="6"/>
        <v>26.113382898399998</v>
      </c>
      <c r="R221" s="7">
        <f t="shared" si="7"/>
        <v>2</v>
      </c>
    </row>
    <row r="222" spans="1:18" x14ac:dyDescent="0.25">
      <c r="A222" t="s">
        <v>645</v>
      </c>
      <c r="B222" t="s">
        <v>664</v>
      </c>
      <c r="C222">
        <v>1</v>
      </c>
      <c r="D222" t="s">
        <v>578</v>
      </c>
      <c r="E222" t="s">
        <v>92</v>
      </c>
      <c r="F222">
        <v>1</v>
      </c>
      <c r="G222">
        <v>4</v>
      </c>
      <c r="H222">
        <v>0</v>
      </c>
      <c r="I222">
        <v>28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15</v>
      </c>
      <c r="P222">
        <v>14</v>
      </c>
      <c r="Q222" s="20">
        <f t="shared" si="6"/>
        <v>13.7133620685</v>
      </c>
      <c r="R222" s="7" t="str">
        <f t="shared" si="7"/>
        <v xml:space="preserve"> </v>
      </c>
    </row>
    <row r="223" spans="1:18" x14ac:dyDescent="0.25">
      <c r="A223" t="s">
        <v>665</v>
      </c>
      <c r="B223" t="s">
        <v>664</v>
      </c>
      <c r="C223">
        <v>1</v>
      </c>
      <c r="D223" t="s">
        <v>249</v>
      </c>
      <c r="E223" t="s">
        <v>92</v>
      </c>
      <c r="F223">
        <v>1</v>
      </c>
      <c r="G223">
        <v>4</v>
      </c>
      <c r="H223">
        <v>0</v>
      </c>
      <c r="I223">
        <v>40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15</v>
      </c>
      <c r="P223">
        <v>14</v>
      </c>
      <c r="Q223" s="20">
        <f t="shared" si="6"/>
        <v>13.5650040885</v>
      </c>
      <c r="R223" s="7" t="str">
        <f t="shared" si="7"/>
        <v xml:space="preserve"> </v>
      </c>
    </row>
    <row r="224" spans="1:18" x14ac:dyDescent="0.25">
      <c r="A224" t="s">
        <v>577</v>
      </c>
      <c r="B224" t="s">
        <v>664</v>
      </c>
      <c r="C224">
        <v>1</v>
      </c>
      <c r="D224" t="s">
        <v>590</v>
      </c>
      <c r="E224" t="s">
        <v>92</v>
      </c>
      <c r="F224">
        <v>2</v>
      </c>
      <c r="G224">
        <v>3</v>
      </c>
      <c r="H224">
        <v>1</v>
      </c>
      <c r="I224">
        <v>60</v>
      </c>
      <c r="J224">
        <v>0</v>
      </c>
      <c r="K224">
        <v>0</v>
      </c>
      <c r="L224">
        <v>1</v>
      </c>
      <c r="M224">
        <v>0</v>
      </c>
      <c r="N224">
        <v>3</v>
      </c>
      <c r="O224">
        <v>24</v>
      </c>
      <c r="P224">
        <v>21</v>
      </c>
      <c r="Q224" s="20">
        <f t="shared" si="6"/>
        <v>21.899726527199999</v>
      </c>
      <c r="R224" s="7">
        <f t="shared" si="7"/>
        <v>2</v>
      </c>
    </row>
    <row r="225" spans="1:18" x14ac:dyDescent="0.25">
      <c r="A225" t="s">
        <v>599</v>
      </c>
      <c r="B225" t="s">
        <v>664</v>
      </c>
      <c r="C225">
        <v>1</v>
      </c>
      <c r="D225" t="s">
        <v>249</v>
      </c>
      <c r="E225" t="s">
        <v>92</v>
      </c>
      <c r="F225">
        <v>1</v>
      </c>
      <c r="G225">
        <v>4</v>
      </c>
      <c r="H225">
        <v>1</v>
      </c>
      <c r="I225">
        <v>20</v>
      </c>
      <c r="J225">
        <v>0</v>
      </c>
      <c r="K225">
        <v>1</v>
      </c>
      <c r="L225">
        <v>0</v>
      </c>
      <c r="M225">
        <v>0</v>
      </c>
      <c r="N225">
        <v>3</v>
      </c>
      <c r="O225">
        <v>7</v>
      </c>
      <c r="P225">
        <v>4</v>
      </c>
      <c r="Q225" s="20">
        <f t="shared" si="6"/>
        <v>6.3303352413000002</v>
      </c>
      <c r="R225" s="7">
        <f t="shared" si="7"/>
        <v>1</v>
      </c>
    </row>
    <row r="226" spans="1:18" x14ac:dyDescent="0.25">
      <c r="A226" t="s">
        <v>589</v>
      </c>
      <c r="B226" t="s">
        <v>664</v>
      </c>
      <c r="C226">
        <v>1</v>
      </c>
      <c r="D226" t="s">
        <v>598</v>
      </c>
      <c r="E226" t="s">
        <v>17</v>
      </c>
      <c r="F226">
        <v>4</v>
      </c>
      <c r="G226">
        <v>1</v>
      </c>
      <c r="H226">
        <v>1</v>
      </c>
      <c r="I226">
        <v>60</v>
      </c>
      <c r="J226">
        <v>1</v>
      </c>
      <c r="K226">
        <v>0</v>
      </c>
      <c r="L226">
        <v>0</v>
      </c>
      <c r="M226">
        <v>0</v>
      </c>
      <c r="N226">
        <v>1</v>
      </c>
      <c r="O226">
        <v>28</v>
      </c>
      <c r="P226">
        <v>27</v>
      </c>
      <c r="Q226" s="20">
        <f t="shared" si="6"/>
        <v>25.7158931092</v>
      </c>
      <c r="R226" s="7">
        <f t="shared" si="7"/>
        <v>4</v>
      </c>
    </row>
    <row r="227" spans="1:18" x14ac:dyDescent="0.25">
      <c r="A227" t="s">
        <v>600</v>
      </c>
      <c r="B227" t="s">
        <v>664</v>
      </c>
      <c r="C227">
        <v>1</v>
      </c>
      <c r="D227" t="s">
        <v>578</v>
      </c>
      <c r="E227" t="s">
        <v>92</v>
      </c>
      <c r="F227">
        <v>1</v>
      </c>
      <c r="G227">
        <v>4</v>
      </c>
      <c r="H227">
        <v>1</v>
      </c>
      <c r="I227">
        <v>32</v>
      </c>
      <c r="J227">
        <v>0</v>
      </c>
      <c r="K227">
        <v>1</v>
      </c>
      <c r="L227">
        <v>0</v>
      </c>
      <c r="M227">
        <v>0</v>
      </c>
      <c r="N227">
        <v>3</v>
      </c>
      <c r="O227">
        <v>18</v>
      </c>
      <c r="P227">
        <v>15</v>
      </c>
      <c r="Q227" s="20">
        <f t="shared" si="6"/>
        <v>16.4560344822</v>
      </c>
      <c r="R227" s="7">
        <f t="shared" si="7"/>
        <v>1</v>
      </c>
    </row>
    <row r="228" spans="1:18" x14ac:dyDescent="0.25">
      <c r="A228" t="s">
        <v>584</v>
      </c>
      <c r="B228" t="s">
        <v>664</v>
      </c>
      <c r="C228">
        <v>1</v>
      </c>
      <c r="D228" t="s">
        <v>27</v>
      </c>
      <c r="E228" t="s">
        <v>17</v>
      </c>
      <c r="F228">
        <v>5</v>
      </c>
      <c r="G228">
        <v>4</v>
      </c>
      <c r="H228">
        <v>1</v>
      </c>
      <c r="I228">
        <v>60</v>
      </c>
      <c r="J228">
        <v>1</v>
      </c>
      <c r="K228">
        <v>0</v>
      </c>
      <c r="L228">
        <v>0</v>
      </c>
      <c r="M228">
        <v>0</v>
      </c>
      <c r="N228">
        <v>4</v>
      </c>
      <c r="O228">
        <v>35</v>
      </c>
      <c r="P228">
        <v>31</v>
      </c>
      <c r="Q228" s="20">
        <f t="shared" si="6"/>
        <v>31.9089236445</v>
      </c>
      <c r="R228" s="7">
        <f t="shared" si="7"/>
        <v>5</v>
      </c>
    </row>
    <row r="229" spans="1:18" x14ac:dyDescent="0.25">
      <c r="A229" t="s">
        <v>566</v>
      </c>
      <c r="B229" t="s">
        <v>666</v>
      </c>
      <c r="C229">
        <v>1</v>
      </c>
      <c r="D229" t="s">
        <v>592</v>
      </c>
      <c r="E229" t="s">
        <v>17</v>
      </c>
      <c r="F229">
        <v>4</v>
      </c>
      <c r="G229">
        <v>3</v>
      </c>
      <c r="H229">
        <v>1</v>
      </c>
      <c r="I229">
        <v>65</v>
      </c>
      <c r="J229">
        <v>1</v>
      </c>
      <c r="K229">
        <v>0</v>
      </c>
      <c r="L229">
        <v>0</v>
      </c>
      <c r="M229">
        <v>0</v>
      </c>
      <c r="N229">
        <v>3</v>
      </c>
      <c r="O229">
        <v>29</v>
      </c>
      <c r="P229">
        <v>26</v>
      </c>
      <c r="Q229" s="20">
        <f t="shared" si="6"/>
        <v>26.338455150599998</v>
      </c>
      <c r="R229" s="7">
        <f t="shared" si="7"/>
        <v>3.6923076923076925</v>
      </c>
    </row>
    <row r="230" spans="1:18" x14ac:dyDescent="0.25">
      <c r="A230" t="s">
        <v>633</v>
      </c>
      <c r="B230" t="s">
        <v>666</v>
      </c>
      <c r="C230">
        <v>1</v>
      </c>
      <c r="D230" t="s">
        <v>590</v>
      </c>
      <c r="E230" t="s">
        <v>17</v>
      </c>
      <c r="F230">
        <v>3</v>
      </c>
      <c r="G230">
        <v>2</v>
      </c>
      <c r="H230">
        <v>1</v>
      </c>
      <c r="I230">
        <v>61</v>
      </c>
      <c r="J230">
        <v>1</v>
      </c>
      <c r="K230">
        <v>0</v>
      </c>
      <c r="L230">
        <v>0</v>
      </c>
      <c r="M230">
        <v>0</v>
      </c>
      <c r="N230">
        <v>2</v>
      </c>
      <c r="O230">
        <v>26</v>
      </c>
      <c r="P230">
        <v>24</v>
      </c>
      <c r="Q230" s="20">
        <f t="shared" si="6"/>
        <v>23.724703737799999</v>
      </c>
      <c r="R230" s="7">
        <f t="shared" si="7"/>
        <v>2.9508196721311473</v>
      </c>
    </row>
    <row r="231" spans="1:18" x14ac:dyDescent="0.25">
      <c r="A231" t="s">
        <v>606</v>
      </c>
      <c r="B231" t="s">
        <v>666</v>
      </c>
      <c r="C231">
        <v>1</v>
      </c>
      <c r="D231" t="s">
        <v>216</v>
      </c>
      <c r="E231" t="s">
        <v>17</v>
      </c>
      <c r="F231">
        <v>3</v>
      </c>
      <c r="G231">
        <v>1</v>
      </c>
      <c r="H231">
        <v>1</v>
      </c>
      <c r="I231">
        <v>60</v>
      </c>
      <c r="J231">
        <v>1</v>
      </c>
      <c r="K231">
        <v>0</v>
      </c>
      <c r="L231">
        <v>0</v>
      </c>
      <c r="M231">
        <v>0</v>
      </c>
      <c r="N231">
        <v>1</v>
      </c>
      <c r="O231">
        <v>28</v>
      </c>
      <c r="P231">
        <v>27</v>
      </c>
      <c r="Q231" s="20">
        <f t="shared" si="6"/>
        <v>25.3428932932</v>
      </c>
      <c r="R231" s="7">
        <f t="shared" si="7"/>
        <v>3</v>
      </c>
    </row>
    <row r="232" spans="1:18" x14ac:dyDescent="0.25">
      <c r="A232" t="s">
        <v>609</v>
      </c>
      <c r="B232" t="s">
        <v>666</v>
      </c>
      <c r="C232">
        <v>1</v>
      </c>
      <c r="D232" t="s">
        <v>441</v>
      </c>
      <c r="E232" t="s">
        <v>17</v>
      </c>
      <c r="F232">
        <v>4</v>
      </c>
      <c r="G232">
        <v>1</v>
      </c>
      <c r="H232">
        <v>1</v>
      </c>
      <c r="I232">
        <v>60</v>
      </c>
      <c r="J232">
        <v>1</v>
      </c>
      <c r="K232">
        <v>0</v>
      </c>
      <c r="L232">
        <v>0</v>
      </c>
      <c r="M232">
        <v>0</v>
      </c>
      <c r="N232">
        <v>1</v>
      </c>
      <c r="O232">
        <v>39</v>
      </c>
      <c r="P232">
        <v>38</v>
      </c>
      <c r="Q232" s="20">
        <f t="shared" si="6"/>
        <v>35.764124853600002</v>
      </c>
      <c r="R232" s="7">
        <f t="shared" si="7"/>
        <v>4</v>
      </c>
    </row>
    <row r="233" spans="1:18" x14ac:dyDescent="0.25">
      <c r="A233" t="s">
        <v>614</v>
      </c>
      <c r="B233" t="s">
        <v>666</v>
      </c>
      <c r="C233">
        <v>1</v>
      </c>
      <c r="D233" t="s">
        <v>238</v>
      </c>
      <c r="E233" t="s">
        <v>17</v>
      </c>
      <c r="F233">
        <v>4</v>
      </c>
      <c r="G233">
        <v>3</v>
      </c>
      <c r="H233">
        <v>1</v>
      </c>
      <c r="I233">
        <v>60</v>
      </c>
      <c r="J233">
        <v>1</v>
      </c>
      <c r="K233">
        <v>0</v>
      </c>
      <c r="L233">
        <v>0</v>
      </c>
      <c r="M233">
        <v>0</v>
      </c>
      <c r="N233">
        <v>3</v>
      </c>
      <c r="O233">
        <v>26</v>
      </c>
      <c r="P233">
        <v>23</v>
      </c>
      <c r="Q233" s="20">
        <f t="shared" si="6"/>
        <v>24.053861387400001</v>
      </c>
      <c r="R233" s="7">
        <f t="shared" si="7"/>
        <v>4</v>
      </c>
    </row>
    <row r="234" spans="1:18" x14ac:dyDescent="0.25">
      <c r="A234" t="s">
        <v>593</v>
      </c>
      <c r="B234" t="s">
        <v>667</v>
      </c>
      <c r="C234">
        <v>1</v>
      </c>
      <c r="D234" t="s">
        <v>112</v>
      </c>
      <c r="E234" t="s">
        <v>17</v>
      </c>
      <c r="F234">
        <v>6</v>
      </c>
      <c r="G234">
        <v>3</v>
      </c>
      <c r="H234">
        <v>1</v>
      </c>
      <c r="I234">
        <v>60</v>
      </c>
      <c r="J234">
        <v>1</v>
      </c>
      <c r="K234">
        <v>0</v>
      </c>
      <c r="L234">
        <v>0</v>
      </c>
      <c r="M234">
        <v>0</v>
      </c>
      <c r="N234">
        <v>3</v>
      </c>
      <c r="O234">
        <v>26</v>
      </c>
      <c r="P234">
        <v>23</v>
      </c>
      <c r="Q234" s="20">
        <f t="shared" si="6"/>
        <v>23.8591654236</v>
      </c>
      <c r="R234" s="7">
        <f t="shared" si="7"/>
        <v>6</v>
      </c>
    </row>
    <row r="235" spans="1:18" x14ac:dyDescent="0.25">
      <c r="A235" t="s">
        <v>626</v>
      </c>
      <c r="B235" t="s">
        <v>667</v>
      </c>
      <c r="C235">
        <v>1</v>
      </c>
      <c r="D235" t="s">
        <v>27</v>
      </c>
      <c r="E235" t="s">
        <v>17</v>
      </c>
      <c r="F235">
        <v>4</v>
      </c>
      <c r="G235">
        <v>3</v>
      </c>
      <c r="H235">
        <v>0</v>
      </c>
      <c r="I235">
        <v>45</v>
      </c>
      <c r="J235">
        <v>1</v>
      </c>
      <c r="K235">
        <v>0</v>
      </c>
      <c r="L235">
        <v>0</v>
      </c>
      <c r="M235">
        <v>0</v>
      </c>
      <c r="N235">
        <v>3</v>
      </c>
      <c r="O235">
        <v>17</v>
      </c>
      <c r="P235">
        <v>14</v>
      </c>
      <c r="Q235" s="20">
        <f t="shared" si="6"/>
        <v>15.4986200559</v>
      </c>
      <c r="R235" s="7" t="str">
        <f t="shared" si="7"/>
        <v xml:space="preserve"> </v>
      </c>
    </row>
    <row r="236" spans="1:18" x14ac:dyDescent="0.25">
      <c r="A236" t="s">
        <v>621</v>
      </c>
      <c r="B236" t="s">
        <v>667</v>
      </c>
      <c r="C236">
        <v>1</v>
      </c>
      <c r="D236" t="s">
        <v>188</v>
      </c>
      <c r="E236" t="s">
        <v>17</v>
      </c>
      <c r="F236">
        <v>4</v>
      </c>
      <c r="G236">
        <v>1</v>
      </c>
      <c r="H236">
        <v>1</v>
      </c>
      <c r="I236">
        <v>60</v>
      </c>
      <c r="J236">
        <v>1</v>
      </c>
      <c r="K236">
        <v>0</v>
      </c>
      <c r="L236">
        <v>0</v>
      </c>
      <c r="M236">
        <v>0</v>
      </c>
      <c r="N236">
        <v>1</v>
      </c>
      <c r="O236">
        <v>36</v>
      </c>
      <c r="P236">
        <v>35</v>
      </c>
      <c r="Q236" s="20">
        <f t="shared" si="6"/>
        <v>33.293011852799999</v>
      </c>
      <c r="R236" s="7">
        <f t="shared" si="7"/>
        <v>4</v>
      </c>
    </row>
    <row r="237" spans="1:18" x14ac:dyDescent="0.25">
      <c r="A237" t="s">
        <v>574</v>
      </c>
      <c r="B237" t="s">
        <v>667</v>
      </c>
      <c r="C237">
        <v>1</v>
      </c>
      <c r="D237" t="s">
        <v>308</v>
      </c>
      <c r="E237" t="s">
        <v>17</v>
      </c>
      <c r="F237">
        <v>4</v>
      </c>
      <c r="G237">
        <v>3</v>
      </c>
      <c r="H237">
        <v>1</v>
      </c>
      <c r="I237">
        <v>65</v>
      </c>
      <c r="J237">
        <v>1</v>
      </c>
      <c r="K237">
        <v>0</v>
      </c>
      <c r="L237">
        <v>0</v>
      </c>
      <c r="M237">
        <v>0</v>
      </c>
      <c r="N237">
        <v>3</v>
      </c>
      <c r="O237">
        <v>31</v>
      </c>
      <c r="P237">
        <v>28</v>
      </c>
      <c r="Q237" s="20">
        <f t="shared" si="6"/>
        <v>28.2861952875</v>
      </c>
      <c r="R237" s="7">
        <f t="shared" si="7"/>
        <v>3.6923076923076925</v>
      </c>
    </row>
    <row r="238" spans="1:18" x14ac:dyDescent="0.25">
      <c r="A238" t="s">
        <v>588</v>
      </c>
      <c r="B238" t="s">
        <v>667</v>
      </c>
      <c r="C238">
        <v>1</v>
      </c>
      <c r="D238" t="s">
        <v>182</v>
      </c>
      <c r="E238" t="s">
        <v>92</v>
      </c>
      <c r="F238">
        <v>0</v>
      </c>
      <c r="G238">
        <v>2</v>
      </c>
      <c r="H238">
        <v>1</v>
      </c>
      <c r="I238">
        <v>59</v>
      </c>
      <c r="J238">
        <v>0</v>
      </c>
      <c r="K238">
        <v>1</v>
      </c>
      <c r="L238">
        <v>0</v>
      </c>
      <c r="M238">
        <v>1</v>
      </c>
      <c r="N238">
        <v>1</v>
      </c>
      <c r="O238">
        <v>26</v>
      </c>
      <c r="P238">
        <v>25</v>
      </c>
      <c r="Q238" s="20">
        <f t="shared" si="6"/>
        <v>23.761389961399999</v>
      </c>
      <c r="R238" s="7">
        <f t="shared" si="7"/>
        <v>0</v>
      </c>
    </row>
    <row r="239" spans="1:18" x14ac:dyDescent="0.25">
      <c r="A239" t="s">
        <v>645</v>
      </c>
      <c r="B239" t="s">
        <v>667</v>
      </c>
      <c r="C239">
        <v>1</v>
      </c>
      <c r="D239" t="s">
        <v>120</v>
      </c>
      <c r="E239" t="s">
        <v>17</v>
      </c>
      <c r="F239">
        <v>4</v>
      </c>
      <c r="G239">
        <v>0</v>
      </c>
      <c r="H239">
        <v>1</v>
      </c>
      <c r="I239">
        <v>60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22</v>
      </c>
      <c r="P239">
        <v>22</v>
      </c>
      <c r="Q239" s="20">
        <f t="shared" si="6"/>
        <v>20.090867788200001</v>
      </c>
      <c r="R239" s="7">
        <f t="shared" si="7"/>
        <v>4</v>
      </c>
    </row>
    <row r="240" spans="1:18" x14ac:dyDescent="0.25">
      <c r="A240" t="s">
        <v>581</v>
      </c>
      <c r="B240" t="s">
        <v>667</v>
      </c>
      <c r="C240">
        <v>1</v>
      </c>
      <c r="D240" t="s">
        <v>192</v>
      </c>
      <c r="E240" t="s">
        <v>17</v>
      </c>
      <c r="F240">
        <v>2</v>
      </c>
      <c r="G240">
        <v>1</v>
      </c>
      <c r="H240">
        <v>1</v>
      </c>
      <c r="I240">
        <v>65</v>
      </c>
      <c r="J240">
        <v>1</v>
      </c>
      <c r="K240">
        <v>0</v>
      </c>
      <c r="L240">
        <v>0</v>
      </c>
      <c r="M240">
        <v>0</v>
      </c>
      <c r="N240">
        <v>1</v>
      </c>
      <c r="O240">
        <v>30</v>
      </c>
      <c r="P240">
        <v>29</v>
      </c>
      <c r="Q240" s="20">
        <f t="shared" si="6"/>
        <v>27.197193500999997</v>
      </c>
      <c r="R240" s="7">
        <f t="shared" si="7"/>
        <v>1.8461538461538463</v>
      </c>
    </row>
    <row r="241" spans="1:18" x14ac:dyDescent="0.25">
      <c r="A241" t="s">
        <v>597</v>
      </c>
      <c r="B241" t="s">
        <v>667</v>
      </c>
      <c r="C241">
        <v>1</v>
      </c>
      <c r="D241" t="s">
        <v>570</v>
      </c>
      <c r="E241" t="s">
        <v>92</v>
      </c>
      <c r="F241">
        <v>1</v>
      </c>
      <c r="G241">
        <v>2</v>
      </c>
      <c r="H241">
        <v>1</v>
      </c>
      <c r="I241">
        <v>65</v>
      </c>
      <c r="J241">
        <v>0</v>
      </c>
      <c r="K241">
        <v>0</v>
      </c>
      <c r="L241">
        <v>1</v>
      </c>
      <c r="M241">
        <v>0</v>
      </c>
      <c r="N241">
        <v>2</v>
      </c>
      <c r="O241">
        <v>36</v>
      </c>
      <c r="P241">
        <v>34</v>
      </c>
      <c r="Q241" s="20">
        <f t="shared" si="6"/>
        <v>32.707136998800003</v>
      </c>
      <c r="R241" s="7">
        <f t="shared" si="7"/>
        <v>0.92307692307692313</v>
      </c>
    </row>
    <row r="242" spans="1:18" x14ac:dyDescent="0.25">
      <c r="A242" t="s">
        <v>599</v>
      </c>
      <c r="B242" t="s">
        <v>667</v>
      </c>
      <c r="C242">
        <v>1</v>
      </c>
      <c r="D242" t="s">
        <v>227</v>
      </c>
      <c r="E242" t="s">
        <v>92</v>
      </c>
      <c r="F242">
        <v>0</v>
      </c>
      <c r="G242">
        <v>2</v>
      </c>
      <c r="H242">
        <v>1</v>
      </c>
      <c r="I242">
        <v>58</v>
      </c>
      <c r="J242">
        <v>0</v>
      </c>
      <c r="K242">
        <v>1</v>
      </c>
      <c r="L242">
        <v>0</v>
      </c>
      <c r="M242">
        <v>0</v>
      </c>
      <c r="N242">
        <v>2</v>
      </c>
      <c r="O242">
        <v>13</v>
      </c>
      <c r="P242">
        <v>11</v>
      </c>
      <c r="Q242" s="20">
        <f t="shared" si="6"/>
        <v>11.840597255499999</v>
      </c>
      <c r="R242" s="7">
        <f t="shared" si="7"/>
        <v>0</v>
      </c>
    </row>
    <row r="243" spans="1:18" x14ac:dyDescent="0.25">
      <c r="A243" t="s">
        <v>589</v>
      </c>
      <c r="B243" t="s">
        <v>667</v>
      </c>
      <c r="C243">
        <v>1</v>
      </c>
      <c r="D243" t="s">
        <v>27</v>
      </c>
      <c r="E243" t="s">
        <v>17</v>
      </c>
      <c r="F243">
        <v>4</v>
      </c>
      <c r="G243">
        <v>3</v>
      </c>
      <c r="H243">
        <v>1</v>
      </c>
      <c r="I243">
        <v>18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6</v>
      </c>
      <c r="P243">
        <v>6</v>
      </c>
      <c r="Q243" s="20">
        <f t="shared" si="6"/>
        <v>5.4701011961999999</v>
      </c>
      <c r="R243" s="7">
        <f t="shared" si="7"/>
        <v>4</v>
      </c>
    </row>
    <row r="244" spans="1:18" x14ac:dyDescent="0.25">
      <c r="A244" t="s">
        <v>582</v>
      </c>
      <c r="B244" t="s">
        <v>667</v>
      </c>
      <c r="C244">
        <v>1</v>
      </c>
      <c r="D244" t="s">
        <v>249</v>
      </c>
      <c r="E244" t="s">
        <v>17</v>
      </c>
      <c r="F244">
        <v>3</v>
      </c>
      <c r="G244">
        <v>1</v>
      </c>
      <c r="H244">
        <v>1</v>
      </c>
      <c r="I244">
        <v>60</v>
      </c>
      <c r="J244">
        <v>1</v>
      </c>
      <c r="K244">
        <v>0</v>
      </c>
      <c r="L244">
        <v>0</v>
      </c>
      <c r="M244">
        <v>0</v>
      </c>
      <c r="N244">
        <v>1</v>
      </c>
      <c r="O244">
        <v>24</v>
      </c>
      <c r="P244">
        <v>23</v>
      </c>
      <c r="Q244" s="20">
        <f t="shared" si="6"/>
        <v>21.704006541600002</v>
      </c>
      <c r="R244" s="7">
        <f t="shared" si="7"/>
        <v>3</v>
      </c>
    </row>
    <row r="245" spans="1:18" x14ac:dyDescent="0.25">
      <c r="A245" t="s">
        <v>584</v>
      </c>
      <c r="B245" t="s">
        <v>667</v>
      </c>
      <c r="C245">
        <v>1</v>
      </c>
      <c r="D245" t="s">
        <v>233</v>
      </c>
      <c r="E245" t="s">
        <v>17</v>
      </c>
      <c r="F245">
        <v>7</v>
      </c>
      <c r="G245">
        <v>1</v>
      </c>
      <c r="H245">
        <v>1</v>
      </c>
      <c r="I245">
        <v>60</v>
      </c>
      <c r="J245">
        <v>1</v>
      </c>
      <c r="K245">
        <v>0</v>
      </c>
      <c r="L245">
        <v>0</v>
      </c>
      <c r="M245">
        <v>0</v>
      </c>
      <c r="N245">
        <v>1</v>
      </c>
      <c r="O245">
        <v>28</v>
      </c>
      <c r="P245">
        <v>27</v>
      </c>
      <c r="Q245" s="20">
        <f t="shared" si="6"/>
        <v>26.113382898399998</v>
      </c>
      <c r="R245" s="7">
        <f t="shared" si="7"/>
        <v>7</v>
      </c>
    </row>
    <row r="246" spans="1:18" x14ac:dyDescent="0.25">
      <c r="A246" t="s">
        <v>624</v>
      </c>
      <c r="B246" t="s">
        <v>668</v>
      </c>
      <c r="C246">
        <v>1</v>
      </c>
      <c r="D246" t="s">
        <v>278</v>
      </c>
      <c r="E246" t="s">
        <v>17</v>
      </c>
      <c r="F246">
        <v>6</v>
      </c>
      <c r="G246">
        <v>5</v>
      </c>
      <c r="H246">
        <v>1</v>
      </c>
      <c r="I246">
        <v>63</v>
      </c>
      <c r="J246">
        <v>1</v>
      </c>
      <c r="K246">
        <v>0</v>
      </c>
      <c r="L246">
        <v>0</v>
      </c>
      <c r="M246">
        <v>0</v>
      </c>
      <c r="N246">
        <v>5</v>
      </c>
      <c r="O246">
        <v>30</v>
      </c>
      <c r="P246">
        <v>25</v>
      </c>
      <c r="Q246" s="20">
        <f t="shared" si="6"/>
        <v>27.416326529999999</v>
      </c>
      <c r="R246" s="7">
        <f t="shared" si="7"/>
        <v>5.7142857142857135</v>
      </c>
    </row>
    <row r="247" spans="1:18" x14ac:dyDescent="0.25">
      <c r="A247" t="s">
        <v>597</v>
      </c>
      <c r="B247" t="s">
        <v>668</v>
      </c>
      <c r="C247">
        <v>1</v>
      </c>
      <c r="D247" t="s">
        <v>327</v>
      </c>
      <c r="E247" t="s">
        <v>92</v>
      </c>
      <c r="F247">
        <v>1</v>
      </c>
      <c r="G247">
        <v>2</v>
      </c>
      <c r="H247">
        <v>1</v>
      </c>
      <c r="I247">
        <v>59</v>
      </c>
      <c r="J247">
        <v>0</v>
      </c>
      <c r="K247">
        <v>1</v>
      </c>
      <c r="L247">
        <v>0</v>
      </c>
      <c r="M247">
        <v>0</v>
      </c>
      <c r="N247">
        <v>2</v>
      </c>
      <c r="O247">
        <v>35</v>
      </c>
      <c r="P247">
        <v>33</v>
      </c>
      <c r="Q247" s="20">
        <f t="shared" si="6"/>
        <v>32.055422647500002</v>
      </c>
      <c r="R247" s="7">
        <f t="shared" si="7"/>
        <v>1</v>
      </c>
    </row>
    <row r="248" spans="1:18" x14ac:dyDescent="0.25">
      <c r="A248" t="s">
        <v>635</v>
      </c>
      <c r="B248" t="s">
        <v>669</v>
      </c>
      <c r="C248">
        <v>1</v>
      </c>
      <c r="D248" t="s">
        <v>579</v>
      </c>
      <c r="E248" t="s">
        <v>92</v>
      </c>
      <c r="F248">
        <v>2</v>
      </c>
      <c r="G248">
        <v>4</v>
      </c>
      <c r="H248">
        <v>1</v>
      </c>
      <c r="I248">
        <v>59</v>
      </c>
      <c r="J248">
        <v>0</v>
      </c>
      <c r="K248">
        <v>1</v>
      </c>
      <c r="L248">
        <v>0</v>
      </c>
      <c r="M248">
        <v>0</v>
      </c>
      <c r="N248">
        <v>4</v>
      </c>
      <c r="O248">
        <v>33</v>
      </c>
      <c r="P248">
        <v>29</v>
      </c>
      <c r="Q248" s="20">
        <f t="shared" si="6"/>
        <v>30.044572842899999</v>
      </c>
      <c r="R248" s="7">
        <f t="shared" si="7"/>
        <v>2</v>
      </c>
    </row>
    <row r="249" spans="1:18" x14ac:dyDescent="0.25">
      <c r="A249" t="s">
        <v>617</v>
      </c>
      <c r="B249" t="s">
        <v>669</v>
      </c>
      <c r="C249">
        <v>1</v>
      </c>
      <c r="D249" t="s">
        <v>120</v>
      </c>
      <c r="E249" t="s">
        <v>92</v>
      </c>
      <c r="F249">
        <v>2</v>
      </c>
      <c r="G249">
        <v>3</v>
      </c>
      <c r="H249">
        <v>1</v>
      </c>
      <c r="I249">
        <v>59</v>
      </c>
      <c r="J249">
        <v>0</v>
      </c>
      <c r="K249">
        <v>1</v>
      </c>
      <c r="L249">
        <v>0</v>
      </c>
      <c r="M249">
        <v>0</v>
      </c>
      <c r="N249">
        <v>3</v>
      </c>
      <c r="O249">
        <v>28</v>
      </c>
      <c r="P249">
        <v>25</v>
      </c>
      <c r="Q249" s="20">
        <f t="shared" si="6"/>
        <v>25.5701953668</v>
      </c>
      <c r="R249" s="7">
        <f t="shared" si="7"/>
        <v>2</v>
      </c>
    </row>
    <row r="250" spans="1:18" x14ac:dyDescent="0.25">
      <c r="A250" t="s">
        <v>587</v>
      </c>
      <c r="B250" t="s">
        <v>669</v>
      </c>
      <c r="C250">
        <v>1</v>
      </c>
      <c r="D250" t="s">
        <v>112</v>
      </c>
      <c r="E250" t="s">
        <v>17</v>
      </c>
      <c r="F250">
        <v>2</v>
      </c>
      <c r="G250">
        <v>1</v>
      </c>
      <c r="H250">
        <v>1</v>
      </c>
      <c r="I250">
        <v>62</v>
      </c>
      <c r="J250">
        <v>1</v>
      </c>
      <c r="K250">
        <v>0</v>
      </c>
      <c r="L250">
        <v>0</v>
      </c>
      <c r="M250">
        <v>0</v>
      </c>
      <c r="N250">
        <v>1</v>
      </c>
      <c r="O250">
        <v>25</v>
      </c>
      <c r="P250">
        <v>24</v>
      </c>
      <c r="Q250" s="20">
        <f t="shared" si="6"/>
        <v>22.941505214999999</v>
      </c>
      <c r="R250" s="7">
        <f t="shared" si="7"/>
        <v>1.935483870967742</v>
      </c>
    </row>
    <row r="251" spans="1:18" x14ac:dyDescent="0.25">
      <c r="A251" t="s">
        <v>653</v>
      </c>
      <c r="B251" t="s">
        <v>669</v>
      </c>
      <c r="C251">
        <v>1</v>
      </c>
      <c r="D251" t="s">
        <v>238</v>
      </c>
      <c r="E251" t="s">
        <v>17</v>
      </c>
      <c r="F251">
        <v>2</v>
      </c>
      <c r="G251">
        <v>0</v>
      </c>
      <c r="H251">
        <v>1</v>
      </c>
      <c r="I251">
        <v>20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8</v>
      </c>
      <c r="P251">
        <v>8</v>
      </c>
      <c r="Q251" s="20">
        <f t="shared" si="6"/>
        <v>7.4011881192000004</v>
      </c>
      <c r="R251" s="7">
        <f t="shared" si="7"/>
        <v>2</v>
      </c>
    </row>
    <row r="252" spans="1:18" x14ac:dyDescent="0.25">
      <c r="A252" t="s">
        <v>566</v>
      </c>
      <c r="B252" t="s">
        <v>669</v>
      </c>
      <c r="C252">
        <v>1</v>
      </c>
      <c r="D252" t="s">
        <v>238</v>
      </c>
      <c r="E252" t="s">
        <v>17</v>
      </c>
      <c r="F252">
        <v>2</v>
      </c>
      <c r="G252">
        <v>0</v>
      </c>
      <c r="H252">
        <v>0</v>
      </c>
      <c r="I252">
        <v>40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16</v>
      </c>
      <c r="P252">
        <v>16</v>
      </c>
      <c r="Q252" s="20">
        <f t="shared" si="6"/>
        <v>14.802376238400001</v>
      </c>
      <c r="R252" s="7" t="str">
        <f t="shared" si="7"/>
        <v xml:space="preserve"> </v>
      </c>
    </row>
    <row r="253" spans="1:18" x14ac:dyDescent="0.25">
      <c r="A253" t="s">
        <v>581</v>
      </c>
      <c r="B253" t="s">
        <v>669</v>
      </c>
      <c r="C253">
        <v>1</v>
      </c>
      <c r="D253" t="s">
        <v>227</v>
      </c>
      <c r="E253" t="s">
        <v>92</v>
      </c>
      <c r="F253">
        <v>2</v>
      </c>
      <c r="G253">
        <v>5</v>
      </c>
      <c r="H253">
        <v>1</v>
      </c>
      <c r="I253">
        <v>44</v>
      </c>
      <c r="J253">
        <v>0</v>
      </c>
      <c r="K253">
        <v>1</v>
      </c>
      <c r="L253">
        <v>0</v>
      </c>
      <c r="M253">
        <v>0</v>
      </c>
      <c r="N253">
        <v>4</v>
      </c>
      <c r="O253">
        <v>23</v>
      </c>
      <c r="P253">
        <v>19</v>
      </c>
      <c r="Q253" s="20">
        <f t="shared" si="6"/>
        <v>20.9487489905</v>
      </c>
      <c r="R253" s="7">
        <f t="shared" si="7"/>
        <v>2</v>
      </c>
    </row>
    <row r="254" spans="1:18" x14ac:dyDescent="0.25">
      <c r="A254" t="s">
        <v>599</v>
      </c>
      <c r="B254" t="s">
        <v>669</v>
      </c>
      <c r="C254">
        <v>1</v>
      </c>
      <c r="D254" t="s">
        <v>192</v>
      </c>
      <c r="E254" t="s">
        <v>92</v>
      </c>
      <c r="F254">
        <v>3</v>
      </c>
      <c r="G254">
        <v>5</v>
      </c>
      <c r="H254">
        <v>1</v>
      </c>
      <c r="I254">
        <v>59</v>
      </c>
      <c r="J254">
        <v>0</v>
      </c>
      <c r="K254">
        <v>1</v>
      </c>
      <c r="L254">
        <v>0</v>
      </c>
      <c r="M254">
        <v>0</v>
      </c>
      <c r="N254">
        <v>5</v>
      </c>
      <c r="O254">
        <v>30</v>
      </c>
      <c r="P254">
        <v>25</v>
      </c>
      <c r="Q254" s="20">
        <f t="shared" si="6"/>
        <v>27.197193500999997</v>
      </c>
      <c r="R254" s="7">
        <f t="shared" si="7"/>
        <v>3</v>
      </c>
    </row>
    <row r="255" spans="1:18" x14ac:dyDescent="0.25">
      <c r="A255" t="s">
        <v>620</v>
      </c>
      <c r="B255" t="s">
        <v>669</v>
      </c>
      <c r="C255">
        <v>1</v>
      </c>
      <c r="D255" t="s">
        <v>96</v>
      </c>
      <c r="E255" t="s">
        <v>92</v>
      </c>
      <c r="F255">
        <v>1</v>
      </c>
      <c r="G255">
        <v>2</v>
      </c>
      <c r="H255">
        <v>1</v>
      </c>
      <c r="I255">
        <v>60</v>
      </c>
      <c r="J255">
        <v>0</v>
      </c>
      <c r="K255">
        <v>0</v>
      </c>
      <c r="L255">
        <v>1</v>
      </c>
      <c r="M255">
        <v>0</v>
      </c>
      <c r="N255">
        <v>2</v>
      </c>
      <c r="O255">
        <v>25</v>
      </c>
      <c r="P255">
        <v>23</v>
      </c>
      <c r="Q255" s="20">
        <f t="shared" si="6"/>
        <v>22.591362125</v>
      </c>
      <c r="R255" s="7">
        <f t="shared" si="7"/>
        <v>1</v>
      </c>
    </row>
    <row r="256" spans="1:18" x14ac:dyDescent="0.25">
      <c r="A256" t="s">
        <v>655</v>
      </c>
      <c r="B256" t="s">
        <v>669</v>
      </c>
      <c r="C256">
        <v>1</v>
      </c>
      <c r="D256" t="s">
        <v>227</v>
      </c>
      <c r="E256" t="s">
        <v>92</v>
      </c>
      <c r="F256">
        <v>2</v>
      </c>
      <c r="G256">
        <v>5</v>
      </c>
      <c r="H256">
        <v>0</v>
      </c>
      <c r="I256">
        <v>16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5</v>
      </c>
      <c r="P256">
        <v>4</v>
      </c>
      <c r="Q256" s="20">
        <f t="shared" si="6"/>
        <v>4.5540758674999999</v>
      </c>
      <c r="R256" s="7" t="str">
        <f t="shared" si="7"/>
        <v xml:space="preserve"> </v>
      </c>
    </row>
    <row r="257" spans="1:18" x14ac:dyDescent="0.25">
      <c r="A257" t="s">
        <v>632</v>
      </c>
      <c r="B257" t="s">
        <v>670</v>
      </c>
      <c r="C257">
        <v>1</v>
      </c>
      <c r="D257" t="s">
        <v>112</v>
      </c>
      <c r="E257" t="s">
        <v>92</v>
      </c>
      <c r="F257">
        <v>4</v>
      </c>
      <c r="G257">
        <v>5</v>
      </c>
      <c r="H257">
        <v>1</v>
      </c>
      <c r="I257">
        <v>65</v>
      </c>
      <c r="J257">
        <v>0</v>
      </c>
      <c r="K257">
        <v>0</v>
      </c>
      <c r="L257">
        <v>1</v>
      </c>
      <c r="M257">
        <v>0</v>
      </c>
      <c r="N257">
        <v>4</v>
      </c>
      <c r="O257">
        <v>31</v>
      </c>
      <c r="P257">
        <v>27</v>
      </c>
      <c r="Q257" s="20">
        <f t="shared" si="6"/>
        <v>28.447466466599998</v>
      </c>
      <c r="R257" s="7">
        <f t="shared" si="7"/>
        <v>3.6923076923076925</v>
      </c>
    </row>
    <row r="258" spans="1:18" x14ac:dyDescent="0.25">
      <c r="A258" t="s">
        <v>606</v>
      </c>
      <c r="B258" t="s">
        <v>670</v>
      </c>
      <c r="C258">
        <v>1</v>
      </c>
      <c r="D258" t="s">
        <v>327</v>
      </c>
      <c r="E258" t="s">
        <v>92</v>
      </c>
      <c r="F258">
        <v>1</v>
      </c>
      <c r="G258">
        <v>2</v>
      </c>
      <c r="H258">
        <v>1</v>
      </c>
      <c r="I258">
        <v>60</v>
      </c>
      <c r="J258">
        <v>0</v>
      </c>
      <c r="K258">
        <v>1</v>
      </c>
      <c r="L258">
        <v>0</v>
      </c>
      <c r="M258">
        <v>0</v>
      </c>
      <c r="N258">
        <v>2</v>
      </c>
      <c r="O258">
        <v>27</v>
      </c>
      <c r="P258">
        <v>25</v>
      </c>
      <c r="Q258" s="20">
        <f t="shared" ref="Q258:Q321" si="8">(1-SUMIF(Opponent,D258,shpct))*O258</f>
        <v>24.728468899500001</v>
      </c>
      <c r="R258" s="7">
        <f t="shared" ref="R258:R321" si="9">IF(H258=1,F258/MAX(60,I258)*60," ")</f>
        <v>1</v>
      </c>
    </row>
    <row r="259" spans="1:18" x14ac:dyDescent="0.25">
      <c r="A259" t="s">
        <v>634</v>
      </c>
      <c r="B259" t="s">
        <v>670</v>
      </c>
      <c r="C259">
        <v>1</v>
      </c>
      <c r="D259" t="s">
        <v>570</v>
      </c>
      <c r="E259" t="s">
        <v>17</v>
      </c>
      <c r="F259">
        <v>2</v>
      </c>
      <c r="G259">
        <v>1</v>
      </c>
      <c r="H259">
        <v>1</v>
      </c>
      <c r="I259">
        <v>60</v>
      </c>
      <c r="J259">
        <v>1</v>
      </c>
      <c r="K259">
        <v>0</v>
      </c>
      <c r="L259">
        <v>0</v>
      </c>
      <c r="M259">
        <v>0</v>
      </c>
      <c r="N259">
        <v>1</v>
      </c>
      <c r="O259">
        <v>35</v>
      </c>
      <c r="P259">
        <v>34</v>
      </c>
      <c r="Q259" s="20">
        <f t="shared" si="8"/>
        <v>31.798605415500003</v>
      </c>
      <c r="R259" s="7">
        <f t="shared" si="9"/>
        <v>2</v>
      </c>
    </row>
    <row r="260" spans="1:18" x14ac:dyDescent="0.25">
      <c r="A260" t="s">
        <v>609</v>
      </c>
      <c r="B260" t="s">
        <v>670</v>
      </c>
      <c r="C260">
        <v>1</v>
      </c>
      <c r="D260" t="s">
        <v>96</v>
      </c>
      <c r="E260" t="s">
        <v>17</v>
      </c>
      <c r="F260">
        <v>5</v>
      </c>
      <c r="G260">
        <v>1</v>
      </c>
      <c r="H260">
        <v>1</v>
      </c>
      <c r="I260">
        <v>60</v>
      </c>
      <c r="J260">
        <v>1</v>
      </c>
      <c r="K260">
        <v>0</v>
      </c>
      <c r="L260">
        <v>0</v>
      </c>
      <c r="M260">
        <v>0</v>
      </c>
      <c r="N260">
        <v>1</v>
      </c>
      <c r="O260">
        <v>28</v>
      </c>
      <c r="P260">
        <v>27</v>
      </c>
      <c r="Q260" s="20">
        <f t="shared" si="8"/>
        <v>25.302325580000002</v>
      </c>
      <c r="R260" s="7">
        <f t="shared" si="9"/>
        <v>5</v>
      </c>
    </row>
    <row r="261" spans="1:18" x14ac:dyDescent="0.25">
      <c r="A261" t="s">
        <v>624</v>
      </c>
      <c r="B261" t="s">
        <v>670</v>
      </c>
      <c r="C261">
        <v>1</v>
      </c>
      <c r="D261" t="s">
        <v>441</v>
      </c>
      <c r="E261" t="s">
        <v>92</v>
      </c>
      <c r="F261">
        <v>0</v>
      </c>
      <c r="G261">
        <v>1</v>
      </c>
      <c r="H261">
        <v>1</v>
      </c>
      <c r="I261">
        <v>59</v>
      </c>
      <c r="J261">
        <v>0</v>
      </c>
      <c r="K261">
        <v>1</v>
      </c>
      <c r="L261">
        <v>0</v>
      </c>
      <c r="M261">
        <v>0</v>
      </c>
      <c r="N261">
        <v>1</v>
      </c>
      <c r="O261">
        <v>28</v>
      </c>
      <c r="P261">
        <v>27</v>
      </c>
      <c r="Q261" s="20">
        <f t="shared" si="8"/>
        <v>25.676807587200003</v>
      </c>
      <c r="R261" s="7">
        <f t="shared" si="9"/>
        <v>0</v>
      </c>
    </row>
    <row r="262" spans="1:18" x14ac:dyDescent="0.25">
      <c r="A262" t="s">
        <v>597</v>
      </c>
      <c r="B262" t="s">
        <v>670</v>
      </c>
      <c r="C262">
        <v>1</v>
      </c>
      <c r="D262" t="s">
        <v>398</v>
      </c>
      <c r="E262" t="s">
        <v>17</v>
      </c>
      <c r="F262">
        <v>2</v>
      </c>
      <c r="G262">
        <v>0</v>
      </c>
      <c r="H262">
        <v>1</v>
      </c>
      <c r="I262">
        <v>60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27</v>
      </c>
      <c r="P262">
        <v>27</v>
      </c>
      <c r="Q262" s="20">
        <f t="shared" si="8"/>
        <v>24.553278689399999</v>
      </c>
      <c r="R262" s="7">
        <f t="shared" si="9"/>
        <v>2</v>
      </c>
    </row>
    <row r="263" spans="1:18" x14ac:dyDescent="0.25">
      <c r="A263" t="s">
        <v>600</v>
      </c>
      <c r="B263" t="s">
        <v>670</v>
      </c>
      <c r="C263">
        <v>1</v>
      </c>
      <c r="D263" t="s">
        <v>238</v>
      </c>
      <c r="E263" t="s">
        <v>17</v>
      </c>
      <c r="F263">
        <v>3</v>
      </c>
      <c r="G263">
        <v>1</v>
      </c>
      <c r="H263">
        <v>1</v>
      </c>
      <c r="I263">
        <v>60</v>
      </c>
      <c r="J263">
        <v>1</v>
      </c>
      <c r="K263">
        <v>0</v>
      </c>
      <c r="L263">
        <v>0</v>
      </c>
      <c r="M263">
        <v>0</v>
      </c>
      <c r="N263">
        <v>1</v>
      </c>
      <c r="O263">
        <v>28</v>
      </c>
      <c r="P263">
        <v>27</v>
      </c>
      <c r="Q263" s="20">
        <f t="shared" si="8"/>
        <v>25.904158417200001</v>
      </c>
      <c r="R263" s="7">
        <f t="shared" si="9"/>
        <v>3</v>
      </c>
    </row>
    <row r="264" spans="1:18" x14ac:dyDescent="0.25">
      <c r="A264" t="s">
        <v>582</v>
      </c>
      <c r="B264" t="s">
        <v>670</v>
      </c>
      <c r="C264">
        <v>1</v>
      </c>
      <c r="D264" t="s">
        <v>182</v>
      </c>
      <c r="E264" t="s">
        <v>92</v>
      </c>
      <c r="F264">
        <v>1</v>
      </c>
      <c r="G264">
        <v>3</v>
      </c>
      <c r="H264">
        <v>1</v>
      </c>
      <c r="I264">
        <v>59</v>
      </c>
      <c r="J264">
        <v>0</v>
      </c>
      <c r="K264">
        <v>1</v>
      </c>
      <c r="L264">
        <v>0</v>
      </c>
      <c r="M264">
        <v>1</v>
      </c>
      <c r="N264">
        <v>2</v>
      </c>
      <c r="O264">
        <v>39</v>
      </c>
      <c r="P264">
        <v>37</v>
      </c>
      <c r="Q264" s="20">
        <f t="shared" si="8"/>
        <v>35.642084942099999</v>
      </c>
      <c r="R264" s="7">
        <f t="shared" si="9"/>
        <v>1</v>
      </c>
    </row>
    <row r="265" spans="1:18" x14ac:dyDescent="0.25">
      <c r="A265" t="s">
        <v>602</v>
      </c>
      <c r="B265" t="s">
        <v>670</v>
      </c>
      <c r="C265">
        <v>1</v>
      </c>
      <c r="D265" t="s">
        <v>134</v>
      </c>
      <c r="E265" t="s">
        <v>17</v>
      </c>
      <c r="F265">
        <v>4</v>
      </c>
      <c r="G265">
        <v>1</v>
      </c>
      <c r="H265">
        <v>1</v>
      </c>
      <c r="I265">
        <v>60</v>
      </c>
      <c r="J265">
        <v>1</v>
      </c>
      <c r="K265">
        <v>0</v>
      </c>
      <c r="L265">
        <v>0</v>
      </c>
      <c r="M265">
        <v>0</v>
      </c>
      <c r="N265">
        <v>1</v>
      </c>
      <c r="O265">
        <v>21</v>
      </c>
      <c r="P265">
        <v>20</v>
      </c>
      <c r="Q265" s="20">
        <f t="shared" si="8"/>
        <v>19.0315374501</v>
      </c>
      <c r="R265" s="7">
        <f t="shared" si="9"/>
        <v>4</v>
      </c>
    </row>
    <row r="266" spans="1:18" x14ac:dyDescent="0.25">
      <c r="A266" t="s">
        <v>588</v>
      </c>
      <c r="B266" t="s">
        <v>671</v>
      </c>
      <c r="C266">
        <v>1</v>
      </c>
      <c r="D266" t="s">
        <v>192</v>
      </c>
      <c r="E266" t="s">
        <v>92</v>
      </c>
      <c r="F266">
        <v>0</v>
      </c>
      <c r="G266">
        <v>2</v>
      </c>
      <c r="H266">
        <v>1</v>
      </c>
      <c r="I266">
        <v>59</v>
      </c>
      <c r="J266">
        <v>0</v>
      </c>
      <c r="K266">
        <v>1</v>
      </c>
      <c r="L266">
        <v>0</v>
      </c>
      <c r="M266">
        <v>0</v>
      </c>
      <c r="N266">
        <v>2</v>
      </c>
      <c r="O266">
        <v>25</v>
      </c>
      <c r="P266">
        <v>23</v>
      </c>
      <c r="Q266" s="20">
        <f t="shared" si="8"/>
        <v>22.6643279175</v>
      </c>
      <c r="R266" s="7">
        <f t="shared" si="9"/>
        <v>0</v>
      </c>
    </row>
    <row r="267" spans="1:18" x14ac:dyDescent="0.25">
      <c r="A267" t="s">
        <v>595</v>
      </c>
      <c r="B267" t="s">
        <v>671</v>
      </c>
      <c r="C267">
        <v>1</v>
      </c>
      <c r="D267" t="s">
        <v>249</v>
      </c>
      <c r="E267" t="s">
        <v>92</v>
      </c>
      <c r="F267">
        <v>1</v>
      </c>
      <c r="G267">
        <v>5</v>
      </c>
      <c r="H267">
        <v>1</v>
      </c>
      <c r="I267">
        <v>60</v>
      </c>
      <c r="J267">
        <v>0</v>
      </c>
      <c r="K267">
        <v>1</v>
      </c>
      <c r="L267">
        <v>0</v>
      </c>
      <c r="M267">
        <v>0</v>
      </c>
      <c r="N267">
        <v>5</v>
      </c>
      <c r="O267">
        <v>34</v>
      </c>
      <c r="P267">
        <v>29</v>
      </c>
      <c r="Q267" s="20">
        <f t="shared" si="8"/>
        <v>30.7473426006</v>
      </c>
      <c r="R267" s="7">
        <f t="shared" si="9"/>
        <v>1</v>
      </c>
    </row>
    <row r="268" spans="1:18" x14ac:dyDescent="0.25">
      <c r="A268" t="s">
        <v>655</v>
      </c>
      <c r="B268" t="s">
        <v>671</v>
      </c>
      <c r="C268">
        <v>1</v>
      </c>
      <c r="D268" t="s">
        <v>182</v>
      </c>
      <c r="E268" t="s">
        <v>17</v>
      </c>
      <c r="F268">
        <v>2</v>
      </c>
      <c r="G268">
        <v>1</v>
      </c>
      <c r="H268">
        <v>1</v>
      </c>
      <c r="I268">
        <v>62</v>
      </c>
      <c r="J268">
        <v>1</v>
      </c>
      <c r="K268">
        <v>0</v>
      </c>
      <c r="L268">
        <v>0</v>
      </c>
      <c r="M268">
        <v>0</v>
      </c>
      <c r="N268">
        <v>1</v>
      </c>
      <c r="O268">
        <v>20</v>
      </c>
      <c r="P268">
        <v>19</v>
      </c>
      <c r="Q268" s="20">
        <f t="shared" si="8"/>
        <v>18.277992277999999</v>
      </c>
      <c r="R268" s="7">
        <f t="shared" si="9"/>
        <v>1.935483870967742</v>
      </c>
    </row>
    <row r="269" spans="1:18" x14ac:dyDescent="0.25">
      <c r="A269" t="s">
        <v>571</v>
      </c>
      <c r="B269" t="s">
        <v>672</v>
      </c>
      <c r="C269">
        <v>1</v>
      </c>
      <c r="D269" t="s">
        <v>233</v>
      </c>
      <c r="E269" t="s">
        <v>17</v>
      </c>
      <c r="F269">
        <v>3</v>
      </c>
      <c r="G269">
        <v>2</v>
      </c>
      <c r="H269">
        <v>1</v>
      </c>
      <c r="I269">
        <v>60</v>
      </c>
      <c r="J269">
        <v>1</v>
      </c>
      <c r="K269">
        <v>0</v>
      </c>
      <c r="L269">
        <v>0</v>
      </c>
      <c r="M269">
        <v>0</v>
      </c>
      <c r="N269">
        <v>2</v>
      </c>
      <c r="O269">
        <v>32</v>
      </c>
      <c r="P269">
        <v>30</v>
      </c>
      <c r="Q269" s="20">
        <f t="shared" si="8"/>
        <v>29.843866169599998</v>
      </c>
      <c r="R269" s="7">
        <f t="shared" si="9"/>
        <v>3</v>
      </c>
    </row>
    <row r="270" spans="1:18" x14ac:dyDescent="0.25">
      <c r="A270" t="s">
        <v>638</v>
      </c>
      <c r="B270" t="s">
        <v>672</v>
      </c>
      <c r="C270">
        <v>1</v>
      </c>
      <c r="D270" t="s">
        <v>134</v>
      </c>
      <c r="E270" t="s">
        <v>92</v>
      </c>
      <c r="F270">
        <v>1</v>
      </c>
      <c r="G270">
        <v>4</v>
      </c>
      <c r="H270">
        <v>1</v>
      </c>
      <c r="I270">
        <v>40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22</v>
      </c>
      <c r="P270">
        <v>21</v>
      </c>
      <c r="Q270" s="20">
        <f t="shared" si="8"/>
        <v>19.937801138200001</v>
      </c>
      <c r="R270" s="7">
        <f t="shared" si="9"/>
        <v>1</v>
      </c>
    </row>
    <row r="271" spans="1:18" x14ac:dyDescent="0.25">
      <c r="A271" t="s">
        <v>673</v>
      </c>
      <c r="B271" t="s">
        <v>672</v>
      </c>
      <c r="C271">
        <v>1</v>
      </c>
      <c r="D271" t="s">
        <v>134</v>
      </c>
      <c r="E271" t="s">
        <v>92</v>
      </c>
      <c r="F271">
        <v>1</v>
      </c>
      <c r="G271">
        <v>4</v>
      </c>
      <c r="H271">
        <v>0</v>
      </c>
      <c r="I271">
        <v>18</v>
      </c>
      <c r="J271">
        <v>0</v>
      </c>
      <c r="K271">
        <v>1</v>
      </c>
      <c r="L271">
        <v>0</v>
      </c>
      <c r="M271">
        <v>1</v>
      </c>
      <c r="N271">
        <v>2</v>
      </c>
      <c r="O271">
        <v>13</v>
      </c>
      <c r="P271">
        <v>11</v>
      </c>
      <c r="Q271" s="20">
        <f t="shared" si="8"/>
        <v>11.781427945300001</v>
      </c>
      <c r="R271" s="7" t="str">
        <f t="shared" si="9"/>
        <v xml:space="preserve"> </v>
      </c>
    </row>
    <row r="272" spans="1:18" x14ac:dyDescent="0.25">
      <c r="A272" t="s">
        <v>632</v>
      </c>
      <c r="B272" t="s">
        <v>672</v>
      </c>
      <c r="C272">
        <v>1</v>
      </c>
      <c r="D272" t="s">
        <v>335</v>
      </c>
      <c r="E272" t="s">
        <v>17</v>
      </c>
      <c r="F272">
        <v>3</v>
      </c>
      <c r="G272">
        <v>2</v>
      </c>
      <c r="H272">
        <v>1</v>
      </c>
      <c r="I272">
        <v>63</v>
      </c>
      <c r="J272">
        <v>1</v>
      </c>
      <c r="K272">
        <v>0</v>
      </c>
      <c r="L272">
        <v>0</v>
      </c>
      <c r="M272">
        <v>0</v>
      </c>
      <c r="N272">
        <v>2</v>
      </c>
      <c r="O272">
        <v>38</v>
      </c>
      <c r="P272">
        <v>36</v>
      </c>
      <c r="Q272" s="20">
        <f t="shared" si="8"/>
        <v>34.432474028800002</v>
      </c>
      <c r="R272" s="7">
        <f t="shared" si="9"/>
        <v>2.8571428571428568</v>
      </c>
    </row>
    <row r="273" spans="1:18" x14ac:dyDescent="0.25">
      <c r="A273" t="s">
        <v>649</v>
      </c>
      <c r="B273" t="s">
        <v>672</v>
      </c>
      <c r="C273">
        <v>1</v>
      </c>
      <c r="D273" t="s">
        <v>327</v>
      </c>
      <c r="E273" t="s">
        <v>17</v>
      </c>
      <c r="F273">
        <v>4</v>
      </c>
      <c r="G273">
        <v>2</v>
      </c>
      <c r="H273">
        <v>1</v>
      </c>
      <c r="I273">
        <v>60</v>
      </c>
      <c r="J273">
        <v>1</v>
      </c>
      <c r="K273">
        <v>0</v>
      </c>
      <c r="L273">
        <v>0</v>
      </c>
      <c r="M273">
        <v>0</v>
      </c>
      <c r="N273">
        <v>2</v>
      </c>
      <c r="O273">
        <v>36</v>
      </c>
      <c r="P273">
        <v>34</v>
      </c>
      <c r="Q273" s="20">
        <f t="shared" si="8"/>
        <v>32.971291866000001</v>
      </c>
      <c r="R273" s="7">
        <f t="shared" si="9"/>
        <v>4</v>
      </c>
    </row>
    <row r="274" spans="1:18" x14ac:dyDescent="0.25">
      <c r="A274" t="s">
        <v>634</v>
      </c>
      <c r="B274" t="s">
        <v>672</v>
      </c>
      <c r="C274">
        <v>1</v>
      </c>
      <c r="D274" t="s">
        <v>308</v>
      </c>
      <c r="E274" t="s">
        <v>17</v>
      </c>
      <c r="F274">
        <v>3</v>
      </c>
      <c r="G274">
        <v>2</v>
      </c>
      <c r="H274">
        <v>1</v>
      </c>
      <c r="I274">
        <v>62</v>
      </c>
      <c r="J274">
        <v>1</v>
      </c>
      <c r="K274">
        <v>0</v>
      </c>
      <c r="L274">
        <v>0</v>
      </c>
      <c r="M274">
        <v>0</v>
      </c>
      <c r="N274">
        <v>2</v>
      </c>
      <c r="O274">
        <v>18</v>
      </c>
      <c r="P274">
        <v>16</v>
      </c>
      <c r="Q274" s="20">
        <f t="shared" si="8"/>
        <v>16.424242424999999</v>
      </c>
      <c r="R274" s="7">
        <f t="shared" si="9"/>
        <v>2.903225806451613</v>
      </c>
    </row>
    <row r="275" spans="1:18" x14ac:dyDescent="0.25">
      <c r="A275" t="s">
        <v>616</v>
      </c>
      <c r="B275" t="s">
        <v>672</v>
      </c>
      <c r="C275">
        <v>1</v>
      </c>
      <c r="D275" t="s">
        <v>96</v>
      </c>
      <c r="E275" t="s">
        <v>17</v>
      </c>
      <c r="F275">
        <v>3</v>
      </c>
      <c r="G275">
        <v>1</v>
      </c>
      <c r="H275">
        <v>1</v>
      </c>
      <c r="I275">
        <v>60</v>
      </c>
      <c r="J275">
        <v>1</v>
      </c>
      <c r="K275">
        <v>0</v>
      </c>
      <c r="L275">
        <v>0</v>
      </c>
      <c r="M275">
        <v>0</v>
      </c>
      <c r="N275">
        <v>1</v>
      </c>
      <c r="O275">
        <v>39</v>
      </c>
      <c r="P275">
        <v>38</v>
      </c>
      <c r="Q275" s="20">
        <f t="shared" si="8"/>
        <v>35.242524914999997</v>
      </c>
      <c r="R275" s="7">
        <f t="shared" si="9"/>
        <v>3</v>
      </c>
    </row>
    <row r="276" spans="1:18" x14ac:dyDescent="0.25">
      <c r="A276" t="s">
        <v>580</v>
      </c>
      <c r="B276" t="s">
        <v>672</v>
      </c>
      <c r="C276">
        <v>1</v>
      </c>
      <c r="D276" t="s">
        <v>398</v>
      </c>
      <c r="E276" t="s">
        <v>92</v>
      </c>
      <c r="F276">
        <v>2</v>
      </c>
      <c r="G276">
        <v>4</v>
      </c>
      <c r="H276">
        <v>1</v>
      </c>
      <c r="I276">
        <v>59</v>
      </c>
      <c r="J276">
        <v>0</v>
      </c>
      <c r="K276">
        <v>1</v>
      </c>
      <c r="L276">
        <v>0</v>
      </c>
      <c r="M276">
        <v>1</v>
      </c>
      <c r="N276">
        <v>3</v>
      </c>
      <c r="O276">
        <v>21</v>
      </c>
      <c r="P276">
        <v>18</v>
      </c>
      <c r="Q276" s="20">
        <f t="shared" si="8"/>
        <v>19.0969945362</v>
      </c>
      <c r="R276" s="7">
        <f t="shared" si="9"/>
        <v>2</v>
      </c>
    </row>
    <row r="277" spans="1:18" x14ac:dyDescent="0.25">
      <c r="A277" t="s">
        <v>597</v>
      </c>
      <c r="B277" t="s">
        <v>672</v>
      </c>
      <c r="C277">
        <v>1</v>
      </c>
      <c r="D277" t="s">
        <v>238</v>
      </c>
      <c r="E277" t="s">
        <v>17</v>
      </c>
      <c r="F277">
        <v>5</v>
      </c>
      <c r="G277">
        <v>2</v>
      </c>
      <c r="H277">
        <v>1</v>
      </c>
      <c r="I277">
        <v>60</v>
      </c>
      <c r="J277">
        <v>1</v>
      </c>
      <c r="K277">
        <v>0</v>
      </c>
      <c r="L277">
        <v>0</v>
      </c>
      <c r="M277">
        <v>0</v>
      </c>
      <c r="N277">
        <v>2</v>
      </c>
      <c r="O277">
        <v>44</v>
      </c>
      <c r="P277">
        <v>42</v>
      </c>
      <c r="Q277" s="20">
        <f t="shared" si="8"/>
        <v>40.706534655600002</v>
      </c>
      <c r="R277" s="7">
        <f t="shared" si="9"/>
        <v>5</v>
      </c>
    </row>
    <row r="278" spans="1:18" x14ac:dyDescent="0.25">
      <c r="A278" t="s">
        <v>599</v>
      </c>
      <c r="B278" t="s">
        <v>672</v>
      </c>
      <c r="C278">
        <v>1</v>
      </c>
      <c r="D278" t="s">
        <v>579</v>
      </c>
      <c r="E278" t="s">
        <v>17</v>
      </c>
      <c r="F278">
        <v>2</v>
      </c>
      <c r="G278">
        <v>1</v>
      </c>
      <c r="H278">
        <v>1</v>
      </c>
      <c r="I278">
        <v>63</v>
      </c>
      <c r="J278">
        <v>1</v>
      </c>
      <c r="K278">
        <v>0</v>
      </c>
      <c r="L278">
        <v>0</v>
      </c>
      <c r="M278">
        <v>0</v>
      </c>
      <c r="N278">
        <v>1</v>
      </c>
      <c r="O278">
        <v>25</v>
      </c>
      <c r="P278">
        <v>24</v>
      </c>
      <c r="Q278" s="20">
        <f t="shared" si="8"/>
        <v>22.761040032499999</v>
      </c>
      <c r="R278" s="7">
        <f t="shared" si="9"/>
        <v>1.9047619047619047</v>
      </c>
    </row>
    <row r="279" spans="1:18" x14ac:dyDescent="0.25">
      <c r="A279" t="s">
        <v>651</v>
      </c>
      <c r="B279" t="s">
        <v>672</v>
      </c>
      <c r="C279">
        <v>1</v>
      </c>
      <c r="D279" t="s">
        <v>120</v>
      </c>
      <c r="E279" t="s">
        <v>92</v>
      </c>
      <c r="F279">
        <v>1</v>
      </c>
      <c r="G279">
        <v>2</v>
      </c>
      <c r="H279">
        <v>1</v>
      </c>
      <c r="I279">
        <v>59</v>
      </c>
      <c r="J279">
        <v>0</v>
      </c>
      <c r="K279">
        <v>1</v>
      </c>
      <c r="L279">
        <v>0</v>
      </c>
      <c r="M279">
        <v>0</v>
      </c>
      <c r="N279">
        <v>2</v>
      </c>
      <c r="O279">
        <v>31</v>
      </c>
      <c r="P279">
        <v>29</v>
      </c>
      <c r="Q279" s="20">
        <f t="shared" si="8"/>
        <v>28.3098591561</v>
      </c>
      <c r="R279" s="7">
        <f t="shared" si="9"/>
        <v>1</v>
      </c>
    </row>
    <row r="280" spans="1:18" x14ac:dyDescent="0.25">
      <c r="A280" t="s">
        <v>602</v>
      </c>
      <c r="B280" t="s">
        <v>672</v>
      </c>
      <c r="C280">
        <v>1</v>
      </c>
      <c r="D280" t="s">
        <v>278</v>
      </c>
      <c r="E280" t="s">
        <v>92</v>
      </c>
      <c r="F280">
        <v>1</v>
      </c>
      <c r="G280">
        <v>3</v>
      </c>
      <c r="H280">
        <v>1</v>
      </c>
      <c r="I280">
        <v>59</v>
      </c>
      <c r="J280">
        <v>0</v>
      </c>
      <c r="K280">
        <v>1</v>
      </c>
      <c r="L280">
        <v>0</v>
      </c>
      <c r="M280">
        <v>1</v>
      </c>
      <c r="N280">
        <v>2</v>
      </c>
      <c r="O280">
        <v>32</v>
      </c>
      <c r="P280">
        <v>30</v>
      </c>
      <c r="Q280" s="20">
        <f t="shared" si="8"/>
        <v>29.244081632</v>
      </c>
      <c r="R280" s="7">
        <f t="shared" si="9"/>
        <v>1</v>
      </c>
    </row>
    <row r="281" spans="1:18" x14ac:dyDescent="0.25">
      <c r="A281" t="s">
        <v>587</v>
      </c>
      <c r="B281" t="s">
        <v>674</v>
      </c>
      <c r="C281">
        <v>1</v>
      </c>
      <c r="D281" t="s">
        <v>146</v>
      </c>
      <c r="E281" t="s">
        <v>92</v>
      </c>
      <c r="F281">
        <v>3</v>
      </c>
      <c r="G281">
        <v>4</v>
      </c>
      <c r="H281">
        <v>1</v>
      </c>
      <c r="I281">
        <v>65</v>
      </c>
      <c r="J281">
        <v>0</v>
      </c>
      <c r="K281">
        <v>0</v>
      </c>
      <c r="L281">
        <v>1</v>
      </c>
      <c r="M281">
        <v>0</v>
      </c>
      <c r="N281">
        <v>3</v>
      </c>
      <c r="O281">
        <v>41</v>
      </c>
      <c r="P281">
        <v>38</v>
      </c>
      <c r="Q281" s="20">
        <f t="shared" si="8"/>
        <v>37.870575222399999</v>
      </c>
      <c r="R281" s="7">
        <f t="shared" si="9"/>
        <v>2.7692307692307692</v>
      </c>
    </row>
    <row r="282" spans="1:18" x14ac:dyDescent="0.25">
      <c r="A282" t="s">
        <v>606</v>
      </c>
      <c r="B282" t="s">
        <v>674</v>
      </c>
      <c r="C282">
        <v>1</v>
      </c>
      <c r="D282" t="s">
        <v>188</v>
      </c>
      <c r="E282" t="s">
        <v>17</v>
      </c>
      <c r="F282">
        <v>5</v>
      </c>
      <c r="G282">
        <v>1</v>
      </c>
      <c r="H282">
        <v>1</v>
      </c>
      <c r="I282">
        <v>60</v>
      </c>
      <c r="J282">
        <v>1</v>
      </c>
      <c r="K282">
        <v>0</v>
      </c>
      <c r="L282">
        <v>0</v>
      </c>
      <c r="M282">
        <v>0</v>
      </c>
      <c r="N282">
        <v>1</v>
      </c>
      <c r="O282">
        <v>35</v>
      </c>
      <c r="P282">
        <v>34</v>
      </c>
      <c r="Q282" s="20">
        <f t="shared" si="8"/>
        <v>32.368205967999998</v>
      </c>
      <c r="R282" s="7">
        <f t="shared" si="9"/>
        <v>5</v>
      </c>
    </row>
    <row r="283" spans="1:18" x14ac:dyDescent="0.25">
      <c r="A283" t="s">
        <v>581</v>
      </c>
      <c r="B283" t="s">
        <v>674</v>
      </c>
      <c r="C283">
        <v>1</v>
      </c>
      <c r="D283" t="s">
        <v>579</v>
      </c>
      <c r="E283" t="s">
        <v>17</v>
      </c>
      <c r="F283">
        <v>3</v>
      </c>
      <c r="G283">
        <v>2</v>
      </c>
      <c r="H283">
        <v>1</v>
      </c>
      <c r="I283">
        <v>60</v>
      </c>
      <c r="J283">
        <v>1</v>
      </c>
      <c r="K283">
        <v>0</v>
      </c>
      <c r="L283">
        <v>0</v>
      </c>
      <c r="M283">
        <v>0</v>
      </c>
      <c r="N283">
        <v>2</v>
      </c>
      <c r="O283">
        <v>21</v>
      </c>
      <c r="P283">
        <v>19</v>
      </c>
      <c r="Q283" s="20">
        <f t="shared" si="8"/>
        <v>19.1192736273</v>
      </c>
      <c r="R283" s="7">
        <f t="shared" si="9"/>
        <v>3</v>
      </c>
    </row>
    <row r="284" spans="1:18" x14ac:dyDescent="0.25">
      <c r="A284" t="s">
        <v>620</v>
      </c>
      <c r="B284" t="s">
        <v>674</v>
      </c>
      <c r="C284">
        <v>1</v>
      </c>
      <c r="D284" t="s">
        <v>120</v>
      </c>
      <c r="E284" t="s">
        <v>17</v>
      </c>
      <c r="F284">
        <v>2</v>
      </c>
      <c r="G284">
        <v>1</v>
      </c>
      <c r="H284">
        <v>1</v>
      </c>
      <c r="I284">
        <v>63</v>
      </c>
      <c r="J284">
        <v>1</v>
      </c>
      <c r="K284">
        <v>0</v>
      </c>
      <c r="L284">
        <v>0</v>
      </c>
      <c r="M284">
        <v>0</v>
      </c>
      <c r="N284">
        <v>1</v>
      </c>
      <c r="O284">
        <v>20</v>
      </c>
      <c r="P284">
        <v>19</v>
      </c>
      <c r="Q284" s="20">
        <f t="shared" si="8"/>
        <v>18.264425262</v>
      </c>
      <c r="R284" s="7">
        <f t="shared" si="9"/>
        <v>1.9047619047619047</v>
      </c>
    </row>
    <row r="285" spans="1:18" x14ac:dyDescent="0.25">
      <c r="A285" t="s">
        <v>582</v>
      </c>
      <c r="B285" t="s">
        <v>674</v>
      </c>
      <c r="C285">
        <v>1</v>
      </c>
      <c r="D285" t="s">
        <v>192</v>
      </c>
      <c r="E285" t="s">
        <v>17</v>
      </c>
      <c r="F285">
        <v>2</v>
      </c>
      <c r="G285">
        <v>0</v>
      </c>
      <c r="H285">
        <v>1</v>
      </c>
      <c r="I285">
        <v>60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30</v>
      </c>
      <c r="P285">
        <v>30</v>
      </c>
      <c r="Q285" s="20">
        <f t="shared" si="8"/>
        <v>27.197193500999997</v>
      </c>
      <c r="R285" s="7">
        <f t="shared" si="9"/>
        <v>2</v>
      </c>
    </row>
    <row r="286" spans="1:18" x14ac:dyDescent="0.25">
      <c r="A286" t="s">
        <v>593</v>
      </c>
      <c r="B286" t="s">
        <v>675</v>
      </c>
      <c r="C286">
        <v>1</v>
      </c>
      <c r="D286" t="s">
        <v>238</v>
      </c>
      <c r="E286" t="s">
        <v>17</v>
      </c>
      <c r="F286">
        <v>3</v>
      </c>
      <c r="G286">
        <v>1</v>
      </c>
      <c r="H286">
        <v>1</v>
      </c>
      <c r="I286">
        <v>60</v>
      </c>
      <c r="J286">
        <v>1</v>
      </c>
      <c r="K286">
        <v>0</v>
      </c>
      <c r="L286">
        <v>0</v>
      </c>
      <c r="M286">
        <v>0</v>
      </c>
      <c r="N286">
        <v>1</v>
      </c>
      <c r="O286">
        <v>33</v>
      </c>
      <c r="P286">
        <v>32</v>
      </c>
      <c r="Q286" s="20">
        <f t="shared" si="8"/>
        <v>30.529900991700003</v>
      </c>
      <c r="R286" s="7">
        <f t="shared" si="9"/>
        <v>3</v>
      </c>
    </row>
    <row r="287" spans="1:18" x14ac:dyDescent="0.25">
      <c r="A287" t="s">
        <v>638</v>
      </c>
      <c r="B287" t="s">
        <v>675</v>
      </c>
      <c r="C287">
        <v>1</v>
      </c>
      <c r="D287" t="s">
        <v>278</v>
      </c>
      <c r="E287" t="s">
        <v>17</v>
      </c>
      <c r="F287">
        <v>4</v>
      </c>
      <c r="G287">
        <v>2</v>
      </c>
      <c r="H287">
        <v>1</v>
      </c>
      <c r="I287">
        <v>60</v>
      </c>
      <c r="J287">
        <v>1</v>
      </c>
      <c r="K287">
        <v>0</v>
      </c>
      <c r="L287">
        <v>0</v>
      </c>
      <c r="M287">
        <v>0</v>
      </c>
      <c r="N287">
        <v>2</v>
      </c>
      <c r="O287">
        <v>33</v>
      </c>
      <c r="P287">
        <v>31</v>
      </c>
      <c r="Q287" s="20">
        <f t="shared" si="8"/>
        <v>30.157959182999999</v>
      </c>
      <c r="R287" s="7">
        <f t="shared" si="9"/>
        <v>4</v>
      </c>
    </row>
    <row r="288" spans="1:18" x14ac:dyDescent="0.25">
      <c r="A288" t="s">
        <v>574</v>
      </c>
      <c r="B288" t="s">
        <v>675</v>
      </c>
      <c r="C288">
        <v>1</v>
      </c>
      <c r="D288" t="s">
        <v>327</v>
      </c>
      <c r="E288" t="s">
        <v>17</v>
      </c>
      <c r="F288">
        <v>4</v>
      </c>
      <c r="G288">
        <v>3</v>
      </c>
      <c r="H288">
        <v>1</v>
      </c>
      <c r="I288">
        <v>65</v>
      </c>
      <c r="J288">
        <v>1</v>
      </c>
      <c r="K288">
        <v>0</v>
      </c>
      <c r="L288">
        <v>0</v>
      </c>
      <c r="M288">
        <v>0</v>
      </c>
      <c r="N288">
        <v>3</v>
      </c>
      <c r="O288">
        <v>31</v>
      </c>
      <c r="P288">
        <v>28</v>
      </c>
      <c r="Q288" s="20">
        <f t="shared" si="8"/>
        <v>28.391945773500002</v>
      </c>
      <c r="R288" s="7">
        <f t="shared" si="9"/>
        <v>3.6923076923076925</v>
      </c>
    </row>
    <row r="289" spans="1:18" x14ac:dyDescent="0.25">
      <c r="A289" t="s">
        <v>627</v>
      </c>
      <c r="B289" t="s">
        <v>675</v>
      </c>
      <c r="C289">
        <v>1</v>
      </c>
      <c r="D289" t="s">
        <v>398</v>
      </c>
      <c r="E289" t="s">
        <v>17</v>
      </c>
      <c r="F289">
        <v>2</v>
      </c>
      <c r="G289">
        <v>1</v>
      </c>
      <c r="H289">
        <v>1</v>
      </c>
      <c r="I289">
        <v>60</v>
      </c>
      <c r="J289">
        <v>1</v>
      </c>
      <c r="K289">
        <v>0</v>
      </c>
      <c r="L289">
        <v>0</v>
      </c>
      <c r="M289">
        <v>0</v>
      </c>
      <c r="N289">
        <v>1</v>
      </c>
      <c r="O289">
        <v>33</v>
      </c>
      <c r="P289">
        <v>32</v>
      </c>
      <c r="Q289" s="20">
        <f t="shared" si="8"/>
        <v>30.009562842599998</v>
      </c>
      <c r="R289" s="7">
        <f t="shared" si="9"/>
        <v>2</v>
      </c>
    </row>
    <row r="290" spans="1:18" x14ac:dyDescent="0.25">
      <c r="A290" t="s">
        <v>649</v>
      </c>
      <c r="B290" t="s">
        <v>675</v>
      </c>
      <c r="C290">
        <v>1</v>
      </c>
      <c r="D290" t="s">
        <v>590</v>
      </c>
      <c r="E290" t="s">
        <v>17</v>
      </c>
      <c r="F290">
        <v>3</v>
      </c>
      <c r="G290">
        <v>0</v>
      </c>
      <c r="H290">
        <v>1</v>
      </c>
      <c r="I290">
        <v>60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25</v>
      </c>
      <c r="P290">
        <v>25</v>
      </c>
      <c r="Q290" s="20">
        <f t="shared" si="8"/>
        <v>22.8122151325</v>
      </c>
      <c r="R290" s="7">
        <f t="shared" si="9"/>
        <v>3</v>
      </c>
    </row>
    <row r="291" spans="1:18" x14ac:dyDescent="0.25">
      <c r="A291" t="s">
        <v>633</v>
      </c>
      <c r="B291" t="s">
        <v>675</v>
      </c>
      <c r="C291">
        <v>1</v>
      </c>
      <c r="D291" t="s">
        <v>568</v>
      </c>
      <c r="E291" t="s">
        <v>92</v>
      </c>
      <c r="F291">
        <v>2</v>
      </c>
      <c r="G291">
        <v>5</v>
      </c>
      <c r="H291">
        <v>1</v>
      </c>
      <c r="I291">
        <v>57</v>
      </c>
      <c r="J291">
        <v>0</v>
      </c>
      <c r="K291">
        <v>1</v>
      </c>
      <c r="L291">
        <v>0</v>
      </c>
      <c r="M291">
        <v>1</v>
      </c>
      <c r="N291">
        <v>4</v>
      </c>
      <c r="O291">
        <v>23</v>
      </c>
      <c r="P291">
        <v>19</v>
      </c>
      <c r="Q291" s="20">
        <f t="shared" si="8"/>
        <v>20.709878953099999</v>
      </c>
      <c r="R291" s="7">
        <f t="shared" si="9"/>
        <v>2</v>
      </c>
    </row>
    <row r="292" spans="1:18" x14ac:dyDescent="0.25">
      <c r="A292" t="s">
        <v>645</v>
      </c>
      <c r="B292" t="s">
        <v>675</v>
      </c>
      <c r="C292">
        <v>1</v>
      </c>
      <c r="D292" t="s">
        <v>112</v>
      </c>
      <c r="E292" t="s">
        <v>17</v>
      </c>
      <c r="F292">
        <v>7</v>
      </c>
      <c r="G292">
        <v>2</v>
      </c>
      <c r="H292">
        <v>1</v>
      </c>
      <c r="I292">
        <v>60</v>
      </c>
      <c r="J292">
        <v>1</v>
      </c>
      <c r="K292">
        <v>0</v>
      </c>
      <c r="L292">
        <v>0</v>
      </c>
      <c r="M292">
        <v>0</v>
      </c>
      <c r="N292">
        <v>2</v>
      </c>
      <c r="O292">
        <v>28</v>
      </c>
      <c r="P292">
        <v>26</v>
      </c>
      <c r="Q292" s="20">
        <f t="shared" si="8"/>
        <v>25.694485840799999</v>
      </c>
      <c r="R292" s="7">
        <f t="shared" si="9"/>
        <v>7</v>
      </c>
    </row>
    <row r="293" spans="1:18" x14ac:dyDescent="0.25">
      <c r="A293" t="s">
        <v>606</v>
      </c>
      <c r="B293" t="s">
        <v>675</v>
      </c>
      <c r="C293">
        <v>1</v>
      </c>
      <c r="D293" t="s">
        <v>578</v>
      </c>
      <c r="E293" t="s">
        <v>92</v>
      </c>
      <c r="F293">
        <v>1</v>
      </c>
      <c r="G293">
        <v>4</v>
      </c>
      <c r="H293">
        <v>1</v>
      </c>
      <c r="I293">
        <v>60</v>
      </c>
      <c r="J293">
        <v>0</v>
      </c>
      <c r="K293">
        <v>1</v>
      </c>
      <c r="L293">
        <v>0</v>
      </c>
      <c r="M293">
        <v>1</v>
      </c>
      <c r="N293">
        <v>3</v>
      </c>
      <c r="O293">
        <v>23</v>
      </c>
      <c r="P293">
        <v>20</v>
      </c>
      <c r="Q293" s="20">
        <f t="shared" si="8"/>
        <v>21.027155171699999</v>
      </c>
      <c r="R293" s="7">
        <f t="shared" si="9"/>
        <v>1</v>
      </c>
    </row>
    <row r="294" spans="1:18" x14ac:dyDescent="0.25">
      <c r="A294" t="s">
        <v>577</v>
      </c>
      <c r="B294" t="s">
        <v>675</v>
      </c>
      <c r="C294">
        <v>1</v>
      </c>
      <c r="D294" t="s">
        <v>596</v>
      </c>
      <c r="E294" t="s">
        <v>17</v>
      </c>
      <c r="F294">
        <v>2</v>
      </c>
      <c r="G294">
        <v>1</v>
      </c>
      <c r="H294">
        <v>1</v>
      </c>
      <c r="I294">
        <v>60</v>
      </c>
      <c r="J294">
        <v>1</v>
      </c>
      <c r="K294">
        <v>0</v>
      </c>
      <c r="L294">
        <v>0</v>
      </c>
      <c r="M294">
        <v>0</v>
      </c>
      <c r="N294">
        <v>1</v>
      </c>
      <c r="O294">
        <v>27</v>
      </c>
      <c r="P294">
        <v>26</v>
      </c>
      <c r="Q294" s="20">
        <f t="shared" si="8"/>
        <v>24.7806736155</v>
      </c>
      <c r="R294" s="7">
        <f t="shared" si="9"/>
        <v>2</v>
      </c>
    </row>
    <row r="295" spans="1:18" x14ac:dyDescent="0.25">
      <c r="A295" t="s">
        <v>580</v>
      </c>
      <c r="B295" t="s">
        <v>675</v>
      </c>
      <c r="C295">
        <v>1</v>
      </c>
      <c r="D295" t="s">
        <v>96</v>
      </c>
      <c r="E295" t="s">
        <v>92</v>
      </c>
      <c r="F295">
        <v>2</v>
      </c>
      <c r="G295">
        <v>5</v>
      </c>
      <c r="H295">
        <v>1</v>
      </c>
      <c r="I295">
        <v>58</v>
      </c>
      <c r="J295">
        <v>0</v>
      </c>
      <c r="K295">
        <v>1</v>
      </c>
      <c r="L295">
        <v>0</v>
      </c>
      <c r="M295">
        <v>2</v>
      </c>
      <c r="N295">
        <v>3</v>
      </c>
      <c r="O295">
        <v>24</v>
      </c>
      <c r="P295">
        <v>21</v>
      </c>
      <c r="Q295" s="20">
        <f t="shared" si="8"/>
        <v>21.687707639999999</v>
      </c>
      <c r="R295" s="7">
        <f t="shared" si="9"/>
        <v>2</v>
      </c>
    </row>
    <row r="296" spans="1:18" x14ac:dyDescent="0.25">
      <c r="A296" t="s">
        <v>595</v>
      </c>
      <c r="B296" t="s">
        <v>676</v>
      </c>
      <c r="C296">
        <v>1</v>
      </c>
      <c r="D296" t="s">
        <v>349</v>
      </c>
      <c r="E296" t="s">
        <v>17</v>
      </c>
      <c r="F296">
        <v>3</v>
      </c>
      <c r="G296">
        <v>2</v>
      </c>
      <c r="H296">
        <v>1</v>
      </c>
      <c r="I296">
        <v>60</v>
      </c>
      <c r="J296">
        <v>1</v>
      </c>
      <c r="K296">
        <v>0</v>
      </c>
      <c r="L296">
        <v>0</v>
      </c>
      <c r="M296">
        <v>0</v>
      </c>
      <c r="N296">
        <v>2</v>
      </c>
      <c r="O296">
        <v>38</v>
      </c>
      <c r="P296">
        <v>36</v>
      </c>
      <c r="Q296" s="20">
        <f t="shared" si="8"/>
        <v>35.067763417199998</v>
      </c>
      <c r="R296" s="7">
        <f t="shared" si="9"/>
        <v>3</v>
      </c>
    </row>
    <row r="297" spans="1:18" x14ac:dyDescent="0.25">
      <c r="A297" t="s">
        <v>658</v>
      </c>
      <c r="B297" t="s">
        <v>677</v>
      </c>
      <c r="C297">
        <v>1</v>
      </c>
      <c r="D297" t="s">
        <v>278</v>
      </c>
      <c r="E297" t="s">
        <v>92</v>
      </c>
      <c r="F297">
        <v>1</v>
      </c>
      <c r="G297">
        <v>2</v>
      </c>
      <c r="H297">
        <v>1</v>
      </c>
      <c r="I297">
        <v>64</v>
      </c>
      <c r="J297">
        <v>0</v>
      </c>
      <c r="K297">
        <v>0</v>
      </c>
      <c r="L297">
        <v>1</v>
      </c>
      <c r="M297">
        <v>0</v>
      </c>
      <c r="N297">
        <v>2</v>
      </c>
      <c r="O297">
        <v>30</v>
      </c>
      <c r="P297">
        <v>28</v>
      </c>
      <c r="Q297" s="20">
        <f t="shared" si="8"/>
        <v>27.416326529999999</v>
      </c>
      <c r="R297" s="7">
        <f t="shared" si="9"/>
        <v>0.9375</v>
      </c>
    </row>
    <row r="298" spans="1:18" x14ac:dyDescent="0.25">
      <c r="A298" t="s">
        <v>617</v>
      </c>
      <c r="B298" t="s">
        <v>677</v>
      </c>
      <c r="C298">
        <v>1</v>
      </c>
      <c r="D298" t="s">
        <v>335</v>
      </c>
      <c r="E298" t="s">
        <v>17</v>
      </c>
      <c r="F298">
        <v>5</v>
      </c>
      <c r="G298">
        <v>4</v>
      </c>
      <c r="H298">
        <v>1</v>
      </c>
      <c r="I298">
        <v>60</v>
      </c>
      <c r="J298">
        <v>1</v>
      </c>
      <c r="K298">
        <v>0</v>
      </c>
      <c r="L298">
        <v>0</v>
      </c>
      <c r="M298">
        <v>0</v>
      </c>
      <c r="N298">
        <v>4</v>
      </c>
      <c r="O298">
        <v>33</v>
      </c>
      <c r="P298">
        <v>29</v>
      </c>
      <c r="Q298" s="20">
        <f t="shared" si="8"/>
        <v>29.9018853408</v>
      </c>
      <c r="R298" s="7">
        <f t="shared" si="9"/>
        <v>5</v>
      </c>
    </row>
    <row r="299" spans="1:18" x14ac:dyDescent="0.25">
      <c r="A299" t="s">
        <v>607</v>
      </c>
      <c r="B299" t="s">
        <v>677</v>
      </c>
      <c r="C299">
        <v>1</v>
      </c>
      <c r="D299" t="s">
        <v>575</v>
      </c>
      <c r="E299" t="s">
        <v>92</v>
      </c>
      <c r="F299">
        <v>4</v>
      </c>
      <c r="G299">
        <v>6</v>
      </c>
      <c r="H299">
        <v>1</v>
      </c>
      <c r="I299">
        <v>58</v>
      </c>
      <c r="J299">
        <v>0</v>
      </c>
      <c r="K299">
        <v>1</v>
      </c>
      <c r="L299">
        <v>0</v>
      </c>
      <c r="M299">
        <v>1</v>
      </c>
      <c r="N299">
        <v>5</v>
      </c>
      <c r="O299">
        <v>27</v>
      </c>
      <c r="P299">
        <v>22</v>
      </c>
      <c r="Q299" s="20">
        <f t="shared" si="8"/>
        <v>25.0266821337</v>
      </c>
      <c r="R299" s="7">
        <f t="shared" si="9"/>
        <v>4</v>
      </c>
    </row>
    <row r="300" spans="1:18" x14ac:dyDescent="0.25">
      <c r="A300" t="s">
        <v>569</v>
      </c>
      <c r="B300" t="s">
        <v>677</v>
      </c>
      <c r="C300">
        <v>1</v>
      </c>
      <c r="D300" t="s">
        <v>216</v>
      </c>
      <c r="E300" t="s">
        <v>17</v>
      </c>
      <c r="F300">
        <v>1</v>
      </c>
      <c r="G300">
        <v>0</v>
      </c>
      <c r="H300">
        <v>1</v>
      </c>
      <c r="I300">
        <v>60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20</v>
      </c>
      <c r="P300">
        <v>20</v>
      </c>
      <c r="Q300" s="20">
        <f t="shared" si="8"/>
        <v>18.102066638</v>
      </c>
      <c r="R300" s="7">
        <f t="shared" si="9"/>
        <v>1</v>
      </c>
    </row>
    <row r="301" spans="1:18" x14ac:dyDescent="0.25">
      <c r="A301" t="s">
        <v>627</v>
      </c>
      <c r="B301" t="s">
        <v>678</v>
      </c>
      <c r="C301">
        <v>1</v>
      </c>
      <c r="D301" t="s">
        <v>598</v>
      </c>
      <c r="E301" t="s">
        <v>92</v>
      </c>
      <c r="F301">
        <v>3</v>
      </c>
      <c r="G301">
        <v>7</v>
      </c>
      <c r="H301">
        <v>0</v>
      </c>
      <c r="I301">
        <v>20</v>
      </c>
      <c r="J301">
        <v>0</v>
      </c>
      <c r="K301">
        <v>0</v>
      </c>
      <c r="L301">
        <v>0</v>
      </c>
      <c r="M301">
        <v>0</v>
      </c>
      <c r="N301">
        <v>3</v>
      </c>
      <c r="O301">
        <v>13</v>
      </c>
      <c r="P301">
        <v>10</v>
      </c>
      <c r="Q301" s="20">
        <f t="shared" si="8"/>
        <v>11.9395218007</v>
      </c>
      <c r="R301" s="7" t="str">
        <f t="shared" si="9"/>
        <v xml:space="preserve"> </v>
      </c>
    </row>
    <row r="302" spans="1:18" x14ac:dyDescent="0.25">
      <c r="A302" t="s">
        <v>587</v>
      </c>
      <c r="B302" t="s">
        <v>678</v>
      </c>
      <c r="C302">
        <v>1</v>
      </c>
      <c r="D302" t="s">
        <v>578</v>
      </c>
      <c r="E302" t="s">
        <v>92</v>
      </c>
      <c r="F302">
        <v>5</v>
      </c>
      <c r="G302">
        <v>6</v>
      </c>
      <c r="H302">
        <v>1</v>
      </c>
      <c r="I302">
        <v>65</v>
      </c>
      <c r="J302">
        <v>0</v>
      </c>
      <c r="K302">
        <v>0</v>
      </c>
      <c r="L302">
        <v>1</v>
      </c>
      <c r="M302">
        <v>0</v>
      </c>
      <c r="N302">
        <v>5</v>
      </c>
      <c r="O302">
        <v>29</v>
      </c>
      <c r="P302">
        <v>24</v>
      </c>
      <c r="Q302" s="20">
        <f t="shared" si="8"/>
        <v>26.512499999100001</v>
      </c>
      <c r="R302" s="7">
        <f t="shared" si="9"/>
        <v>4.6153846153846159</v>
      </c>
    </row>
    <row r="303" spans="1:18" x14ac:dyDescent="0.25">
      <c r="A303" t="s">
        <v>679</v>
      </c>
      <c r="B303" t="s">
        <v>678</v>
      </c>
      <c r="C303">
        <v>1</v>
      </c>
      <c r="D303" t="s">
        <v>278</v>
      </c>
      <c r="E303" t="s">
        <v>92</v>
      </c>
      <c r="F303">
        <v>1</v>
      </c>
      <c r="G303">
        <v>6</v>
      </c>
      <c r="H303">
        <v>0</v>
      </c>
      <c r="I303">
        <v>35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11</v>
      </c>
      <c r="P303">
        <v>11</v>
      </c>
      <c r="Q303" s="20">
        <f t="shared" si="8"/>
        <v>10.052653061000001</v>
      </c>
      <c r="R303" s="7" t="str">
        <f t="shared" si="9"/>
        <v xml:space="preserve"> </v>
      </c>
    </row>
    <row r="304" spans="1:18" x14ac:dyDescent="0.25">
      <c r="A304" t="s">
        <v>633</v>
      </c>
      <c r="B304" t="s">
        <v>678</v>
      </c>
      <c r="C304">
        <v>1</v>
      </c>
      <c r="D304" t="s">
        <v>570</v>
      </c>
      <c r="E304" t="s">
        <v>17</v>
      </c>
      <c r="F304">
        <v>3</v>
      </c>
      <c r="G304">
        <v>2</v>
      </c>
      <c r="H304">
        <v>1</v>
      </c>
      <c r="I304">
        <v>60</v>
      </c>
      <c r="J304">
        <v>1</v>
      </c>
      <c r="K304">
        <v>0</v>
      </c>
      <c r="L304">
        <v>0</v>
      </c>
      <c r="M304">
        <v>0</v>
      </c>
      <c r="N304">
        <v>2</v>
      </c>
      <c r="O304">
        <v>16</v>
      </c>
      <c r="P304">
        <v>14</v>
      </c>
      <c r="Q304" s="20">
        <f t="shared" si="8"/>
        <v>14.536505332800001</v>
      </c>
      <c r="R304" s="7">
        <f t="shared" si="9"/>
        <v>3</v>
      </c>
    </row>
    <row r="305" spans="1:18" x14ac:dyDescent="0.25">
      <c r="A305" t="s">
        <v>680</v>
      </c>
      <c r="B305" t="s">
        <v>678</v>
      </c>
      <c r="C305">
        <v>1</v>
      </c>
      <c r="D305" t="s">
        <v>278</v>
      </c>
      <c r="E305" t="s">
        <v>92</v>
      </c>
      <c r="F305">
        <v>1</v>
      </c>
      <c r="G305">
        <v>6</v>
      </c>
      <c r="H305">
        <v>1</v>
      </c>
      <c r="I305">
        <v>25</v>
      </c>
      <c r="J305">
        <v>0</v>
      </c>
      <c r="K305">
        <v>1</v>
      </c>
      <c r="L305">
        <v>0</v>
      </c>
      <c r="M305">
        <v>0</v>
      </c>
      <c r="N305">
        <v>6</v>
      </c>
      <c r="O305">
        <v>15</v>
      </c>
      <c r="P305">
        <v>9</v>
      </c>
      <c r="Q305" s="20">
        <f t="shared" si="8"/>
        <v>13.708163265</v>
      </c>
      <c r="R305" s="7">
        <f t="shared" si="9"/>
        <v>1</v>
      </c>
    </row>
    <row r="306" spans="1:18" x14ac:dyDescent="0.25">
      <c r="A306" t="s">
        <v>577</v>
      </c>
      <c r="B306" t="s">
        <v>678</v>
      </c>
      <c r="C306">
        <v>1</v>
      </c>
      <c r="D306" t="s">
        <v>349</v>
      </c>
      <c r="E306" t="s">
        <v>17</v>
      </c>
      <c r="F306">
        <v>4</v>
      </c>
      <c r="G306">
        <v>1</v>
      </c>
      <c r="H306">
        <v>1</v>
      </c>
      <c r="I306">
        <v>59</v>
      </c>
      <c r="J306">
        <v>1</v>
      </c>
      <c r="K306">
        <v>0</v>
      </c>
      <c r="L306">
        <v>0</v>
      </c>
      <c r="M306">
        <v>0</v>
      </c>
      <c r="N306">
        <v>1</v>
      </c>
      <c r="O306">
        <v>30</v>
      </c>
      <c r="P306">
        <v>29</v>
      </c>
      <c r="Q306" s="20">
        <f t="shared" si="8"/>
        <v>27.685076381999998</v>
      </c>
      <c r="R306" s="7">
        <f t="shared" si="9"/>
        <v>4</v>
      </c>
    </row>
    <row r="307" spans="1:18" x14ac:dyDescent="0.25">
      <c r="A307" t="s">
        <v>616</v>
      </c>
      <c r="B307" t="s">
        <v>678</v>
      </c>
      <c r="C307">
        <v>1</v>
      </c>
      <c r="D307" t="s">
        <v>598</v>
      </c>
      <c r="E307" t="s">
        <v>92</v>
      </c>
      <c r="F307">
        <v>3</v>
      </c>
      <c r="G307">
        <v>7</v>
      </c>
      <c r="H307">
        <v>1</v>
      </c>
      <c r="I307">
        <v>40</v>
      </c>
      <c r="J307">
        <v>0</v>
      </c>
      <c r="K307">
        <v>1</v>
      </c>
      <c r="L307">
        <v>0</v>
      </c>
      <c r="M307">
        <v>0</v>
      </c>
      <c r="N307">
        <v>4</v>
      </c>
      <c r="O307">
        <v>16</v>
      </c>
      <c r="P307">
        <v>12</v>
      </c>
      <c r="Q307" s="20">
        <f t="shared" si="8"/>
        <v>14.6947960624</v>
      </c>
      <c r="R307" s="7">
        <f t="shared" si="9"/>
        <v>3</v>
      </c>
    </row>
    <row r="308" spans="1:18" x14ac:dyDescent="0.25">
      <c r="A308" t="s">
        <v>580</v>
      </c>
      <c r="B308" t="s">
        <v>678</v>
      </c>
      <c r="C308">
        <v>1</v>
      </c>
      <c r="D308" t="s">
        <v>134</v>
      </c>
      <c r="E308" t="s">
        <v>17</v>
      </c>
      <c r="F308">
        <v>5</v>
      </c>
      <c r="G308">
        <v>4</v>
      </c>
      <c r="H308">
        <v>1</v>
      </c>
      <c r="I308">
        <v>62</v>
      </c>
      <c r="J308">
        <v>1</v>
      </c>
      <c r="K308">
        <v>0</v>
      </c>
      <c r="L308">
        <v>0</v>
      </c>
      <c r="M308">
        <v>0</v>
      </c>
      <c r="N308">
        <v>4</v>
      </c>
      <c r="O308">
        <v>22</v>
      </c>
      <c r="P308">
        <v>18</v>
      </c>
      <c r="Q308" s="20">
        <f t="shared" si="8"/>
        <v>19.937801138200001</v>
      </c>
      <c r="R308" s="7">
        <f t="shared" si="9"/>
        <v>4.838709677419355</v>
      </c>
    </row>
    <row r="309" spans="1:18" x14ac:dyDescent="0.25">
      <c r="A309" t="s">
        <v>681</v>
      </c>
      <c r="B309" t="s">
        <v>678</v>
      </c>
      <c r="C309">
        <v>1</v>
      </c>
      <c r="D309" t="s">
        <v>575</v>
      </c>
      <c r="E309" t="s">
        <v>92</v>
      </c>
      <c r="F309">
        <v>0</v>
      </c>
      <c r="G309">
        <v>2</v>
      </c>
      <c r="H309">
        <v>1</v>
      </c>
      <c r="I309">
        <v>58</v>
      </c>
      <c r="J309">
        <v>0</v>
      </c>
      <c r="K309">
        <v>1</v>
      </c>
      <c r="L309">
        <v>0</v>
      </c>
      <c r="M309">
        <v>0</v>
      </c>
      <c r="N309">
        <v>2</v>
      </c>
      <c r="O309">
        <v>24</v>
      </c>
      <c r="P309">
        <v>22</v>
      </c>
      <c r="Q309" s="20">
        <f t="shared" si="8"/>
        <v>22.245939674399999</v>
      </c>
      <c r="R309" s="7">
        <f t="shared" si="9"/>
        <v>0</v>
      </c>
    </row>
    <row r="310" spans="1:18" x14ac:dyDescent="0.25">
      <c r="A310" t="s">
        <v>614</v>
      </c>
      <c r="B310" t="s">
        <v>678</v>
      </c>
      <c r="C310">
        <v>1</v>
      </c>
      <c r="D310" t="s">
        <v>596</v>
      </c>
      <c r="E310" t="s">
        <v>17</v>
      </c>
      <c r="F310">
        <v>3</v>
      </c>
      <c r="G310">
        <v>2</v>
      </c>
      <c r="H310">
        <v>1</v>
      </c>
      <c r="I310">
        <v>65</v>
      </c>
      <c r="J310">
        <v>1</v>
      </c>
      <c r="K310">
        <v>0</v>
      </c>
      <c r="L310">
        <v>0</v>
      </c>
      <c r="M310">
        <v>0</v>
      </c>
      <c r="N310">
        <v>2</v>
      </c>
      <c r="O310">
        <v>36</v>
      </c>
      <c r="P310">
        <v>34</v>
      </c>
      <c r="Q310" s="20">
        <f t="shared" si="8"/>
        <v>33.040898153999997</v>
      </c>
      <c r="R310" s="7">
        <f t="shared" si="9"/>
        <v>2.7692307692307692</v>
      </c>
    </row>
    <row r="311" spans="1:18" x14ac:dyDescent="0.25">
      <c r="A311" t="s">
        <v>620</v>
      </c>
      <c r="B311" t="s">
        <v>678</v>
      </c>
      <c r="C311">
        <v>1</v>
      </c>
      <c r="D311" t="s">
        <v>579</v>
      </c>
      <c r="E311" t="s">
        <v>17</v>
      </c>
      <c r="F311">
        <v>5</v>
      </c>
      <c r="G311">
        <v>2</v>
      </c>
      <c r="H311">
        <v>1</v>
      </c>
      <c r="I311">
        <v>60</v>
      </c>
      <c r="J311">
        <v>1</v>
      </c>
      <c r="K311">
        <v>0</v>
      </c>
      <c r="L311">
        <v>0</v>
      </c>
      <c r="M311">
        <v>0</v>
      </c>
      <c r="N311">
        <v>2</v>
      </c>
      <c r="O311">
        <v>19</v>
      </c>
      <c r="P311">
        <v>17</v>
      </c>
      <c r="Q311" s="20">
        <f t="shared" si="8"/>
        <v>17.298390424699999</v>
      </c>
      <c r="R311" s="7">
        <f t="shared" si="9"/>
        <v>5</v>
      </c>
    </row>
    <row r="312" spans="1:18" x14ac:dyDescent="0.25">
      <c r="A312" t="s">
        <v>650</v>
      </c>
      <c r="B312" t="s">
        <v>678</v>
      </c>
      <c r="C312">
        <v>1</v>
      </c>
      <c r="D312" t="s">
        <v>27</v>
      </c>
      <c r="E312" t="s">
        <v>92</v>
      </c>
      <c r="F312">
        <v>0</v>
      </c>
      <c r="G312">
        <v>3</v>
      </c>
      <c r="H312">
        <v>1</v>
      </c>
      <c r="I312">
        <v>60</v>
      </c>
      <c r="J312">
        <v>0</v>
      </c>
      <c r="K312">
        <v>1</v>
      </c>
      <c r="L312">
        <v>0</v>
      </c>
      <c r="M312">
        <v>0</v>
      </c>
      <c r="N312">
        <v>3</v>
      </c>
      <c r="O312">
        <v>21</v>
      </c>
      <c r="P312">
        <v>18</v>
      </c>
      <c r="Q312" s="20">
        <f t="shared" si="8"/>
        <v>19.145354186700001</v>
      </c>
      <c r="R312" s="7">
        <f t="shared" si="9"/>
        <v>0</v>
      </c>
    </row>
    <row r="313" spans="1:18" x14ac:dyDescent="0.25">
      <c r="A313" t="s">
        <v>651</v>
      </c>
      <c r="B313" t="s">
        <v>678</v>
      </c>
      <c r="C313">
        <v>1</v>
      </c>
      <c r="D313" t="s">
        <v>192</v>
      </c>
      <c r="E313" t="s">
        <v>17</v>
      </c>
      <c r="F313">
        <v>2</v>
      </c>
      <c r="G313">
        <v>1</v>
      </c>
      <c r="H313">
        <v>1</v>
      </c>
      <c r="I313">
        <v>60</v>
      </c>
      <c r="J313">
        <v>1</v>
      </c>
      <c r="K313">
        <v>0</v>
      </c>
      <c r="L313">
        <v>0</v>
      </c>
      <c r="M313">
        <v>0</v>
      </c>
      <c r="N313">
        <v>1</v>
      </c>
      <c r="O313">
        <v>32</v>
      </c>
      <c r="P313">
        <v>31</v>
      </c>
      <c r="Q313" s="20">
        <f t="shared" si="8"/>
        <v>29.010339734399999</v>
      </c>
      <c r="R313" s="7">
        <f t="shared" si="9"/>
        <v>2</v>
      </c>
    </row>
    <row r="314" spans="1:18" x14ac:dyDescent="0.25">
      <c r="A314" t="s">
        <v>602</v>
      </c>
      <c r="B314" t="s">
        <v>678</v>
      </c>
      <c r="C314">
        <v>1</v>
      </c>
      <c r="D314" t="s">
        <v>592</v>
      </c>
      <c r="E314" t="s">
        <v>92</v>
      </c>
      <c r="F314">
        <v>4</v>
      </c>
      <c r="G314">
        <v>5</v>
      </c>
      <c r="H314">
        <v>1</v>
      </c>
      <c r="I314">
        <v>59</v>
      </c>
      <c r="J314">
        <v>0</v>
      </c>
      <c r="K314">
        <v>1</v>
      </c>
      <c r="L314">
        <v>0</v>
      </c>
      <c r="M314">
        <v>0</v>
      </c>
      <c r="N314">
        <v>5</v>
      </c>
      <c r="O314">
        <v>32</v>
      </c>
      <c r="P314">
        <v>27</v>
      </c>
      <c r="Q314" s="20">
        <f t="shared" si="8"/>
        <v>29.063122924799998</v>
      </c>
      <c r="R314" s="7">
        <f t="shared" si="9"/>
        <v>4</v>
      </c>
    </row>
    <row r="315" spans="1:18" x14ac:dyDescent="0.25">
      <c r="A315" t="s">
        <v>617</v>
      </c>
      <c r="B315" t="s">
        <v>682</v>
      </c>
      <c r="C315">
        <v>1</v>
      </c>
      <c r="D315" t="s">
        <v>598</v>
      </c>
      <c r="E315" t="s">
        <v>17</v>
      </c>
      <c r="F315">
        <v>4</v>
      </c>
      <c r="G315">
        <v>2</v>
      </c>
      <c r="H315">
        <v>1</v>
      </c>
      <c r="I315">
        <v>60</v>
      </c>
      <c r="J315">
        <v>1</v>
      </c>
      <c r="K315">
        <v>0</v>
      </c>
      <c r="L315">
        <v>0</v>
      </c>
      <c r="M315">
        <v>0</v>
      </c>
      <c r="N315">
        <v>2</v>
      </c>
      <c r="O315">
        <v>38</v>
      </c>
      <c r="P315">
        <v>36</v>
      </c>
      <c r="Q315" s="20">
        <f t="shared" si="8"/>
        <v>34.900140648200001</v>
      </c>
      <c r="R315" s="7">
        <f t="shared" si="9"/>
        <v>4</v>
      </c>
    </row>
    <row r="316" spans="1:18" x14ac:dyDescent="0.25">
      <c r="A316" t="s">
        <v>588</v>
      </c>
      <c r="B316" t="s">
        <v>682</v>
      </c>
      <c r="C316">
        <v>1</v>
      </c>
      <c r="D316" t="s">
        <v>216</v>
      </c>
      <c r="E316" t="s">
        <v>17</v>
      </c>
      <c r="F316">
        <v>1</v>
      </c>
      <c r="G316">
        <v>0</v>
      </c>
      <c r="H316">
        <v>1</v>
      </c>
      <c r="I316">
        <v>60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18</v>
      </c>
      <c r="P316">
        <v>18</v>
      </c>
      <c r="Q316" s="20">
        <f t="shared" si="8"/>
        <v>16.291859974200001</v>
      </c>
      <c r="R316" s="7">
        <f t="shared" si="9"/>
        <v>1</v>
      </c>
    </row>
    <row r="317" spans="1:18" x14ac:dyDescent="0.25">
      <c r="A317" t="s">
        <v>569</v>
      </c>
      <c r="B317" t="s">
        <v>682</v>
      </c>
      <c r="C317">
        <v>1</v>
      </c>
      <c r="D317" t="s">
        <v>27</v>
      </c>
      <c r="E317" t="s">
        <v>92</v>
      </c>
      <c r="F317">
        <v>1</v>
      </c>
      <c r="G317">
        <v>2</v>
      </c>
      <c r="H317">
        <v>1</v>
      </c>
      <c r="I317">
        <v>65</v>
      </c>
      <c r="J317">
        <v>0</v>
      </c>
      <c r="K317">
        <v>0</v>
      </c>
      <c r="L317">
        <v>1</v>
      </c>
      <c r="M317">
        <v>0</v>
      </c>
      <c r="N317">
        <v>1</v>
      </c>
      <c r="O317">
        <v>23</v>
      </c>
      <c r="P317">
        <v>22</v>
      </c>
      <c r="Q317" s="20">
        <f t="shared" si="8"/>
        <v>20.9687212521</v>
      </c>
      <c r="R317" s="7">
        <f t="shared" si="9"/>
        <v>0.92307692307692313</v>
      </c>
    </row>
    <row r="318" spans="1:18" x14ac:dyDescent="0.25">
      <c r="A318" t="s">
        <v>584</v>
      </c>
      <c r="B318" t="s">
        <v>682</v>
      </c>
      <c r="C318">
        <v>1</v>
      </c>
      <c r="D318" t="s">
        <v>596</v>
      </c>
      <c r="E318" t="s">
        <v>17</v>
      </c>
      <c r="F318">
        <v>4</v>
      </c>
      <c r="G318">
        <v>2</v>
      </c>
      <c r="H318">
        <v>1</v>
      </c>
      <c r="I318">
        <v>60</v>
      </c>
      <c r="J318">
        <v>1</v>
      </c>
      <c r="K318">
        <v>0</v>
      </c>
      <c r="L318">
        <v>0</v>
      </c>
      <c r="M318">
        <v>0</v>
      </c>
      <c r="N318">
        <v>2</v>
      </c>
      <c r="O318">
        <v>42</v>
      </c>
      <c r="P318">
        <v>40</v>
      </c>
      <c r="Q318" s="20">
        <f t="shared" si="8"/>
        <v>38.547714512999995</v>
      </c>
      <c r="R318" s="7">
        <f t="shared" si="9"/>
        <v>4</v>
      </c>
    </row>
    <row r="319" spans="1:18" x14ac:dyDescent="0.25">
      <c r="A319" t="s">
        <v>621</v>
      </c>
      <c r="B319" t="s">
        <v>683</v>
      </c>
      <c r="C319">
        <v>1</v>
      </c>
      <c r="D319" t="s">
        <v>188</v>
      </c>
      <c r="E319" t="s">
        <v>17</v>
      </c>
      <c r="F319">
        <v>6</v>
      </c>
      <c r="G319">
        <v>3</v>
      </c>
      <c r="H319">
        <v>1</v>
      </c>
      <c r="I319">
        <v>60</v>
      </c>
      <c r="J319">
        <v>1</v>
      </c>
      <c r="K319">
        <v>0</v>
      </c>
      <c r="L319">
        <v>0</v>
      </c>
      <c r="M319">
        <v>0</v>
      </c>
      <c r="N319">
        <v>3</v>
      </c>
      <c r="O319">
        <v>20</v>
      </c>
      <c r="P319">
        <v>17</v>
      </c>
      <c r="Q319" s="20">
        <f t="shared" si="8"/>
        <v>18.496117695999999</v>
      </c>
      <c r="R319" s="7">
        <f t="shared" si="9"/>
        <v>6</v>
      </c>
    </row>
    <row r="320" spans="1:18" x14ac:dyDescent="0.25">
      <c r="A320" t="s">
        <v>603</v>
      </c>
      <c r="B320" t="s">
        <v>683</v>
      </c>
      <c r="C320">
        <v>1</v>
      </c>
      <c r="D320" t="s">
        <v>398</v>
      </c>
      <c r="E320" t="s">
        <v>92</v>
      </c>
      <c r="F320">
        <v>1</v>
      </c>
      <c r="G320">
        <v>2</v>
      </c>
      <c r="H320">
        <v>1</v>
      </c>
      <c r="I320">
        <v>62</v>
      </c>
      <c r="J320">
        <v>0</v>
      </c>
      <c r="K320">
        <v>0</v>
      </c>
      <c r="L320">
        <v>1</v>
      </c>
      <c r="M320">
        <v>0</v>
      </c>
      <c r="N320">
        <v>2</v>
      </c>
      <c r="O320">
        <v>30</v>
      </c>
      <c r="P320">
        <v>28</v>
      </c>
      <c r="Q320" s="20">
        <f t="shared" si="8"/>
        <v>27.281420766</v>
      </c>
      <c r="R320" s="7">
        <f t="shared" si="9"/>
        <v>0.967741935483871</v>
      </c>
    </row>
    <row r="321" spans="1:18" x14ac:dyDescent="0.25">
      <c r="A321" t="s">
        <v>658</v>
      </c>
      <c r="B321" t="s">
        <v>683</v>
      </c>
      <c r="C321">
        <v>1</v>
      </c>
      <c r="D321" t="s">
        <v>134</v>
      </c>
      <c r="E321" t="s">
        <v>17</v>
      </c>
      <c r="F321">
        <v>4</v>
      </c>
      <c r="G321">
        <v>3</v>
      </c>
      <c r="H321">
        <v>1</v>
      </c>
      <c r="I321">
        <v>63</v>
      </c>
      <c r="J321">
        <v>1</v>
      </c>
      <c r="K321">
        <v>0</v>
      </c>
      <c r="L321">
        <v>0</v>
      </c>
      <c r="M321">
        <v>0</v>
      </c>
      <c r="N321">
        <v>3</v>
      </c>
      <c r="O321">
        <v>25</v>
      </c>
      <c r="P321">
        <v>22</v>
      </c>
      <c r="Q321" s="20">
        <f t="shared" si="8"/>
        <v>22.656592202500001</v>
      </c>
      <c r="R321" s="7">
        <f t="shared" si="9"/>
        <v>3.8095238095238093</v>
      </c>
    </row>
    <row r="322" spans="1:18" x14ac:dyDescent="0.25">
      <c r="A322" t="s">
        <v>605</v>
      </c>
      <c r="B322" t="s">
        <v>683</v>
      </c>
      <c r="C322">
        <v>1</v>
      </c>
      <c r="D322" t="s">
        <v>249</v>
      </c>
      <c r="E322" t="s">
        <v>17</v>
      </c>
      <c r="F322">
        <v>5</v>
      </c>
      <c r="G322">
        <v>1</v>
      </c>
      <c r="H322">
        <v>1</v>
      </c>
      <c r="I322">
        <v>60</v>
      </c>
      <c r="J322">
        <v>1</v>
      </c>
      <c r="K322">
        <v>0</v>
      </c>
      <c r="L322">
        <v>0</v>
      </c>
      <c r="M322">
        <v>0</v>
      </c>
      <c r="N322">
        <v>1</v>
      </c>
      <c r="O322">
        <v>32</v>
      </c>
      <c r="P322">
        <v>31</v>
      </c>
      <c r="Q322" s="20">
        <f t="shared" ref="Q322:Q385" si="10">(1-SUMIF(Opponent,D322,shpct))*O322</f>
        <v>28.9386753888</v>
      </c>
      <c r="R322" s="7">
        <f t="shared" ref="R322:R385" si="11">IF(H322=1,F322/MAX(60,I322)*60," ")</f>
        <v>5</v>
      </c>
    </row>
    <row r="323" spans="1:18" x14ac:dyDescent="0.25">
      <c r="A323" t="s">
        <v>633</v>
      </c>
      <c r="B323" t="s">
        <v>683</v>
      </c>
      <c r="C323">
        <v>1</v>
      </c>
      <c r="D323" t="s">
        <v>327</v>
      </c>
      <c r="E323" t="s">
        <v>92</v>
      </c>
      <c r="F323">
        <v>1</v>
      </c>
      <c r="G323">
        <v>3</v>
      </c>
      <c r="H323">
        <v>1</v>
      </c>
      <c r="I323">
        <v>58</v>
      </c>
      <c r="J323">
        <v>0</v>
      </c>
      <c r="K323">
        <v>1</v>
      </c>
      <c r="L323">
        <v>0</v>
      </c>
      <c r="M323">
        <v>0</v>
      </c>
      <c r="N323">
        <v>3</v>
      </c>
      <c r="O323">
        <v>20</v>
      </c>
      <c r="P323">
        <v>17</v>
      </c>
      <c r="Q323" s="20">
        <f t="shared" si="10"/>
        <v>18.317384369999999</v>
      </c>
      <c r="R323" s="7">
        <f t="shared" si="11"/>
        <v>1</v>
      </c>
    </row>
    <row r="324" spans="1:18" x14ac:dyDescent="0.25">
      <c r="A324" t="s">
        <v>577</v>
      </c>
      <c r="B324" t="s">
        <v>683</v>
      </c>
      <c r="C324">
        <v>1</v>
      </c>
      <c r="D324" t="s">
        <v>570</v>
      </c>
      <c r="E324" t="s">
        <v>92</v>
      </c>
      <c r="F324">
        <v>2</v>
      </c>
      <c r="G324">
        <v>4</v>
      </c>
      <c r="H324">
        <v>1</v>
      </c>
      <c r="I324">
        <v>58</v>
      </c>
      <c r="J324">
        <v>0</v>
      </c>
      <c r="K324">
        <v>1</v>
      </c>
      <c r="L324">
        <v>0</v>
      </c>
      <c r="M324">
        <v>0</v>
      </c>
      <c r="N324">
        <v>4</v>
      </c>
      <c r="O324">
        <v>21</v>
      </c>
      <c r="P324">
        <v>17</v>
      </c>
      <c r="Q324" s="20">
        <f t="shared" si="10"/>
        <v>19.079163249300002</v>
      </c>
      <c r="R324" s="7">
        <f t="shared" si="11"/>
        <v>2</v>
      </c>
    </row>
    <row r="325" spans="1:18" x14ac:dyDescent="0.25">
      <c r="A325" t="s">
        <v>616</v>
      </c>
      <c r="B325" t="s">
        <v>683</v>
      </c>
      <c r="C325">
        <v>1</v>
      </c>
      <c r="D325" t="s">
        <v>146</v>
      </c>
      <c r="E325" t="s">
        <v>17</v>
      </c>
      <c r="F325">
        <v>4</v>
      </c>
      <c r="G325">
        <v>2</v>
      </c>
      <c r="H325">
        <v>1</v>
      </c>
      <c r="I325">
        <v>60</v>
      </c>
      <c r="J325">
        <v>1</v>
      </c>
      <c r="K325">
        <v>0</v>
      </c>
      <c r="L325">
        <v>0</v>
      </c>
      <c r="M325">
        <v>0</v>
      </c>
      <c r="N325">
        <v>2</v>
      </c>
      <c r="O325">
        <v>35</v>
      </c>
      <c r="P325">
        <v>33</v>
      </c>
      <c r="Q325" s="20">
        <f t="shared" si="10"/>
        <v>32.328539823999996</v>
      </c>
      <c r="R325" s="7">
        <f t="shared" si="11"/>
        <v>4</v>
      </c>
    </row>
    <row r="326" spans="1:18" x14ac:dyDescent="0.25">
      <c r="A326" t="s">
        <v>580</v>
      </c>
      <c r="B326" t="s">
        <v>683</v>
      </c>
      <c r="C326">
        <v>1</v>
      </c>
      <c r="D326" t="s">
        <v>590</v>
      </c>
      <c r="E326" t="s">
        <v>92</v>
      </c>
      <c r="F326">
        <v>1</v>
      </c>
      <c r="G326">
        <v>6</v>
      </c>
      <c r="H326">
        <v>1</v>
      </c>
      <c r="I326">
        <v>40</v>
      </c>
      <c r="J326">
        <v>0</v>
      </c>
      <c r="K326">
        <v>1</v>
      </c>
      <c r="L326">
        <v>0</v>
      </c>
      <c r="M326">
        <v>0</v>
      </c>
      <c r="N326">
        <v>5</v>
      </c>
      <c r="O326">
        <v>19</v>
      </c>
      <c r="P326">
        <v>14</v>
      </c>
      <c r="Q326" s="20">
        <f t="shared" si="10"/>
        <v>17.3372835007</v>
      </c>
      <c r="R326" s="7">
        <f t="shared" si="11"/>
        <v>1</v>
      </c>
    </row>
    <row r="327" spans="1:18" x14ac:dyDescent="0.25">
      <c r="A327" t="s">
        <v>647</v>
      </c>
      <c r="B327" t="s">
        <v>683</v>
      </c>
      <c r="C327">
        <v>1</v>
      </c>
      <c r="D327" t="s">
        <v>590</v>
      </c>
      <c r="E327" t="s">
        <v>92</v>
      </c>
      <c r="F327">
        <v>1</v>
      </c>
      <c r="G327">
        <v>6</v>
      </c>
      <c r="H327">
        <v>0</v>
      </c>
      <c r="I327">
        <v>20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16</v>
      </c>
      <c r="P327">
        <v>15</v>
      </c>
      <c r="Q327" s="20">
        <f t="shared" si="10"/>
        <v>14.5998176848</v>
      </c>
      <c r="R327" s="7" t="str">
        <f t="shared" si="11"/>
        <v xml:space="preserve"> </v>
      </c>
    </row>
    <row r="328" spans="1:18" x14ac:dyDescent="0.25">
      <c r="A328" t="s">
        <v>599</v>
      </c>
      <c r="B328" t="s">
        <v>683</v>
      </c>
      <c r="C328">
        <v>1</v>
      </c>
      <c r="D328" t="s">
        <v>349</v>
      </c>
      <c r="E328" t="s">
        <v>17</v>
      </c>
      <c r="F328">
        <v>3</v>
      </c>
      <c r="G328">
        <v>1</v>
      </c>
      <c r="H328">
        <v>1</v>
      </c>
      <c r="I328">
        <v>60</v>
      </c>
      <c r="J328">
        <v>1</v>
      </c>
      <c r="K328">
        <v>0</v>
      </c>
      <c r="L328">
        <v>0</v>
      </c>
      <c r="M328">
        <v>0</v>
      </c>
      <c r="N328">
        <v>1</v>
      </c>
      <c r="O328">
        <v>25</v>
      </c>
      <c r="P328">
        <v>24</v>
      </c>
      <c r="Q328" s="20">
        <f t="shared" si="10"/>
        <v>23.070896985000001</v>
      </c>
      <c r="R328" s="7">
        <f t="shared" si="11"/>
        <v>3</v>
      </c>
    </row>
    <row r="329" spans="1:18" x14ac:dyDescent="0.25">
      <c r="A329" t="s">
        <v>600</v>
      </c>
      <c r="B329" t="s">
        <v>683</v>
      </c>
      <c r="C329">
        <v>1</v>
      </c>
      <c r="D329" t="s">
        <v>592</v>
      </c>
      <c r="E329" t="s">
        <v>92</v>
      </c>
      <c r="F329">
        <v>2</v>
      </c>
      <c r="G329">
        <v>4</v>
      </c>
      <c r="H329">
        <v>1</v>
      </c>
      <c r="I329">
        <v>58</v>
      </c>
      <c r="J329">
        <v>0</v>
      </c>
      <c r="K329">
        <v>1</v>
      </c>
      <c r="L329">
        <v>0</v>
      </c>
      <c r="M329">
        <v>0</v>
      </c>
      <c r="N329">
        <v>4</v>
      </c>
      <c r="O329">
        <v>31</v>
      </c>
      <c r="P329">
        <v>27</v>
      </c>
      <c r="Q329" s="20">
        <f t="shared" si="10"/>
        <v>28.154900333399997</v>
      </c>
      <c r="R329" s="7">
        <f t="shared" si="11"/>
        <v>2</v>
      </c>
    </row>
    <row r="330" spans="1:18" x14ac:dyDescent="0.25">
      <c r="A330" t="s">
        <v>635</v>
      </c>
      <c r="B330" t="s">
        <v>684</v>
      </c>
      <c r="C330">
        <v>1</v>
      </c>
      <c r="D330" t="s">
        <v>349</v>
      </c>
      <c r="E330" t="s">
        <v>17</v>
      </c>
      <c r="F330">
        <v>5</v>
      </c>
      <c r="G330">
        <v>3</v>
      </c>
      <c r="H330">
        <v>1</v>
      </c>
      <c r="I330">
        <v>60</v>
      </c>
      <c r="J330">
        <v>1</v>
      </c>
      <c r="K330">
        <v>0</v>
      </c>
      <c r="L330">
        <v>0</v>
      </c>
      <c r="M330">
        <v>0</v>
      </c>
      <c r="N330">
        <v>3</v>
      </c>
      <c r="O330">
        <v>52</v>
      </c>
      <c r="P330">
        <v>49</v>
      </c>
      <c r="Q330" s="20">
        <f t="shared" si="10"/>
        <v>47.987465728800004</v>
      </c>
      <c r="R330" s="7">
        <f t="shared" si="11"/>
        <v>5</v>
      </c>
    </row>
    <row r="331" spans="1:18" x14ac:dyDescent="0.25">
      <c r="A331" t="s">
        <v>649</v>
      </c>
      <c r="B331" t="s">
        <v>684</v>
      </c>
      <c r="C331">
        <v>1</v>
      </c>
      <c r="D331" t="s">
        <v>227</v>
      </c>
      <c r="E331" t="s">
        <v>92</v>
      </c>
      <c r="F331">
        <v>4</v>
      </c>
      <c r="G331">
        <v>5</v>
      </c>
      <c r="H331">
        <v>1</v>
      </c>
      <c r="I331">
        <v>63</v>
      </c>
      <c r="J331">
        <v>0</v>
      </c>
      <c r="K331">
        <v>0</v>
      </c>
      <c r="L331">
        <v>1</v>
      </c>
      <c r="M331">
        <v>0</v>
      </c>
      <c r="N331">
        <v>5</v>
      </c>
      <c r="O331">
        <v>36</v>
      </c>
      <c r="P331">
        <v>31</v>
      </c>
      <c r="Q331" s="20">
        <f t="shared" si="10"/>
        <v>32.789346246000001</v>
      </c>
      <c r="R331" s="7">
        <f t="shared" si="11"/>
        <v>3.8095238095238093</v>
      </c>
    </row>
    <row r="332" spans="1:18" x14ac:dyDescent="0.25">
      <c r="A332" t="s">
        <v>569</v>
      </c>
      <c r="B332" t="s">
        <v>684</v>
      </c>
      <c r="C332">
        <v>1</v>
      </c>
      <c r="D332" t="s">
        <v>112</v>
      </c>
      <c r="E332" t="s">
        <v>92</v>
      </c>
      <c r="F332">
        <v>2</v>
      </c>
      <c r="G332">
        <v>4</v>
      </c>
      <c r="H332">
        <v>1</v>
      </c>
      <c r="I332">
        <v>59</v>
      </c>
      <c r="J332">
        <v>0</v>
      </c>
      <c r="K332">
        <v>1</v>
      </c>
      <c r="L332">
        <v>0</v>
      </c>
      <c r="M332">
        <v>1</v>
      </c>
      <c r="N332">
        <v>3</v>
      </c>
      <c r="O332">
        <v>27</v>
      </c>
      <c r="P332">
        <v>24</v>
      </c>
      <c r="Q332" s="20">
        <f t="shared" si="10"/>
        <v>24.776825632199998</v>
      </c>
      <c r="R332" s="7">
        <f t="shared" si="11"/>
        <v>2</v>
      </c>
    </row>
    <row r="333" spans="1:18" x14ac:dyDescent="0.25">
      <c r="A333" t="s">
        <v>609</v>
      </c>
      <c r="B333" t="s">
        <v>684</v>
      </c>
      <c r="C333">
        <v>1</v>
      </c>
      <c r="D333" t="s">
        <v>335</v>
      </c>
      <c r="E333" t="s">
        <v>92</v>
      </c>
      <c r="F333">
        <v>3</v>
      </c>
      <c r="G333">
        <v>6</v>
      </c>
      <c r="H333">
        <v>1</v>
      </c>
      <c r="I333">
        <v>60</v>
      </c>
      <c r="J333">
        <v>0</v>
      </c>
      <c r="K333">
        <v>1</v>
      </c>
      <c r="L333">
        <v>0</v>
      </c>
      <c r="M333">
        <v>0</v>
      </c>
      <c r="N333">
        <v>6</v>
      </c>
      <c r="O333">
        <v>33</v>
      </c>
      <c r="P333">
        <v>27</v>
      </c>
      <c r="Q333" s="20">
        <f t="shared" si="10"/>
        <v>29.9018853408</v>
      </c>
      <c r="R333" s="7">
        <f t="shared" si="11"/>
        <v>3</v>
      </c>
    </row>
    <row r="334" spans="1:18" x14ac:dyDescent="0.25">
      <c r="A334" t="s">
        <v>647</v>
      </c>
      <c r="B334" t="s">
        <v>684</v>
      </c>
      <c r="C334">
        <v>1</v>
      </c>
      <c r="D334" t="s">
        <v>188</v>
      </c>
      <c r="E334" t="s">
        <v>92</v>
      </c>
      <c r="F334">
        <v>3</v>
      </c>
      <c r="G334">
        <v>5</v>
      </c>
      <c r="H334">
        <v>1</v>
      </c>
      <c r="I334">
        <v>59</v>
      </c>
      <c r="J334">
        <v>0</v>
      </c>
      <c r="K334">
        <v>1</v>
      </c>
      <c r="L334">
        <v>0</v>
      </c>
      <c r="M334">
        <v>0</v>
      </c>
      <c r="N334">
        <v>5</v>
      </c>
      <c r="O334">
        <v>34</v>
      </c>
      <c r="P334">
        <v>29</v>
      </c>
      <c r="Q334" s="20">
        <f t="shared" si="10"/>
        <v>31.4434000832</v>
      </c>
      <c r="R334" s="7">
        <f t="shared" si="11"/>
        <v>3</v>
      </c>
    </row>
    <row r="335" spans="1:18" x14ac:dyDescent="0.25">
      <c r="A335" t="s">
        <v>620</v>
      </c>
      <c r="B335" t="s">
        <v>684</v>
      </c>
      <c r="C335">
        <v>1</v>
      </c>
      <c r="D335" t="s">
        <v>598</v>
      </c>
      <c r="E335" t="s">
        <v>92</v>
      </c>
      <c r="F335">
        <v>2</v>
      </c>
      <c r="G335">
        <v>4</v>
      </c>
      <c r="H335">
        <v>1</v>
      </c>
      <c r="I335">
        <v>58</v>
      </c>
      <c r="J335">
        <v>0</v>
      </c>
      <c r="K335">
        <v>1</v>
      </c>
      <c r="L335">
        <v>0</v>
      </c>
      <c r="M335">
        <v>0</v>
      </c>
      <c r="N335">
        <v>4</v>
      </c>
      <c r="O335">
        <v>22</v>
      </c>
      <c r="P335">
        <v>18</v>
      </c>
      <c r="Q335" s="20">
        <f t="shared" si="10"/>
        <v>20.205344585799999</v>
      </c>
      <c r="R335" s="7">
        <f t="shared" si="11"/>
        <v>2</v>
      </c>
    </row>
    <row r="336" spans="1:18" x14ac:dyDescent="0.25">
      <c r="A336" t="s">
        <v>582</v>
      </c>
      <c r="B336" t="s">
        <v>684</v>
      </c>
      <c r="C336">
        <v>1</v>
      </c>
      <c r="D336" t="s">
        <v>216</v>
      </c>
      <c r="E336" t="s">
        <v>92</v>
      </c>
      <c r="F336">
        <v>2</v>
      </c>
      <c r="G336">
        <v>4</v>
      </c>
      <c r="H336">
        <v>1</v>
      </c>
      <c r="I336">
        <v>59</v>
      </c>
      <c r="J336">
        <v>0</v>
      </c>
      <c r="K336">
        <v>1</v>
      </c>
      <c r="L336">
        <v>0</v>
      </c>
      <c r="M336">
        <v>0</v>
      </c>
      <c r="N336">
        <v>4</v>
      </c>
      <c r="O336">
        <v>30</v>
      </c>
      <c r="P336">
        <v>26</v>
      </c>
      <c r="Q336" s="20">
        <f t="shared" si="10"/>
        <v>27.153099957000002</v>
      </c>
      <c r="R336" s="7">
        <f t="shared" si="11"/>
        <v>2</v>
      </c>
    </row>
    <row r="337" spans="1:18" x14ac:dyDescent="0.25">
      <c r="A337" t="s">
        <v>584</v>
      </c>
      <c r="B337" t="s">
        <v>684</v>
      </c>
      <c r="C337">
        <v>1</v>
      </c>
      <c r="D337" t="s">
        <v>570</v>
      </c>
      <c r="E337" t="s">
        <v>17</v>
      </c>
      <c r="F337">
        <v>6</v>
      </c>
      <c r="G337">
        <v>3</v>
      </c>
      <c r="H337">
        <v>1</v>
      </c>
      <c r="I337">
        <v>60</v>
      </c>
      <c r="J337">
        <v>1</v>
      </c>
      <c r="K337">
        <v>0</v>
      </c>
      <c r="L337">
        <v>0</v>
      </c>
      <c r="M337">
        <v>0</v>
      </c>
      <c r="N337">
        <v>3</v>
      </c>
      <c r="O337">
        <v>34</v>
      </c>
      <c r="P337">
        <v>31</v>
      </c>
      <c r="Q337" s="20">
        <f t="shared" si="10"/>
        <v>30.890073832200002</v>
      </c>
      <c r="R337" s="7">
        <f t="shared" si="11"/>
        <v>6</v>
      </c>
    </row>
    <row r="338" spans="1:18" x14ac:dyDescent="0.25">
      <c r="A338" t="s">
        <v>634</v>
      </c>
      <c r="B338" t="s">
        <v>685</v>
      </c>
      <c r="C338">
        <v>1</v>
      </c>
      <c r="D338" t="s">
        <v>398</v>
      </c>
      <c r="E338" t="s">
        <v>17</v>
      </c>
      <c r="F338">
        <v>3</v>
      </c>
      <c r="G338">
        <v>2</v>
      </c>
      <c r="H338">
        <v>1</v>
      </c>
      <c r="I338">
        <v>60</v>
      </c>
      <c r="J338">
        <v>1</v>
      </c>
      <c r="K338">
        <v>0</v>
      </c>
      <c r="L338">
        <v>0</v>
      </c>
      <c r="M338">
        <v>0</v>
      </c>
      <c r="N338">
        <v>2</v>
      </c>
      <c r="O338">
        <v>23</v>
      </c>
      <c r="P338">
        <v>21</v>
      </c>
      <c r="Q338" s="20">
        <f t="shared" si="10"/>
        <v>20.915755920599999</v>
      </c>
      <c r="R338" s="7">
        <f t="shared" si="11"/>
        <v>3</v>
      </c>
    </row>
    <row r="339" spans="1:18" x14ac:dyDescent="0.25">
      <c r="A339" t="s">
        <v>577</v>
      </c>
      <c r="B339" t="s">
        <v>685</v>
      </c>
      <c r="C339">
        <v>1</v>
      </c>
      <c r="D339" t="s">
        <v>233</v>
      </c>
      <c r="E339" t="s">
        <v>17</v>
      </c>
      <c r="F339">
        <v>3</v>
      </c>
      <c r="G339">
        <v>2</v>
      </c>
      <c r="H339">
        <v>1</v>
      </c>
      <c r="I339">
        <v>60</v>
      </c>
      <c r="J339">
        <v>1</v>
      </c>
      <c r="K339">
        <v>0</v>
      </c>
      <c r="L339">
        <v>0</v>
      </c>
      <c r="M339">
        <v>0</v>
      </c>
      <c r="N339">
        <v>2</v>
      </c>
      <c r="O339">
        <v>23</v>
      </c>
      <c r="P339">
        <v>21</v>
      </c>
      <c r="Q339" s="20">
        <f t="shared" si="10"/>
        <v>21.4502788094</v>
      </c>
      <c r="R339" s="7">
        <f t="shared" si="11"/>
        <v>3</v>
      </c>
    </row>
    <row r="340" spans="1:18" x14ac:dyDescent="0.25">
      <c r="A340" t="s">
        <v>599</v>
      </c>
      <c r="B340" t="s">
        <v>685</v>
      </c>
      <c r="C340">
        <v>1</v>
      </c>
      <c r="D340" t="s">
        <v>578</v>
      </c>
      <c r="E340" t="s">
        <v>17</v>
      </c>
      <c r="F340">
        <v>2</v>
      </c>
      <c r="G340">
        <v>1</v>
      </c>
      <c r="H340">
        <v>1</v>
      </c>
      <c r="I340">
        <v>60</v>
      </c>
      <c r="J340">
        <v>1</v>
      </c>
      <c r="K340">
        <v>0</v>
      </c>
      <c r="L340">
        <v>0</v>
      </c>
      <c r="M340">
        <v>0</v>
      </c>
      <c r="N340">
        <v>1</v>
      </c>
      <c r="O340">
        <v>18</v>
      </c>
      <c r="P340">
        <v>17</v>
      </c>
      <c r="Q340" s="20">
        <f t="shared" si="10"/>
        <v>16.4560344822</v>
      </c>
      <c r="R340" s="7">
        <f t="shared" si="11"/>
        <v>2</v>
      </c>
    </row>
    <row r="341" spans="1:18" x14ac:dyDescent="0.25">
      <c r="A341" t="s">
        <v>601</v>
      </c>
      <c r="B341" t="s">
        <v>685</v>
      </c>
      <c r="C341">
        <v>1</v>
      </c>
      <c r="D341" t="s">
        <v>579</v>
      </c>
      <c r="E341" t="s">
        <v>92</v>
      </c>
      <c r="F341">
        <v>1</v>
      </c>
      <c r="G341">
        <v>2</v>
      </c>
      <c r="H341">
        <v>1</v>
      </c>
      <c r="I341">
        <v>59</v>
      </c>
      <c r="J341">
        <v>0</v>
      </c>
      <c r="K341">
        <v>1</v>
      </c>
      <c r="L341">
        <v>0</v>
      </c>
      <c r="M341">
        <v>0</v>
      </c>
      <c r="N341">
        <v>2</v>
      </c>
      <c r="O341">
        <v>33</v>
      </c>
      <c r="P341">
        <v>31</v>
      </c>
      <c r="Q341" s="20">
        <f t="shared" si="10"/>
        <v>30.044572842899999</v>
      </c>
      <c r="R341" s="7">
        <f t="shared" si="11"/>
        <v>1</v>
      </c>
    </row>
    <row r="342" spans="1:18" x14ac:dyDescent="0.25">
      <c r="A342" t="s">
        <v>621</v>
      </c>
      <c r="B342" t="s">
        <v>686</v>
      </c>
      <c r="C342">
        <v>1</v>
      </c>
      <c r="D342" t="s">
        <v>182</v>
      </c>
      <c r="E342" t="s">
        <v>17</v>
      </c>
      <c r="F342">
        <v>4</v>
      </c>
      <c r="G342">
        <v>2</v>
      </c>
      <c r="H342">
        <v>1</v>
      </c>
      <c r="I342">
        <v>60</v>
      </c>
      <c r="J342">
        <v>1</v>
      </c>
      <c r="K342">
        <v>0</v>
      </c>
      <c r="L342">
        <v>0</v>
      </c>
      <c r="M342">
        <v>0</v>
      </c>
      <c r="N342">
        <v>2</v>
      </c>
      <c r="O342">
        <v>33</v>
      </c>
      <c r="P342">
        <v>31</v>
      </c>
      <c r="Q342" s="20">
        <f t="shared" si="10"/>
        <v>30.158687258699999</v>
      </c>
      <c r="R342" s="7">
        <f t="shared" si="11"/>
        <v>4</v>
      </c>
    </row>
    <row r="343" spans="1:18" x14ac:dyDescent="0.25">
      <c r="A343" t="s">
        <v>585</v>
      </c>
      <c r="B343" t="s">
        <v>686</v>
      </c>
      <c r="C343">
        <v>1</v>
      </c>
      <c r="D343" t="s">
        <v>278</v>
      </c>
      <c r="E343" t="s">
        <v>17</v>
      </c>
      <c r="F343">
        <v>4</v>
      </c>
      <c r="G343">
        <v>3</v>
      </c>
      <c r="H343">
        <v>1</v>
      </c>
      <c r="I343">
        <v>60</v>
      </c>
      <c r="J343">
        <v>1</v>
      </c>
      <c r="K343">
        <v>0</v>
      </c>
      <c r="L343">
        <v>0</v>
      </c>
      <c r="M343">
        <v>0</v>
      </c>
      <c r="N343">
        <v>3</v>
      </c>
      <c r="O343">
        <v>23</v>
      </c>
      <c r="P343">
        <v>20</v>
      </c>
      <c r="Q343" s="20">
        <f t="shared" si="10"/>
        <v>21.019183673000001</v>
      </c>
      <c r="R343" s="7">
        <f t="shared" si="11"/>
        <v>4</v>
      </c>
    </row>
    <row r="344" spans="1:18" x14ac:dyDescent="0.25">
      <c r="A344" t="s">
        <v>605</v>
      </c>
      <c r="B344" t="s">
        <v>686</v>
      </c>
      <c r="C344">
        <v>1</v>
      </c>
      <c r="D344" t="s">
        <v>96</v>
      </c>
      <c r="E344" t="s">
        <v>92</v>
      </c>
      <c r="F344">
        <v>2</v>
      </c>
      <c r="G344">
        <v>4</v>
      </c>
      <c r="H344">
        <v>1</v>
      </c>
      <c r="I344">
        <v>59</v>
      </c>
      <c r="J344">
        <v>0</v>
      </c>
      <c r="K344">
        <v>1</v>
      </c>
      <c r="L344">
        <v>0</v>
      </c>
      <c r="M344">
        <v>1</v>
      </c>
      <c r="N344">
        <v>3</v>
      </c>
      <c r="O344">
        <v>20</v>
      </c>
      <c r="P344">
        <v>17</v>
      </c>
      <c r="Q344" s="20">
        <f t="shared" si="10"/>
        <v>18.073089700000001</v>
      </c>
      <c r="R344" s="7">
        <f t="shared" si="11"/>
        <v>2</v>
      </c>
    </row>
    <row r="345" spans="1:18" x14ac:dyDescent="0.25">
      <c r="A345" t="s">
        <v>645</v>
      </c>
      <c r="B345" t="s">
        <v>686</v>
      </c>
      <c r="C345">
        <v>1</v>
      </c>
      <c r="D345" t="s">
        <v>188</v>
      </c>
      <c r="E345" t="s">
        <v>17</v>
      </c>
      <c r="F345">
        <v>4</v>
      </c>
      <c r="G345">
        <v>1</v>
      </c>
      <c r="H345">
        <v>1</v>
      </c>
      <c r="I345">
        <v>60</v>
      </c>
      <c r="J345">
        <v>1</v>
      </c>
      <c r="K345">
        <v>0</v>
      </c>
      <c r="L345">
        <v>0</v>
      </c>
      <c r="M345">
        <v>0</v>
      </c>
      <c r="N345">
        <v>1</v>
      </c>
      <c r="O345">
        <v>24</v>
      </c>
      <c r="P345">
        <v>23</v>
      </c>
      <c r="Q345" s="20">
        <f t="shared" si="10"/>
        <v>22.195341235200001</v>
      </c>
      <c r="R345" s="7">
        <f t="shared" si="11"/>
        <v>4</v>
      </c>
    </row>
    <row r="346" spans="1:18" x14ac:dyDescent="0.25">
      <c r="A346" t="s">
        <v>595</v>
      </c>
      <c r="B346" t="s">
        <v>686</v>
      </c>
      <c r="C346">
        <v>1</v>
      </c>
      <c r="D346" t="s">
        <v>570</v>
      </c>
      <c r="E346" t="s">
        <v>17</v>
      </c>
      <c r="F346">
        <v>4</v>
      </c>
      <c r="G346">
        <v>2</v>
      </c>
      <c r="H346">
        <v>1</v>
      </c>
      <c r="I346">
        <v>60</v>
      </c>
      <c r="J346">
        <v>1</v>
      </c>
      <c r="K346">
        <v>0</v>
      </c>
      <c r="L346">
        <v>0</v>
      </c>
      <c r="M346">
        <v>0</v>
      </c>
      <c r="N346">
        <v>2</v>
      </c>
      <c r="O346">
        <v>17</v>
      </c>
      <c r="P346">
        <v>15</v>
      </c>
      <c r="Q346" s="20">
        <f t="shared" si="10"/>
        <v>15.445036916100001</v>
      </c>
      <c r="R346" s="7">
        <f t="shared" si="11"/>
        <v>4</v>
      </c>
    </row>
    <row r="347" spans="1:18" x14ac:dyDescent="0.25">
      <c r="A347" t="s">
        <v>614</v>
      </c>
      <c r="B347" t="s">
        <v>686</v>
      </c>
      <c r="C347">
        <v>1</v>
      </c>
      <c r="D347" t="s">
        <v>441</v>
      </c>
      <c r="E347" t="s">
        <v>92</v>
      </c>
      <c r="F347">
        <v>2</v>
      </c>
      <c r="G347">
        <v>3</v>
      </c>
      <c r="H347">
        <v>1</v>
      </c>
      <c r="I347">
        <v>64</v>
      </c>
      <c r="J347">
        <v>0</v>
      </c>
      <c r="K347">
        <v>0</v>
      </c>
      <c r="L347">
        <v>1</v>
      </c>
      <c r="M347">
        <v>0</v>
      </c>
      <c r="N347">
        <v>3</v>
      </c>
      <c r="O347">
        <v>27</v>
      </c>
      <c r="P347">
        <v>24</v>
      </c>
      <c r="Q347" s="20">
        <f t="shared" si="10"/>
        <v>24.759778744800002</v>
      </c>
      <c r="R347" s="7">
        <f t="shared" si="11"/>
        <v>1.875</v>
      </c>
    </row>
    <row r="348" spans="1:18" x14ac:dyDescent="0.25">
      <c r="A348" t="s">
        <v>687</v>
      </c>
      <c r="B348" t="s">
        <v>686</v>
      </c>
      <c r="C348">
        <v>1</v>
      </c>
      <c r="D348" t="s">
        <v>249</v>
      </c>
      <c r="E348" t="s">
        <v>92</v>
      </c>
      <c r="F348">
        <v>1</v>
      </c>
      <c r="G348">
        <v>3</v>
      </c>
      <c r="H348">
        <v>1</v>
      </c>
      <c r="I348">
        <v>59</v>
      </c>
      <c r="J348">
        <v>0</v>
      </c>
      <c r="K348">
        <v>1</v>
      </c>
      <c r="L348">
        <v>0</v>
      </c>
      <c r="M348">
        <v>0</v>
      </c>
      <c r="N348">
        <v>3</v>
      </c>
      <c r="O348">
        <v>19</v>
      </c>
      <c r="P348">
        <v>16</v>
      </c>
      <c r="Q348" s="20">
        <f t="shared" si="10"/>
        <v>17.182338512099999</v>
      </c>
      <c r="R348" s="7">
        <f t="shared" si="11"/>
        <v>1</v>
      </c>
    </row>
    <row r="349" spans="1:18" x14ac:dyDescent="0.25">
      <c r="A349" t="s">
        <v>650</v>
      </c>
      <c r="B349" t="s">
        <v>686</v>
      </c>
      <c r="C349">
        <v>1</v>
      </c>
      <c r="D349" t="s">
        <v>112</v>
      </c>
      <c r="E349" t="s">
        <v>17</v>
      </c>
      <c r="F349">
        <v>3</v>
      </c>
      <c r="G349">
        <v>2</v>
      </c>
      <c r="H349">
        <v>1</v>
      </c>
      <c r="I349">
        <v>60</v>
      </c>
      <c r="J349">
        <v>1</v>
      </c>
      <c r="K349">
        <v>0</v>
      </c>
      <c r="L349">
        <v>0</v>
      </c>
      <c r="M349">
        <v>0</v>
      </c>
      <c r="N349">
        <v>2</v>
      </c>
      <c r="O349">
        <v>36</v>
      </c>
      <c r="P349">
        <v>34</v>
      </c>
      <c r="Q349" s="20">
        <f t="shared" si="10"/>
        <v>33.035767509599999</v>
      </c>
      <c r="R349" s="7">
        <f t="shared" si="11"/>
        <v>3</v>
      </c>
    </row>
    <row r="350" spans="1:18" x14ac:dyDescent="0.25">
      <c r="A350" t="s">
        <v>582</v>
      </c>
      <c r="B350" t="s">
        <v>686</v>
      </c>
      <c r="C350">
        <v>1</v>
      </c>
      <c r="D350" t="s">
        <v>238</v>
      </c>
      <c r="E350" t="s">
        <v>17</v>
      </c>
      <c r="F350">
        <v>1</v>
      </c>
      <c r="G350">
        <v>0</v>
      </c>
      <c r="H350">
        <v>1</v>
      </c>
      <c r="I350">
        <v>60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23</v>
      </c>
      <c r="P350">
        <v>23</v>
      </c>
      <c r="Q350" s="20">
        <f t="shared" si="10"/>
        <v>21.278415842699999</v>
      </c>
      <c r="R350" s="7">
        <f t="shared" si="11"/>
        <v>1</v>
      </c>
    </row>
    <row r="351" spans="1:18" x14ac:dyDescent="0.25">
      <c r="A351" t="s">
        <v>655</v>
      </c>
      <c r="B351" t="s">
        <v>686</v>
      </c>
      <c r="C351">
        <v>1</v>
      </c>
      <c r="D351" t="s">
        <v>349</v>
      </c>
      <c r="E351" t="s">
        <v>92</v>
      </c>
      <c r="F351">
        <v>2</v>
      </c>
      <c r="G351">
        <v>3</v>
      </c>
      <c r="H351">
        <v>1</v>
      </c>
      <c r="I351">
        <v>64</v>
      </c>
      <c r="J351">
        <v>0</v>
      </c>
      <c r="K351">
        <v>0</v>
      </c>
      <c r="L351">
        <v>1</v>
      </c>
      <c r="M351">
        <v>0</v>
      </c>
      <c r="N351">
        <v>3</v>
      </c>
      <c r="O351">
        <v>35</v>
      </c>
      <c r="P351">
        <v>32</v>
      </c>
      <c r="Q351" s="20">
        <f t="shared" si="10"/>
        <v>32.299255778999999</v>
      </c>
      <c r="R351" s="7">
        <f t="shared" si="11"/>
        <v>1.875</v>
      </c>
    </row>
    <row r="352" spans="1:18" x14ac:dyDescent="0.25">
      <c r="A352" t="s">
        <v>588</v>
      </c>
      <c r="B352" t="s">
        <v>688</v>
      </c>
      <c r="C352">
        <v>1</v>
      </c>
      <c r="D352" t="s">
        <v>578</v>
      </c>
      <c r="E352" t="s">
        <v>92</v>
      </c>
      <c r="F352">
        <v>3</v>
      </c>
      <c r="G352">
        <v>4</v>
      </c>
      <c r="H352">
        <v>1</v>
      </c>
      <c r="I352">
        <v>65</v>
      </c>
      <c r="J352">
        <v>0</v>
      </c>
      <c r="K352">
        <v>0</v>
      </c>
      <c r="L352">
        <v>1</v>
      </c>
      <c r="M352">
        <v>0</v>
      </c>
      <c r="N352">
        <v>3</v>
      </c>
      <c r="O352">
        <v>31</v>
      </c>
      <c r="P352">
        <v>28</v>
      </c>
      <c r="Q352" s="20">
        <f t="shared" si="10"/>
        <v>28.340948274900001</v>
      </c>
      <c r="R352" s="7">
        <f t="shared" si="11"/>
        <v>2.7692307692307692</v>
      </c>
    </row>
    <row r="353" spans="1:18" x14ac:dyDescent="0.25">
      <c r="A353" t="s">
        <v>609</v>
      </c>
      <c r="B353" t="s">
        <v>688</v>
      </c>
      <c r="C353">
        <v>1</v>
      </c>
      <c r="D353" t="s">
        <v>134</v>
      </c>
      <c r="E353" t="s">
        <v>92</v>
      </c>
      <c r="F353">
        <v>2</v>
      </c>
      <c r="G353">
        <v>3</v>
      </c>
      <c r="H353">
        <v>1</v>
      </c>
      <c r="I353">
        <v>62</v>
      </c>
      <c r="J353">
        <v>0</v>
      </c>
      <c r="K353">
        <v>0</v>
      </c>
      <c r="L353">
        <v>1</v>
      </c>
      <c r="M353">
        <v>0</v>
      </c>
      <c r="N353">
        <v>3</v>
      </c>
      <c r="O353">
        <v>29</v>
      </c>
      <c r="P353">
        <v>26</v>
      </c>
      <c r="Q353" s="20">
        <f t="shared" si="10"/>
        <v>26.281646954900001</v>
      </c>
      <c r="R353" s="7">
        <f t="shared" si="11"/>
        <v>1.935483870967742</v>
      </c>
    </row>
    <row r="354" spans="1:18" x14ac:dyDescent="0.25">
      <c r="A354" t="s">
        <v>616</v>
      </c>
      <c r="B354" t="s">
        <v>688</v>
      </c>
      <c r="C354">
        <v>1</v>
      </c>
      <c r="D354" t="s">
        <v>592</v>
      </c>
      <c r="E354" t="s">
        <v>17</v>
      </c>
      <c r="F354">
        <v>6</v>
      </c>
      <c r="G354">
        <v>4</v>
      </c>
      <c r="H354">
        <v>1</v>
      </c>
      <c r="I354">
        <v>60</v>
      </c>
      <c r="J354">
        <v>1</v>
      </c>
      <c r="K354">
        <v>0</v>
      </c>
      <c r="L354">
        <v>0</v>
      </c>
      <c r="M354">
        <v>0</v>
      </c>
      <c r="N354">
        <v>4</v>
      </c>
      <c r="O354">
        <v>25</v>
      </c>
      <c r="P354">
        <v>21</v>
      </c>
      <c r="Q354" s="20">
        <f t="shared" si="10"/>
        <v>22.705564785</v>
      </c>
      <c r="R354" s="7">
        <f t="shared" si="11"/>
        <v>6</v>
      </c>
    </row>
    <row r="355" spans="1:18" x14ac:dyDescent="0.25">
      <c r="A355" t="s">
        <v>681</v>
      </c>
      <c r="B355" t="s">
        <v>688</v>
      </c>
      <c r="C355">
        <v>1</v>
      </c>
      <c r="D355" t="s">
        <v>112</v>
      </c>
      <c r="E355" t="s">
        <v>17</v>
      </c>
      <c r="F355">
        <v>4</v>
      </c>
      <c r="G355">
        <v>1</v>
      </c>
      <c r="H355">
        <v>1</v>
      </c>
      <c r="I355">
        <v>60</v>
      </c>
      <c r="J355">
        <v>1</v>
      </c>
      <c r="K355">
        <v>0</v>
      </c>
      <c r="L355">
        <v>0</v>
      </c>
      <c r="M355">
        <v>0</v>
      </c>
      <c r="N355">
        <v>1</v>
      </c>
      <c r="O355">
        <v>31</v>
      </c>
      <c r="P355">
        <v>30</v>
      </c>
      <c r="Q355" s="20">
        <f t="shared" si="10"/>
        <v>28.447466466599998</v>
      </c>
      <c r="R355" s="7">
        <f t="shared" si="11"/>
        <v>4</v>
      </c>
    </row>
    <row r="356" spans="1:18" x14ac:dyDescent="0.25">
      <c r="A356" t="s">
        <v>605</v>
      </c>
      <c r="B356" t="s">
        <v>689</v>
      </c>
      <c r="C356">
        <v>1</v>
      </c>
      <c r="D356" t="s">
        <v>579</v>
      </c>
      <c r="E356" t="s">
        <v>17</v>
      </c>
      <c r="F356">
        <v>6</v>
      </c>
      <c r="G356">
        <v>1</v>
      </c>
      <c r="H356">
        <v>1</v>
      </c>
      <c r="I356">
        <v>60</v>
      </c>
      <c r="J356">
        <v>1</v>
      </c>
      <c r="K356">
        <v>0</v>
      </c>
      <c r="L356">
        <v>0</v>
      </c>
      <c r="M356">
        <v>0</v>
      </c>
      <c r="N356">
        <v>1</v>
      </c>
      <c r="O356">
        <v>23</v>
      </c>
      <c r="P356">
        <v>22</v>
      </c>
      <c r="Q356" s="20">
        <f t="shared" si="10"/>
        <v>20.940156829899998</v>
      </c>
      <c r="R356" s="7">
        <f t="shared" si="11"/>
        <v>6</v>
      </c>
    </row>
    <row r="357" spans="1:18" x14ac:dyDescent="0.25">
      <c r="A357" t="s">
        <v>566</v>
      </c>
      <c r="B357" t="s">
        <v>689</v>
      </c>
      <c r="C357">
        <v>1</v>
      </c>
      <c r="D357" t="s">
        <v>96</v>
      </c>
      <c r="E357" t="s">
        <v>92</v>
      </c>
      <c r="F357">
        <v>2</v>
      </c>
      <c r="G357">
        <v>3</v>
      </c>
      <c r="H357">
        <v>1</v>
      </c>
      <c r="I357">
        <v>64</v>
      </c>
      <c r="J357">
        <v>0</v>
      </c>
      <c r="K357">
        <v>0</v>
      </c>
      <c r="L357">
        <v>1</v>
      </c>
      <c r="M357">
        <v>0</v>
      </c>
      <c r="N357">
        <v>3</v>
      </c>
      <c r="O357">
        <v>25</v>
      </c>
      <c r="P357">
        <v>22</v>
      </c>
      <c r="Q357" s="20">
        <f t="shared" si="10"/>
        <v>22.591362125</v>
      </c>
      <c r="R357" s="7">
        <f t="shared" si="11"/>
        <v>1.875</v>
      </c>
    </row>
    <row r="358" spans="1:18" x14ac:dyDescent="0.25">
      <c r="A358" t="s">
        <v>577</v>
      </c>
      <c r="B358" t="s">
        <v>689</v>
      </c>
      <c r="C358">
        <v>1</v>
      </c>
      <c r="D358" t="s">
        <v>238</v>
      </c>
      <c r="E358" t="s">
        <v>17</v>
      </c>
      <c r="F358">
        <v>6</v>
      </c>
      <c r="G358">
        <v>1</v>
      </c>
      <c r="H358">
        <v>1</v>
      </c>
      <c r="I358">
        <v>60</v>
      </c>
      <c r="J358">
        <v>1</v>
      </c>
      <c r="K358">
        <v>0</v>
      </c>
      <c r="L358">
        <v>0</v>
      </c>
      <c r="M358">
        <v>0</v>
      </c>
      <c r="N358">
        <v>1</v>
      </c>
      <c r="O358">
        <v>33</v>
      </c>
      <c r="P358">
        <v>32</v>
      </c>
      <c r="Q358" s="20">
        <f t="shared" si="10"/>
        <v>30.529900991700003</v>
      </c>
      <c r="R358" s="7">
        <f t="shared" si="11"/>
        <v>6</v>
      </c>
    </row>
    <row r="359" spans="1:18" x14ac:dyDescent="0.25">
      <c r="A359" t="s">
        <v>619</v>
      </c>
      <c r="B359" t="s">
        <v>689</v>
      </c>
      <c r="C359">
        <v>1</v>
      </c>
      <c r="D359" t="s">
        <v>233</v>
      </c>
      <c r="E359" t="s">
        <v>92</v>
      </c>
      <c r="F359">
        <v>1</v>
      </c>
      <c r="G359">
        <v>3</v>
      </c>
      <c r="H359">
        <v>1</v>
      </c>
      <c r="I359">
        <v>59</v>
      </c>
      <c r="J359">
        <v>0</v>
      </c>
      <c r="K359">
        <v>1</v>
      </c>
      <c r="L359">
        <v>0</v>
      </c>
      <c r="M359">
        <v>0</v>
      </c>
      <c r="N359">
        <v>3</v>
      </c>
      <c r="O359">
        <v>21</v>
      </c>
      <c r="P359">
        <v>18</v>
      </c>
      <c r="Q359" s="20">
        <f t="shared" si="10"/>
        <v>19.5850371738</v>
      </c>
      <c r="R359" s="7">
        <f t="shared" si="11"/>
        <v>1</v>
      </c>
    </row>
    <row r="360" spans="1:18" x14ac:dyDescent="0.25">
      <c r="A360" t="s">
        <v>581</v>
      </c>
      <c r="B360" t="s">
        <v>689</v>
      </c>
      <c r="C360">
        <v>1</v>
      </c>
      <c r="D360" t="s">
        <v>249</v>
      </c>
      <c r="E360" t="s">
        <v>17</v>
      </c>
      <c r="F360">
        <v>5</v>
      </c>
      <c r="G360">
        <v>3</v>
      </c>
      <c r="H360">
        <v>1</v>
      </c>
      <c r="I360">
        <v>60</v>
      </c>
      <c r="J360">
        <v>1</v>
      </c>
      <c r="K360">
        <v>0</v>
      </c>
      <c r="L360">
        <v>0</v>
      </c>
      <c r="M360">
        <v>0</v>
      </c>
      <c r="N360">
        <v>3</v>
      </c>
      <c r="O360">
        <v>22</v>
      </c>
      <c r="P360">
        <v>19</v>
      </c>
      <c r="Q360" s="20">
        <f t="shared" si="10"/>
        <v>19.895339329799999</v>
      </c>
      <c r="R360" s="7">
        <f t="shared" si="11"/>
        <v>5</v>
      </c>
    </row>
    <row r="361" spans="1:18" x14ac:dyDescent="0.25">
      <c r="A361" t="s">
        <v>614</v>
      </c>
      <c r="B361" t="s">
        <v>689</v>
      </c>
      <c r="C361">
        <v>1</v>
      </c>
      <c r="D361" t="s">
        <v>575</v>
      </c>
      <c r="E361" t="s">
        <v>92</v>
      </c>
      <c r="F361">
        <v>1</v>
      </c>
      <c r="G361">
        <v>3</v>
      </c>
      <c r="H361">
        <v>1</v>
      </c>
      <c r="I361">
        <v>58</v>
      </c>
      <c r="J361">
        <v>0</v>
      </c>
      <c r="K361">
        <v>1</v>
      </c>
      <c r="L361">
        <v>0</v>
      </c>
      <c r="M361">
        <v>0</v>
      </c>
      <c r="N361">
        <v>3</v>
      </c>
      <c r="O361">
        <v>41</v>
      </c>
      <c r="P361">
        <v>38</v>
      </c>
      <c r="Q361" s="20">
        <f t="shared" si="10"/>
        <v>38.003480277100003</v>
      </c>
      <c r="R361" s="7">
        <f t="shared" si="11"/>
        <v>1</v>
      </c>
    </row>
    <row r="362" spans="1:18" x14ac:dyDescent="0.25">
      <c r="A362" t="s">
        <v>600</v>
      </c>
      <c r="B362" t="s">
        <v>689</v>
      </c>
      <c r="C362">
        <v>1</v>
      </c>
      <c r="D362" t="s">
        <v>592</v>
      </c>
      <c r="E362" t="s">
        <v>17</v>
      </c>
      <c r="F362">
        <v>3</v>
      </c>
      <c r="G362">
        <v>0</v>
      </c>
      <c r="H362">
        <v>1</v>
      </c>
      <c r="I362">
        <v>60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16</v>
      </c>
      <c r="P362">
        <v>16</v>
      </c>
      <c r="Q362" s="20">
        <f t="shared" si="10"/>
        <v>14.531561462399999</v>
      </c>
      <c r="R362" s="7">
        <f t="shared" si="11"/>
        <v>3</v>
      </c>
    </row>
    <row r="363" spans="1:18" x14ac:dyDescent="0.25">
      <c r="A363" t="s">
        <v>687</v>
      </c>
      <c r="B363" t="s">
        <v>689</v>
      </c>
      <c r="C363">
        <v>1</v>
      </c>
      <c r="D363" t="s">
        <v>216</v>
      </c>
      <c r="E363" t="s">
        <v>92</v>
      </c>
      <c r="F363">
        <v>1</v>
      </c>
      <c r="G363">
        <v>2</v>
      </c>
      <c r="H363">
        <v>1</v>
      </c>
      <c r="I363">
        <v>59</v>
      </c>
      <c r="J363">
        <v>0</v>
      </c>
      <c r="K363">
        <v>1</v>
      </c>
      <c r="L363">
        <v>0</v>
      </c>
      <c r="M363">
        <v>0</v>
      </c>
      <c r="N363">
        <v>2</v>
      </c>
      <c r="O363">
        <v>22</v>
      </c>
      <c r="P363">
        <v>20</v>
      </c>
      <c r="Q363" s="20">
        <f t="shared" si="10"/>
        <v>19.912273301799999</v>
      </c>
      <c r="R363" s="7">
        <f t="shared" si="11"/>
        <v>1</v>
      </c>
    </row>
    <row r="364" spans="1:18" x14ac:dyDescent="0.25">
      <c r="A364" t="s">
        <v>650</v>
      </c>
      <c r="B364" t="s">
        <v>689</v>
      </c>
      <c r="C364">
        <v>1</v>
      </c>
      <c r="D364" t="s">
        <v>441</v>
      </c>
      <c r="E364" t="s">
        <v>17</v>
      </c>
      <c r="F364">
        <v>3</v>
      </c>
      <c r="G364">
        <v>2</v>
      </c>
      <c r="H364">
        <v>1</v>
      </c>
      <c r="I364">
        <v>62</v>
      </c>
      <c r="J364">
        <v>1</v>
      </c>
      <c r="K364">
        <v>0</v>
      </c>
      <c r="L364">
        <v>0</v>
      </c>
      <c r="M364">
        <v>0</v>
      </c>
      <c r="N364">
        <v>2</v>
      </c>
      <c r="O364">
        <v>34</v>
      </c>
      <c r="P364">
        <v>32</v>
      </c>
      <c r="Q364" s="20">
        <f t="shared" si="10"/>
        <v>31.178980641600003</v>
      </c>
      <c r="R364" s="7">
        <f t="shared" si="11"/>
        <v>2.903225806451613</v>
      </c>
    </row>
    <row r="365" spans="1:18" x14ac:dyDescent="0.25">
      <c r="A365" t="s">
        <v>582</v>
      </c>
      <c r="B365" t="s">
        <v>689</v>
      </c>
      <c r="C365">
        <v>1</v>
      </c>
      <c r="D365" t="s">
        <v>578</v>
      </c>
      <c r="E365" t="s">
        <v>17</v>
      </c>
      <c r="F365">
        <v>5</v>
      </c>
      <c r="G365">
        <v>2</v>
      </c>
      <c r="H365">
        <v>1</v>
      </c>
      <c r="I365">
        <v>60</v>
      </c>
      <c r="J365">
        <v>1</v>
      </c>
      <c r="K365">
        <v>0</v>
      </c>
      <c r="L365">
        <v>0</v>
      </c>
      <c r="M365">
        <v>0</v>
      </c>
      <c r="N365">
        <v>2</v>
      </c>
      <c r="O365">
        <v>26</v>
      </c>
      <c r="P365">
        <v>24</v>
      </c>
      <c r="Q365" s="20">
        <f t="shared" si="10"/>
        <v>23.769827585400002</v>
      </c>
      <c r="R365" s="7">
        <f t="shared" si="11"/>
        <v>5</v>
      </c>
    </row>
    <row r="366" spans="1:18" x14ac:dyDescent="0.25">
      <c r="A366" t="s">
        <v>653</v>
      </c>
      <c r="B366" t="s">
        <v>690</v>
      </c>
      <c r="C366">
        <v>1</v>
      </c>
      <c r="D366" t="s">
        <v>590</v>
      </c>
      <c r="E366" t="s">
        <v>17</v>
      </c>
      <c r="F366">
        <v>7</v>
      </c>
      <c r="G366">
        <v>4</v>
      </c>
      <c r="H366">
        <v>1</v>
      </c>
      <c r="I366">
        <v>60</v>
      </c>
      <c r="J366">
        <v>1</v>
      </c>
      <c r="K366">
        <v>0</v>
      </c>
      <c r="L366">
        <v>0</v>
      </c>
      <c r="M366">
        <v>0</v>
      </c>
      <c r="N366">
        <v>4</v>
      </c>
      <c r="O366">
        <v>25</v>
      </c>
      <c r="P366">
        <v>21</v>
      </c>
      <c r="Q366" s="20">
        <f t="shared" si="10"/>
        <v>22.8122151325</v>
      </c>
      <c r="R366" s="7">
        <f t="shared" si="11"/>
        <v>7</v>
      </c>
    </row>
    <row r="367" spans="1:18" x14ac:dyDescent="0.25">
      <c r="A367" t="s">
        <v>588</v>
      </c>
      <c r="B367" t="s">
        <v>690</v>
      </c>
      <c r="C367">
        <v>1</v>
      </c>
      <c r="D367" t="s">
        <v>249</v>
      </c>
      <c r="E367" t="s">
        <v>92</v>
      </c>
      <c r="F367">
        <v>2</v>
      </c>
      <c r="G367">
        <v>3</v>
      </c>
      <c r="H367">
        <v>1</v>
      </c>
      <c r="I367">
        <v>65</v>
      </c>
      <c r="J367">
        <v>0</v>
      </c>
      <c r="K367">
        <v>0</v>
      </c>
      <c r="L367">
        <v>1</v>
      </c>
      <c r="M367">
        <v>0</v>
      </c>
      <c r="N367">
        <v>2</v>
      </c>
      <c r="O367">
        <v>17</v>
      </c>
      <c r="P367">
        <v>15</v>
      </c>
      <c r="Q367" s="20">
        <f t="shared" si="10"/>
        <v>15.3736713003</v>
      </c>
      <c r="R367" s="7">
        <f t="shared" si="11"/>
        <v>1.8461538461538463</v>
      </c>
    </row>
    <row r="368" spans="1:18" x14ac:dyDescent="0.25">
      <c r="A368" t="s">
        <v>606</v>
      </c>
      <c r="B368" t="s">
        <v>690</v>
      </c>
      <c r="C368">
        <v>1</v>
      </c>
      <c r="D368" t="s">
        <v>146</v>
      </c>
      <c r="E368" t="s">
        <v>92</v>
      </c>
      <c r="F368">
        <v>2</v>
      </c>
      <c r="G368">
        <v>4</v>
      </c>
      <c r="H368">
        <v>1</v>
      </c>
      <c r="I368">
        <v>59</v>
      </c>
      <c r="J368">
        <v>0</v>
      </c>
      <c r="K368">
        <v>1</v>
      </c>
      <c r="L368">
        <v>0</v>
      </c>
      <c r="M368">
        <v>1</v>
      </c>
      <c r="N368">
        <v>3</v>
      </c>
      <c r="O368">
        <v>43</v>
      </c>
      <c r="P368">
        <v>40</v>
      </c>
      <c r="Q368" s="20">
        <f t="shared" si="10"/>
        <v>39.7179203552</v>
      </c>
      <c r="R368" s="7">
        <f t="shared" si="11"/>
        <v>2</v>
      </c>
    </row>
    <row r="369" spans="1:18" x14ac:dyDescent="0.25">
      <c r="A369" t="s">
        <v>641</v>
      </c>
      <c r="B369" t="s">
        <v>690</v>
      </c>
      <c r="C369">
        <v>1</v>
      </c>
      <c r="D369" t="s">
        <v>233</v>
      </c>
      <c r="E369" t="s">
        <v>17</v>
      </c>
      <c r="F369">
        <v>2</v>
      </c>
      <c r="G369">
        <v>0</v>
      </c>
      <c r="H369">
        <v>1</v>
      </c>
      <c r="I369">
        <v>60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25</v>
      </c>
      <c r="P369">
        <v>25</v>
      </c>
      <c r="Q369" s="20">
        <f t="shared" si="10"/>
        <v>23.315520444999997</v>
      </c>
      <c r="R369" s="7">
        <f t="shared" si="11"/>
        <v>2</v>
      </c>
    </row>
    <row r="370" spans="1:18" x14ac:dyDescent="0.25">
      <c r="A370" t="s">
        <v>681</v>
      </c>
      <c r="B370" t="s">
        <v>690</v>
      </c>
      <c r="C370">
        <v>1</v>
      </c>
      <c r="D370" t="s">
        <v>441</v>
      </c>
      <c r="E370" t="s">
        <v>17</v>
      </c>
      <c r="F370">
        <v>4</v>
      </c>
      <c r="G370">
        <v>3</v>
      </c>
      <c r="H370">
        <v>1</v>
      </c>
      <c r="I370">
        <v>60</v>
      </c>
      <c r="J370">
        <v>1</v>
      </c>
      <c r="K370">
        <v>0</v>
      </c>
      <c r="L370">
        <v>0</v>
      </c>
      <c r="M370">
        <v>0</v>
      </c>
      <c r="N370">
        <v>3</v>
      </c>
      <c r="O370">
        <v>26</v>
      </c>
      <c r="P370">
        <v>23</v>
      </c>
      <c r="Q370" s="20">
        <f t="shared" si="10"/>
        <v>23.842749902400001</v>
      </c>
      <c r="R370" s="7">
        <f t="shared" si="11"/>
        <v>4</v>
      </c>
    </row>
    <row r="371" spans="1:18" x14ac:dyDescent="0.25">
      <c r="A371" t="s">
        <v>593</v>
      </c>
      <c r="B371" t="s">
        <v>691</v>
      </c>
      <c r="C371">
        <v>1</v>
      </c>
      <c r="D371" t="s">
        <v>227</v>
      </c>
      <c r="E371" t="s">
        <v>17</v>
      </c>
      <c r="F371">
        <v>4</v>
      </c>
      <c r="G371">
        <v>3</v>
      </c>
      <c r="H371">
        <v>1</v>
      </c>
      <c r="I371">
        <v>62</v>
      </c>
      <c r="J371">
        <v>1</v>
      </c>
      <c r="K371">
        <v>0</v>
      </c>
      <c r="L371">
        <v>0</v>
      </c>
      <c r="M371">
        <v>0</v>
      </c>
      <c r="N371">
        <v>3</v>
      </c>
      <c r="O371">
        <v>31</v>
      </c>
      <c r="P371">
        <v>28</v>
      </c>
      <c r="Q371" s="20">
        <f t="shared" si="10"/>
        <v>28.235270378499997</v>
      </c>
      <c r="R371" s="7">
        <f t="shared" si="11"/>
        <v>3.870967741935484</v>
      </c>
    </row>
    <row r="372" spans="1:18" x14ac:dyDescent="0.25">
      <c r="A372" t="s">
        <v>638</v>
      </c>
      <c r="B372" t="s">
        <v>691</v>
      </c>
      <c r="C372">
        <v>1</v>
      </c>
      <c r="D372" t="s">
        <v>335</v>
      </c>
      <c r="E372" t="s">
        <v>92</v>
      </c>
      <c r="F372">
        <v>3</v>
      </c>
      <c r="G372">
        <v>4</v>
      </c>
      <c r="H372">
        <v>1</v>
      </c>
      <c r="I372">
        <v>65</v>
      </c>
      <c r="J372">
        <v>0</v>
      </c>
      <c r="K372">
        <v>0</v>
      </c>
      <c r="L372">
        <v>1</v>
      </c>
      <c r="M372">
        <v>0</v>
      </c>
      <c r="N372">
        <v>3</v>
      </c>
      <c r="O372">
        <v>32</v>
      </c>
      <c r="P372">
        <v>29</v>
      </c>
      <c r="Q372" s="20">
        <f t="shared" si="10"/>
        <v>28.995767603200001</v>
      </c>
      <c r="R372" s="7">
        <f t="shared" si="11"/>
        <v>2.7692307692307692</v>
      </c>
    </row>
    <row r="373" spans="1:18" x14ac:dyDescent="0.25">
      <c r="A373" t="s">
        <v>585</v>
      </c>
      <c r="B373" t="s">
        <v>691</v>
      </c>
      <c r="C373">
        <v>1</v>
      </c>
      <c r="D373" t="s">
        <v>349</v>
      </c>
      <c r="E373" t="s">
        <v>17</v>
      </c>
      <c r="F373">
        <v>5</v>
      </c>
      <c r="G373">
        <v>4</v>
      </c>
      <c r="H373">
        <v>1</v>
      </c>
      <c r="I373">
        <v>60</v>
      </c>
      <c r="J373">
        <v>1</v>
      </c>
      <c r="K373">
        <v>0</v>
      </c>
      <c r="L373">
        <v>0</v>
      </c>
      <c r="M373">
        <v>0</v>
      </c>
      <c r="N373">
        <v>4</v>
      </c>
      <c r="O373">
        <v>33</v>
      </c>
      <c r="P373">
        <v>29</v>
      </c>
      <c r="Q373" s="20">
        <f t="shared" si="10"/>
        <v>30.453584020200001</v>
      </c>
      <c r="R373" s="7">
        <f t="shared" si="11"/>
        <v>5</v>
      </c>
    </row>
    <row r="374" spans="1:18" x14ac:dyDescent="0.25">
      <c r="A374" t="s">
        <v>632</v>
      </c>
      <c r="B374" t="s">
        <v>691</v>
      </c>
      <c r="C374">
        <v>1</v>
      </c>
      <c r="D374" t="s">
        <v>596</v>
      </c>
      <c r="E374" t="s">
        <v>17</v>
      </c>
      <c r="F374">
        <v>3</v>
      </c>
      <c r="G374">
        <v>2</v>
      </c>
      <c r="H374">
        <v>1</v>
      </c>
      <c r="I374">
        <v>60</v>
      </c>
      <c r="J374">
        <v>1</v>
      </c>
      <c r="K374">
        <v>0</v>
      </c>
      <c r="L374">
        <v>0</v>
      </c>
      <c r="M374">
        <v>0</v>
      </c>
      <c r="N374">
        <v>2</v>
      </c>
      <c r="O374">
        <v>33</v>
      </c>
      <c r="P374">
        <v>31</v>
      </c>
      <c r="Q374" s="20">
        <f t="shared" si="10"/>
        <v>30.287489974499998</v>
      </c>
      <c r="R374" s="7">
        <f t="shared" si="11"/>
        <v>3</v>
      </c>
    </row>
    <row r="375" spans="1:18" x14ac:dyDescent="0.25">
      <c r="A375" t="s">
        <v>569</v>
      </c>
      <c r="B375" t="s">
        <v>691</v>
      </c>
      <c r="C375">
        <v>1</v>
      </c>
      <c r="D375" t="s">
        <v>398</v>
      </c>
      <c r="E375" t="s">
        <v>17</v>
      </c>
      <c r="F375">
        <v>2</v>
      </c>
      <c r="G375">
        <v>1</v>
      </c>
      <c r="H375">
        <v>1</v>
      </c>
      <c r="I375">
        <v>60</v>
      </c>
      <c r="J375">
        <v>1</v>
      </c>
      <c r="K375">
        <v>0</v>
      </c>
      <c r="L375">
        <v>0</v>
      </c>
      <c r="M375">
        <v>0</v>
      </c>
      <c r="N375">
        <v>1</v>
      </c>
      <c r="O375">
        <v>23</v>
      </c>
      <c r="P375">
        <v>22</v>
      </c>
      <c r="Q375" s="20">
        <f t="shared" si="10"/>
        <v>20.915755920599999</v>
      </c>
      <c r="R375" s="7">
        <f t="shared" si="11"/>
        <v>2</v>
      </c>
    </row>
    <row r="376" spans="1:18" x14ac:dyDescent="0.25">
      <c r="A376" t="s">
        <v>577</v>
      </c>
      <c r="B376" t="s">
        <v>691</v>
      </c>
      <c r="C376">
        <v>1</v>
      </c>
      <c r="D376" t="s">
        <v>27</v>
      </c>
      <c r="E376" t="s">
        <v>17</v>
      </c>
      <c r="F376">
        <v>4</v>
      </c>
      <c r="G376">
        <v>3</v>
      </c>
      <c r="H376">
        <v>1</v>
      </c>
      <c r="I376">
        <v>47</v>
      </c>
      <c r="J376">
        <v>0</v>
      </c>
      <c r="K376">
        <v>0</v>
      </c>
      <c r="L376">
        <v>0</v>
      </c>
      <c r="M376">
        <v>0</v>
      </c>
      <c r="N376">
        <v>3</v>
      </c>
      <c r="O376">
        <v>29</v>
      </c>
      <c r="P376">
        <v>26</v>
      </c>
      <c r="Q376" s="20">
        <f t="shared" si="10"/>
        <v>26.438822448300002</v>
      </c>
      <c r="R376" s="7">
        <f t="shared" si="11"/>
        <v>4</v>
      </c>
    </row>
    <row r="377" spans="1:18" x14ac:dyDescent="0.25">
      <c r="A377" t="s">
        <v>692</v>
      </c>
      <c r="B377" t="s">
        <v>691</v>
      </c>
      <c r="C377">
        <v>1</v>
      </c>
      <c r="D377" t="s">
        <v>112</v>
      </c>
      <c r="E377" t="s">
        <v>92</v>
      </c>
      <c r="F377">
        <v>3</v>
      </c>
      <c r="G377">
        <v>5</v>
      </c>
      <c r="H377">
        <v>0</v>
      </c>
      <c r="I377">
        <v>29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12</v>
      </c>
      <c r="P377">
        <v>12</v>
      </c>
      <c r="Q377" s="20">
        <f t="shared" si="10"/>
        <v>11.011922503199999</v>
      </c>
      <c r="R377" s="7" t="str">
        <f t="shared" si="11"/>
        <v xml:space="preserve"> </v>
      </c>
    </row>
    <row r="378" spans="1:18" x14ac:dyDescent="0.25">
      <c r="A378" t="s">
        <v>581</v>
      </c>
      <c r="B378" t="s">
        <v>691</v>
      </c>
      <c r="C378">
        <v>1</v>
      </c>
      <c r="D378" t="s">
        <v>578</v>
      </c>
      <c r="E378" t="s">
        <v>17</v>
      </c>
      <c r="F378">
        <v>4</v>
      </c>
      <c r="G378">
        <v>0</v>
      </c>
      <c r="H378">
        <v>1</v>
      </c>
      <c r="I378">
        <v>60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27</v>
      </c>
      <c r="P378">
        <v>27</v>
      </c>
      <c r="Q378" s="20">
        <f t="shared" si="10"/>
        <v>24.684051723300001</v>
      </c>
      <c r="R378" s="7">
        <f t="shared" si="11"/>
        <v>4</v>
      </c>
    </row>
    <row r="379" spans="1:18" x14ac:dyDescent="0.25">
      <c r="A379" t="s">
        <v>614</v>
      </c>
      <c r="B379" t="s">
        <v>691</v>
      </c>
      <c r="C379">
        <v>1</v>
      </c>
      <c r="D379" t="s">
        <v>112</v>
      </c>
      <c r="E379" t="s">
        <v>92</v>
      </c>
      <c r="F379">
        <v>3</v>
      </c>
      <c r="G379">
        <v>5</v>
      </c>
      <c r="H379">
        <v>1</v>
      </c>
      <c r="I379">
        <v>30</v>
      </c>
      <c r="J379">
        <v>0</v>
      </c>
      <c r="K379">
        <v>1</v>
      </c>
      <c r="L379">
        <v>0</v>
      </c>
      <c r="M379">
        <v>0</v>
      </c>
      <c r="N379">
        <v>5</v>
      </c>
      <c r="O379">
        <v>20</v>
      </c>
      <c r="P379">
        <v>15</v>
      </c>
      <c r="Q379" s="20">
        <f t="shared" si="10"/>
        <v>18.353204171999998</v>
      </c>
      <c r="R379" s="7">
        <f t="shared" si="11"/>
        <v>3</v>
      </c>
    </row>
    <row r="380" spans="1:18" x14ac:dyDescent="0.25">
      <c r="A380" t="s">
        <v>687</v>
      </c>
      <c r="B380" t="s">
        <v>691</v>
      </c>
      <c r="C380">
        <v>1</v>
      </c>
      <c r="D380" t="s">
        <v>579</v>
      </c>
      <c r="E380" t="s">
        <v>92</v>
      </c>
      <c r="F380">
        <v>0</v>
      </c>
      <c r="G380">
        <v>1</v>
      </c>
      <c r="H380">
        <v>1</v>
      </c>
      <c r="I380">
        <v>59</v>
      </c>
      <c r="J380">
        <v>0</v>
      </c>
      <c r="K380">
        <v>1</v>
      </c>
      <c r="L380">
        <v>0</v>
      </c>
      <c r="M380">
        <v>0</v>
      </c>
      <c r="N380">
        <v>1</v>
      </c>
      <c r="O380">
        <v>36</v>
      </c>
      <c r="P380">
        <v>35</v>
      </c>
      <c r="Q380" s="20">
        <f t="shared" si="10"/>
        <v>32.775897646799997</v>
      </c>
      <c r="R380" s="7">
        <f t="shared" si="11"/>
        <v>0</v>
      </c>
    </row>
    <row r="381" spans="1:18" x14ac:dyDescent="0.25">
      <c r="A381" t="s">
        <v>602</v>
      </c>
      <c r="B381" t="s">
        <v>691</v>
      </c>
      <c r="C381">
        <v>1</v>
      </c>
      <c r="D381" t="s">
        <v>27</v>
      </c>
      <c r="E381" t="s">
        <v>17</v>
      </c>
      <c r="F381">
        <v>4</v>
      </c>
      <c r="G381">
        <v>3</v>
      </c>
      <c r="H381">
        <v>0</v>
      </c>
      <c r="I381">
        <v>13</v>
      </c>
      <c r="J381">
        <v>1</v>
      </c>
      <c r="K381">
        <v>0</v>
      </c>
      <c r="L381">
        <v>0</v>
      </c>
      <c r="M381">
        <v>0</v>
      </c>
      <c r="N381">
        <v>0</v>
      </c>
      <c r="O381">
        <v>6</v>
      </c>
      <c r="P381">
        <v>6</v>
      </c>
      <c r="Q381" s="20">
        <f t="shared" si="10"/>
        <v>5.4701011961999999</v>
      </c>
      <c r="R381" s="7" t="str">
        <f t="shared" si="11"/>
        <v xml:space="preserve"> </v>
      </c>
    </row>
    <row r="382" spans="1:18" x14ac:dyDescent="0.25">
      <c r="A382" t="s">
        <v>584</v>
      </c>
      <c r="B382" t="s">
        <v>691</v>
      </c>
      <c r="C382">
        <v>1</v>
      </c>
      <c r="D382" t="s">
        <v>216</v>
      </c>
      <c r="E382" t="s">
        <v>92</v>
      </c>
      <c r="F382">
        <v>1</v>
      </c>
      <c r="G382">
        <v>2</v>
      </c>
      <c r="H382">
        <v>1</v>
      </c>
      <c r="I382">
        <v>58</v>
      </c>
      <c r="J382">
        <v>0</v>
      </c>
      <c r="K382">
        <v>1</v>
      </c>
      <c r="L382">
        <v>0</v>
      </c>
      <c r="M382">
        <v>0</v>
      </c>
      <c r="N382">
        <v>2</v>
      </c>
      <c r="O382">
        <v>25</v>
      </c>
      <c r="P382">
        <v>23</v>
      </c>
      <c r="Q382" s="20">
        <f t="shared" si="10"/>
        <v>22.627583297499999</v>
      </c>
      <c r="R382" s="7">
        <f t="shared" si="11"/>
        <v>1</v>
      </c>
    </row>
    <row r="383" spans="1:18" x14ac:dyDescent="0.25">
      <c r="A383" t="s">
        <v>603</v>
      </c>
      <c r="B383" t="s">
        <v>693</v>
      </c>
      <c r="C383">
        <v>1</v>
      </c>
      <c r="D383" t="s">
        <v>216</v>
      </c>
      <c r="E383" t="s">
        <v>92</v>
      </c>
      <c r="F383">
        <v>2</v>
      </c>
      <c r="G383">
        <v>3</v>
      </c>
      <c r="H383">
        <v>1</v>
      </c>
      <c r="I383">
        <v>65</v>
      </c>
      <c r="J383">
        <v>0</v>
      </c>
      <c r="K383">
        <v>0</v>
      </c>
      <c r="L383">
        <v>1</v>
      </c>
      <c r="M383">
        <v>0</v>
      </c>
      <c r="N383">
        <v>2</v>
      </c>
      <c r="O383">
        <v>22</v>
      </c>
      <c r="P383">
        <v>20</v>
      </c>
      <c r="Q383" s="20">
        <f t="shared" si="10"/>
        <v>19.912273301799999</v>
      </c>
      <c r="R383" s="7">
        <f t="shared" si="11"/>
        <v>1.8461538461538463</v>
      </c>
    </row>
    <row r="384" spans="1:18" x14ac:dyDescent="0.25">
      <c r="A384" t="s">
        <v>617</v>
      </c>
      <c r="B384" t="s">
        <v>693</v>
      </c>
      <c r="C384">
        <v>1</v>
      </c>
      <c r="D384" t="s">
        <v>192</v>
      </c>
      <c r="E384" t="s">
        <v>92</v>
      </c>
      <c r="F384">
        <v>1</v>
      </c>
      <c r="G384">
        <v>2</v>
      </c>
      <c r="H384">
        <v>1</v>
      </c>
      <c r="I384">
        <v>58</v>
      </c>
      <c r="J384">
        <v>0</v>
      </c>
      <c r="K384">
        <v>1</v>
      </c>
      <c r="L384">
        <v>0</v>
      </c>
      <c r="M384">
        <v>0</v>
      </c>
      <c r="N384">
        <v>2</v>
      </c>
      <c r="O384">
        <v>31</v>
      </c>
      <c r="P384">
        <v>29</v>
      </c>
      <c r="Q384" s="20">
        <f t="shared" si="10"/>
        <v>28.1037666177</v>
      </c>
      <c r="R384" s="7">
        <f t="shared" si="11"/>
        <v>1</v>
      </c>
    </row>
    <row r="385" spans="1:18" x14ac:dyDescent="0.25">
      <c r="A385" t="s">
        <v>609</v>
      </c>
      <c r="B385" t="s">
        <v>693</v>
      </c>
      <c r="C385">
        <v>1</v>
      </c>
      <c r="D385" t="s">
        <v>278</v>
      </c>
      <c r="E385" t="s">
        <v>17</v>
      </c>
      <c r="F385">
        <v>3</v>
      </c>
      <c r="G385">
        <v>0</v>
      </c>
      <c r="H385">
        <v>1</v>
      </c>
      <c r="I385">
        <v>60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30</v>
      </c>
      <c r="P385">
        <v>30</v>
      </c>
      <c r="Q385" s="20">
        <f t="shared" si="10"/>
        <v>27.416326529999999</v>
      </c>
      <c r="R385" s="7">
        <f t="shared" si="11"/>
        <v>3</v>
      </c>
    </row>
    <row r="386" spans="1:18" x14ac:dyDescent="0.25">
      <c r="A386" t="s">
        <v>641</v>
      </c>
      <c r="B386" t="s">
        <v>693</v>
      </c>
      <c r="C386">
        <v>1</v>
      </c>
      <c r="D386" t="s">
        <v>335</v>
      </c>
      <c r="E386" t="s">
        <v>92</v>
      </c>
      <c r="F386">
        <v>2</v>
      </c>
      <c r="G386">
        <v>5</v>
      </c>
      <c r="H386">
        <v>1</v>
      </c>
      <c r="I386">
        <v>60</v>
      </c>
      <c r="J386">
        <v>0</v>
      </c>
      <c r="K386">
        <v>1</v>
      </c>
      <c r="L386">
        <v>0</v>
      </c>
      <c r="M386">
        <v>1</v>
      </c>
      <c r="N386">
        <v>4</v>
      </c>
      <c r="O386">
        <v>41</v>
      </c>
      <c r="P386">
        <v>37</v>
      </c>
      <c r="Q386" s="20">
        <f t="shared" ref="Q386:Q449" si="12">(1-SUMIF(Opponent,D386,shpct))*O386</f>
        <v>37.150827241599998</v>
      </c>
      <c r="R386" s="7">
        <f t="shared" ref="R386:R449" si="13">IF(H386=1,F386/MAX(60,I386)*60," ")</f>
        <v>2</v>
      </c>
    </row>
    <row r="387" spans="1:18" x14ac:dyDescent="0.25">
      <c r="A387" t="s">
        <v>650</v>
      </c>
      <c r="B387" t="s">
        <v>693</v>
      </c>
      <c r="C387">
        <v>1</v>
      </c>
      <c r="D387" t="s">
        <v>575</v>
      </c>
      <c r="E387" t="s">
        <v>92</v>
      </c>
      <c r="F387">
        <v>2</v>
      </c>
      <c r="G387">
        <v>4</v>
      </c>
      <c r="H387">
        <v>1</v>
      </c>
      <c r="I387">
        <v>58</v>
      </c>
      <c r="J387">
        <v>0</v>
      </c>
      <c r="K387">
        <v>1</v>
      </c>
      <c r="L387">
        <v>0</v>
      </c>
      <c r="M387">
        <v>0</v>
      </c>
      <c r="N387">
        <v>4</v>
      </c>
      <c r="O387">
        <v>50</v>
      </c>
      <c r="P387">
        <v>46</v>
      </c>
      <c r="Q387" s="20">
        <f t="shared" si="12"/>
        <v>46.345707654999998</v>
      </c>
      <c r="R387" s="7">
        <f t="shared" si="13"/>
        <v>2</v>
      </c>
    </row>
    <row r="388" spans="1:18" x14ac:dyDescent="0.25">
      <c r="A388" t="s">
        <v>571</v>
      </c>
      <c r="B388" t="s">
        <v>694</v>
      </c>
      <c r="C388">
        <v>1</v>
      </c>
      <c r="D388" t="s">
        <v>308</v>
      </c>
      <c r="E388" t="s">
        <v>92</v>
      </c>
      <c r="F388">
        <v>3</v>
      </c>
      <c r="G388">
        <v>4</v>
      </c>
      <c r="H388">
        <v>1</v>
      </c>
      <c r="I388">
        <v>44</v>
      </c>
      <c r="J388">
        <v>0</v>
      </c>
      <c r="K388">
        <v>0</v>
      </c>
      <c r="L388">
        <v>0</v>
      </c>
      <c r="M388">
        <v>0</v>
      </c>
      <c r="N388">
        <v>3</v>
      </c>
      <c r="O388">
        <v>29</v>
      </c>
      <c r="P388">
        <v>26</v>
      </c>
      <c r="Q388" s="20">
        <f t="shared" si="12"/>
        <v>26.461279462499999</v>
      </c>
      <c r="R388" s="7">
        <f t="shared" si="13"/>
        <v>3</v>
      </c>
    </row>
    <row r="389" spans="1:18" x14ac:dyDescent="0.25">
      <c r="A389" t="s">
        <v>635</v>
      </c>
      <c r="B389" t="s">
        <v>694</v>
      </c>
      <c r="C389">
        <v>1</v>
      </c>
      <c r="D389" t="s">
        <v>134</v>
      </c>
      <c r="E389" t="s">
        <v>92</v>
      </c>
      <c r="F389">
        <v>1</v>
      </c>
      <c r="G389">
        <v>3</v>
      </c>
      <c r="H389">
        <v>1</v>
      </c>
      <c r="I389">
        <v>58</v>
      </c>
      <c r="J389">
        <v>0</v>
      </c>
      <c r="K389">
        <v>1</v>
      </c>
      <c r="L389">
        <v>0</v>
      </c>
      <c r="M389">
        <v>0</v>
      </c>
      <c r="N389">
        <v>3</v>
      </c>
      <c r="O389">
        <v>23</v>
      </c>
      <c r="P389">
        <v>20</v>
      </c>
      <c r="Q389" s="20">
        <f t="shared" si="12"/>
        <v>20.844064826300002</v>
      </c>
      <c r="R389" s="7">
        <f t="shared" si="13"/>
        <v>1</v>
      </c>
    </row>
    <row r="390" spans="1:18" x14ac:dyDescent="0.25">
      <c r="A390" t="s">
        <v>638</v>
      </c>
      <c r="B390" t="s">
        <v>694</v>
      </c>
      <c r="C390">
        <v>1</v>
      </c>
      <c r="D390" t="s">
        <v>596</v>
      </c>
      <c r="E390" t="s">
        <v>92</v>
      </c>
      <c r="F390">
        <v>3</v>
      </c>
      <c r="G390">
        <v>4</v>
      </c>
      <c r="H390">
        <v>1</v>
      </c>
      <c r="I390">
        <v>65</v>
      </c>
      <c r="J390">
        <v>0</v>
      </c>
      <c r="K390">
        <v>0</v>
      </c>
      <c r="L390">
        <v>1</v>
      </c>
      <c r="M390">
        <v>0</v>
      </c>
      <c r="N390">
        <v>3</v>
      </c>
      <c r="O390">
        <v>20</v>
      </c>
      <c r="P390">
        <v>17</v>
      </c>
      <c r="Q390" s="20">
        <f t="shared" si="12"/>
        <v>18.356054529999998</v>
      </c>
      <c r="R390" s="7">
        <f t="shared" si="13"/>
        <v>2.7692307692307692</v>
      </c>
    </row>
    <row r="391" spans="1:18" x14ac:dyDescent="0.25">
      <c r="A391" t="s">
        <v>632</v>
      </c>
      <c r="B391" t="s">
        <v>694</v>
      </c>
      <c r="C391">
        <v>1</v>
      </c>
      <c r="D391" t="s">
        <v>249</v>
      </c>
      <c r="E391" t="s">
        <v>92</v>
      </c>
      <c r="F391">
        <v>2</v>
      </c>
      <c r="G391">
        <v>3</v>
      </c>
      <c r="H391">
        <v>1</v>
      </c>
      <c r="I391">
        <v>59</v>
      </c>
      <c r="J391">
        <v>0</v>
      </c>
      <c r="K391">
        <v>1</v>
      </c>
      <c r="L391">
        <v>0</v>
      </c>
      <c r="M391">
        <v>0</v>
      </c>
      <c r="N391">
        <v>3</v>
      </c>
      <c r="O391">
        <v>20</v>
      </c>
      <c r="P391">
        <v>17</v>
      </c>
      <c r="Q391" s="20">
        <f t="shared" si="12"/>
        <v>18.086672117999999</v>
      </c>
      <c r="R391" s="7">
        <f t="shared" si="13"/>
        <v>2</v>
      </c>
    </row>
    <row r="392" spans="1:18" x14ac:dyDescent="0.25">
      <c r="A392" t="s">
        <v>569</v>
      </c>
      <c r="B392" t="s">
        <v>694</v>
      </c>
      <c r="C392">
        <v>1</v>
      </c>
      <c r="D392" t="s">
        <v>441</v>
      </c>
      <c r="E392" t="s">
        <v>92</v>
      </c>
      <c r="F392">
        <v>4</v>
      </c>
      <c r="G392">
        <v>7</v>
      </c>
      <c r="H392">
        <v>1</v>
      </c>
      <c r="I392">
        <v>59</v>
      </c>
      <c r="J392">
        <v>0</v>
      </c>
      <c r="K392">
        <v>1</v>
      </c>
      <c r="L392">
        <v>0</v>
      </c>
      <c r="M392">
        <v>1</v>
      </c>
      <c r="N392">
        <v>6</v>
      </c>
      <c r="O392">
        <v>27</v>
      </c>
      <c r="P392">
        <v>21</v>
      </c>
      <c r="Q392" s="20">
        <f t="shared" si="12"/>
        <v>24.759778744800002</v>
      </c>
      <c r="R392" s="7">
        <f t="shared" si="13"/>
        <v>4</v>
      </c>
    </row>
    <row r="393" spans="1:18" x14ac:dyDescent="0.25">
      <c r="A393" t="s">
        <v>680</v>
      </c>
      <c r="B393" t="s">
        <v>694</v>
      </c>
      <c r="C393">
        <v>1</v>
      </c>
      <c r="D393" t="s">
        <v>308</v>
      </c>
      <c r="E393" t="s">
        <v>92</v>
      </c>
      <c r="F393">
        <v>3</v>
      </c>
      <c r="G393">
        <v>4</v>
      </c>
      <c r="H393">
        <v>0</v>
      </c>
      <c r="I393">
        <v>20</v>
      </c>
      <c r="J393">
        <v>0</v>
      </c>
      <c r="K393">
        <v>0</v>
      </c>
      <c r="L393">
        <v>1</v>
      </c>
      <c r="M393">
        <v>0</v>
      </c>
      <c r="N393">
        <v>1</v>
      </c>
      <c r="O393">
        <v>13</v>
      </c>
      <c r="P393">
        <v>12</v>
      </c>
      <c r="Q393" s="20">
        <f t="shared" si="12"/>
        <v>11.861952862499999</v>
      </c>
      <c r="R393" s="7" t="str">
        <f t="shared" si="13"/>
        <v xml:space="preserve"> </v>
      </c>
    </row>
    <row r="394" spans="1:18" x14ac:dyDescent="0.25">
      <c r="A394" t="s">
        <v>681</v>
      </c>
      <c r="B394" t="s">
        <v>694</v>
      </c>
      <c r="C394">
        <v>1</v>
      </c>
      <c r="D394" t="s">
        <v>575</v>
      </c>
      <c r="E394" t="s">
        <v>92</v>
      </c>
      <c r="F394">
        <v>2</v>
      </c>
      <c r="G394">
        <v>3</v>
      </c>
      <c r="H394">
        <v>1</v>
      </c>
      <c r="I394">
        <v>59</v>
      </c>
      <c r="J394">
        <v>0</v>
      </c>
      <c r="K394">
        <v>1</v>
      </c>
      <c r="L394">
        <v>0</v>
      </c>
      <c r="M394">
        <v>0</v>
      </c>
      <c r="N394">
        <v>3</v>
      </c>
      <c r="O394">
        <v>23</v>
      </c>
      <c r="P394">
        <v>20</v>
      </c>
      <c r="Q394" s="20">
        <f t="shared" si="12"/>
        <v>21.319025521300002</v>
      </c>
      <c r="R394" s="7">
        <f t="shared" si="13"/>
        <v>2</v>
      </c>
    </row>
    <row r="395" spans="1:18" x14ac:dyDescent="0.25">
      <c r="A395" t="s">
        <v>584</v>
      </c>
      <c r="B395" t="s">
        <v>694</v>
      </c>
      <c r="C395">
        <v>1</v>
      </c>
      <c r="D395" t="s">
        <v>327</v>
      </c>
      <c r="E395" t="s">
        <v>17</v>
      </c>
      <c r="F395">
        <v>3</v>
      </c>
      <c r="G395">
        <v>2</v>
      </c>
      <c r="H395">
        <v>1</v>
      </c>
      <c r="I395">
        <v>62</v>
      </c>
      <c r="J395">
        <v>1</v>
      </c>
      <c r="K395">
        <v>0</v>
      </c>
      <c r="L395">
        <v>0</v>
      </c>
      <c r="M395">
        <v>0</v>
      </c>
      <c r="N395">
        <v>2</v>
      </c>
      <c r="O395">
        <v>35</v>
      </c>
      <c r="P395">
        <v>33</v>
      </c>
      <c r="Q395" s="20">
        <f t="shared" si="12"/>
        <v>32.055422647500002</v>
      </c>
      <c r="R395" s="7">
        <f t="shared" si="13"/>
        <v>2.903225806451613</v>
      </c>
    </row>
    <row r="396" spans="1:18" x14ac:dyDescent="0.25">
      <c r="A396" t="s">
        <v>621</v>
      </c>
      <c r="B396" t="s">
        <v>695</v>
      </c>
      <c r="C396">
        <v>1</v>
      </c>
      <c r="D396" t="s">
        <v>278</v>
      </c>
      <c r="E396" t="s">
        <v>17</v>
      </c>
      <c r="F396">
        <v>4</v>
      </c>
      <c r="G396">
        <v>1</v>
      </c>
      <c r="H396">
        <v>1</v>
      </c>
      <c r="I396">
        <v>60</v>
      </c>
      <c r="J396">
        <v>1</v>
      </c>
      <c r="K396">
        <v>0</v>
      </c>
      <c r="L396">
        <v>0</v>
      </c>
      <c r="M396">
        <v>0</v>
      </c>
      <c r="N396">
        <v>1</v>
      </c>
      <c r="O396">
        <v>40</v>
      </c>
      <c r="P396">
        <v>39</v>
      </c>
      <c r="Q396" s="20">
        <f t="shared" si="12"/>
        <v>36.555102040000001</v>
      </c>
      <c r="R396" s="7">
        <f t="shared" si="13"/>
        <v>4</v>
      </c>
    </row>
    <row r="397" spans="1:18" x14ac:dyDescent="0.25">
      <c r="A397" t="s">
        <v>617</v>
      </c>
      <c r="B397" t="s">
        <v>695</v>
      </c>
      <c r="C397">
        <v>1</v>
      </c>
      <c r="D397" t="s">
        <v>308</v>
      </c>
      <c r="E397" t="s">
        <v>92</v>
      </c>
      <c r="F397">
        <v>1</v>
      </c>
      <c r="G397">
        <v>4</v>
      </c>
      <c r="H397">
        <v>1</v>
      </c>
      <c r="I397">
        <v>59</v>
      </c>
      <c r="J397">
        <v>0</v>
      </c>
      <c r="K397">
        <v>1</v>
      </c>
      <c r="L397">
        <v>0</v>
      </c>
      <c r="M397">
        <v>1</v>
      </c>
      <c r="N397">
        <v>3</v>
      </c>
      <c r="O397">
        <v>23</v>
      </c>
      <c r="P397">
        <v>20</v>
      </c>
      <c r="Q397" s="20">
        <f t="shared" si="12"/>
        <v>20.986531987499998</v>
      </c>
      <c r="R397" s="7">
        <f t="shared" si="13"/>
        <v>1</v>
      </c>
    </row>
    <row r="398" spans="1:18" x14ac:dyDescent="0.25">
      <c r="A398" t="s">
        <v>587</v>
      </c>
      <c r="B398" t="s">
        <v>695</v>
      </c>
      <c r="C398">
        <v>1</v>
      </c>
      <c r="D398" t="s">
        <v>592</v>
      </c>
      <c r="E398" t="s">
        <v>17</v>
      </c>
      <c r="F398">
        <v>2</v>
      </c>
      <c r="G398">
        <v>0</v>
      </c>
      <c r="H398">
        <v>1</v>
      </c>
      <c r="I398">
        <v>60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32</v>
      </c>
      <c r="P398">
        <v>32</v>
      </c>
      <c r="Q398" s="20">
        <f t="shared" si="12"/>
        <v>29.063122924799998</v>
      </c>
      <c r="R398" s="7">
        <f t="shared" si="13"/>
        <v>2</v>
      </c>
    </row>
    <row r="399" spans="1:18" x14ac:dyDescent="0.25">
      <c r="A399" t="s">
        <v>634</v>
      </c>
      <c r="B399" t="s">
        <v>695</v>
      </c>
      <c r="C399">
        <v>1</v>
      </c>
      <c r="D399" t="s">
        <v>120</v>
      </c>
      <c r="E399" t="s">
        <v>92</v>
      </c>
      <c r="F399">
        <v>3</v>
      </c>
      <c r="G399">
        <v>4</v>
      </c>
      <c r="H399">
        <v>1</v>
      </c>
      <c r="I399">
        <v>65</v>
      </c>
      <c r="J399">
        <v>0</v>
      </c>
      <c r="K399">
        <v>0</v>
      </c>
      <c r="L399">
        <v>1</v>
      </c>
      <c r="M399">
        <v>0</v>
      </c>
      <c r="N399">
        <v>3</v>
      </c>
      <c r="O399">
        <v>26</v>
      </c>
      <c r="P399">
        <v>23</v>
      </c>
      <c r="Q399" s="20">
        <f t="shared" si="12"/>
        <v>23.743752840599999</v>
      </c>
      <c r="R399" s="7">
        <f t="shared" si="13"/>
        <v>2.7692307692307692</v>
      </c>
    </row>
    <row r="400" spans="1:18" x14ac:dyDescent="0.25">
      <c r="A400" t="s">
        <v>641</v>
      </c>
      <c r="B400" t="s">
        <v>695</v>
      </c>
      <c r="C400">
        <v>1</v>
      </c>
      <c r="D400" t="s">
        <v>596</v>
      </c>
      <c r="E400" t="s">
        <v>92</v>
      </c>
      <c r="F400">
        <v>1</v>
      </c>
      <c r="G400">
        <v>3</v>
      </c>
      <c r="H400">
        <v>1</v>
      </c>
      <c r="I400">
        <v>58</v>
      </c>
      <c r="J400">
        <v>0</v>
      </c>
      <c r="K400">
        <v>1</v>
      </c>
      <c r="L400">
        <v>0</v>
      </c>
      <c r="M400">
        <v>0</v>
      </c>
      <c r="N400">
        <v>3</v>
      </c>
      <c r="O400">
        <v>26</v>
      </c>
      <c r="P400">
        <v>23</v>
      </c>
      <c r="Q400" s="20">
        <f t="shared" si="12"/>
        <v>23.862870889</v>
      </c>
      <c r="R400" s="7">
        <f t="shared" si="13"/>
        <v>1</v>
      </c>
    </row>
    <row r="401" spans="1:18" x14ac:dyDescent="0.25">
      <c r="A401" t="s">
        <v>616</v>
      </c>
      <c r="B401" t="s">
        <v>695</v>
      </c>
      <c r="C401">
        <v>1</v>
      </c>
      <c r="D401" t="s">
        <v>590</v>
      </c>
      <c r="E401" t="s">
        <v>92</v>
      </c>
      <c r="F401">
        <v>1</v>
      </c>
      <c r="G401">
        <v>2</v>
      </c>
      <c r="H401">
        <v>1</v>
      </c>
      <c r="I401">
        <v>59</v>
      </c>
      <c r="J401">
        <v>0</v>
      </c>
      <c r="K401">
        <v>1</v>
      </c>
      <c r="L401">
        <v>0</v>
      </c>
      <c r="M401">
        <v>0</v>
      </c>
      <c r="N401">
        <v>2</v>
      </c>
      <c r="O401">
        <v>26</v>
      </c>
      <c r="P401">
        <v>24</v>
      </c>
      <c r="Q401" s="20">
        <f t="shared" si="12"/>
        <v>23.724703737799999</v>
      </c>
      <c r="R401" s="7">
        <f t="shared" si="13"/>
        <v>1</v>
      </c>
    </row>
    <row r="402" spans="1:18" x14ac:dyDescent="0.25">
      <c r="A402" t="s">
        <v>595</v>
      </c>
      <c r="B402" t="s">
        <v>695</v>
      </c>
      <c r="C402">
        <v>1</v>
      </c>
      <c r="D402" t="s">
        <v>182</v>
      </c>
      <c r="E402" t="s">
        <v>92</v>
      </c>
      <c r="F402">
        <v>2</v>
      </c>
      <c r="G402">
        <v>3</v>
      </c>
      <c r="H402">
        <v>1</v>
      </c>
      <c r="I402">
        <v>64</v>
      </c>
      <c r="J402">
        <v>0</v>
      </c>
      <c r="K402">
        <v>0</v>
      </c>
      <c r="L402">
        <v>1</v>
      </c>
      <c r="M402">
        <v>0</v>
      </c>
      <c r="N402">
        <v>3</v>
      </c>
      <c r="O402">
        <v>30</v>
      </c>
      <c r="P402">
        <v>27</v>
      </c>
      <c r="Q402" s="20">
        <f t="shared" si="12"/>
        <v>27.416988416999999</v>
      </c>
      <c r="R402" s="7">
        <f t="shared" si="13"/>
        <v>1.875</v>
      </c>
    </row>
    <row r="403" spans="1:18" x14ac:dyDescent="0.25">
      <c r="A403" t="s">
        <v>581</v>
      </c>
      <c r="B403" t="s">
        <v>695</v>
      </c>
      <c r="C403">
        <v>1</v>
      </c>
      <c r="D403" t="s">
        <v>134</v>
      </c>
      <c r="E403" t="s">
        <v>17</v>
      </c>
      <c r="F403">
        <v>6</v>
      </c>
      <c r="G403">
        <v>2</v>
      </c>
      <c r="H403">
        <v>1</v>
      </c>
      <c r="I403">
        <v>60</v>
      </c>
      <c r="J403">
        <v>1</v>
      </c>
      <c r="K403">
        <v>0</v>
      </c>
      <c r="L403">
        <v>0</v>
      </c>
      <c r="M403">
        <v>0</v>
      </c>
      <c r="N403">
        <v>2</v>
      </c>
      <c r="O403">
        <v>21</v>
      </c>
      <c r="P403">
        <v>19</v>
      </c>
      <c r="Q403" s="20">
        <f t="shared" si="12"/>
        <v>19.0315374501</v>
      </c>
      <c r="R403" s="7">
        <f t="shared" si="13"/>
        <v>6</v>
      </c>
    </row>
    <row r="404" spans="1:18" x14ac:dyDescent="0.25">
      <c r="A404" t="s">
        <v>696</v>
      </c>
      <c r="B404" t="s">
        <v>695</v>
      </c>
      <c r="C404">
        <v>1</v>
      </c>
      <c r="D404" t="s">
        <v>146</v>
      </c>
      <c r="E404" t="s">
        <v>17</v>
      </c>
      <c r="F404">
        <v>3</v>
      </c>
      <c r="G404">
        <v>1</v>
      </c>
      <c r="H404">
        <v>1</v>
      </c>
      <c r="I404">
        <v>60</v>
      </c>
      <c r="J404">
        <v>1</v>
      </c>
      <c r="K404">
        <v>0</v>
      </c>
      <c r="L404">
        <v>0</v>
      </c>
      <c r="M404">
        <v>0</v>
      </c>
      <c r="N404">
        <v>1</v>
      </c>
      <c r="O404">
        <v>25</v>
      </c>
      <c r="P404">
        <v>24</v>
      </c>
      <c r="Q404" s="20">
        <f t="shared" si="12"/>
        <v>23.091814159999998</v>
      </c>
      <c r="R404" s="7">
        <f t="shared" si="13"/>
        <v>3</v>
      </c>
    </row>
    <row r="405" spans="1:18" x14ac:dyDescent="0.25">
      <c r="A405" t="s">
        <v>658</v>
      </c>
      <c r="B405" t="s">
        <v>697</v>
      </c>
      <c r="C405">
        <v>1</v>
      </c>
      <c r="D405" t="s">
        <v>335</v>
      </c>
      <c r="E405" t="s">
        <v>92</v>
      </c>
      <c r="F405">
        <v>1</v>
      </c>
      <c r="G405">
        <v>4</v>
      </c>
      <c r="H405">
        <v>1</v>
      </c>
      <c r="I405">
        <v>60</v>
      </c>
      <c r="J405">
        <v>0</v>
      </c>
      <c r="K405">
        <v>1</v>
      </c>
      <c r="L405">
        <v>0</v>
      </c>
      <c r="M405">
        <v>0</v>
      </c>
      <c r="N405">
        <v>4</v>
      </c>
      <c r="O405">
        <v>32</v>
      </c>
      <c r="P405">
        <v>28</v>
      </c>
      <c r="Q405" s="20">
        <f t="shared" si="12"/>
        <v>28.995767603200001</v>
      </c>
      <c r="R405" s="7">
        <f t="shared" si="13"/>
        <v>1</v>
      </c>
    </row>
    <row r="406" spans="1:18" x14ac:dyDescent="0.25">
      <c r="A406" t="s">
        <v>681</v>
      </c>
      <c r="B406" t="s">
        <v>697</v>
      </c>
      <c r="C406">
        <v>1</v>
      </c>
      <c r="D406" t="s">
        <v>568</v>
      </c>
      <c r="E406" t="s">
        <v>17</v>
      </c>
      <c r="F406">
        <v>7</v>
      </c>
      <c r="G406">
        <v>2</v>
      </c>
      <c r="H406">
        <v>1</v>
      </c>
      <c r="I406">
        <v>59</v>
      </c>
      <c r="J406">
        <v>1</v>
      </c>
      <c r="K406">
        <v>0</v>
      </c>
      <c r="L406">
        <v>0</v>
      </c>
      <c r="M406">
        <v>0</v>
      </c>
      <c r="N406">
        <v>2</v>
      </c>
      <c r="O406">
        <v>22</v>
      </c>
      <c r="P406">
        <v>20</v>
      </c>
      <c r="Q406" s="20">
        <f t="shared" si="12"/>
        <v>19.809449433399998</v>
      </c>
      <c r="R406" s="7">
        <f t="shared" si="13"/>
        <v>7</v>
      </c>
    </row>
    <row r="407" spans="1:18" x14ac:dyDescent="0.25">
      <c r="A407" t="s">
        <v>614</v>
      </c>
      <c r="B407" t="s">
        <v>697</v>
      </c>
      <c r="C407">
        <v>1</v>
      </c>
      <c r="D407" t="s">
        <v>238</v>
      </c>
      <c r="E407" t="s">
        <v>92</v>
      </c>
      <c r="F407">
        <v>2</v>
      </c>
      <c r="G407">
        <v>3</v>
      </c>
      <c r="H407">
        <v>1</v>
      </c>
      <c r="I407">
        <v>65</v>
      </c>
      <c r="J407">
        <v>0</v>
      </c>
      <c r="K407">
        <v>0</v>
      </c>
      <c r="L407">
        <v>1</v>
      </c>
      <c r="M407">
        <v>0</v>
      </c>
      <c r="N407">
        <v>2</v>
      </c>
      <c r="O407">
        <v>33</v>
      </c>
      <c r="P407">
        <v>31</v>
      </c>
      <c r="Q407" s="20">
        <f t="shared" si="12"/>
        <v>30.529900991700003</v>
      </c>
      <c r="R407" s="7">
        <f t="shared" si="13"/>
        <v>1.8461538461538463</v>
      </c>
    </row>
    <row r="408" spans="1:18" x14ac:dyDescent="0.25">
      <c r="A408" t="s">
        <v>584</v>
      </c>
      <c r="B408" t="s">
        <v>697</v>
      </c>
      <c r="C408">
        <v>1</v>
      </c>
      <c r="D408" t="s">
        <v>192</v>
      </c>
      <c r="E408" t="s">
        <v>17</v>
      </c>
      <c r="F408">
        <v>3</v>
      </c>
      <c r="G408">
        <v>2</v>
      </c>
      <c r="H408">
        <v>1</v>
      </c>
      <c r="I408">
        <v>60</v>
      </c>
      <c r="J408">
        <v>1</v>
      </c>
      <c r="K408">
        <v>0</v>
      </c>
      <c r="L408">
        <v>0</v>
      </c>
      <c r="M408">
        <v>0</v>
      </c>
      <c r="N408">
        <v>2</v>
      </c>
      <c r="O408">
        <v>39</v>
      </c>
      <c r="P408">
        <v>37</v>
      </c>
      <c r="Q408" s="20">
        <f t="shared" si="12"/>
        <v>35.356351551300001</v>
      </c>
      <c r="R408" s="7">
        <f t="shared" si="13"/>
        <v>3</v>
      </c>
    </row>
    <row r="409" spans="1:18" x14ac:dyDescent="0.25">
      <c r="A409" t="s">
        <v>638</v>
      </c>
      <c r="B409" t="s">
        <v>698</v>
      </c>
      <c r="C409">
        <v>1</v>
      </c>
      <c r="D409" t="s">
        <v>188</v>
      </c>
      <c r="E409" t="s">
        <v>17</v>
      </c>
      <c r="F409">
        <v>5</v>
      </c>
      <c r="G409">
        <v>4</v>
      </c>
      <c r="H409">
        <v>1</v>
      </c>
      <c r="I409">
        <v>60</v>
      </c>
      <c r="J409">
        <v>1</v>
      </c>
      <c r="K409">
        <v>0</v>
      </c>
      <c r="L409">
        <v>0</v>
      </c>
      <c r="M409">
        <v>0</v>
      </c>
      <c r="N409">
        <v>4</v>
      </c>
      <c r="O409">
        <v>27</v>
      </c>
      <c r="P409">
        <v>23</v>
      </c>
      <c r="Q409" s="20">
        <f t="shared" si="12"/>
        <v>24.969758889600001</v>
      </c>
      <c r="R409" s="7">
        <f t="shared" si="13"/>
        <v>5</v>
      </c>
    </row>
    <row r="410" spans="1:18" x14ac:dyDescent="0.25">
      <c r="A410" t="s">
        <v>621</v>
      </c>
      <c r="B410" t="s">
        <v>698</v>
      </c>
      <c r="C410">
        <v>1</v>
      </c>
      <c r="D410" t="s">
        <v>598</v>
      </c>
      <c r="E410" t="s">
        <v>92</v>
      </c>
      <c r="F410">
        <v>3</v>
      </c>
      <c r="G410">
        <v>4</v>
      </c>
      <c r="H410">
        <v>1</v>
      </c>
      <c r="I410">
        <v>65</v>
      </c>
      <c r="J410">
        <v>0</v>
      </c>
      <c r="K410">
        <v>0</v>
      </c>
      <c r="L410">
        <v>1</v>
      </c>
      <c r="M410">
        <v>0</v>
      </c>
      <c r="N410">
        <v>3</v>
      </c>
      <c r="O410">
        <v>27</v>
      </c>
      <c r="P410">
        <v>24</v>
      </c>
      <c r="Q410" s="20">
        <f t="shared" si="12"/>
        <v>24.797468355300001</v>
      </c>
      <c r="R410" s="7">
        <f t="shared" si="13"/>
        <v>2.7692307692307692</v>
      </c>
    </row>
    <row r="411" spans="1:18" x14ac:dyDescent="0.25">
      <c r="A411" t="s">
        <v>634</v>
      </c>
      <c r="B411" t="s">
        <v>698</v>
      </c>
      <c r="C411">
        <v>1</v>
      </c>
      <c r="D411" t="s">
        <v>146</v>
      </c>
      <c r="E411" t="s">
        <v>17</v>
      </c>
      <c r="F411">
        <v>2</v>
      </c>
      <c r="G411">
        <v>1</v>
      </c>
      <c r="H411">
        <v>1</v>
      </c>
      <c r="I411">
        <v>60</v>
      </c>
      <c r="J411">
        <v>1</v>
      </c>
      <c r="K411">
        <v>0</v>
      </c>
      <c r="L411">
        <v>0</v>
      </c>
      <c r="M411">
        <v>0</v>
      </c>
      <c r="N411">
        <v>1</v>
      </c>
      <c r="O411">
        <v>30</v>
      </c>
      <c r="P411">
        <v>29</v>
      </c>
      <c r="Q411" s="20">
        <f t="shared" si="12"/>
        <v>27.710176991999997</v>
      </c>
      <c r="R411" s="7">
        <f t="shared" si="13"/>
        <v>2</v>
      </c>
    </row>
    <row r="412" spans="1:18" x14ac:dyDescent="0.25">
      <c r="A412" t="s">
        <v>595</v>
      </c>
      <c r="B412" t="s">
        <v>698</v>
      </c>
      <c r="C412">
        <v>1</v>
      </c>
      <c r="D412" t="s">
        <v>120</v>
      </c>
      <c r="E412" t="s">
        <v>17</v>
      </c>
      <c r="F412">
        <v>6</v>
      </c>
      <c r="G412">
        <v>2</v>
      </c>
      <c r="H412">
        <v>1</v>
      </c>
      <c r="I412">
        <v>60</v>
      </c>
      <c r="J412">
        <v>1</v>
      </c>
      <c r="K412">
        <v>0</v>
      </c>
      <c r="L412">
        <v>0</v>
      </c>
      <c r="M412">
        <v>0</v>
      </c>
      <c r="N412">
        <v>2</v>
      </c>
      <c r="O412">
        <v>25</v>
      </c>
      <c r="P412">
        <v>23</v>
      </c>
      <c r="Q412" s="20">
        <f t="shared" si="12"/>
        <v>22.8305315775</v>
      </c>
      <c r="R412" s="7">
        <f t="shared" si="13"/>
        <v>6</v>
      </c>
    </row>
    <row r="413" spans="1:18" x14ac:dyDescent="0.25">
      <c r="A413" t="s">
        <v>599</v>
      </c>
      <c r="B413" t="s">
        <v>698</v>
      </c>
      <c r="C413">
        <v>1</v>
      </c>
      <c r="D413" t="s">
        <v>134</v>
      </c>
      <c r="E413" t="s">
        <v>92</v>
      </c>
      <c r="F413">
        <v>2</v>
      </c>
      <c r="G413">
        <v>3</v>
      </c>
      <c r="H413">
        <v>1</v>
      </c>
      <c r="I413">
        <v>59</v>
      </c>
      <c r="J413">
        <v>0</v>
      </c>
      <c r="K413">
        <v>1</v>
      </c>
      <c r="L413">
        <v>0</v>
      </c>
      <c r="M413">
        <v>0</v>
      </c>
      <c r="N413">
        <v>3</v>
      </c>
      <c r="O413">
        <v>29</v>
      </c>
      <c r="P413">
        <v>26</v>
      </c>
      <c r="Q413" s="20">
        <f t="shared" si="12"/>
        <v>26.281646954900001</v>
      </c>
      <c r="R413" s="7">
        <f t="shared" si="13"/>
        <v>2</v>
      </c>
    </row>
    <row r="414" spans="1:18" x14ac:dyDescent="0.25">
      <c r="A414" t="s">
        <v>600</v>
      </c>
      <c r="B414" t="s">
        <v>698</v>
      </c>
      <c r="C414">
        <v>1</v>
      </c>
      <c r="D414" t="s">
        <v>596</v>
      </c>
      <c r="E414" t="s">
        <v>17</v>
      </c>
      <c r="F414">
        <v>2</v>
      </c>
      <c r="G414">
        <v>1</v>
      </c>
      <c r="H414">
        <v>1</v>
      </c>
      <c r="I414">
        <v>60</v>
      </c>
      <c r="J414">
        <v>1</v>
      </c>
      <c r="K414">
        <v>0</v>
      </c>
      <c r="L414">
        <v>0</v>
      </c>
      <c r="M414">
        <v>0</v>
      </c>
      <c r="N414">
        <v>1</v>
      </c>
      <c r="O414">
        <v>22</v>
      </c>
      <c r="P414">
        <v>21</v>
      </c>
      <c r="Q414" s="20">
        <f t="shared" si="12"/>
        <v>20.191659982999997</v>
      </c>
      <c r="R414" s="7">
        <f t="shared" si="13"/>
        <v>2</v>
      </c>
    </row>
    <row r="415" spans="1:18" x14ac:dyDescent="0.25">
      <c r="A415" t="s">
        <v>696</v>
      </c>
      <c r="B415" t="s">
        <v>698</v>
      </c>
      <c r="C415">
        <v>1</v>
      </c>
      <c r="D415" t="s">
        <v>233</v>
      </c>
      <c r="E415" t="s">
        <v>17</v>
      </c>
      <c r="F415">
        <v>4</v>
      </c>
      <c r="G415">
        <v>2</v>
      </c>
      <c r="H415">
        <v>1</v>
      </c>
      <c r="I415">
        <v>60</v>
      </c>
      <c r="J415">
        <v>1</v>
      </c>
      <c r="K415">
        <v>0</v>
      </c>
      <c r="L415">
        <v>0</v>
      </c>
      <c r="M415">
        <v>0</v>
      </c>
      <c r="N415">
        <v>2</v>
      </c>
      <c r="O415">
        <v>23</v>
      </c>
      <c r="P415">
        <v>21</v>
      </c>
      <c r="Q415" s="20">
        <f t="shared" si="12"/>
        <v>21.4502788094</v>
      </c>
      <c r="R415" s="7">
        <f t="shared" si="13"/>
        <v>4</v>
      </c>
    </row>
    <row r="416" spans="1:18" x14ac:dyDescent="0.25">
      <c r="A416" t="s">
        <v>605</v>
      </c>
      <c r="B416" t="s">
        <v>699</v>
      </c>
      <c r="C416">
        <v>1</v>
      </c>
      <c r="D416" t="s">
        <v>308</v>
      </c>
      <c r="E416" t="s">
        <v>92</v>
      </c>
      <c r="F416">
        <v>2</v>
      </c>
      <c r="G416">
        <v>3</v>
      </c>
      <c r="H416">
        <v>1</v>
      </c>
      <c r="I416">
        <v>59</v>
      </c>
      <c r="J416">
        <v>0</v>
      </c>
      <c r="K416">
        <v>1</v>
      </c>
      <c r="L416">
        <v>0</v>
      </c>
      <c r="M416">
        <v>0</v>
      </c>
      <c r="N416">
        <v>3</v>
      </c>
      <c r="O416">
        <v>29</v>
      </c>
      <c r="P416">
        <v>26</v>
      </c>
      <c r="Q416" s="20">
        <f t="shared" si="12"/>
        <v>26.461279462499999</v>
      </c>
      <c r="R416" s="7">
        <f t="shared" si="13"/>
        <v>2</v>
      </c>
    </row>
    <row r="417" spans="1:18" x14ac:dyDescent="0.25">
      <c r="A417" t="s">
        <v>607</v>
      </c>
      <c r="B417" t="s">
        <v>699</v>
      </c>
      <c r="C417">
        <v>1</v>
      </c>
      <c r="D417" t="s">
        <v>568</v>
      </c>
      <c r="E417" t="s">
        <v>92</v>
      </c>
      <c r="F417">
        <v>4</v>
      </c>
      <c r="G417">
        <v>6</v>
      </c>
      <c r="H417">
        <v>0</v>
      </c>
      <c r="I417">
        <v>24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9</v>
      </c>
      <c r="P417">
        <v>8</v>
      </c>
      <c r="Q417" s="20">
        <f t="shared" si="12"/>
        <v>8.1038656773</v>
      </c>
      <c r="R417" s="7" t="str">
        <f t="shared" si="13"/>
        <v xml:space="preserve"> </v>
      </c>
    </row>
    <row r="418" spans="1:18" x14ac:dyDescent="0.25">
      <c r="A418" t="s">
        <v>632</v>
      </c>
      <c r="B418" t="s">
        <v>699</v>
      </c>
      <c r="C418">
        <v>1</v>
      </c>
      <c r="D418" t="s">
        <v>238</v>
      </c>
      <c r="E418" t="s">
        <v>17</v>
      </c>
      <c r="F418">
        <v>4</v>
      </c>
      <c r="G418">
        <v>3</v>
      </c>
      <c r="H418">
        <v>1</v>
      </c>
      <c r="I418">
        <v>60</v>
      </c>
      <c r="J418">
        <v>1</v>
      </c>
      <c r="K418">
        <v>0</v>
      </c>
      <c r="L418">
        <v>0</v>
      </c>
      <c r="M418">
        <v>0</v>
      </c>
      <c r="N418">
        <v>3</v>
      </c>
      <c r="O418">
        <v>41</v>
      </c>
      <c r="P418">
        <v>38</v>
      </c>
      <c r="Q418" s="20">
        <f t="shared" si="12"/>
        <v>37.931089110900004</v>
      </c>
      <c r="R418" s="7">
        <f t="shared" si="13"/>
        <v>4</v>
      </c>
    </row>
    <row r="419" spans="1:18" x14ac:dyDescent="0.25">
      <c r="A419" t="s">
        <v>566</v>
      </c>
      <c r="B419" t="s">
        <v>699</v>
      </c>
      <c r="C419">
        <v>1</v>
      </c>
      <c r="D419" t="s">
        <v>120</v>
      </c>
      <c r="E419" t="s">
        <v>17</v>
      </c>
      <c r="F419">
        <v>2</v>
      </c>
      <c r="G419">
        <v>1</v>
      </c>
      <c r="H419">
        <v>1</v>
      </c>
      <c r="I419">
        <v>65</v>
      </c>
      <c r="J419">
        <v>1</v>
      </c>
      <c r="K419">
        <v>0</v>
      </c>
      <c r="L419">
        <v>0</v>
      </c>
      <c r="M419">
        <v>0</v>
      </c>
      <c r="N419">
        <v>1</v>
      </c>
      <c r="O419">
        <v>22</v>
      </c>
      <c r="P419">
        <v>21</v>
      </c>
      <c r="Q419" s="20">
        <f t="shared" si="12"/>
        <v>20.090867788200001</v>
      </c>
      <c r="R419" s="7">
        <f t="shared" si="13"/>
        <v>1.8461538461538463</v>
      </c>
    </row>
    <row r="420" spans="1:18" x14ac:dyDescent="0.25">
      <c r="A420" t="s">
        <v>641</v>
      </c>
      <c r="B420" t="s">
        <v>699</v>
      </c>
      <c r="C420">
        <v>1</v>
      </c>
      <c r="D420" t="s">
        <v>590</v>
      </c>
      <c r="E420" t="s">
        <v>17</v>
      </c>
      <c r="F420">
        <v>5</v>
      </c>
      <c r="G420">
        <v>3</v>
      </c>
      <c r="H420">
        <v>1</v>
      </c>
      <c r="I420">
        <v>60</v>
      </c>
      <c r="J420">
        <v>1</v>
      </c>
      <c r="K420">
        <v>0</v>
      </c>
      <c r="L420">
        <v>0</v>
      </c>
      <c r="M420">
        <v>0</v>
      </c>
      <c r="N420">
        <v>3</v>
      </c>
      <c r="O420">
        <v>31</v>
      </c>
      <c r="P420">
        <v>28</v>
      </c>
      <c r="Q420" s="20">
        <f t="shared" si="12"/>
        <v>28.287146764300001</v>
      </c>
      <c r="R420" s="7">
        <f t="shared" si="13"/>
        <v>5</v>
      </c>
    </row>
    <row r="421" spans="1:18" x14ac:dyDescent="0.25">
      <c r="A421" t="s">
        <v>692</v>
      </c>
      <c r="B421" t="s">
        <v>699</v>
      </c>
      <c r="C421">
        <v>1</v>
      </c>
      <c r="D421" t="s">
        <v>146</v>
      </c>
      <c r="E421" t="s">
        <v>92</v>
      </c>
      <c r="F421">
        <v>2</v>
      </c>
      <c r="G421">
        <v>4</v>
      </c>
      <c r="H421">
        <v>0</v>
      </c>
      <c r="I421">
        <v>38</v>
      </c>
      <c r="J421">
        <v>0</v>
      </c>
      <c r="K421">
        <v>1</v>
      </c>
      <c r="L421">
        <v>0</v>
      </c>
      <c r="M421">
        <v>0</v>
      </c>
      <c r="N421">
        <v>2</v>
      </c>
      <c r="O421">
        <v>15</v>
      </c>
      <c r="P421">
        <v>13</v>
      </c>
      <c r="Q421" s="20">
        <f t="shared" si="12"/>
        <v>13.855088495999999</v>
      </c>
      <c r="R421" s="7" t="str">
        <f t="shared" si="13"/>
        <v xml:space="preserve"> </v>
      </c>
    </row>
    <row r="422" spans="1:18" x14ac:dyDescent="0.25">
      <c r="A422" t="s">
        <v>580</v>
      </c>
      <c r="B422" t="s">
        <v>699</v>
      </c>
      <c r="C422">
        <v>1</v>
      </c>
      <c r="D422" t="s">
        <v>598</v>
      </c>
      <c r="E422" t="s">
        <v>92</v>
      </c>
      <c r="F422">
        <v>3</v>
      </c>
      <c r="G422">
        <v>4</v>
      </c>
      <c r="H422">
        <v>1</v>
      </c>
      <c r="I422">
        <v>58</v>
      </c>
      <c r="J422">
        <v>0</v>
      </c>
      <c r="K422">
        <v>1</v>
      </c>
      <c r="L422">
        <v>0</v>
      </c>
      <c r="M422">
        <v>0</v>
      </c>
      <c r="N422">
        <v>4</v>
      </c>
      <c r="O422">
        <v>26</v>
      </c>
      <c r="P422">
        <v>22</v>
      </c>
      <c r="Q422" s="20">
        <f t="shared" si="12"/>
        <v>23.879043601399999</v>
      </c>
      <c r="R422" s="7">
        <f t="shared" si="13"/>
        <v>3</v>
      </c>
    </row>
    <row r="423" spans="1:18" x14ac:dyDescent="0.25">
      <c r="A423" t="s">
        <v>614</v>
      </c>
      <c r="B423" t="s">
        <v>699</v>
      </c>
      <c r="C423">
        <v>1</v>
      </c>
      <c r="D423" t="s">
        <v>146</v>
      </c>
      <c r="E423" t="s">
        <v>92</v>
      </c>
      <c r="F423">
        <v>2</v>
      </c>
      <c r="G423">
        <v>4</v>
      </c>
      <c r="H423">
        <v>1</v>
      </c>
      <c r="I423">
        <v>20</v>
      </c>
      <c r="J423">
        <v>0</v>
      </c>
      <c r="K423">
        <v>0</v>
      </c>
      <c r="L423">
        <v>0</v>
      </c>
      <c r="M423">
        <v>0</v>
      </c>
      <c r="N423">
        <v>2</v>
      </c>
      <c r="O423">
        <v>8</v>
      </c>
      <c r="P423">
        <v>6</v>
      </c>
      <c r="Q423" s="20">
        <f t="shared" si="12"/>
        <v>7.3893805311999996</v>
      </c>
      <c r="R423" s="7">
        <f t="shared" si="13"/>
        <v>2</v>
      </c>
    </row>
    <row r="424" spans="1:18" x14ac:dyDescent="0.25">
      <c r="A424" t="s">
        <v>602</v>
      </c>
      <c r="B424" t="s">
        <v>699</v>
      </c>
      <c r="C424">
        <v>1</v>
      </c>
      <c r="D424" t="s">
        <v>398</v>
      </c>
      <c r="E424" t="s">
        <v>92</v>
      </c>
      <c r="F424">
        <v>3</v>
      </c>
      <c r="G424">
        <v>4</v>
      </c>
      <c r="H424">
        <v>1</v>
      </c>
      <c r="I424">
        <v>65</v>
      </c>
      <c r="J424">
        <v>0</v>
      </c>
      <c r="K424">
        <v>0</v>
      </c>
      <c r="L424">
        <v>1</v>
      </c>
      <c r="M424">
        <v>0</v>
      </c>
      <c r="N424">
        <v>3</v>
      </c>
      <c r="O424">
        <v>30</v>
      </c>
      <c r="P424">
        <v>27</v>
      </c>
      <c r="Q424" s="20">
        <f t="shared" si="12"/>
        <v>27.281420766</v>
      </c>
      <c r="R424" s="7">
        <f t="shared" si="13"/>
        <v>2.7692307692307692</v>
      </c>
    </row>
    <row r="425" spans="1:18" x14ac:dyDescent="0.25">
      <c r="A425" t="s">
        <v>584</v>
      </c>
      <c r="B425" t="s">
        <v>699</v>
      </c>
      <c r="C425">
        <v>1</v>
      </c>
      <c r="D425" t="s">
        <v>568</v>
      </c>
      <c r="E425" t="s">
        <v>92</v>
      </c>
      <c r="F425">
        <v>4</v>
      </c>
      <c r="G425">
        <v>6</v>
      </c>
      <c r="H425">
        <v>1</v>
      </c>
      <c r="I425">
        <v>32</v>
      </c>
      <c r="J425">
        <v>0</v>
      </c>
      <c r="K425">
        <v>1</v>
      </c>
      <c r="L425">
        <v>0</v>
      </c>
      <c r="M425">
        <v>0</v>
      </c>
      <c r="N425">
        <v>5</v>
      </c>
      <c r="O425">
        <v>24</v>
      </c>
      <c r="P425">
        <v>19</v>
      </c>
      <c r="Q425" s="20">
        <f t="shared" si="12"/>
        <v>21.6103084728</v>
      </c>
      <c r="R425" s="7">
        <f t="shared" si="13"/>
        <v>4</v>
      </c>
    </row>
    <row r="426" spans="1:18" x14ac:dyDescent="0.25">
      <c r="A426" t="s">
        <v>638</v>
      </c>
      <c r="B426" t="s">
        <v>700</v>
      </c>
      <c r="C426">
        <v>1</v>
      </c>
      <c r="D426" t="s">
        <v>590</v>
      </c>
      <c r="E426" t="s">
        <v>17</v>
      </c>
      <c r="F426">
        <v>3</v>
      </c>
      <c r="G426">
        <v>0</v>
      </c>
      <c r="H426">
        <v>1</v>
      </c>
      <c r="I426">
        <v>60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23</v>
      </c>
      <c r="P426">
        <v>23</v>
      </c>
      <c r="Q426" s="20">
        <f t="shared" si="12"/>
        <v>20.9872379219</v>
      </c>
      <c r="R426" s="7">
        <f t="shared" si="13"/>
        <v>3</v>
      </c>
    </row>
    <row r="427" spans="1:18" x14ac:dyDescent="0.25">
      <c r="A427" t="s">
        <v>645</v>
      </c>
      <c r="B427" t="s">
        <v>700</v>
      </c>
      <c r="C427">
        <v>1</v>
      </c>
      <c r="D427" t="s">
        <v>349</v>
      </c>
      <c r="E427" t="s">
        <v>17</v>
      </c>
      <c r="F427">
        <v>5</v>
      </c>
      <c r="G427">
        <v>1</v>
      </c>
      <c r="H427">
        <v>1</v>
      </c>
      <c r="I427">
        <v>60</v>
      </c>
      <c r="J427">
        <v>1</v>
      </c>
      <c r="K427">
        <v>0</v>
      </c>
      <c r="L427">
        <v>0</v>
      </c>
      <c r="M427">
        <v>0</v>
      </c>
      <c r="N427">
        <v>1</v>
      </c>
      <c r="O427">
        <v>30</v>
      </c>
      <c r="P427">
        <v>29</v>
      </c>
      <c r="Q427" s="20">
        <f t="shared" si="12"/>
        <v>27.685076381999998</v>
      </c>
      <c r="R427" s="7">
        <f t="shared" si="13"/>
        <v>5</v>
      </c>
    </row>
    <row r="428" spans="1:18" x14ac:dyDescent="0.25">
      <c r="A428" t="s">
        <v>665</v>
      </c>
      <c r="B428" t="s">
        <v>700</v>
      </c>
      <c r="C428">
        <v>1</v>
      </c>
      <c r="D428" t="s">
        <v>568</v>
      </c>
      <c r="E428" t="s">
        <v>92</v>
      </c>
      <c r="F428">
        <v>1</v>
      </c>
      <c r="G428">
        <v>2</v>
      </c>
      <c r="H428">
        <v>1</v>
      </c>
      <c r="I428">
        <v>59</v>
      </c>
      <c r="J428">
        <v>0</v>
      </c>
      <c r="K428">
        <v>1</v>
      </c>
      <c r="L428">
        <v>0</v>
      </c>
      <c r="M428">
        <v>0</v>
      </c>
      <c r="N428">
        <v>2</v>
      </c>
      <c r="O428">
        <v>20</v>
      </c>
      <c r="P428">
        <v>18</v>
      </c>
      <c r="Q428" s="20">
        <f t="shared" si="12"/>
        <v>18.008590393999999</v>
      </c>
      <c r="R428" s="7">
        <f t="shared" si="13"/>
        <v>1</v>
      </c>
    </row>
    <row r="429" spans="1:18" x14ac:dyDescent="0.25">
      <c r="A429" t="s">
        <v>634</v>
      </c>
      <c r="B429" t="s">
        <v>700</v>
      </c>
      <c r="C429">
        <v>1</v>
      </c>
      <c r="D429" t="s">
        <v>579</v>
      </c>
      <c r="E429" t="s">
        <v>92</v>
      </c>
      <c r="F429">
        <v>1</v>
      </c>
      <c r="G429">
        <v>2</v>
      </c>
      <c r="H429">
        <v>1</v>
      </c>
      <c r="I429">
        <v>65</v>
      </c>
      <c r="J429">
        <v>0</v>
      </c>
      <c r="K429">
        <v>0</v>
      </c>
      <c r="L429">
        <v>1</v>
      </c>
      <c r="M429">
        <v>0</v>
      </c>
      <c r="N429">
        <v>1</v>
      </c>
      <c r="O429">
        <v>29</v>
      </c>
      <c r="P429">
        <v>28</v>
      </c>
      <c r="Q429" s="20">
        <f t="shared" si="12"/>
        <v>26.402806437699997</v>
      </c>
      <c r="R429" s="7">
        <f t="shared" si="13"/>
        <v>0.92307692307692313</v>
      </c>
    </row>
    <row r="430" spans="1:18" x14ac:dyDescent="0.25">
      <c r="A430" t="s">
        <v>616</v>
      </c>
      <c r="B430" t="s">
        <v>700</v>
      </c>
      <c r="C430">
        <v>1</v>
      </c>
      <c r="D430" t="s">
        <v>249</v>
      </c>
      <c r="E430" t="s">
        <v>17</v>
      </c>
      <c r="F430">
        <v>4</v>
      </c>
      <c r="G430">
        <v>0</v>
      </c>
      <c r="H430">
        <v>1</v>
      </c>
      <c r="I430">
        <v>60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25</v>
      </c>
      <c r="P430">
        <v>25</v>
      </c>
      <c r="Q430" s="20">
        <f t="shared" si="12"/>
        <v>22.608340147500002</v>
      </c>
      <c r="R430" s="7">
        <f t="shared" si="13"/>
        <v>4</v>
      </c>
    </row>
    <row r="431" spans="1:18" x14ac:dyDescent="0.25">
      <c r="A431" t="s">
        <v>647</v>
      </c>
      <c r="B431" t="s">
        <v>700</v>
      </c>
      <c r="C431">
        <v>1</v>
      </c>
      <c r="D431" t="s">
        <v>233</v>
      </c>
      <c r="E431" t="s">
        <v>17</v>
      </c>
      <c r="F431">
        <v>4</v>
      </c>
      <c r="G431">
        <v>1</v>
      </c>
      <c r="H431">
        <v>1</v>
      </c>
      <c r="I431">
        <v>60</v>
      </c>
      <c r="J431">
        <v>1</v>
      </c>
      <c r="K431">
        <v>0</v>
      </c>
      <c r="L431">
        <v>0</v>
      </c>
      <c r="M431">
        <v>0</v>
      </c>
      <c r="N431">
        <v>1</v>
      </c>
      <c r="O431">
        <v>34</v>
      </c>
      <c r="P431">
        <v>33</v>
      </c>
      <c r="Q431" s="20">
        <f t="shared" si="12"/>
        <v>31.709107805199999</v>
      </c>
      <c r="R431" s="7">
        <f t="shared" si="13"/>
        <v>4</v>
      </c>
    </row>
    <row r="432" spans="1:18" x14ac:dyDescent="0.25">
      <c r="A432" t="s">
        <v>597</v>
      </c>
      <c r="B432" t="s">
        <v>700</v>
      </c>
      <c r="C432">
        <v>1</v>
      </c>
      <c r="D432" t="s">
        <v>112</v>
      </c>
      <c r="E432" t="s">
        <v>17</v>
      </c>
      <c r="F432">
        <v>5</v>
      </c>
      <c r="G432">
        <v>4</v>
      </c>
      <c r="H432">
        <v>1</v>
      </c>
      <c r="I432">
        <v>60</v>
      </c>
      <c r="J432">
        <v>1</v>
      </c>
      <c r="K432">
        <v>0</v>
      </c>
      <c r="L432">
        <v>0</v>
      </c>
      <c r="M432">
        <v>0</v>
      </c>
      <c r="N432">
        <v>4</v>
      </c>
      <c r="O432">
        <v>34</v>
      </c>
      <c r="P432">
        <v>30</v>
      </c>
      <c r="Q432" s="20">
        <f t="shared" si="12"/>
        <v>31.200447092399997</v>
      </c>
      <c r="R432" s="7">
        <f t="shared" si="13"/>
        <v>5</v>
      </c>
    </row>
    <row r="433" spans="1:18" x14ac:dyDescent="0.25">
      <c r="A433" t="s">
        <v>687</v>
      </c>
      <c r="B433" t="s">
        <v>700</v>
      </c>
      <c r="C433">
        <v>1</v>
      </c>
      <c r="D433" t="s">
        <v>216</v>
      </c>
      <c r="E433" t="s">
        <v>92</v>
      </c>
      <c r="F433">
        <v>1</v>
      </c>
      <c r="G433">
        <v>4</v>
      </c>
      <c r="H433">
        <v>1</v>
      </c>
      <c r="I433">
        <v>60</v>
      </c>
      <c r="J433">
        <v>0</v>
      </c>
      <c r="K433">
        <v>1</v>
      </c>
      <c r="L433">
        <v>0</v>
      </c>
      <c r="M433">
        <v>0</v>
      </c>
      <c r="N433">
        <v>4</v>
      </c>
      <c r="O433">
        <v>26</v>
      </c>
      <c r="P433">
        <v>22</v>
      </c>
      <c r="Q433" s="20">
        <f t="shared" si="12"/>
        <v>23.532686629400001</v>
      </c>
      <c r="R433" s="7">
        <f t="shared" si="13"/>
        <v>1</v>
      </c>
    </row>
    <row r="434" spans="1:18" x14ac:dyDescent="0.25">
      <c r="A434" t="s">
        <v>582</v>
      </c>
      <c r="B434" t="s">
        <v>700</v>
      </c>
      <c r="C434">
        <v>1</v>
      </c>
      <c r="D434" t="s">
        <v>398</v>
      </c>
      <c r="E434" t="s">
        <v>17</v>
      </c>
      <c r="F434">
        <v>3</v>
      </c>
      <c r="G434">
        <v>2</v>
      </c>
      <c r="H434">
        <v>1</v>
      </c>
      <c r="I434">
        <v>60</v>
      </c>
      <c r="J434">
        <v>1</v>
      </c>
      <c r="K434">
        <v>0</v>
      </c>
      <c r="L434">
        <v>0</v>
      </c>
      <c r="M434">
        <v>0</v>
      </c>
      <c r="N434">
        <v>2</v>
      </c>
      <c r="O434">
        <v>31</v>
      </c>
      <c r="P434">
        <v>29</v>
      </c>
      <c r="Q434" s="20">
        <f t="shared" si="12"/>
        <v>28.190801458199999</v>
      </c>
      <c r="R434" s="7">
        <f t="shared" si="13"/>
        <v>3</v>
      </c>
    </row>
    <row r="435" spans="1:18" x14ac:dyDescent="0.25">
      <c r="A435" t="s">
        <v>605</v>
      </c>
      <c r="B435" t="s">
        <v>701</v>
      </c>
      <c r="C435">
        <v>1</v>
      </c>
      <c r="D435" t="s">
        <v>278</v>
      </c>
      <c r="E435" t="s">
        <v>17</v>
      </c>
      <c r="F435">
        <v>4</v>
      </c>
      <c r="G435">
        <v>1</v>
      </c>
      <c r="H435">
        <v>1</v>
      </c>
      <c r="I435">
        <v>60</v>
      </c>
      <c r="J435">
        <v>1</v>
      </c>
      <c r="K435">
        <v>0</v>
      </c>
      <c r="L435">
        <v>0</v>
      </c>
      <c r="M435">
        <v>0</v>
      </c>
      <c r="N435">
        <v>1</v>
      </c>
      <c r="O435">
        <v>20</v>
      </c>
      <c r="P435">
        <v>19</v>
      </c>
      <c r="Q435" s="20">
        <f t="shared" si="12"/>
        <v>18.277551020000001</v>
      </c>
      <c r="R435" s="7">
        <f t="shared" si="13"/>
        <v>4</v>
      </c>
    </row>
    <row r="436" spans="1:18" x14ac:dyDescent="0.25">
      <c r="A436" t="s">
        <v>617</v>
      </c>
      <c r="B436" t="s">
        <v>701</v>
      </c>
      <c r="C436">
        <v>1</v>
      </c>
      <c r="D436" t="s">
        <v>578</v>
      </c>
      <c r="E436" t="s">
        <v>92</v>
      </c>
      <c r="F436">
        <v>0</v>
      </c>
      <c r="G436">
        <v>2</v>
      </c>
      <c r="H436">
        <v>1</v>
      </c>
      <c r="I436">
        <v>36</v>
      </c>
      <c r="J436">
        <v>0</v>
      </c>
      <c r="K436">
        <v>1</v>
      </c>
      <c r="L436">
        <v>0</v>
      </c>
      <c r="M436">
        <v>0</v>
      </c>
      <c r="N436">
        <v>2</v>
      </c>
      <c r="O436">
        <v>22</v>
      </c>
      <c r="P436">
        <v>20</v>
      </c>
      <c r="Q436" s="20">
        <f t="shared" si="12"/>
        <v>20.112931033799999</v>
      </c>
      <c r="R436" s="7">
        <f t="shared" si="13"/>
        <v>0</v>
      </c>
    </row>
    <row r="437" spans="1:18" x14ac:dyDescent="0.25">
      <c r="A437" t="s">
        <v>587</v>
      </c>
      <c r="B437" t="s">
        <v>701</v>
      </c>
      <c r="C437">
        <v>1</v>
      </c>
      <c r="D437" t="s">
        <v>227</v>
      </c>
      <c r="E437" t="s">
        <v>92</v>
      </c>
      <c r="F437">
        <v>3</v>
      </c>
      <c r="G437">
        <v>4</v>
      </c>
      <c r="H437">
        <v>1</v>
      </c>
      <c r="I437">
        <v>14</v>
      </c>
      <c r="J437">
        <v>0</v>
      </c>
      <c r="K437">
        <v>0</v>
      </c>
      <c r="L437">
        <v>0</v>
      </c>
      <c r="M437">
        <v>0</v>
      </c>
      <c r="N437">
        <v>3</v>
      </c>
      <c r="O437">
        <v>15</v>
      </c>
      <c r="P437">
        <v>12</v>
      </c>
      <c r="Q437" s="20">
        <f t="shared" si="12"/>
        <v>13.6622276025</v>
      </c>
      <c r="R437" s="7">
        <f t="shared" si="13"/>
        <v>3</v>
      </c>
    </row>
    <row r="438" spans="1:18" x14ac:dyDescent="0.25">
      <c r="A438" t="s">
        <v>632</v>
      </c>
      <c r="B438" t="s">
        <v>701</v>
      </c>
      <c r="C438">
        <v>1</v>
      </c>
      <c r="D438" t="s">
        <v>134</v>
      </c>
      <c r="E438" t="s">
        <v>17</v>
      </c>
      <c r="F438">
        <v>4</v>
      </c>
      <c r="G438">
        <v>2</v>
      </c>
      <c r="H438">
        <v>1</v>
      </c>
      <c r="I438">
        <v>60</v>
      </c>
      <c r="J438">
        <v>1</v>
      </c>
      <c r="K438">
        <v>0</v>
      </c>
      <c r="L438">
        <v>0</v>
      </c>
      <c r="M438">
        <v>0</v>
      </c>
      <c r="N438">
        <v>2</v>
      </c>
      <c r="O438">
        <v>29</v>
      </c>
      <c r="P438">
        <v>27</v>
      </c>
      <c r="Q438" s="20">
        <f t="shared" si="12"/>
        <v>26.281646954900001</v>
      </c>
      <c r="R438" s="7">
        <f t="shared" si="13"/>
        <v>4</v>
      </c>
    </row>
    <row r="439" spans="1:18" x14ac:dyDescent="0.25">
      <c r="A439" t="s">
        <v>606</v>
      </c>
      <c r="B439" t="s">
        <v>701</v>
      </c>
      <c r="C439">
        <v>1</v>
      </c>
      <c r="D439" t="s">
        <v>120</v>
      </c>
      <c r="E439" t="s">
        <v>92</v>
      </c>
      <c r="F439">
        <v>1</v>
      </c>
      <c r="G439">
        <v>2</v>
      </c>
      <c r="H439">
        <v>1</v>
      </c>
      <c r="I439">
        <v>59</v>
      </c>
      <c r="J439">
        <v>0</v>
      </c>
      <c r="K439">
        <v>1</v>
      </c>
      <c r="L439">
        <v>0</v>
      </c>
      <c r="M439">
        <v>0</v>
      </c>
      <c r="N439">
        <v>2</v>
      </c>
      <c r="O439">
        <v>33</v>
      </c>
      <c r="P439">
        <v>31</v>
      </c>
      <c r="Q439" s="20">
        <f t="shared" si="12"/>
        <v>30.136301682299997</v>
      </c>
      <c r="R439" s="7">
        <f t="shared" si="13"/>
        <v>1</v>
      </c>
    </row>
    <row r="440" spans="1:18" x14ac:dyDescent="0.25">
      <c r="A440" t="s">
        <v>680</v>
      </c>
      <c r="B440" t="s">
        <v>701</v>
      </c>
      <c r="C440">
        <v>1</v>
      </c>
      <c r="D440" t="s">
        <v>96</v>
      </c>
      <c r="E440" t="s">
        <v>92</v>
      </c>
      <c r="F440">
        <v>1</v>
      </c>
      <c r="G440">
        <v>3</v>
      </c>
      <c r="H440">
        <v>1</v>
      </c>
      <c r="I440">
        <v>59</v>
      </c>
      <c r="J440">
        <v>0</v>
      </c>
      <c r="K440">
        <v>1</v>
      </c>
      <c r="L440">
        <v>0</v>
      </c>
      <c r="M440">
        <v>0</v>
      </c>
      <c r="N440">
        <v>3</v>
      </c>
      <c r="O440">
        <v>22</v>
      </c>
      <c r="P440">
        <v>19</v>
      </c>
      <c r="Q440" s="20">
        <f t="shared" si="12"/>
        <v>19.880398670000002</v>
      </c>
      <c r="R440" s="7">
        <f t="shared" si="13"/>
        <v>1</v>
      </c>
    </row>
    <row r="441" spans="1:18" x14ac:dyDescent="0.25">
      <c r="A441" t="s">
        <v>702</v>
      </c>
      <c r="B441" t="s">
        <v>701</v>
      </c>
      <c r="C441">
        <v>1</v>
      </c>
      <c r="D441" t="s">
        <v>578</v>
      </c>
      <c r="E441" t="s">
        <v>92</v>
      </c>
      <c r="F441">
        <v>0</v>
      </c>
      <c r="G441">
        <v>2</v>
      </c>
      <c r="H441">
        <v>0</v>
      </c>
      <c r="I441">
        <v>22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10</v>
      </c>
      <c r="P441">
        <v>10</v>
      </c>
      <c r="Q441" s="20">
        <f t="shared" si="12"/>
        <v>9.1422413789999997</v>
      </c>
      <c r="R441" s="7" t="str">
        <f t="shared" si="13"/>
        <v xml:space="preserve"> </v>
      </c>
    </row>
    <row r="442" spans="1:18" x14ac:dyDescent="0.25">
      <c r="A442" t="s">
        <v>609</v>
      </c>
      <c r="B442" t="s">
        <v>701</v>
      </c>
      <c r="C442">
        <v>1</v>
      </c>
      <c r="D442" t="s">
        <v>598</v>
      </c>
      <c r="E442" t="s">
        <v>92</v>
      </c>
      <c r="F442">
        <v>0</v>
      </c>
      <c r="G442">
        <v>1</v>
      </c>
      <c r="H442">
        <v>1</v>
      </c>
      <c r="I442">
        <v>60</v>
      </c>
      <c r="J442">
        <v>0</v>
      </c>
      <c r="K442">
        <v>1</v>
      </c>
      <c r="L442">
        <v>0</v>
      </c>
      <c r="M442">
        <v>0</v>
      </c>
      <c r="N442">
        <v>1</v>
      </c>
      <c r="O442">
        <v>29</v>
      </c>
      <c r="P442">
        <v>28</v>
      </c>
      <c r="Q442" s="20">
        <f t="shared" si="12"/>
        <v>26.634317863100001</v>
      </c>
      <c r="R442" s="7">
        <f t="shared" si="13"/>
        <v>0</v>
      </c>
    </row>
    <row r="443" spans="1:18" x14ac:dyDescent="0.25">
      <c r="A443" t="s">
        <v>641</v>
      </c>
      <c r="B443" t="s">
        <v>701</v>
      </c>
      <c r="C443">
        <v>1</v>
      </c>
      <c r="D443" t="s">
        <v>238</v>
      </c>
      <c r="E443" t="s">
        <v>92</v>
      </c>
      <c r="F443">
        <v>3</v>
      </c>
      <c r="G443">
        <v>4</v>
      </c>
      <c r="H443">
        <v>1</v>
      </c>
      <c r="I443">
        <v>65</v>
      </c>
      <c r="J443">
        <v>0</v>
      </c>
      <c r="K443">
        <v>0</v>
      </c>
      <c r="L443">
        <v>1</v>
      </c>
      <c r="M443">
        <v>0</v>
      </c>
      <c r="N443">
        <v>3</v>
      </c>
      <c r="O443">
        <v>32</v>
      </c>
      <c r="P443">
        <v>29</v>
      </c>
      <c r="Q443" s="20">
        <f t="shared" si="12"/>
        <v>29.604752476800002</v>
      </c>
      <c r="R443" s="7">
        <f t="shared" si="13"/>
        <v>2.7692307692307692</v>
      </c>
    </row>
    <row r="444" spans="1:18" x14ac:dyDescent="0.25">
      <c r="A444" t="s">
        <v>692</v>
      </c>
      <c r="B444" t="s">
        <v>701</v>
      </c>
      <c r="C444">
        <v>1</v>
      </c>
      <c r="D444" t="s">
        <v>182</v>
      </c>
      <c r="E444" t="s">
        <v>17</v>
      </c>
      <c r="F444">
        <v>7</v>
      </c>
      <c r="G444">
        <v>2</v>
      </c>
      <c r="H444">
        <v>1</v>
      </c>
      <c r="I444">
        <v>60</v>
      </c>
      <c r="J444">
        <v>1</v>
      </c>
      <c r="K444">
        <v>0</v>
      </c>
      <c r="L444">
        <v>0</v>
      </c>
      <c r="M444">
        <v>0</v>
      </c>
      <c r="N444">
        <v>2</v>
      </c>
      <c r="O444">
        <v>27</v>
      </c>
      <c r="P444">
        <v>25</v>
      </c>
      <c r="Q444" s="20">
        <f t="shared" si="12"/>
        <v>24.675289575299999</v>
      </c>
      <c r="R444" s="7">
        <f t="shared" si="13"/>
        <v>7</v>
      </c>
    </row>
    <row r="445" spans="1:18" x14ac:dyDescent="0.25">
      <c r="A445" t="s">
        <v>703</v>
      </c>
      <c r="B445" t="s">
        <v>701</v>
      </c>
      <c r="C445">
        <v>1</v>
      </c>
      <c r="D445" t="s">
        <v>227</v>
      </c>
      <c r="E445" t="s">
        <v>92</v>
      </c>
      <c r="F445">
        <v>3</v>
      </c>
      <c r="G445">
        <v>4</v>
      </c>
      <c r="H445">
        <v>0</v>
      </c>
      <c r="I445">
        <v>45</v>
      </c>
      <c r="J445">
        <v>0</v>
      </c>
      <c r="K445">
        <v>1</v>
      </c>
      <c r="L445">
        <v>0</v>
      </c>
      <c r="M445">
        <v>0</v>
      </c>
      <c r="N445">
        <v>1</v>
      </c>
      <c r="O445">
        <v>20</v>
      </c>
      <c r="P445">
        <v>19</v>
      </c>
      <c r="Q445" s="20">
        <f t="shared" si="12"/>
        <v>18.21630347</v>
      </c>
      <c r="R445" s="7" t="str">
        <f t="shared" si="13"/>
        <v xml:space="preserve"> </v>
      </c>
    </row>
    <row r="446" spans="1:18" x14ac:dyDescent="0.25">
      <c r="A446" t="s">
        <v>638</v>
      </c>
      <c r="B446" t="s">
        <v>704</v>
      </c>
      <c r="C446">
        <v>1</v>
      </c>
      <c r="D446" t="s">
        <v>238</v>
      </c>
      <c r="E446" t="s">
        <v>17</v>
      </c>
      <c r="F446">
        <v>4</v>
      </c>
      <c r="G446">
        <v>3</v>
      </c>
      <c r="H446">
        <v>1</v>
      </c>
      <c r="I446">
        <v>60</v>
      </c>
      <c r="J446">
        <v>1</v>
      </c>
      <c r="K446">
        <v>0</v>
      </c>
      <c r="L446">
        <v>0</v>
      </c>
      <c r="M446">
        <v>0</v>
      </c>
      <c r="N446">
        <v>3</v>
      </c>
      <c r="O446">
        <v>28</v>
      </c>
      <c r="P446">
        <v>25</v>
      </c>
      <c r="Q446" s="20">
        <f t="shared" si="12"/>
        <v>25.904158417200001</v>
      </c>
      <c r="R446" s="7">
        <f t="shared" si="13"/>
        <v>4</v>
      </c>
    </row>
    <row r="447" spans="1:18" x14ac:dyDescent="0.25">
      <c r="A447" t="s">
        <v>595</v>
      </c>
      <c r="B447" t="s">
        <v>704</v>
      </c>
      <c r="C447">
        <v>1</v>
      </c>
      <c r="D447" t="s">
        <v>327</v>
      </c>
      <c r="E447" t="s">
        <v>17</v>
      </c>
      <c r="F447">
        <v>3</v>
      </c>
      <c r="G447">
        <v>1</v>
      </c>
      <c r="H447">
        <v>1</v>
      </c>
      <c r="I447">
        <v>60</v>
      </c>
      <c r="J447">
        <v>1</v>
      </c>
      <c r="K447">
        <v>0</v>
      </c>
      <c r="L447">
        <v>0</v>
      </c>
      <c r="M447">
        <v>0</v>
      </c>
      <c r="N447">
        <v>1</v>
      </c>
      <c r="O447">
        <v>17</v>
      </c>
      <c r="P447">
        <v>16</v>
      </c>
      <c r="Q447" s="20">
        <f t="shared" si="12"/>
        <v>15.5697767145</v>
      </c>
      <c r="R447" s="7">
        <f t="shared" si="13"/>
        <v>3</v>
      </c>
    </row>
    <row r="448" spans="1:18" x14ac:dyDescent="0.25">
      <c r="A448" t="s">
        <v>599</v>
      </c>
      <c r="B448" t="s">
        <v>704</v>
      </c>
      <c r="C448">
        <v>1</v>
      </c>
      <c r="D448" t="s">
        <v>596</v>
      </c>
      <c r="E448" t="s">
        <v>92</v>
      </c>
      <c r="F448">
        <v>3</v>
      </c>
      <c r="G448">
        <v>4</v>
      </c>
      <c r="H448">
        <v>1</v>
      </c>
      <c r="I448">
        <v>59</v>
      </c>
      <c r="J448">
        <v>0</v>
      </c>
      <c r="K448">
        <v>1</v>
      </c>
      <c r="L448">
        <v>0</v>
      </c>
      <c r="M448">
        <v>0</v>
      </c>
      <c r="N448">
        <v>4</v>
      </c>
      <c r="O448">
        <v>27</v>
      </c>
      <c r="P448">
        <v>23</v>
      </c>
      <c r="Q448" s="20">
        <f t="shared" si="12"/>
        <v>24.7806736155</v>
      </c>
      <c r="R448" s="7">
        <f t="shared" si="13"/>
        <v>3</v>
      </c>
    </row>
    <row r="449" spans="1:18" x14ac:dyDescent="0.25">
      <c r="A449" t="s">
        <v>600</v>
      </c>
      <c r="B449" t="s">
        <v>704</v>
      </c>
      <c r="C449">
        <v>1</v>
      </c>
      <c r="D449" t="s">
        <v>27</v>
      </c>
      <c r="E449" t="s">
        <v>17</v>
      </c>
      <c r="F449">
        <v>4</v>
      </c>
      <c r="G449">
        <v>1</v>
      </c>
      <c r="H449">
        <v>1</v>
      </c>
      <c r="I449">
        <v>60</v>
      </c>
      <c r="J449">
        <v>1</v>
      </c>
      <c r="K449">
        <v>0</v>
      </c>
      <c r="L449">
        <v>0</v>
      </c>
      <c r="M449">
        <v>0</v>
      </c>
      <c r="N449">
        <v>1</v>
      </c>
      <c r="O449">
        <v>34</v>
      </c>
      <c r="P449">
        <v>33</v>
      </c>
      <c r="Q449" s="20">
        <f t="shared" si="12"/>
        <v>30.9972401118</v>
      </c>
      <c r="R449" s="7">
        <f t="shared" si="13"/>
        <v>4</v>
      </c>
    </row>
    <row r="450" spans="1:18" x14ac:dyDescent="0.25">
      <c r="A450" t="s">
        <v>621</v>
      </c>
      <c r="B450" t="s">
        <v>705</v>
      </c>
      <c r="C450">
        <v>1</v>
      </c>
      <c r="D450" t="s">
        <v>349</v>
      </c>
      <c r="E450" t="s">
        <v>92</v>
      </c>
      <c r="F450">
        <v>1</v>
      </c>
      <c r="G450">
        <v>3</v>
      </c>
      <c r="H450">
        <v>1</v>
      </c>
      <c r="I450">
        <v>40</v>
      </c>
      <c r="J450">
        <v>0</v>
      </c>
      <c r="K450">
        <v>1</v>
      </c>
      <c r="L450">
        <v>0</v>
      </c>
      <c r="M450">
        <v>0</v>
      </c>
      <c r="N450">
        <v>3</v>
      </c>
      <c r="O450">
        <v>20</v>
      </c>
      <c r="P450">
        <v>17</v>
      </c>
      <c r="Q450" s="20">
        <f t="shared" ref="Q450:Q513" si="14">(1-SUMIF(Opponent,D450,shpct))*O450</f>
        <v>18.456717588</v>
      </c>
      <c r="R450" s="7">
        <f t="shared" ref="R450:R513" si="15">IF(H450=1,F450/MAX(60,I450)*60," ")</f>
        <v>1</v>
      </c>
    </row>
    <row r="451" spans="1:18" x14ac:dyDescent="0.25">
      <c r="A451" t="s">
        <v>585</v>
      </c>
      <c r="B451" t="s">
        <v>705</v>
      </c>
      <c r="C451">
        <v>1</v>
      </c>
      <c r="D451" t="s">
        <v>335</v>
      </c>
      <c r="E451" t="s">
        <v>92</v>
      </c>
      <c r="F451">
        <v>2</v>
      </c>
      <c r="G451">
        <v>4</v>
      </c>
      <c r="H451">
        <v>1</v>
      </c>
      <c r="I451">
        <v>58</v>
      </c>
      <c r="J451">
        <v>0</v>
      </c>
      <c r="K451">
        <v>1</v>
      </c>
      <c r="L451">
        <v>0</v>
      </c>
      <c r="M451">
        <v>0</v>
      </c>
      <c r="N451">
        <v>4</v>
      </c>
      <c r="O451">
        <v>31</v>
      </c>
      <c r="P451">
        <v>27</v>
      </c>
      <c r="Q451" s="20">
        <f t="shared" si="14"/>
        <v>28.089649865600002</v>
      </c>
      <c r="R451" s="7">
        <f t="shared" si="15"/>
        <v>2</v>
      </c>
    </row>
    <row r="452" spans="1:18" x14ac:dyDescent="0.25">
      <c r="A452" t="s">
        <v>627</v>
      </c>
      <c r="B452" t="s">
        <v>705</v>
      </c>
      <c r="C452">
        <v>1</v>
      </c>
      <c r="D452" t="s">
        <v>192</v>
      </c>
      <c r="E452" t="s">
        <v>17</v>
      </c>
      <c r="F452">
        <v>3</v>
      </c>
      <c r="G452">
        <v>2</v>
      </c>
      <c r="H452">
        <v>1</v>
      </c>
      <c r="I452">
        <v>64</v>
      </c>
      <c r="J452">
        <v>1</v>
      </c>
      <c r="K452">
        <v>0</v>
      </c>
      <c r="L452">
        <v>0</v>
      </c>
      <c r="M452">
        <v>0</v>
      </c>
      <c r="N452">
        <v>2</v>
      </c>
      <c r="O452">
        <v>25</v>
      </c>
      <c r="P452">
        <v>23</v>
      </c>
      <c r="Q452" s="20">
        <f t="shared" si="14"/>
        <v>22.6643279175</v>
      </c>
      <c r="R452" s="7">
        <f t="shared" si="15"/>
        <v>2.8125</v>
      </c>
    </row>
    <row r="453" spans="1:18" x14ac:dyDescent="0.25">
      <c r="A453" t="s">
        <v>706</v>
      </c>
      <c r="B453" t="s">
        <v>705</v>
      </c>
      <c r="C453">
        <v>1</v>
      </c>
      <c r="D453" t="s">
        <v>308</v>
      </c>
      <c r="E453" t="s">
        <v>17</v>
      </c>
      <c r="F453">
        <v>5</v>
      </c>
      <c r="G453">
        <v>1</v>
      </c>
      <c r="H453">
        <v>1</v>
      </c>
      <c r="I453">
        <v>59</v>
      </c>
      <c r="J453">
        <v>1</v>
      </c>
      <c r="K453">
        <v>0</v>
      </c>
      <c r="L453">
        <v>0</v>
      </c>
      <c r="M453">
        <v>0</v>
      </c>
      <c r="N453">
        <v>1</v>
      </c>
      <c r="O453">
        <v>29</v>
      </c>
      <c r="P453">
        <v>28</v>
      </c>
      <c r="Q453" s="20">
        <f t="shared" si="14"/>
        <v>26.461279462499999</v>
      </c>
      <c r="R453" s="7">
        <f t="shared" si="15"/>
        <v>5</v>
      </c>
    </row>
    <row r="454" spans="1:18" x14ac:dyDescent="0.25">
      <c r="A454" t="s">
        <v>588</v>
      </c>
      <c r="B454" t="s">
        <v>705</v>
      </c>
      <c r="C454">
        <v>1</v>
      </c>
      <c r="D454" t="s">
        <v>592</v>
      </c>
      <c r="E454" t="s">
        <v>92</v>
      </c>
      <c r="F454">
        <v>2</v>
      </c>
      <c r="G454">
        <v>3</v>
      </c>
      <c r="H454">
        <v>1</v>
      </c>
      <c r="I454">
        <v>59</v>
      </c>
      <c r="J454">
        <v>0</v>
      </c>
      <c r="K454">
        <v>1</v>
      </c>
      <c r="L454">
        <v>0</v>
      </c>
      <c r="M454">
        <v>0</v>
      </c>
      <c r="N454">
        <v>3</v>
      </c>
      <c r="O454">
        <v>30</v>
      </c>
      <c r="P454">
        <v>27</v>
      </c>
      <c r="Q454" s="20">
        <f t="shared" si="14"/>
        <v>27.246677741999999</v>
      </c>
      <c r="R454" s="7">
        <f t="shared" si="15"/>
        <v>2</v>
      </c>
    </row>
    <row r="455" spans="1:18" x14ac:dyDescent="0.25">
      <c r="A455" t="s">
        <v>566</v>
      </c>
      <c r="B455" t="s">
        <v>705</v>
      </c>
      <c r="C455">
        <v>1</v>
      </c>
      <c r="D455" t="s">
        <v>134</v>
      </c>
      <c r="E455" t="s">
        <v>17</v>
      </c>
      <c r="F455">
        <v>3</v>
      </c>
      <c r="G455">
        <v>2</v>
      </c>
      <c r="H455">
        <v>1</v>
      </c>
      <c r="I455">
        <v>60</v>
      </c>
      <c r="J455">
        <v>1</v>
      </c>
      <c r="K455">
        <v>0</v>
      </c>
      <c r="L455">
        <v>0</v>
      </c>
      <c r="M455">
        <v>0</v>
      </c>
      <c r="N455">
        <v>2</v>
      </c>
      <c r="O455">
        <v>33</v>
      </c>
      <c r="P455">
        <v>31</v>
      </c>
      <c r="Q455" s="20">
        <f t="shared" si="14"/>
        <v>29.906701707300002</v>
      </c>
      <c r="R455" s="7">
        <f t="shared" si="15"/>
        <v>3</v>
      </c>
    </row>
    <row r="456" spans="1:18" x14ac:dyDescent="0.25">
      <c r="A456" t="s">
        <v>707</v>
      </c>
      <c r="B456" t="s">
        <v>705</v>
      </c>
      <c r="C456">
        <v>1</v>
      </c>
      <c r="D456" t="s">
        <v>146</v>
      </c>
      <c r="E456" t="s">
        <v>92</v>
      </c>
      <c r="F456">
        <v>4</v>
      </c>
      <c r="G456">
        <v>8</v>
      </c>
      <c r="H456">
        <v>0</v>
      </c>
      <c r="I456">
        <v>12</v>
      </c>
      <c r="J456">
        <v>0</v>
      </c>
      <c r="K456">
        <v>0</v>
      </c>
      <c r="L456">
        <v>0</v>
      </c>
      <c r="M456">
        <v>0</v>
      </c>
      <c r="N456">
        <v>2</v>
      </c>
      <c r="O456">
        <v>10</v>
      </c>
      <c r="P456">
        <v>8</v>
      </c>
      <c r="Q456" s="20">
        <f t="shared" si="14"/>
        <v>9.2367256639999997</v>
      </c>
      <c r="R456" s="7" t="str">
        <f t="shared" si="15"/>
        <v xml:space="preserve"> </v>
      </c>
    </row>
    <row r="457" spans="1:18" x14ac:dyDescent="0.25">
      <c r="A457" t="s">
        <v>680</v>
      </c>
      <c r="B457" t="s">
        <v>705</v>
      </c>
      <c r="C457">
        <v>1</v>
      </c>
      <c r="D457" t="s">
        <v>146</v>
      </c>
      <c r="E457" t="s">
        <v>92</v>
      </c>
      <c r="F457">
        <v>4</v>
      </c>
      <c r="G457">
        <v>8</v>
      </c>
      <c r="H457">
        <v>1</v>
      </c>
      <c r="I457">
        <v>47</v>
      </c>
      <c r="J457">
        <v>0</v>
      </c>
      <c r="K457">
        <v>1</v>
      </c>
      <c r="L457">
        <v>0</v>
      </c>
      <c r="M457">
        <v>1</v>
      </c>
      <c r="N457">
        <v>5</v>
      </c>
      <c r="O457">
        <v>28</v>
      </c>
      <c r="P457">
        <v>23</v>
      </c>
      <c r="Q457" s="20">
        <f t="shared" si="14"/>
        <v>25.8628318592</v>
      </c>
      <c r="R457" s="7">
        <f t="shared" si="15"/>
        <v>4</v>
      </c>
    </row>
    <row r="458" spans="1:18" x14ac:dyDescent="0.25">
      <c r="A458" t="s">
        <v>659</v>
      </c>
      <c r="B458" t="s">
        <v>705</v>
      </c>
      <c r="C458">
        <v>1</v>
      </c>
      <c r="D458" t="s">
        <v>349</v>
      </c>
      <c r="E458" t="s">
        <v>92</v>
      </c>
      <c r="F458">
        <v>1</v>
      </c>
      <c r="G458">
        <v>3</v>
      </c>
      <c r="H458">
        <v>0</v>
      </c>
      <c r="I458">
        <v>17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 s="20">
        <f t="shared" si="14"/>
        <v>0</v>
      </c>
      <c r="R458" s="7" t="str">
        <f t="shared" si="15"/>
        <v xml:space="preserve"> </v>
      </c>
    </row>
    <row r="459" spans="1:18" x14ac:dyDescent="0.25">
      <c r="A459" t="s">
        <v>581</v>
      </c>
      <c r="B459" t="s">
        <v>705</v>
      </c>
      <c r="C459">
        <v>1</v>
      </c>
      <c r="D459" t="s">
        <v>188</v>
      </c>
      <c r="E459" t="s">
        <v>92</v>
      </c>
      <c r="F459">
        <v>2</v>
      </c>
      <c r="G459">
        <v>3</v>
      </c>
      <c r="H459">
        <v>1</v>
      </c>
      <c r="I459">
        <v>58</v>
      </c>
      <c r="J459">
        <v>0</v>
      </c>
      <c r="K459">
        <v>1</v>
      </c>
      <c r="L459">
        <v>0</v>
      </c>
      <c r="M459">
        <v>0</v>
      </c>
      <c r="N459">
        <v>3</v>
      </c>
      <c r="O459">
        <v>24</v>
      </c>
      <c r="P459">
        <v>21</v>
      </c>
      <c r="Q459" s="20">
        <f t="shared" si="14"/>
        <v>22.195341235200001</v>
      </c>
      <c r="R459" s="7">
        <f t="shared" si="15"/>
        <v>2</v>
      </c>
    </row>
    <row r="460" spans="1:18" x14ac:dyDescent="0.25">
      <c r="A460" t="s">
        <v>647</v>
      </c>
      <c r="B460" t="s">
        <v>705</v>
      </c>
      <c r="C460">
        <v>1</v>
      </c>
      <c r="D460" t="s">
        <v>27</v>
      </c>
      <c r="E460" t="s">
        <v>92</v>
      </c>
      <c r="F460">
        <v>0</v>
      </c>
      <c r="G460">
        <v>6</v>
      </c>
      <c r="H460">
        <v>1</v>
      </c>
      <c r="I460">
        <v>60</v>
      </c>
      <c r="J460">
        <v>0</v>
      </c>
      <c r="K460">
        <v>1</v>
      </c>
      <c r="L460">
        <v>0</v>
      </c>
      <c r="M460">
        <v>0</v>
      </c>
      <c r="N460">
        <v>6</v>
      </c>
      <c r="O460">
        <v>22</v>
      </c>
      <c r="P460">
        <v>16</v>
      </c>
      <c r="Q460" s="20">
        <f t="shared" si="14"/>
        <v>20.0570377194</v>
      </c>
      <c r="R460" s="7">
        <f t="shared" si="15"/>
        <v>0</v>
      </c>
    </row>
    <row r="461" spans="1:18" x14ac:dyDescent="0.25">
      <c r="A461" t="s">
        <v>681</v>
      </c>
      <c r="B461" t="s">
        <v>705</v>
      </c>
      <c r="C461">
        <v>1</v>
      </c>
      <c r="D461" t="s">
        <v>233</v>
      </c>
      <c r="E461" t="s">
        <v>17</v>
      </c>
      <c r="F461">
        <v>3</v>
      </c>
      <c r="G461">
        <v>1</v>
      </c>
      <c r="H461">
        <v>1</v>
      </c>
      <c r="I461">
        <v>60</v>
      </c>
      <c r="J461">
        <v>1</v>
      </c>
      <c r="K461">
        <v>0</v>
      </c>
      <c r="L461">
        <v>0</v>
      </c>
      <c r="M461">
        <v>0</v>
      </c>
      <c r="N461">
        <v>1</v>
      </c>
      <c r="O461">
        <v>14</v>
      </c>
      <c r="P461">
        <v>13</v>
      </c>
      <c r="Q461" s="20">
        <f t="shared" si="14"/>
        <v>13.056691449199999</v>
      </c>
      <c r="R461" s="7">
        <f t="shared" si="15"/>
        <v>3</v>
      </c>
    </row>
    <row r="462" spans="1:18" x14ac:dyDescent="0.25">
      <c r="A462" t="s">
        <v>597</v>
      </c>
      <c r="B462" t="s">
        <v>705</v>
      </c>
      <c r="C462">
        <v>1</v>
      </c>
      <c r="D462" t="s">
        <v>96</v>
      </c>
      <c r="E462" t="s">
        <v>17</v>
      </c>
      <c r="F462">
        <v>6</v>
      </c>
      <c r="G462">
        <v>3</v>
      </c>
      <c r="H462">
        <v>1</v>
      </c>
      <c r="I462">
        <v>59</v>
      </c>
      <c r="J462">
        <v>1</v>
      </c>
      <c r="K462">
        <v>0</v>
      </c>
      <c r="L462">
        <v>0</v>
      </c>
      <c r="M462">
        <v>0</v>
      </c>
      <c r="N462">
        <v>3</v>
      </c>
      <c r="O462">
        <v>28</v>
      </c>
      <c r="P462">
        <v>25</v>
      </c>
      <c r="Q462" s="20">
        <f t="shared" si="14"/>
        <v>25.302325580000002</v>
      </c>
      <c r="R462" s="7">
        <f t="shared" si="15"/>
        <v>6</v>
      </c>
    </row>
    <row r="463" spans="1:18" x14ac:dyDescent="0.25">
      <c r="A463" t="s">
        <v>703</v>
      </c>
      <c r="B463" t="s">
        <v>705</v>
      </c>
      <c r="C463">
        <v>1</v>
      </c>
      <c r="D463" t="s">
        <v>182</v>
      </c>
      <c r="E463" t="s">
        <v>17</v>
      </c>
      <c r="F463">
        <v>5</v>
      </c>
      <c r="G463">
        <v>1</v>
      </c>
      <c r="H463">
        <v>1</v>
      </c>
      <c r="I463">
        <v>60</v>
      </c>
      <c r="J463">
        <v>1</v>
      </c>
      <c r="K463">
        <v>0</v>
      </c>
      <c r="L463">
        <v>0</v>
      </c>
      <c r="M463">
        <v>0</v>
      </c>
      <c r="N463">
        <v>1</v>
      </c>
      <c r="O463">
        <v>33</v>
      </c>
      <c r="P463">
        <v>32</v>
      </c>
      <c r="Q463" s="20">
        <f t="shared" si="14"/>
        <v>30.158687258699999</v>
      </c>
      <c r="R463" s="7">
        <f t="shared" si="15"/>
        <v>5</v>
      </c>
    </row>
    <row r="464" spans="1:18" x14ac:dyDescent="0.25">
      <c r="A464" t="s">
        <v>605</v>
      </c>
      <c r="B464" t="s">
        <v>708</v>
      </c>
      <c r="C464">
        <v>1</v>
      </c>
      <c r="D464" t="s">
        <v>216</v>
      </c>
      <c r="E464" t="s">
        <v>17</v>
      </c>
      <c r="F464">
        <v>4</v>
      </c>
      <c r="G464">
        <v>0</v>
      </c>
      <c r="H464">
        <v>1</v>
      </c>
      <c r="I464">
        <v>60</v>
      </c>
      <c r="J464">
        <v>1</v>
      </c>
      <c r="K464">
        <v>0</v>
      </c>
      <c r="L464">
        <v>0</v>
      </c>
      <c r="M464">
        <v>0</v>
      </c>
      <c r="N464">
        <v>0</v>
      </c>
      <c r="O464">
        <v>23</v>
      </c>
      <c r="P464">
        <v>23</v>
      </c>
      <c r="Q464" s="20">
        <f t="shared" si="14"/>
        <v>20.8173766337</v>
      </c>
      <c r="R464" s="7">
        <f t="shared" si="15"/>
        <v>4</v>
      </c>
    </row>
    <row r="465" spans="1:18" x14ac:dyDescent="0.25">
      <c r="A465" t="s">
        <v>569</v>
      </c>
      <c r="B465" t="s">
        <v>708</v>
      </c>
      <c r="C465">
        <v>1</v>
      </c>
      <c r="D465" t="s">
        <v>308</v>
      </c>
      <c r="E465" t="s">
        <v>17</v>
      </c>
      <c r="F465">
        <v>2</v>
      </c>
      <c r="G465">
        <v>0</v>
      </c>
      <c r="H465">
        <v>1</v>
      </c>
      <c r="I465">
        <v>60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30</v>
      </c>
      <c r="P465">
        <v>30</v>
      </c>
      <c r="Q465" s="20">
        <f t="shared" si="14"/>
        <v>27.373737374999997</v>
      </c>
      <c r="R465" s="7">
        <f t="shared" si="15"/>
        <v>2</v>
      </c>
    </row>
    <row r="466" spans="1:18" x14ac:dyDescent="0.25">
      <c r="A466" t="s">
        <v>692</v>
      </c>
      <c r="B466" t="s">
        <v>708</v>
      </c>
      <c r="C466">
        <v>1</v>
      </c>
      <c r="D466" t="s">
        <v>96</v>
      </c>
      <c r="E466" t="s">
        <v>17</v>
      </c>
      <c r="F466">
        <v>5</v>
      </c>
      <c r="G466">
        <v>4</v>
      </c>
      <c r="H466">
        <v>1</v>
      </c>
      <c r="I466">
        <v>62</v>
      </c>
      <c r="J466">
        <v>1</v>
      </c>
      <c r="K466">
        <v>0</v>
      </c>
      <c r="L466">
        <v>0</v>
      </c>
      <c r="M466">
        <v>0</v>
      </c>
      <c r="N466">
        <v>4</v>
      </c>
      <c r="O466">
        <v>27</v>
      </c>
      <c r="P466">
        <v>23</v>
      </c>
      <c r="Q466" s="20">
        <f t="shared" si="14"/>
        <v>24.398671095000001</v>
      </c>
      <c r="R466" s="7">
        <f t="shared" si="15"/>
        <v>4.838709677419355</v>
      </c>
    </row>
    <row r="467" spans="1:18" x14ac:dyDescent="0.25">
      <c r="A467" t="s">
        <v>601</v>
      </c>
      <c r="B467" t="s">
        <v>708</v>
      </c>
      <c r="C467">
        <v>1</v>
      </c>
      <c r="D467" t="s">
        <v>570</v>
      </c>
      <c r="E467" t="s">
        <v>92</v>
      </c>
      <c r="F467">
        <v>3</v>
      </c>
      <c r="G467">
        <v>5</v>
      </c>
      <c r="H467">
        <v>1</v>
      </c>
      <c r="I467">
        <v>58</v>
      </c>
      <c r="J467">
        <v>0</v>
      </c>
      <c r="K467">
        <v>1</v>
      </c>
      <c r="L467">
        <v>0</v>
      </c>
      <c r="M467">
        <v>0</v>
      </c>
      <c r="N467">
        <v>5</v>
      </c>
      <c r="O467">
        <v>30</v>
      </c>
      <c r="P467">
        <v>25</v>
      </c>
      <c r="Q467" s="20">
        <f t="shared" si="14"/>
        <v>27.255947499000001</v>
      </c>
      <c r="R467" s="7">
        <f t="shared" si="15"/>
        <v>3</v>
      </c>
    </row>
    <row r="468" spans="1:18" x14ac:dyDescent="0.25">
      <c r="A468" t="s">
        <v>566</v>
      </c>
      <c r="B468" t="s">
        <v>709</v>
      </c>
      <c r="C468">
        <v>1</v>
      </c>
      <c r="D468" t="s">
        <v>249</v>
      </c>
      <c r="E468" t="s">
        <v>17</v>
      </c>
      <c r="F468">
        <v>5</v>
      </c>
      <c r="G468">
        <v>4</v>
      </c>
      <c r="H468">
        <v>1</v>
      </c>
      <c r="I468">
        <v>65</v>
      </c>
      <c r="J468">
        <v>1</v>
      </c>
      <c r="K468">
        <v>0</v>
      </c>
      <c r="L468">
        <v>0</v>
      </c>
      <c r="M468">
        <v>0</v>
      </c>
      <c r="N468">
        <v>4</v>
      </c>
      <c r="O468">
        <v>43</v>
      </c>
      <c r="P468">
        <v>39</v>
      </c>
      <c r="Q468" s="20">
        <f t="shared" si="14"/>
        <v>38.886345053699998</v>
      </c>
      <c r="R468" s="7">
        <f t="shared" si="15"/>
        <v>4.6153846153846159</v>
      </c>
    </row>
    <row r="469" spans="1:18" x14ac:dyDescent="0.25">
      <c r="A469" t="s">
        <v>680</v>
      </c>
      <c r="B469" t="s">
        <v>709</v>
      </c>
      <c r="C469">
        <v>1</v>
      </c>
      <c r="D469" t="s">
        <v>570</v>
      </c>
      <c r="E469" t="s">
        <v>92</v>
      </c>
      <c r="F469">
        <v>4</v>
      </c>
      <c r="G469">
        <v>5</v>
      </c>
      <c r="H469">
        <v>1</v>
      </c>
      <c r="I469">
        <v>58</v>
      </c>
      <c r="J469">
        <v>0</v>
      </c>
      <c r="K469">
        <v>1</v>
      </c>
      <c r="L469">
        <v>0</v>
      </c>
      <c r="M469">
        <v>0</v>
      </c>
      <c r="N469">
        <v>5</v>
      </c>
      <c r="O469">
        <v>28</v>
      </c>
      <c r="P469">
        <v>23</v>
      </c>
      <c r="Q469" s="20">
        <f t="shared" si="14"/>
        <v>25.438884332400001</v>
      </c>
      <c r="R469" s="7">
        <f t="shared" si="15"/>
        <v>4</v>
      </c>
    </row>
    <row r="470" spans="1:18" x14ac:dyDescent="0.25">
      <c r="A470" t="s">
        <v>616</v>
      </c>
      <c r="B470" t="s">
        <v>709</v>
      </c>
      <c r="C470">
        <v>1</v>
      </c>
      <c r="D470" t="s">
        <v>182</v>
      </c>
      <c r="E470" t="s">
        <v>17</v>
      </c>
      <c r="F470">
        <v>4</v>
      </c>
      <c r="G470">
        <v>2</v>
      </c>
      <c r="H470">
        <v>1</v>
      </c>
      <c r="I470">
        <v>60</v>
      </c>
      <c r="J470">
        <v>1</v>
      </c>
      <c r="K470">
        <v>0</v>
      </c>
      <c r="L470">
        <v>0</v>
      </c>
      <c r="M470">
        <v>0</v>
      </c>
      <c r="N470">
        <v>2</v>
      </c>
      <c r="O470">
        <v>35</v>
      </c>
      <c r="P470">
        <v>33</v>
      </c>
      <c r="Q470" s="20">
        <f t="shared" si="14"/>
        <v>31.986486486499999</v>
      </c>
      <c r="R470" s="7">
        <f t="shared" si="15"/>
        <v>4</v>
      </c>
    </row>
    <row r="471" spans="1:18" x14ac:dyDescent="0.25">
      <c r="A471" t="s">
        <v>581</v>
      </c>
      <c r="B471" t="s">
        <v>709</v>
      </c>
      <c r="C471">
        <v>1</v>
      </c>
      <c r="D471" t="s">
        <v>568</v>
      </c>
      <c r="E471" t="s">
        <v>17</v>
      </c>
      <c r="F471">
        <v>3</v>
      </c>
      <c r="G471">
        <v>2</v>
      </c>
      <c r="H471">
        <v>1</v>
      </c>
      <c r="I471">
        <v>60</v>
      </c>
      <c r="J471">
        <v>1</v>
      </c>
      <c r="K471">
        <v>0</v>
      </c>
      <c r="L471">
        <v>0</v>
      </c>
      <c r="M471">
        <v>0</v>
      </c>
      <c r="N471">
        <v>2</v>
      </c>
      <c r="O471">
        <v>18</v>
      </c>
      <c r="P471">
        <v>16</v>
      </c>
      <c r="Q471" s="20">
        <f t="shared" si="14"/>
        <v>16.2077313546</v>
      </c>
      <c r="R471" s="7">
        <f t="shared" si="15"/>
        <v>3</v>
      </c>
    </row>
    <row r="472" spans="1:18" x14ac:dyDescent="0.25">
      <c r="A472" t="s">
        <v>597</v>
      </c>
      <c r="B472" t="s">
        <v>709</v>
      </c>
      <c r="C472">
        <v>1</v>
      </c>
      <c r="D472" t="s">
        <v>579</v>
      </c>
      <c r="E472" t="s">
        <v>92</v>
      </c>
      <c r="F472">
        <v>2</v>
      </c>
      <c r="G472">
        <v>3</v>
      </c>
      <c r="H472">
        <v>1</v>
      </c>
      <c r="I472">
        <v>59</v>
      </c>
      <c r="J472">
        <v>0</v>
      </c>
      <c r="K472">
        <v>1</v>
      </c>
      <c r="L472">
        <v>0</v>
      </c>
      <c r="M472">
        <v>0</v>
      </c>
      <c r="N472">
        <v>3</v>
      </c>
      <c r="O472">
        <v>40</v>
      </c>
      <c r="P472">
        <v>37</v>
      </c>
      <c r="Q472" s="20">
        <f t="shared" si="14"/>
        <v>36.417664051999999</v>
      </c>
      <c r="R472" s="7">
        <f t="shared" si="15"/>
        <v>2</v>
      </c>
    </row>
    <row r="473" spans="1:18" x14ac:dyDescent="0.25">
      <c r="A473" t="s">
        <v>599</v>
      </c>
      <c r="B473" t="s">
        <v>709</v>
      </c>
      <c r="C473">
        <v>1</v>
      </c>
      <c r="D473" t="s">
        <v>592</v>
      </c>
      <c r="E473" t="s">
        <v>17</v>
      </c>
      <c r="F473">
        <v>2</v>
      </c>
      <c r="G473">
        <v>1</v>
      </c>
      <c r="H473">
        <v>1</v>
      </c>
      <c r="I473">
        <v>65</v>
      </c>
      <c r="J473">
        <v>1</v>
      </c>
      <c r="K473">
        <v>0</v>
      </c>
      <c r="L473">
        <v>0</v>
      </c>
      <c r="M473">
        <v>0</v>
      </c>
      <c r="N473">
        <v>1</v>
      </c>
      <c r="O473">
        <v>22</v>
      </c>
      <c r="P473">
        <v>21</v>
      </c>
      <c r="Q473" s="20">
        <f t="shared" si="14"/>
        <v>19.9808970108</v>
      </c>
      <c r="R473" s="7">
        <f t="shared" si="15"/>
        <v>1.8461538461538463</v>
      </c>
    </row>
    <row r="474" spans="1:18" x14ac:dyDescent="0.25">
      <c r="A474" t="s">
        <v>620</v>
      </c>
      <c r="B474" t="s">
        <v>709</v>
      </c>
      <c r="C474">
        <v>1</v>
      </c>
      <c r="D474" t="s">
        <v>27</v>
      </c>
      <c r="E474" t="s">
        <v>17</v>
      </c>
      <c r="F474">
        <v>4</v>
      </c>
      <c r="G474">
        <v>3</v>
      </c>
      <c r="H474">
        <v>1</v>
      </c>
      <c r="I474">
        <v>62</v>
      </c>
      <c r="J474">
        <v>1</v>
      </c>
      <c r="K474">
        <v>0</v>
      </c>
      <c r="L474">
        <v>0</v>
      </c>
      <c r="M474">
        <v>0</v>
      </c>
      <c r="N474">
        <v>3</v>
      </c>
      <c r="O474">
        <v>23</v>
      </c>
      <c r="P474">
        <v>20</v>
      </c>
      <c r="Q474" s="20">
        <f t="shared" si="14"/>
        <v>20.9687212521</v>
      </c>
      <c r="R474" s="7">
        <f t="shared" si="15"/>
        <v>3.870967741935484</v>
      </c>
    </row>
    <row r="475" spans="1:18" x14ac:dyDescent="0.25">
      <c r="A475" t="s">
        <v>650</v>
      </c>
      <c r="B475" t="s">
        <v>709</v>
      </c>
      <c r="C475">
        <v>1</v>
      </c>
      <c r="D475" t="s">
        <v>233</v>
      </c>
      <c r="E475" t="s">
        <v>92</v>
      </c>
      <c r="F475">
        <v>1</v>
      </c>
      <c r="G475">
        <v>3</v>
      </c>
      <c r="H475">
        <v>1</v>
      </c>
      <c r="I475">
        <v>58</v>
      </c>
      <c r="J475">
        <v>0</v>
      </c>
      <c r="K475">
        <v>1</v>
      </c>
      <c r="L475">
        <v>0</v>
      </c>
      <c r="M475">
        <v>0</v>
      </c>
      <c r="N475">
        <v>3</v>
      </c>
      <c r="O475">
        <v>36</v>
      </c>
      <c r="P475">
        <v>33</v>
      </c>
      <c r="Q475" s="20">
        <f t="shared" si="14"/>
        <v>33.574349440799999</v>
      </c>
      <c r="R475" s="7">
        <f t="shared" si="15"/>
        <v>1</v>
      </c>
    </row>
    <row r="476" spans="1:18" x14ac:dyDescent="0.25">
      <c r="A476" t="s">
        <v>582</v>
      </c>
      <c r="B476" t="s">
        <v>709</v>
      </c>
      <c r="C476">
        <v>1</v>
      </c>
      <c r="D476" t="s">
        <v>188</v>
      </c>
      <c r="E476" t="s">
        <v>17</v>
      </c>
      <c r="F476">
        <v>2</v>
      </c>
      <c r="G476">
        <v>1</v>
      </c>
      <c r="H476">
        <v>1</v>
      </c>
      <c r="I476">
        <v>60</v>
      </c>
      <c r="J476">
        <v>1</v>
      </c>
      <c r="K476">
        <v>0</v>
      </c>
      <c r="L476">
        <v>0</v>
      </c>
      <c r="M476">
        <v>0</v>
      </c>
      <c r="N476">
        <v>1</v>
      </c>
      <c r="O476">
        <v>23</v>
      </c>
      <c r="P476">
        <v>22</v>
      </c>
      <c r="Q476" s="20">
        <f t="shared" si="14"/>
        <v>21.270535350399999</v>
      </c>
      <c r="R476" s="7">
        <f t="shared" si="15"/>
        <v>2</v>
      </c>
    </row>
    <row r="477" spans="1:18" x14ac:dyDescent="0.25">
      <c r="A477" t="s">
        <v>621</v>
      </c>
      <c r="B477" t="s">
        <v>710</v>
      </c>
      <c r="C477">
        <v>1</v>
      </c>
      <c r="D477" t="s">
        <v>146</v>
      </c>
      <c r="E477" t="s">
        <v>92</v>
      </c>
      <c r="F477">
        <v>1</v>
      </c>
      <c r="G477">
        <v>3</v>
      </c>
      <c r="H477">
        <v>1</v>
      </c>
      <c r="I477">
        <v>60</v>
      </c>
      <c r="J477">
        <v>0</v>
      </c>
      <c r="K477">
        <v>1</v>
      </c>
      <c r="L477">
        <v>0</v>
      </c>
      <c r="M477">
        <v>1</v>
      </c>
      <c r="N477">
        <v>2</v>
      </c>
      <c r="O477">
        <v>31</v>
      </c>
      <c r="P477">
        <v>29</v>
      </c>
      <c r="Q477" s="20">
        <f t="shared" si="14"/>
        <v>28.633849558399998</v>
      </c>
      <c r="R477" s="7">
        <f t="shared" si="15"/>
        <v>1</v>
      </c>
    </row>
    <row r="478" spans="1:18" x14ac:dyDescent="0.25">
      <c r="A478" t="s">
        <v>605</v>
      </c>
      <c r="B478" t="s">
        <v>710</v>
      </c>
      <c r="C478">
        <v>1</v>
      </c>
      <c r="D478" t="s">
        <v>349</v>
      </c>
      <c r="E478" t="s">
        <v>17</v>
      </c>
      <c r="F478">
        <v>3</v>
      </c>
      <c r="G478">
        <v>2</v>
      </c>
      <c r="H478">
        <v>1</v>
      </c>
      <c r="I478">
        <v>60</v>
      </c>
      <c r="J478">
        <v>1</v>
      </c>
      <c r="K478">
        <v>0</v>
      </c>
      <c r="L478">
        <v>0</v>
      </c>
      <c r="M478">
        <v>0</v>
      </c>
      <c r="N478">
        <v>2</v>
      </c>
      <c r="O478">
        <v>28</v>
      </c>
      <c r="P478">
        <v>26</v>
      </c>
      <c r="Q478" s="20">
        <f t="shared" si="14"/>
        <v>25.8394046232</v>
      </c>
      <c r="R478" s="7">
        <f t="shared" si="15"/>
        <v>3</v>
      </c>
    </row>
    <row r="479" spans="1:18" x14ac:dyDescent="0.25">
      <c r="A479" t="s">
        <v>711</v>
      </c>
      <c r="B479" t="s">
        <v>710</v>
      </c>
      <c r="C479">
        <v>1</v>
      </c>
      <c r="D479" t="s">
        <v>308</v>
      </c>
      <c r="E479" t="s">
        <v>92</v>
      </c>
      <c r="F479">
        <v>5</v>
      </c>
      <c r="G479">
        <v>6</v>
      </c>
      <c r="H479">
        <v>0</v>
      </c>
      <c r="I479">
        <v>30</v>
      </c>
      <c r="J479">
        <v>0</v>
      </c>
      <c r="K479">
        <v>1</v>
      </c>
      <c r="L479">
        <v>0</v>
      </c>
      <c r="M479">
        <v>0</v>
      </c>
      <c r="N479">
        <v>2</v>
      </c>
      <c r="O479">
        <v>9</v>
      </c>
      <c r="P479">
        <v>7</v>
      </c>
      <c r="Q479" s="20">
        <f t="shared" si="14"/>
        <v>8.2121212124999996</v>
      </c>
      <c r="R479" s="7" t="str">
        <f t="shared" si="15"/>
        <v xml:space="preserve"> </v>
      </c>
    </row>
    <row r="480" spans="1:18" x14ac:dyDescent="0.25">
      <c r="A480" t="s">
        <v>681</v>
      </c>
      <c r="B480" t="s">
        <v>710</v>
      </c>
      <c r="C480">
        <v>1</v>
      </c>
      <c r="D480" t="s">
        <v>308</v>
      </c>
      <c r="E480" t="s">
        <v>92</v>
      </c>
      <c r="F480">
        <v>5</v>
      </c>
      <c r="G480">
        <v>6</v>
      </c>
      <c r="H480">
        <v>1</v>
      </c>
      <c r="I480">
        <v>28</v>
      </c>
      <c r="J480">
        <v>0</v>
      </c>
      <c r="K480">
        <v>0</v>
      </c>
      <c r="L480">
        <v>0</v>
      </c>
      <c r="M480">
        <v>0</v>
      </c>
      <c r="N480">
        <v>4</v>
      </c>
      <c r="O480">
        <v>13</v>
      </c>
      <c r="P480">
        <v>9</v>
      </c>
      <c r="Q480" s="20">
        <f t="shared" si="14"/>
        <v>11.861952862499999</v>
      </c>
      <c r="R480" s="7">
        <f t="shared" si="15"/>
        <v>5</v>
      </c>
    </row>
    <row r="481" spans="1:18" x14ac:dyDescent="0.25">
      <c r="A481" t="s">
        <v>584</v>
      </c>
      <c r="B481" t="s">
        <v>710</v>
      </c>
      <c r="C481">
        <v>1</v>
      </c>
      <c r="D481" t="s">
        <v>335</v>
      </c>
      <c r="E481" t="s">
        <v>92</v>
      </c>
      <c r="F481">
        <v>0</v>
      </c>
      <c r="G481">
        <v>2</v>
      </c>
      <c r="H481">
        <v>1</v>
      </c>
      <c r="I481">
        <v>55</v>
      </c>
      <c r="J481">
        <v>0</v>
      </c>
      <c r="K481">
        <v>1</v>
      </c>
      <c r="L481">
        <v>0</v>
      </c>
      <c r="M481">
        <v>0</v>
      </c>
      <c r="N481">
        <v>2</v>
      </c>
      <c r="O481">
        <v>28</v>
      </c>
      <c r="P481">
        <v>26</v>
      </c>
      <c r="Q481" s="20">
        <f t="shared" si="14"/>
        <v>25.371296652800002</v>
      </c>
      <c r="R481" s="7">
        <f t="shared" si="15"/>
        <v>0</v>
      </c>
    </row>
    <row r="482" spans="1:18" x14ac:dyDescent="0.25">
      <c r="A482" t="s">
        <v>585</v>
      </c>
      <c r="B482" t="s">
        <v>712</v>
      </c>
      <c r="C482">
        <v>1</v>
      </c>
      <c r="D482" t="s">
        <v>146</v>
      </c>
      <c r="E482" t="s">
        <v>92</v>
      </c>
      <c r="F482">
        <v>0</v>
      </c>
      <c r="G482">
        <v>2</v>
      </c>
      <c r="H482">
        <v>1</v>
      </c>
      <c r="I482">
        <v>59</v>
      </c>
      <c r="J482">
        <v>0</v>
      </c>
      <c r="K482">
        <v>1</v>
      </c>
      <c r="L482">
        <v>0</v>
      </c>
      <c r="M482">
        <v>1</v>
      </c>
      <c r="N482">
        <v>1</v>
      </c>
      <c r="O482">
        <v>26</v>
      </c>
      <c r="P482">
        <v>25</v>
      </c>
      <c r="Q482" s="20">
        <f t="shared" si="14"/>
        <v>24.015486726399999</v>
      </c>
      <c r="R482" s="7">
        <f t="shared" si="15"/>
        <v>0</v>
      </c>
    </row>
    <row r="483" spans="1:18" x14ac:dyDescent="0.25">
      <c r="A483" t="s">
        <v>706</v>
      </c>
      <c r="B483" t="s">
        <v>712</v>
      </c>
      <c r="C483">
        <v>1</v>
      </c>
      <c r="D483" t="s">
        <v>398</v>
      </c>
      <c r="E483" t="s">
        <v>92</v>
      </c>
      <c r="F483">
        <v>1</v>
      </c>
      <c r="G483">
        <v>8</v>
      </c>
      <c r="H483">
        <v>1</v>
      </c>
      <c r="I483">
        <v>27</v>
      </c>
      <c r="J483">
        <v>0</v>
      </c>
      <c r="K483">
        <v>1</v>
      </c>
      <c r="L483">
        <v>0</v>
      </c>
      <c r="M483">
        <v>0</v>
      </c>
      <c r="N483">
        <v>5</v>
      </c>
      <c r="O483">
        <v>16</v>
      </c>
      <c r="P483">
        <v>11</v>
      </c>
      <c r="Q483" s="20">
        <f t="shared" si="14"/>
        <v>14.550091075199999</v>
      </c>
      <c r="R483" s="7">
        <f t="shared" si="15"/>
        <v>1</v>
      </c>
    </row>
    <row r="484" spans="1:18" x14ac:dyDescent="0.25">
      <c r="A484" t="s">
        <v>634</v>
      </c>
      <c r="B484" t="s">
        <v>712</v>
      </c>
      <c r="C484">
        <v>1</v>
      </c>
      <c r="D484" t="s">
        <v>278</v>
      </c>
      <c r="E484" t="s">
        <v>92</v>
      </c>
      <c r="F484">
        <v>2</v>
      </c>
      <c r="G484">
        <v>3</v>
      </c>
      <c r="H484">
        <v>1</v>
      </c>
      <c r="I484">
        <v>58</v>
      </c>
      <c r="J484">
        <v>0</v>
      </c>
      <c r="K484">
        <v>1</v>
      </c>
      <c r="L484">
        <v>0</v>
      </c>
      <c r="M484">
        <v>0</v>
      </c>
      <c r="N484">
        <v>3</v>
      </c>
      <c r="O484">
        <v>30</v>
      </c>
      <c r="P484">
        <v>27</v>
      </c>
      <c r="Q484" s="20">
        <f t="shared" si="14"/>
        <v>27.416326529999999</v>
      </c>
      <c r="R484" s="7">
        <f t="shared" si="15"/>
        <v>2</v>
      </c>
    </row>
    <row r="485" spans="1:18" x14ac:dyDescent="0.25">
      <c r="A485" t="s">
        <v>577</v>
      </c>
      <c r="B485" t="s">
        <v>712</v>
      </c>
      <c r="C485">
        <v>1</v>
      </c>
      <c r="D485" t="s">
        <v>112</v>
      </c>
      <c r="E485" t="s">
        <v>17</v>
      </c>
      <c r="F485">
        <v>3</v>
      </c>
      <c r="G485">
        <v>1</v>
      </c>
      <c r="H485">
        <v>1</v>
      </c>
      <c r="I485">
        <v>60</v>
      </c>
      <c r="J485">
        <v>1</v>
      </c>
      <c r="K485">
        <v>0</v>
      </c>
      <c r="L485">
        <v>0</v>
      </c>
      <c r="M485">
        <v>0</v>
      </c>
      <c r="N485">
        <v>1</v>
      </c>
      <c r="O485">
        <v>27</v>
      </c>
      <c r="P485">
        <v>26</v>
      </c>
      <c r="Q485" s="20">
        <f t="shared" si="14"/>
        <v>24.776825632199998</v>
      </c>
      <c r="R485" s="7">
        <f t="shared" si="15"/>
        <v>3</v>
      </c>
    </row>
    <row r="486" spans="1:18" x14ac:dyDescent="0.25">
      <c r="A486" t="s">
        <v>616</v>
      </c>
      <c r="B486" t="s">
        <v>712</v>
      </c>
      <c r="C486">
        <v>1</v>
      </c>
      <c r="D486" t="s">
        <v>216</v>
      </c>
      <c r="E486" t="s">
        <v>17</v>
      </c>
      <c r="F486">
        <v>4</v>
      </c>
      <c r="G486">
        <v>1</v>
      </c>
      <c r="H486">
        <v>1</v>
      </c>
      <c r="I486">
        <v>60</v>
      </c>
      <c r="J486">
        <v>1</v>
      </c>
      <c r="K486">
        <v>0</v>
      </c>
      <c r="L486">
        <v>0</v>
      </c>
      <c r="M486">
        <v>0</v>
      </c>
      <c r="N486">
        <v>1</v>
      </c>
      <c r="O486">
        <v>33</v>
      </c>
      <c r="P486">
        <v>32</v>
      </c>
      <c r="Q486" s="20">
        <f t="shared" si="14"/>
        <v>29.868409952700002</v>
      </c>
      <c r="R486" s="7">
        <f t="shared" si="15"/>
        <v>4</v>
      </c>
    </row>
    <row r="487" spans="1:18" x14ac:dyDescent="0.25">
      <c r="A487" t="s">
        <v>692</v>
      </c>
      <c r="B487" t="s">
        <v>712</v>
      </c>
      <c r="C487">
        <v>1</v>
      </c>
      <c r="D487" t="s">
        <v>349</v>
      </c>
      <c r="E487" t="s">
        <v>92</v>
      </c>
      <c r="F487">
        <v>2</v>
      </c>
      <c r="G487">
        <v>3</v>
      </c>
      <c r="H487">
        <v>1</v>
      </c>
      <c r="I487">
        <v>59</v>
      </c>
      <c r="J487">
        <v>0</v>
      </c>
      <c r="K487">
        <v>1</v>
      </c>
      <c r="L487">
        <v>0</v>
      </c>
      <c r="M487">
        <v>0</v>
      </c>
      <c r="N487">
        <v>3</v>
      </c>
      <c r="O487">
        <v>32</v>
      </c>
      <c r="P487">
        <v>29</v>
      </c>
      <c r="Q487" s="20">
        <f t="shared" si="14"/>
        <v>29.5307481408</v>
      </c>
      <c r="R487" s="7">
        <f t="shared" si="15"/>
        <v>2</v>
      </c>
    </row>
    <row r="488" spans="1:18" x14ac:dyDescent="0.25">
      <c r="A488" t="s">
        <v>581</v>
      </c>
      <c r="B488" t="s">
        <v>712</v>
      </c>
      <c r="C488">
        <v>1</v>
      </c>
      <c r="D488" t="s">
        <v>592</v>
      </c>
      <c r="E488" t="s">
        <v>92</v>
      </c>
      <c r="F488">
        <v>2</v>
      </c>
      <c r="G488">
        <v>3</v>
      </c>
      <c r="H488">
        <v>1</v>
      </c>
      <c r="I488">
        <v>65</v>
      </c>
      <c r="J488">
        <v>0</v>
      </c>
      <c r="K488">
        <v>0</v>
      </c>
      <c r="L488">
        <v>1</v>
      </c>
      <c r="M488">
        <v>0</v>
      </c>
      <c r="N488">
        <v>2</v>
      </c>
      <c r="O488">
        <v>25</v>
      </c>
      <c r="P488">
        <v>23</v>
      </c>
      <c r="Q488" s="20">
        <f t="shared" si="14"/>
        <v>22.705564785</v>
      </c>
      <c r="R488" s="7">
        <f t="shared" si="15"/>
        <v>1.8461538461538463</v>
      </c>
    </row>
    <row r="489" spans="1:18" x14ac:dyDescent="0.25">
      <c r="A489" t="s">
        <v>599</v>
      </c>
      <c r="B489" t="s">
        <v>712</v>
      </c>
      <c r="C489">
        <v>1</v>
      </c>
      <c r="D489" t="s">
        <v>188</v>
      </c>
      <c r="E489" t="s">
        <v>17</v>
      </c>
      <c r="F489">
        <v>4</v>
      </c>
      <c r="G489">
        <v>0</v>
      </c>
      <c r="H489">
        <v>1</v>
      </c>
      <c r="I489">
        <v>60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24</v>
      </c>
      <c r="P489">
        <v>24</v>
      </c>
      <c r="Q489" s="20">
        <f t="shared" si="14"/>
        <v>22.195341235200001</v>
      </c>
      <c r="R489" s="7">
        <f t="shared" si="15"/>
        <v>4</v>
      </c>
    </row>
    <row r="490" spans="1:18" x14ac:dyDescent="0.25">
      <c r="A490" t="s">
        <v>601</v>
      </c>
      <c r="B490" t="s">
        <v>712</v>
      </c>
      <c r="C490">
        <v>1</v>
      </c>
      <c r="D490" t="s">
        <v>578</v>
      </c>
      <c r="E490" t="s">
        <v>92</v>
      </c>
      <c r="F490">
        <v>3</v>
      </c>
      <c r="G490">
        <v>4</v>
      </c>
      <c r="H490">
        <v>1</v>
      </c>
      <c r="I490">
        <v>59</v>
      </c>
      <c r="J490">
        <v>0</v>
      </c>
      <c r="K490">
        <v>1</v>
      </c>
      <c r="L490">
        <v>0</v>
      </c>
      <c r="M490">
        <v>0</v>
      </c>
      <c r="N490">
        <v>4</v>
      </c>
      <c r="O490">
        <v>36</v>
      </c>
      <c r="P490">
        <v>32</v>
      </c>
      <c r="Q490" s="20">
        <f t="shared" si="14"/>
        <v>32.9120689644</v>
      </c>
      <c r="R490" s="7">
        <f t="shared" si="15"/>
        <v>3</v>
      </c>
    </row>
    <row r="491" spans="1:18" x14ac:dyDescent="0.25">
      <c r="A491" t="s">
        <v>650</v>
      </c>
      <c r="B491" t="s">
        <v>712</v>
      </c>
      <c r="C491">
        <v>1</v>
      </c>
      <c r="D491" t="s">
        <v>398</v>
      </c>
      <c r="E491" t="s">
        <v>92</v>
      </c>
      <c r="F491">
        <v>1</v>
      </c>
      <c r="G491">
        <v>8</v>
      </c>
      <c r="H491">
        <v>0</v>
      </c>
      <c r="I491">
        <v>33</v>
      </c>
      <c r="J491">
        <v>0</v>
      </c>
      <c r="K491">
        <v>0</v>
      </c>
      <c r="L491">
        <v>0</v>
      </c>
      <c r="M491">
        <v>0</v>
      </c>
      <c r="N491">
        <v>3</v>
      </c>
      <c r="O491">
        <v>15</v>
      </c>
      <c r="P491">
        <v>12</v>
      </c>
      <c r="Q491" s="20">
        <f t="shared" si="14"/>
        <v>13.640710383</v>
      </c>
      <c r="R491" s="7" t="str">
        <f t="shared" si="15"/>
        <v xml:space="preserve"> </v>
      </c>
    </row>
    <row r="492" spans="1:18" x14ac:dyDescent="0.25">
      <c r="A492" t="s">
        <v>582</v>
      </c>
      <c r="B492" t="s">
        <v>712</v>
      </c>
      <c r="C492">
        <v>1</v>
      </c>
      <c r="D492" t="s">
        <v>335</v>
      </c>
      <c r="E492" t="s">
        <v>92</v>
      </c>
      <c r="F492">
        <v>2</v>
      </c>
      <c r="G492">
        <v>4</v>
      </c>
      <c r="H492">
        <v>1</v>
      </c>
      <c r="I492">
        <v>58</v>
      </c>
      <c r="J492">
        <v>0</v>
      </c>
      <c r="K492">
        <v>1</v>
      </c>
      <c r="L492">
        <v>0</v>
      </c>
      <c r="M492">
        <v>1</v>
      </c>
      <c r="N492">
        <v>3</v>
      </c>
      <c r="O492">
        <v>27</v>
      </c>
      <c r="P492">
        <v>24</v>
      </c>
      <c r="Q492" s="20">
        <f t="shared" si="14"/>
        <v>24.465178915199999</v>
      </c>
      <c r="R492" s="7">
        <f t="shared" si="15"/>
        <v>2</v>
      </c>
    </row>
    <row r="493" spans="1:18" x14ac:dyDescent="0.25">
      <c r="A493" t="s">
        <v>703</v>
      </c>
      <c r="B493" t="s">
        <v>712</v>
      </c>
      <c r="C493">
        <v>1</v>
      </c>
      <c r="D493" t="s">
        <v>570</v>
      </c>
      <c r="E493" t="s">
        <v>17</v>
      </c>
      <c r="F493">
        <v>4</v>
      </c>
      <c r="G493">
        <v>3</v>
      </c>
      <c r="H493">
        <v>1</v>
      </c>
      <c r="I493">
        <v>61</v>
      </c>
      <c r="J493">
        <v>1</v>
      </c>
      <c r="K493">
        <v>0</v>
      </c>
      <c r="L493">
        <v>0</v>
      </c>
      <c r="M493">
        <v>0</v>
      </c>
      <c r="N493">
        <v>3</v>
      </c>
      <c r="O493">
        <v>24</v>
      </c>
      <c r="P493">
        <v>21</v>
      </c>
      <c r="Q493" s="20">
        <f t="shared" si="14"/>
        <v>21.8047579992</v>
      </c>
      <c r="R493" s="7">
        <f t="shared" si="15"/>
        <v>3.9344262295081971</v>
      </c>
    </row>
    <row r="494" spans="1:18" x14ac:dyDescent="0.25">
      <c r="A494" t="s">
        <v>605</v>
      </c>
      <c r="B494" t="s">
        <v>713</v>
      </c>
      <c r="C494">
        <v>1</v>
      </c>
      <c r="D494" t="s">
        <v>308</v>
      </c>
      <c r="E494" t="s">
        <v>92</v>
      </c>
      <c r="F494">
        <v>0</v>
      </c>
      <c r="G494">
        <v>2</v>
      </c>
      <c r="H494">
        <v>1</v>
      </c>
      <c r="I494">
        <v>58</v>
      </c>
      <c r="J494">
        <v>0</v>
      </c>
      <c r="K494">
        <v>1</v>
      </c>
      <c r="L494">
        <v>0</v>
      </c>
      <c r="M494">
        <v>0</v>
      </c>
      <c r="N494">
        <v>2</v>
      </c>
      <c r="O494">
        <v>17</v>
      </c>
      <c r="P494">
        <v>15</v>
      </c>
      <c r="Q494" s="20">
        <f t="shared" si="14"/>
        <v>15.5117845125</v>
      </c>
      <c r="R494" s="7">
        <f t="shared" si="15"/>
        <v>0</v>
      </c>
    </row>
    <row r="495" spans="1:18" x14ac:dyDescent="0.25">
      <c r="A495" t="s">
        <v>587</v>
      </c>
      <c r="B495" t="s">
        <v>713</v>
      </c>
      <c r="C495">
        <v>1</v>
      </c>
      <c r="D495" t="s">
        <v>216</v>
      </c>
      <c r="E495" t="s">
        <v>92</v>
      </c>
      <c r="F495">
        <v>0</v>
      </c>
      <c r="G495">
        <v>1</v>
      </c>
      <c r="H495">
        <v>1</v>
      </c>
      <c r="I495">
        <v>59</v>
      </c>
      <c r="J495">
        <v>0</v>
      </c>
      <c r="K495">
        <v>1</v>
      </c>
      <c r="L495">
        <v>0</v>
      </c>
      <c r="M495">
        <v>0</v>
      </c>
      <c r="N495">
        <v>1</v>
      </c>
      <c r="O495">
        <v>27</v>
      </c>
      <c r="P495">
        <v>26</v>
      </c>
      <c r="Q495" s="20">
        <f t="shared" si="14"/>
        <v>24.437789961300002</v>
      </c>
      <c r="R495" s="7">
        <f t="shared" si="15"/>
        <v>0</v>
      </c>
    </row>
    <row r="496" spans="1:18" x14ac:dyDescent="0.25">
      <c r="A496" t="s">
        <v>588</v>
      </c>
      <c r="B496" t="s">
        <v>713</v>
      </c>
      <c r="C496">
        <v>1</v>
      </c>
      <c r="D496" t="s">
        <v>188</v>
      </c>
      <c r="E496" t="s">
        <v>17</v>
      </c>
      <c r="F496">
        <v>6</v>
      </c>
      <c r="G496">
        <v>2</v>
      </c>
      <c r="H496">
        <v>1</v>
      </c>
      <c r="I496">
        <v>60</v>
      </c>
      <c r="J496">
        <v>1</v>
      </c>
      <c r="K496">
        <v>0</v>
      </c>
      <c r="L496">
        <v>0</v>
      </c>
      <c r="M496">
        <v>0</v>
      </c>
      <c r="N496">
        <v>2</v>
      </c>
      <c r="O496">
        <v>30</v>
      </c>
      <c r="P496">
        <v>28</v>
      </c>
      <c r="Q496" s="20">
        <f t="shared" si="14"/>
        <v>27.744176544000002</v>
      </c>
      <c r="R496" s="7">
        <f t="shared" si="15"/>
        <v>6</v>
      </c>
    </row>
    <row r="497" spans="1:18" x14ac:dyDescent="0.25">
      <c r="A497" t="s">
        <v>566</v>
      </c>
      <c r="B497" t="s">
        <v>713</v>
      </c>
      <c r="C497">
        <v>1</v>
      </c>
      <c r="D497" t="s">
        <v>27</v>
      </c>
      <c r="E497" t="s">
        <v>92</v>
      </c>
      <c r="F497">
        <v>3</v>
      </c>
      <c r="G497">
        <v>4</v>
      </c>
      <c r="H497">
        <v>1</v>
      </c>
      <c r="I497">
        <v>62</v>
      </c>
      <c r="J497">
        <v>0</v>
      </c>
      <c r="K497">
        <v>0</v>
      </c>
      <c r="L497">
        <v>1</v>
      </c>
      <c r="M497">
        <v>0</v>
      </c>
      <c r="N497">
        <v>4</v>
      </c>
      <c r="O497">
        <v>25</v>
      </c>
      <c r="P497">
        <v>21</v>
      </c>
      <c r="Q497" s="20">
        <f t="shared" si="14"/>
        <v>22.792088317499999</v>
      </c>
      <c r="R497" s="7">
        <f t="shared" si="15"/>
        <v>2.903225806451613</v>
      </c>
    </row>
    <row r="498" spans="1:18" x14ac:dyDescent="0.25">
      <c r="A498" t="s">
        <v>569</v>
      </c>
      <c r="B498" t="s">
        <v>713</v>
      </c>
      <c r="C498">
        <v>1</v>
      </c>
      <c r="D498" t="s">
        <v>233</v>
      </c>
      <c r="E498" t="s">
        <v>17</v>
      </c>
      <c r="F498">
        <v>4</v>
      </c>
      <c r="G498">
        <v>2</v>
      </c>
      <c r="H498">
        <v>1</v>
      </c>
      <c r="I498">
        <v>60</v>
      </c>
      <c r="J498">
        <v>1</v>
      </c>
      <c r="K498">
        <v>0</v>
      </c>
      <c r="L498">
        <v>0</v>
      </c>
      <c r="M498">
        <v>0</v>
      </c>
      <c r="N498">
        <v>2</v>
      </c>
      <c r="O498">
        <v>18</v>
      </c>
      <c r="P498">
        <v>16</v>
      </c>
      <c r="Q498" s="20">
        <f t="shared" si="14"/>
        <v>16.787174720399999</v>
      </c>
      <c r="R498" s="7">
        <f t="shared" si="15"/>
        <v>4</v>
      </c>
    </row>
    <row r="499" spans="1:18" x14ac:dyDescent="0.25">
      <c r="A499" t="s">
        <v>580</v>
      </c>
      <c r="B499" t="s">
        <v>713</v>
      </c>
      <c r="C499">
        <v>1</v>
      </c>
      <c r="D499" t="s">
        <v>579</v>
      </c>
      <c r="E499" t="s">
        <v>17</v>
      </c>
      <c r="F499">
        <v>2</v>
      </c>
      <c r="G499">
        <v>0</v>
      </c>
      <c r="H499">
        <v>1</v>
      </c>
      <c r="I499">
        <v>60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41</v>
      </c>
      <c r="P499">
        <v>41</v>
      </c>
      <c r="Q499" s="20">
        <f t="shared" si="14"/>
        <v>37.3281056533</v>
      </c>
      <c r="R499" s="7">
        <f t="shared" si="15"/>
        <v>2</v>
      </c>
    </row>
    <row r="500" spans="1:18" x14ac:dyDescent="0.25">
      <c r="A500" t="s">
        <v>620</v>
      </c>
      <c r="B500" t="s">
        <v>713</v>
      </c>
      <c r="C500">
        <v>1</v>
      </c>
      <c r="D500" t="s">
        <v>134</v>
      </c>
      <c r="E500" t="s">
        <v>17</v>
      </c>
      <c r="F500">
        <v>3</v>
      </c>
      <c r="G500">
        <v>2</v>
      </c>
      <c r="H500">
        <v>1</v>
      </c>
      <c r="I500">
        <v>60</v>
      </c>
      <c r="J500">
        <v>1</v>
      </c>
      <c r="K500">
        <v>0</v>
      </c>
      <c r="L500">
        <v>0</v>
      </c>
      <c r="M500">
        <v>0</v>
      </c>
      <c r="N500">
        <v>2</v>
      </c>
      <c r="O500">
        <v>23</v>
      </c>
      <c r="P500">
        <v>21</v>
      </c>
      <c r="Q500" s="20">
        <f t="shared" si="14"/>
        <v>20.844064826300002</v>
      </c>
      <c r="R500" s="7">
        <f t="shared" si="15"/>
        <v>3</v>
      </c>
    </row>
    <row r="501" spans="1:18" x14ac:dyDescent="0.25">
      <c r="A501" t="s">
        <v>638</v>
      </c>
      <c r="B501" t="s">
        <v>714</v>
      </c>
      <c r="C501">
        <v>1</v>
      </c>
      <c r="D501" t="s">
        <v>112</v>
      </c>
      <c r="E501" t="s">
        <v>92</v>
      </c>
      <c r="F501">
        <v>3</v>
      </c>
      <c r="G501">
        <v>4</v>
      </c>
      <c r="H501">
        <v>1</v>
      </c>
      <c r="I501">
        <v>65</v>
      </c>
      <c r="J501">
        <v>0</v>
      </c>
      <c r="K501">
        <v>0</v>
      </c>
      <c r="L501">
        <v>1</v>
      </c>
      <c r="M501">
        <v>0</v>
      </c>
      <c r="N501">
        <v>3</v>
      </c>
      <c r="O501">
        <v>32</v>
      </c>
      <c r="P501">
        <v>29</v>
      </c>
      <c r="Q501" s="20">
        <f t="shared" si="14"/>
        <v>29.365126675199999</v>
      </c>
      <c r="R501" s="7">
        <f t="shared" si="15"/>
        <v>2.7692307692307692</v>
      </c>
    </row>
    <row r="502" spans="1:18" x14ac:dyDescent="0.25">
      <c r="A502" t="s">
        <v>627</v>
      </c>
      <c r="B502" t="s">
        <v>714</v>
      </c>
      <c r="C502">
        <v>1</v>
      </c>
      <c r="D502" t="s">
        <v>575</v>
      </c>
      <c r="E502" t="s">
        <v>92</v>
      </c>
      <c r="F502">
        <v>2</v>
      </c>
      <c r="G502">
        <v>3</v>
      </c>
      <c r="H502">
        <v>1</v>
      </c>
      <c r="I502">
        <v>59</v>
      </c>
      <c r="J502">
        <v>0</v>
      </c>
      <c r="K502">
        <v>1</v>
      </c>
      <c r="L502">
        <v>0</v>
      </c>
      <c r="M502">
        <v>0</v>
      </c>
      <c r="N502">
        <v>3</v>
      </c>
      <c r="O502">
        <v>41</v>
      </c>
      <c r="P502">
        <v>38</v>
      </c>
      <c r="Q502" s="20">
        <f t="shared" si="14"/>
        <v>38.003480277100003</v>
      </c>
      <c r="R502" s="7">
        <f t="shared" si="15"/>
        <v>2</v>
      </c>
    </row>
    <row r="503" spans="1:18" x14ac:dyDescent="0.25">
      <c r="A503" t="s">
        <v>577</v>
      </c>
      <c r="B503" t="s">
        <v>714</v>
      </c>
      <c r="C503">
        <v>1</v>
      </c>
      <c r="D503" t="s">
        <v>327</v>
      </c>
      <c r="E503" t="s">
        <v>17</v>
      </c>
      <c r="F503">
        <v>2</v>
      </c>
      <c r="G503">
        <v>1</v>
      </c>
      <c r="H503">
        <v>1</v>
      </c>
      <c r="I503">
        <v>60</v>
      </c>
      <c r="J503">
        <v>1</v>
      </c>
      <c r="K503">
        <v>0</v>
      </c>
      <c r="L503">
        <v>0</v>
      </c>
      <c r="M503">
        <v>0</v>
      </c>
      <c r="N503">
        <v>1</v>
      </c>
      <c r="O503">
        <v>33</v>
      </c>
      <c r="P503">
        <v>32</v>
      </c>
      <c r="Q503" s="20">
        <f t="shared" si="14"/>
        <v>30.2236842105</v>
      </c>
      <c r="R503" s="7">
        <f t="shared" si="15"/>
        <v>2</v>
      </c>
    </row>
    <row r="504" spans="1:18" x14ac:dyDescent="0.25">
      <c r="A504" t="s">
        <v>609</v>
      </c>
      <c r="B504" t="s">
        <v>714</v>
      </c>
      <c r="C504">
        <v>1</v>
      </c>
      <c r="D504" t="s">
        <v>596</v>
      </c>
      <c r="E504" t="s">
        <v>17</v>
      </c>
      <c r="F504">
        <v>4</v>
      </c>
      <c r="G504">
        <v>3</v>
      </c>
      <c r="H504">
        <v>1</v>
      </c>
      <c r="I504">
        <v>62</v>
      </c>
      <c r="J504">
        <v>1</v>
      </c>
      <c r="K504">
        <v>0</v>
      </c>
      <c r="L504">
        <v>0</v>
      </c>
      <c r="M504">
        <v>0</v>
      </c>
      <c r="N504">
        <v>3</v>
      </c>
      <c r="O504">
        <v>21</v>
      </c>
      <c r="P504">
        <v>18</v>
      </c>
      <c r="Q504" s="20">
        <f t="shared" si="14"/>
        <v>19.273857256499998</v>
      </c>
      <c r="R504" s="7">
        <f t="shared" si="15"/>
        <v>3.870967741935484</v>
      </c>
    </row>
    <row r="505" spans="1:18" x14ac:dyDescent="0.25">
      <c r="A505" t="s">
        <v>589</v>
      </c>
      <c r="B505" t="s">
        <v>714</v>
      </c>
      <c r="C505">
        <v>1</v>
      </c>
      <c r="D505" t="s">
        <v>598</v>
      </c>
      <c r="E505" t="s">
        <v>17</v>
      </c>
      <c r="F505">
        <v>2</v>
      </c>
      <c r="G505">
        <v>1</v>
      </c>
      <c r="H505">
        <v>1</v>
      </c>
      <c r="I505">
        <v>65</v>
      </c>
      <c r="J505">
        <v>1</v>
      </c>
      <c r="K505">
        <v>0</v>
      </c>
      <c r="L505">
        <v>0</v>
      </c>
      <c r="M505">
        <v>0</v>
      </c>
      <c r="N505">
        <v>1</v>
      </c>
      <c r="O505">
        <v>34</v>
      </c>
      <c r="P505">
        <v>33</v>
      </c>
      <c r="Q505" s="20">
        <f t="shared" si="14"/>
        <v>31.2264416326</v>
      </c>
      <c r="R505" s="7">
        <f t="shared" si="15"/>
        <v>1.8461538461538463</v>
      </c>
    </row>
    <row r="506" spans="1:18" x14ac:dyDescent="0.25">
      <c r="A506" t="s">
        <v>600</v>
      </c>
      <c r="B506" t="s">
        <v>714</v>
      </c>
      <c r="C506">
        <v>1</v>
      </c>
      <c r="D506" t="s">
        <v>578</v>
      </c>
      <c r="E506" t="s">
        <v>92</v>
      </c>
      <c r="F506">
        <v>1</v>
      </c>
      <c r="G506">
        <v>2</v>
      </c>
      <c r="H506">
        <v>1</v>
      </c>
      <c r="I506">
        <v>65</v>
      </c>
      <c r="J506">
        <v>0</v>
      </c>
      <c r="K506">
        <v>0</v>
      </c>
      <c r="L506">
        <v>1</v>
      </c>
      <c r="M506">
        <v>0</v>
      </c>
      <c r="N506">
        <v>1</v>
      </c>
      <c r="O506">
        <v>22</v>
      </c>
      <c r="P506">
        <v>21</v>
      </c>
      <c r="Q506" s="20">
        <f t="shared" si="14"/>
        <v>20.112931033799999</v>
      </c>
      <c r="R506" s="7">
        <f t="shared" si="15"/>
        <v>0.92307692307692313</v>
      </c>
    </row>
    <row r="507" spans="1:18" x14ac:dyDescent="0.25">
      <c r="A507" t="s">
        <v>593</v>
      </c>
      <c r="B507" t="s">
        <v>715</v>
      </c>
      <c r="C507">
        <v>1</v>
      </c>
      <c r="D507" t="s">
        <v>216</v>
      </c>
      <c r="E507" t="s">
        <v>92</v>
      </c>
      <c r="F507">
        <v>3</v>
      </c>
      <c r="G507">
        <v>5</v>
      </c>
      <c r="H507">
        <v>1</v>
      </c>
      <c r="I507">
        <v>59</v>
      </c>
      <c r="J507">
        <v>0</v>
      </c>
      <c r="K507">
        <v>1</v>
      </c>
      <c r="L507">
        <v>0</v>
      </c>
      <c r="M507">
        <v>1</v>
      </c>
      <c r="N507">
        <v>4</v>
      </c>
      <c r="O507">
        <v>48</v>
      </c>
      <c r="P507">
        <v>44</v>
      </c>
      <c r="Q507" s="20">
        <f t="shared" si="14"/>
        <v>43.444959931200003</v>
      </c>
      <c r="R507" s="7">
        <f t="shared" si="15"/>
        <v>3</v>
      </c>
    </row>
    <row r="508" spans="1:18" x14ac:dyDescent="0.25">
      <c r="A508" t="s">
        <v>621</v>
      </c>
      <c r="B508" t="s">
        <v>715</v>
      </c>
      <c r="C508">
        <v>1</v>
      </c>
      <c r="D508" t="s">
        <v>278</v>
      </c>
      <c r="E508" t="s">
        <v>17</v>
      </c>
      <c r="F508">
        <v>4</v>
      </c>
      <c r="G508">
        <v>2</v>
      </c>
      <c r="H508">
        <v>1</v>
      </c>
      <c r="I508">
        <v>20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10</v>
      </c>
      <c r="P508">
        <v>9</v>
      </c>
      <c r="Q508" s="20">
        <f t="shared" si="14"/>
        <v>9.1387755100000003</v>
      </c>
      <c r="R508" s="7">
        <f t="shared" si="15"/>
        <v>4</v>
      </c>
    </row>
    <row r="509" spans="1:18" x14ac:dyDescent="0.25">
      <c r="A509" t="s">
        <v>605</v>
      </c>
      <c r="B509" t="s">
        <v>715</v>
      </c>
      <c r="C509">
        <v>1</v>
      </c>
      <c r="D509" t="s">
        <v>182</v>
      </c>
      <c r="E509" t="s">
        <v>17</v>
      </c>
      <c r="F509">
        <v>4</v>
      </c>
      <c r="G509">
        <v>2</v>
      </c>
      <c r="H509">
        <v>1</v>
      </c>
      <c r="I509">
        <v>60</v>
      </c>
      <c r="J509">
        <v>1</v>
      </c>
      <c r="K509">
        <v>0</v>
      </c>
      <c r="L509">
        <v>0</v>
      </c>
      <c r="M509">
        <v>0</v>
      </c>
      <c r="N509">
        <v>2</v>
      </c>
      <c r="O509">
        <v>27</v>
      </c>
      <c r="P509">
        <v>25</v>
      </c>
      <c r="Q509" s="20">
        <f t="shared" si="14"/>
        <v>24.675289575299999</v>
      </c>
      <c r="R509" s="7">
        <f t="shared" si="15"/>
        <v>4</v>
      </c>
    </row>
    <row r="510" spans="1:18" x14ac:dyDescent="0.25">
      <c r="A510" t="s">
        <v>587</v>
      </c>
      <c r="B510" t="s">
        <v>715</v>
      </c>
      <c r="C510">
        <v>1</v>
      </c>
      <c r="D510" t="s">
        <v>596</v>
      </c>
      <c r="E510" t="s">
        <v>92</v>
      </c>
      <c r="F510">
        <v>2</v>
      </c>
      <c r="G510">
        <v>3</v>
      </c>
      <c r="H510">
        <v>1</v>
      </c>
      <c r="I510">
        <v>59</v>
      </c>
      <c r="J510">
        <v>0</v>
      </c>
      <c r="K510">
        <v>1</v>
      </c>
      <c r="L510">
        <v>0</v>
      </c>
      <c r="M510">
        <v>0</v>
      </c>
      <c r="N510">
        <v>3</v>
      </c>
      <c r="O510">
        <v>29</v>
      </c>
      <c r="P510">
        <v>26</v>
      </c>
      <c r="Q510" s="20">
        <f t="shared" si="14"/>
        <v>26.616279068499999</v>
      </c>
      <c r="R510" s="7">
        <f t="shared" si="15"/>
        <v>2</v>
      </c>
    </row>
    <row r="511" spans="1:18" x14ac:dyDescent="0.25">
      <c r="A511" t="s">
        <v>632</v>
      </c>
      <c r="B511" t="s">
        <v>715</v>
      </c>
      <c r="C511">
        <v>1</v>
      </c>
      <c r="D511" t="s">
        <v>575</v>
      </c>
      <c r="E511" t="s">
        <v>92</v>
      </c>
      <c r="F511">
        <v>4</v>
      </c>
      <c r="G511">
        <v>5</v>
      </c>
      <c r="H511">
        <v>1</v>
      </c>
      <c r="I511">
        <v>65</v>
      </c>
      <c r="J511">
        <v>0</v>
      </c>
      <c r="K511">
        <v>0</v>
      </c>
      <c r="L511">
        <v>1</v>
      </c>
      <c r="M511">
        <v>0</v>
      </c>
      <c r="N511">
        <v>4</v>
      </c>
      <c r="O511">
        <v>36</v>
      </c>
      <c r="P511">
        <v>32</v>
      </c>
      <c r="Q511" s="20">
        <f t="shared" si="14"/>
        <v>33.368909511600002</v>
      </c>
      <c r="R511" s="7">
        <f t="shared" si="15"/>
        <v>3.6923076923076925</v>
      </c>
    </row>
    <row r="512" spans="1:18" x14ac:dyDescent="0.25">
      <c r="A512" t="s">
        <v>606</v>
      </c>
      <c r="B512" t="s">
        <v>715</v>
      </c>
      <c r="C512">
        <v>1</v>
      </c>
      <c r="D512" t="s">
        <v>441</v>
      </c>
      <c r="E512" t="s">
        <v>92</v>
      </c>
      <c r="F512">
        <v>4</v>
      </c>
      <c r="G512">
        <v>5</v>
      </c>
      <c r="H512">
        <v>0</v>
      </c>
      <c r="I512">
        <v>53</v>
      </c>
      <c r="J512">
        <v>0</v>
      </c>
      <c r="K512">
        <v>1</v>
      </c>
      <c r="L512">
        <v>0</v>
      </c>
      <c r="M512">
        <v>0</v>
      </c>
      <c r="N512">
        <v>2</v>
      </c>
      <c r="O512">
        <v>23</v>
      </c>
      <c r="P512">
        <v>21</v>
      </c>
      <c r="Q512" s="20">
        <f t="shared" si="14"/>
        <v>21.0916633752</v>
      </c>
      <c r="R512" s="7" t="str">
        <f t="shared" si="15"/>
        <v xml:space="preserve"> </v>
      </c>
    </row>
    <row r="513" spans="1:18" x14ac:dyDescent="0.25">
      <c r="A513" t="s">
        <v>641</v>
      </c>
      <c r="B513" t="s">
        <v>715</v>
      </c>
      <c r="C513">
        <v>1</v>
      </c>
      <c r="D513" t="s">
        <v>112</v>
      </c>
      <c r="E513" t="s">
        <v>17</v>
      </c>
      <c r="F513">
        <v>3</v>
      </c>
      <c r="G513">
        <v>2</v>
      </c>
      <c r="H513">
        <v>1</v>
      </c>
      <c r="I513">
        <v>65</v>
      </c>
      <c r="J513">
        <v>1</v>
      </c>
      <c r="K513">
        <v>0</v>
      </c>
      <c r="L513">
        <v>0</v>
      </c>
      <c r="M513">
        <v>0</v>
      </c>
      <c r="N513">
        <v>2</v>
      </c>
      <c r="O513">
        <v>39</v>
      </c>
      <c r="P513">
        <v>37</v>
      </c>
      <c r="Q513" s="20">
        <f t="shared" si="14"/>
        <v>35.788748135399999</v>
      </c>
      <c r="R513" s="7">
        <f t="shared" si="15"/>
        <v>2.7692307692307692</v>
      </c>
    </row>
    <row r="514" spans="1:18" x14ac:dyDescent="0.25">
      <c r="A514" t="s">
        <v>659</v>
      </c>
      <c r="B514" t="s">
        <v>715</v>
      </c>
      <c r="C514">
        <v>1</v>
      </c>
      <c r="D514" t="s">
        <v>278</v>
      </c>
      <c r="E514" t="s">
        <v>17</v>
      </c>
      <c r="F514">
        <v>4</v>
      </c>
      <c r="G514">
        <v>2</v>
      </c>
      <c r="H514">
        <v>0</v>
      </c>
      <c r="I514">
        <v>40</v>
      </c>
      <c r="J514">
        <v>1</v>
      </c>
      <c r="K514">
        <v>0</v>
      </c>
      <c r="L514">
        <v>0</v>
      </c>
      <c r="M514">
        <v>0</v>
      </c>
      <c r="N514">
        <v>1</v>
      </c>
      <c r="O514">
        <v>23</v>
      </c>
      <c r="P514">
        <v>22</v>
      </c>
      <c r="Q514" s="20">
        <f t="shared" ref="Q514:Q577" si="16">(1-SUMIF(Opponent,D514,shpct))*O514</f>
        <v>21.019183673000001</v>
      </c>
      <c r="R514" s="7" t="str">
        <f t="shared" ref="R514:R577" si="17">IF(H514=1,F514/MAX(60,I514)*60," ")</f>
        <v xml:space="preserve"> </v>
      </c>
    </row>
    <row r="515" spans="1:18" x14ac:dyDescent="0.25">
      <c r="A515" t="s">
        <v>597</v>
      </c>
      <c r="B515" t="s">
        <v>715</v>
      </c>
      <c r="C515">
        <v>1</v>
      </c>
      <c r="D515" t="s">
        <v>233</v>
      </c>
      <c r="E515" t="s">
        <v>17</v>
      </c>
      <c r="F515">
        <v>2</v>
      </c>
      <c r="G515">
        <v>0</v>
      </c>
      <c r="H515">
        <v>1</v>
      </c>
      <c r="I515">
        <v>60</v>
      </c>
      <c r="J515">
        <v>1</v>
      </c>
      <c r="K515">
        <v>0</v>
      </c>
      <c r="L515">
        <v>0</v>
      </c>
      <c r="M515">
        <v>0</v>
      </c>
      <c r="N515">
        <v>0</v>
      </c>
      <c r="O515">
        <v>24</v>
      </c>
      <c r="P515">
        <v>24</v>
      </c>
      <c r="Q515" s="20">
        <f t="shared" si="16"/>
        <v>22.382899627199997</v>
      </c>
      <c r="R515" s="7">
        <f t="shared" si="17"/>
        <v>2</v>
      </c>
    </row>
    <row r="516" spans="1:18" x14ac:dyDescent="0.25">
      <c r="A516" t="s">
        <v>687</v>
      </c>
      <c r="B516" t="s">
        <v>715</v>
      </c>
      <c r="C516">
        <v>1</v>
      </c>
      <c r="D516" t="s">
        <v>96</v>
      </c>
      <c r="E516" t="s">
        <v>92</v>
      </c>
      <c r="F516">
        <v>4</v>
      </c>
      <c r="G516">
        <v>5</v>
      </c>
      <c r="H516">
        <v>1</v>
      </c>
      <c r="I516">
        <v>65</v>
      </c>
      <c r="J516">
        <v>0</v>
      </c>
      <c r="K516">
        <v>0</v>
      </c>
      <c r="L516">
        <v>1</v>
      </c>
      <c r="M516">
        <v>0</v>
      </c>
      <c r="N516">
        <v>4</v>
      </c>
      <c r="O516">
        <v>28</v>
      </c>
      <c r="P516">
        <v>24</v>
      </c>
      <c r="Q516" s="20">
        <f t="shared" si="16"/>
        <v>25.302325580000002</v>
      </c>
      <c r="R516" s="7">
        <f t="shared" si="17"/>
        <v>3.6923076923076925</v>
      </c>
    </row>
    <row r="517" spans="1:18" x14ac:dyDescent="0.25">
      <c r="A517" t="s">
        <v>650</v>
      </c>
      <c r="B517" t="s">
        <v>715</v>
      </c>
      <c r="C517">
        <v>1</v>
      </c>
      <c r="D517" t="s">
        <v>598</v>
      </c>
      <c r="E517" t="s">
        <v>92</v>
      </c>
      <c r="F517">
        <v>2</v>
      </c>
      <c r="G517">
        <v>5</v>
      </c>
      <c r="H517">
        <v>1</v>
      </c>
      <c r="I517">
        <v>60</v>
      </c>
      <c r="J517">
        <v>0</v>
      </c>
      <c r="K517">
        <v>1</v>
      </c>
      <c r="L517">
        <v>0</v>
      </c>
      <c r="M517">
        <v>0</v>
      </c>
      <c r="N517">
        <v>5</v>
      </c>
      <c r="O517">
        <v>34</v>
      </c>
      <c r="P517">
        <v>29</v>
      </c>
      <c r="Q517" s="20">
        <f t="shared" si="16"/>
        <v>31.2264416326</v>
      </c>
      <c r="R517" s="7">
        <f t="shared" si="17"/>
        <v>2</v>
      </c>
    </row>
    <row r="518" spans="1:18" x14ac:dyDescent="0.25">
      <c r="A518" t="s">
        <v>696</v>
      </c>
      <c r="B518" t="s">
        <v>715</v>
      </c>
      <c r="C518">
        <v>1</v>
      </c>
      <c r="D518" t="s">
        <v>441</v>
      </c>
      <c r="E518" t="s">
        <v>92</v>
      </c>
      <c r="F518">
        <v>4</v>
      </c>
      <c r="G518">
        <v>5</v>
      </c>
      <c r="H518">
        <v>1</v>
      </c>
      <c r="I518">
        <v>6</v>
      </c>
      <c r="J518">
        <v>0</v>
      </c>
      <c r="K518">
        <v>0</v>
      </c>
      <c r="L518">
        <v>0</v>
      </c>
      <c r="M518">
        <v>0</v>
      </c>
      <c r="N518">
        <v>3</v>
      </c>
      <c r="O518">
        <v>9</v>
      </c>
      <c r="P518">
        <v>6</v>
      </c>
      <c r="Q518" s="20">
        <f t="shared" si="16"/>
        <v>8.2532595816000001</v>
      </c>
      <c r="R518" s="7">
        <f t="shared" si="17"/>
        <v>4</v>
      </c>
    </row>
    <row r="519" spans="1:18" x14ac:dyDescent="0.25">
      <c r="A519" t="s">
        <v>603</v>
      </c>
      <c r="B519" t="s">
        <v>716</v>
      </c>
      <c r="C519">
        <v>1</v>
      </c>
      <c r="D519" t="s">
        <v>238</v>
      </c>
      <c r="E519" t="s">
        <v>92</v>
      </c>
      <c r="F519">
        <v>2</v>
      </c>
      <c r="G519">
        <v>5</v>
      </c>
      <c r="H519">
        <v>0</v>
      </c>
      <c r="I519">
        <v>20</v>
      </c>
      <c r="J519">
        <v>0</v>
      </c>
      <c r="K519">
        <v>0</v>
      </c>
      <c r="L519">
        <v>0</v>
      </c>
      <c r="M519">
        <v>0</v>
      </c>
      <c r="N519">
        <v>2</v>
      </c>
      <c r="O519">
        <v>7</v>
      </c>
      <c r="P519">
        <v>5</v>
      </c>
      <c r="Q519" s="20">
        <f t="shared" si="16"/>
        <v>6.4760396043000004</v>
      </c>
      <c r="R519" s="7" t="str">
        <f t="shared" si="17"/>
        <v xml:space="preserve"> </v>
      </c>
    </row>
    <row r="520" spans="1:18" x14ac:dyDescent="0.25">
      <c r="A520" t="s">
        <v>634</v>
      </c>
      <c r="B520" t="s">
        <v>716</v>
      </c>
      <c r="C520">
        <v>1</v>
      </c>
      <c r="D520" t="s">
        <v>238</v>
      </c>
      <c r="E520" t="s">
        <v>92</v>
      </c>
      <c r="F520">
        <v>2</v>
      </c>
      <c r="G520">
        <v>5</v>
      </c>
      <c r="H520">
        <v>1</v>
      </c>
      <c r="I520">
        <v>40</v>
      </c>
      <c r="J520">
        <v>0</v>
      </c>
      <c r="K520">
        <v>1</v>
      </c>
      <c r="L520">
        <v>0</v>
      </c>
      <c r="M520">
        <v>0</v>
      </c>
      <c r="N520">
        <v>3</v>
      </c>
      <c r="O520">
        <v>12</v>
      </c>
      <c r="P520">
        <v>9</v>
      </c>
      <c r="Q520" s="20">
        <f t="shared" si="16"/>
        <v>11.101782178800001</v>
      </c>
      <c r="R520" s="7">
        <f t="shared" si="17"/>
        <v>2</v>
      </c>
    </row>
    <row r="521" spans="1:18" x14ac:dyDescent="0.25">
      <c r="A521" t="s">
        <v>609</v>
      </c>
      <c r="B521" t="s">
        <v>716</v>
      </c>
      <c r="C521">
        <v>1</v>
      </c>
      <c r="D521" t="s">
        <v>227</v>
      </c>
      <c r="E521" t="s">
        <v>17</v>
      </c>
      <c r="F521">
        <v>3</v>
      </c>
      <c r="G521">
        <v>1</v>
      </c>
      <c r="H521">
        <v>1</v>
      </c>
      <c r="I521">
        <v>60</v>
      </c>
      <c r="J521">
        <v>1</v>
      </c>
      <c r="K521">
        <v>0</v>
      </c>
      <c r="L521">
        <v>0</v>
      </c>
      <c r="M521">
        <v>0</v>
      </c>
      <c r="N521">
        <v>1</v>
      </c>
      <c r="O521">
        <v>31</v>
      </c>
      <c r="P521">
        <v>30</v>
      </c>
      <c r="Q521" s="20">
        <f t="shared" si="16"/>
        <v>28.235270378499997</v>
      </c>
      <c r="R521" s="7">
        <f t="shared" si="17"/>
        <v>3</v>
      </c>
    </row>
    <row r="522" spans="1:18" x14ac:dyDescent="0.25">
      <c r="A522" t="s">
        <v>589</v>
      </c>
      <c r="B522" t="s">
        <v>716</v>
      </c>
      <c r="C522">
        <v>1</v>
      </c>
      <c r="D522" t="s">
        <v>568</v>
      </c>
      <c r="E522" t="s">
        <v>92</v>
      </c>
      <c r="F522">
        <v>2</v>
      </c>
      <c r="G522">
        <v>3</v>
      </c>
      <c r="H522">
        <v>1</v>
      </c>
      <c r="I522">
        <v>59</v>
      </c>
      <c r="J522">
        <v>0</v>
      </c>
      <c r="K522">
        <v>1</v>
      </c>
      <c r="L522">
        <v>0</v>
      </c>
      <c r="M522">
        <v>0</v>
      </c>
      <c r="N522">
        <v>3</v>
      </c>
      <c r="O522">
        <v>34</v>
      </c>
      <c r="P522">
        <v>31</v>
      </c>
      <c r="Q522" s="20">
        <f t="shared" si="16"/>
        <v>30.614603669799997</v>
      </c>
      <c r="R522" s="7">
        <f t="shared" si="17"/>
        <v>2</v>
      </c>
    </row>
    <row r="523" spans="1:18" x14ac:dyDescent="0.25">
      <c r="A523" t="s">
        <v>638</v>
      </c>
      <c r="B523" t="s">
        <v>717</v>
      </c>
      <c r="C523">
        <v>1</v>
      </c>
      <c r="D523" t="s">
        <v>441</v>
      </c>
      <c r="E523" t="s">
        <v>17</v>
      </c>
      <c r="F523">
        <v>3</v>
      </c>
      <c r="G523">
        <v>2</v>
      </c>
      <c r="H523">
        <v>1</v>
      </c>
      <c r="I523">
        <v>65</v>
      </c>
      <c r="J523">
        <v>1</v>
      </c>
      <c r="K523">
        <v>0</v>
      </c>
      <c r="L523">
        <v>0</v>
      </c>
      <c r="M523">
        <v>0</v>
      </c>
      <c r="N523">
        <v>2</v>
      </c>
      <c r="O523">
        <v>27</v>
      </c>
      <c r="P523">
        <v>25</v>
      </c>
      <c r="Q523" s="20">
        <f t="shared" si="16"/>
        <v>24.759778744800002</v>
      </c>
      <c r="R523" s="7">
        <f t="shared" si="17"/>
        <v>2.7692307692307692</v>
      </c>
    </row>
    <row r="524" spans="1:18" x14ac:dyDescent="0.25">
      <c r="A524" t="s">
        <v>585</v>
      </c>
      <c r="B524" t="s">
        <v>717</v>
      </c>
      <c r="C524">
        <v>1</v>
      </c>
      <c r="D524" t="s">
        <v>596</v>
      </c>
      <c r="E524" t="s">
        <v>92</v>
      </c>
      <c r="F524">
        <v>2</v>
      </c>
      <c r="G524">
        <v>3</v>
      </c>
      <c r="H524">
        <v>1</v>
      </c>
      <c r="I524">
        <v>65</v>
      </c>
      <c r="J524">
        <v>0</v>
      </c>
      <c r="K524">
        <v>0</v>
      </c>
      <c r="L524">
        <v>1</v>
      </c>
      <c r="M524">
        <v>0</v>
      </c>
      <c r="N524">
        <v>2</v>
      </c>
      <c r="O524">
        <v>27</v>
      </c>
      <c r="P524">
        <v>25</v>
      </c>
      <c r="Q524" s="20">
        <f t="shared" si="16"/>
        <v>24.7806736155</v>
      </c>
      <c r="R524" s="7">
        <f t="shared" si="17"/>
        <v>1.8461538461538463</v>
      </c>
    </row>
    <row r="525" spans="1:18" x14ac:dyDescent="0.25">
      <c r="A525" t="s">
        <v>594</v>
      </c>
      <c r="B525" t="s">
        <v>717</v>
      </c>
      <c r="C525">
        <v>1</v>
      </c>
      <c r="D525" t="s">
        <v>349</v>
      </c>
      <c r="E525" t="s">
        <v>92</v>
      </c>
      <c r="F525">
        <v>0</v>
      </c>
      <c r="G525">
        <v>3</v>
      </c>
      <c r="H525">
        <v>0</v>
      </c>
      <c r="I525">
        <v>39</v>
      </c>
      <c r="J525">
        <v>0</v>
      </c>
      <c r="K525">
        <v>0</v>
      </c>
      <c r="L525">
        <v>0</v>
      </c>
      <c r="M525">
        <v>0</v>
      </c>
      <c r="N525">
        <v>2</v>
      </c>
      <c r="O525">
        <v>20</v>
      </c>
      <c r="P525">
        <v>18</v>
      </c>
      <c r="Q525" s="20">
        <f t="shared" si="16"/>
        <v>18.456717588</v>
      </c>
      <c r="R525" s="7" t="str">
        <f t="shared" si="17"/>
        <v xml:space="preserve"> </v>
      </c>
    </row>
    <row r="526" spans="1:18" x14ac:dyDescent="0.25">
      <c r="A526" t="s">
        <v>566</v>
      </c>
      <c r="B526" t="s">
        <v>717</v>
      </c>
      <c r="C526">
        <v>1</v>
      </c>
      <c r="D526" t="s">
        <v>578</v>
      </c>
      <c r="E526" t="s">
        <v>92</v>
      </c>
      <c r="F526">
        <v>4</v>
      </c>
      <c r="G526">
        <v>5</v>
      </c>
      <c r="H526">
        <v>1</v>
      </c>
      <c r="I526">
        <v>59</v>
      </c>
      <c r="J526">
        <v>0</v>
      </c>
      <c r="K526">
        <v>1</v>
      </c>
      <c r="L526">
        <v>0</v>
      </c>
      <c r="M526">
        <v>0</v>
      </c>
      <c r="N526">
        <v>5</v>
      </c>
      <c r="O526">
        <v>29</v>
      </c>
      <c r="P526">
        <v>24</v>
      </c>
      <c r="Q526" s="20">
        <f t="shared" si="16"/>
        <v>26.512499999100001</v>
      </c>
      <c r="R526" s="7">
        <f t="shared" si="17"/>
        <v>4</v>
      </c>
    </row>
    <row r="527" spans="1:18" x14ac:dyDescent="0.25">
      <c r="A527" t="s">
        <v>633</v>
      </c>
      <c r="B527" t="s">
        <v>717</v>
      </c>
      <c r="C527">
        <v>1</v>
      </c>
      <c r="D527" t="s">
        <v>233</v>
      </c>
      <c r="E527" t="s">
        <v>17</v>
      </c>
      <c r="F527">
        <v>6</v>
      </c>
      <c r="G527">
        <v>1</v>
      </c>
      <c r="H527">
        <v>1</v>
      </c>
      <c r="I527">
        <v>60</v>
      </c>
      <c r="J527">
        <v>1</v>
      </c>
      <c r="K527">
        <v>0</v>
      </c>
      <c r="L527">
        <v>0</v>
      </c>
      <c r="M527">
        <v>0</v>
      </c>
      <c r="N527">
        <v>1</v>
      </c>
      <c r="O527">
        <v>33</v>
      </c>
      <c r="P527">
        <v>32</v>
      </c>
      <c r="Q527" s="20">
        <f t="shared" si="16"/>
        <v>30.776486987399998</v>
      </c>
      <c r="R527" s="7">
        <f t="shared" si="17"/>
        <v>6</v>
      </c>
    </row>
    <row r="528" spans="1:18" x14ac:dyDescent="0.25">
      <c r="A528" t="s">
        <v>641</v>
      </c>
      <c r="B528" t="s">
        <v>717</v>
      </c>
      <c r="C528">
        <v>1</v>
      </c>
      <c r="D528" t="s">
        <v>349</v>
      </c>
      <c r="E528" t="s">
        <v>92</v>
      </c>
      <c r="F528">
        <v>0</v>
      </c>
      <c r="G528">
        <v>3</v>
      </c>
      <c r="H528">
        <v>1</v>
      </c>
      <c r="I528">
        <v>20</v>
      </c>
      <c r="J528">
        <v>0</v>
      </c>
      <c r="K528">
        <v>1</v>
      </c>
      <c r="L528">
        <v>0</v>
      </c>
      <c r="M528">
        <v>0</v>
      </c>
      <c r="N528">
        <v>1</v>
      </c>
      <c r="O528">
        <v>12</v>
      </c>
      <c r="P528">
        <v>11</v>
      </c>
      <c r="Q528" s="20">
        <f t="shared" si="16"/>
        <v>11.0740305528</v>
      </c>
      <c r="R528" s="7">
        <f t="shared" si="17"/>
        <v>0</v>
      </c>
    </row>
    <row r="529" spans="1:18" x14ac:dyDescent="0.25">
      <c r="A529" t="s">
        <v>595</v>
      </c>
      <c r="B529" t="s">
        <v>717</v>
      </c>
      <c r="C529">
        <v>1</v>
      </c>
      <c r="D529" t="s">
        <v>27</v>
      </c>
      <c r="E529" t="s">
        <v>17</v>
      </c>
      <c r="F529">
        <v>5</v>
      </c>
      <c r="G529">
        <v>1</v>
      </c>
      <c r="H529">
        <v>1</v>
      </c>
      <c r="I529">
        <v>59</v>
      </c>
      <c r="J529">
        <v>1</v>
      </c>
      <c r="K529">
        <v>0</v>
      </c>
      <c r="L529">
        <v>0</v>
      </c>
      <c r="M529">
        <v>0</v>
      </c>
      <c r="N529">
        <v>1</v>
      </c>
      <c r="O529">
        <v>28</v>
      </c>
      <c r="P529">
        <v>27</v>
      </c>
      <c r="Q529" s="20">
        <f t="shared" si="16"/>
        <v>25.527138915600002</v>
      </c>
      <c r="R529" s="7">
        <f t="shared" si="17"/>
        <v>5</v>
      </c>
    </row>
    <row r="530" spans="1:18" x14ac:dyDescent="0.25">
      <c r="A530" t="s">
        <v>581</v>
      </c>
      <c r="B530" t="s">
        <v>717</v>
      </c>
      <c r="C530">
        <v>1</v>
      </c>
      <c r="D530" t="s">
        <v>327</v>
      </c>
      <c r="E530" t="s">
        <v>92</v>
      </c>
      <c r="F530">
        <v>3</v>
      </c>
      <c r="G530">
        <v>4</v>
      </c>
      <c r="H530">
        <v>1</v>
      </c>
      <c r="I530">
        <v>59</v>
      </c>
      <c r="J530">
        <v>0</v>
      </c>
      <c r="K530">
        <v>1</v>
      </c>
      <c r="L530">
        <v>0</v>
      </c>
      <c r="M530">
        <v>0</v>
      </c>
      <c r="N530">
        <v>4</v>
      </c>
      <c r="O530">
        <v>31</v>
      </c>
      <c r="P530">
        <v>27</v>
      </c>
      <c r="Q530" s="20">
        <f t="shared" si="16"/>
        <v>28.391945773500002</v>
      </c>
      <c r="R530" s="7">
        <f t="shared" si="17"/>
        <v>3</v>
      </c>
    </row>
    <row r="531" spans="1:18" x14ac:dyDescent="0.25">
      <c r="A531" t="s">
        <v>600</v>
      </c>
      <c r="B531" t="s">
        <v>717</v>
      </c>
      <c r="C531">
        <v>1</v>
      </c>
      <c r="D531" t="s">
        <v>192</v>
      </c>
      <c r="E531" t="s">
        <v>17</v>
      </c>
      <c r="F531">
        <v>3</v>
      </c>
      <c r="G531">
        <v>0</v>
      </c>
      <c r="H531">
        <v>1</v>
      </c>
      <c r="I531">
        <v>60</v>
      </c>
      <c r="J531">
        <v>1</v>
      </c>
      <c r="K531">
        <v>0</v>
      </c>
      <c r="L531">
        <v>0</v>
      </c>
      <c r="M531">
        <v>0</v>
      </c>
      <c r="N531">
        <v>0</v>
      </c>
      <c r="O531">
        <v>28</v>
      </c>
      <c r="P531">
        <v>28</v>
      </c>
      <c r="Q531" s="20">
        <f t="shared" si="16"/>
        <v>25.3840472676</v>
      </c>
      <c r="R531" s="7">
        <f t="shared" si="17"/>
        <v>3</v>
      </c>
    </row>
    <row r="532" spans="1:18" x14ac:dyDescent="0.25">
      <c r="A532" t="s">
        <v>584</v>
      </c>
      <c r="B532" t="s">
        <v>717</v>
      </c>
      <c r="C532">
        <v>1</v>
      </c>
      <c r="D532" t="s">
        <v>238</v>
      </c>
      <c r="E532" t="s">
        <v>17</v>
      </c>
      <c r="F532">
        <v>3</v>
      </c>
      <c r="G532">
        <v>2</v>
      </c>
      <c r="H532">
        <v>1</v>
      </c>
      <c r="I532">
        <v>61</v>
      </c>
      <c r="J532">
        <v>1</v>
      </c>
      <c r="K532">
        <v>0</v>
      </c>
      <c r="L532">
        <v>0</v>
      </c>
      <c r="M532">
        <v>0</v>
      </c>
      <c r="N532">
        <v>2</v>
      </c>
      <c r="O532">
        <v>31</v>
      </c>
      <c r="P532">
        <v>29</v>
      </c>
      <c r="Q532" s="20">
        <f t="shared" si="16"/>
        <v>28.6796039619</v>
      </c>
      <c r="R532" s="7">
        <f t="shared" si="17"/>
        <v>2.9508196721311473</v>
      </c>
    </row>
    <row r="533" spans="1:18" x14ac:dyDescent="0.25">
      <c r="A533" t="s">
        <v>703</v>
      </c>
      <c r="B533" t="s">
        <v>717</v>
      </c>
      <c r="C533">
        <v>1</v>
      </c>
      <c r="D533" t="s">
        <v>575</v>
      </c>
      <c r="E533" t="s">
        <v>92</v>
      </c>
      <c r="F533">
        <v>2</v>
      </c>
      <c r="G533">
        <v>3</v>
      </c>
      <c r="H533">
        <v>1</v>
      </c>
      <c r="I533">
        <v>59</v>
      </c>
      <c r="J533">
        <v>0</v>
      </c>
      <c r="K533">
        <v>1</v>
      </c>
      <c r="L533">
        <v>0</v>
      </c>
      <c r="M533">
        <v>0</v>
      </c>
      <c r="N533">
        <v>3</v>
      </c>
      <c r="O533">
        <v>32</v>
      </c>
      <c r="P533">
        <v>29</v>
      </c>
      <c r="Q533" s="20">
        <f t="shared" si="16"/>
        <v>29.661252899200001</v>
      </c>
      <c r="R533" s="7">
        <f t="shared" si="17"/>
        <v>2</v>
      </c>
    </row>
    <row r="534" spans="1:18" x14ac:dyDescent="0.25">
      <c r="A534" t="s">
        <v>571</v>
      </c>
      <c r="B534" t="s">
        <v>718</v>
      </c>
      <c r="C534">
        <v>1</v>
      </c>
      <c r="D534" t="s">
        <v>192</v>
      </c>
      <c r="E534" t="s">
        <v>17</v>
      </c>
      <c r="F534">
        <v>5</v>
      </c>
      <c r="G534">
        <v>3</v>
      </c>
      <c r="H534">
        <v>1</v>
      </c>
      <c r="I534">
        <v>60</v>
      </c>
      <c r="J534">
        <v>1</v>
      </c>
      <c r="K534">
        <v>0</v>
      </c>
      <c r="L534">
        <v>0</v>
      </c>
      <c r="M534">
        <v>0</v>
      </c>
      <c r="N534">
        <v>3</v>
      </c>
      <c r="O534">
        <v>49</v>
      </c>
      <c r="P534">
        <v>46</v>
      </c>
      <c r="Q534" s="20">
        <f t="shared" si="16"/>
        <v>44.422082718299997</v>
      </c>
      <c r="R534" s="7">
        <f t="shared" si="17"/>
        <v>5</v>
      </c>
    </row>
    <row r="535" spans="1:18" x14ac:dyDescent="0.25">
      <c r="A535" t="s">
        <v>577</v>
      </c>
      <c r="B535" t="s">
        <v>718</v>
      </c>
      <c r="C535">
        <v>1</v>
      </c>
      <c r="D535" t="s">
        <v>308</v>
      </c>
      <c r="E535" t="s">
        <v>17</v>
      </c>
      <c r="F535">
        <v>7</v>
      </c>
      <c r="G535">
        <v>3</v>
      </c>
      <c r="H535">
        <v>1</v>
      </c>
      <c r="I535">
        <v>60</v>
      </c>
      <c r="J535">
        <v>1</v>
      </c>
      <c r="K535">
        <v>0</v>
      </c>
      <c r="L535">
        <v>0</v>
      </c>
      <c r="M535">
        <v>0</v>
      </c>
      <c r="N535">
        <v>3</v>
      </c>
      <c r="O535">
        <v>28</v>
      </c>
      <c r="P535">
        <v>25</v>
      </c>
      <c r="Q535" s="20">
        <f t="shared" si="16"/>
        <v>25.54882155</v>
      </c>
      <c r="R535" s="7">
        <f t="shared" si="17"/>
        <v>7</v>
      </c>
    </row>
    <row r="536" spans="1:18" x14ac:dyDescent="0.25">
      <c r="A536" t="s">
        <v>616</v>
      </c>
      <c r="B536" t="s">
        <v>718</v>
      </c>
      <c r="C536">
        <v>1</v>
      </c>
      <c r="D536" t="s">
        <v>134</v>
      </c>
      <c r="E536" t="s">
        <v>17</v>
      </c>
      <c r="F536">
        <v>4</v>
      </c>
      <c r="G536">
        <v>2</v>
      </c>
      <c r="H536">
        <v>1</v>
      </c>
      <c r="I536">
        <v>60</v>
      </c>
      <c r="J536">
        <v>1</v>
      </c>
      <c r="K536">
        <v>0</v>
      </c>
      <c r="L536">
        <v>0</v>
      </c>
      <c r="M536">
        <v>0</v>
      </c>
      <c r="N536">
        <v>2</v>
      </c>
      <c r="O536">
        <v>34</v>
      </c>
      <c r="P536">
        <v>32</v>
      </c>
      <c r="Q536" s="20">
        <f t="shared" si="16"/>
        <v>30.812965395399999</v>
      </c>
      <c r="R536" s="7">
        <f t="shared" si="17"/>
        <v>4</v>
      </c>
    </row>
    <row r="537" spans="1:18" x14ac:dyDescent="0.25">
      <c r="A537" t="s">
        <v>659</v>
      </c>
      <c r="B537" t="s">
        <v>718</v>
      </c>
      <c r="C537">
        <v>1</v>
      </c>
      <c r="D537" t="s">
        <v>249</v>
      </c>
      <c r="E537" t="s">
        <v>92</v>
      </c>
      <c r="F537">
        <v>1</v>
      </c>
      <c r="G537">
        <v>2</v>
      </c>
      <c r="H537">
        <v>1</v>
      </c>
      <c r="I537">
        <v>59</v>
      </c>
      <c r="J537">
        <v>0</v>
      </c>
      <c r="K537">
        <v>1</v>
      </c>
      <c r="L537">
        <v>0</v>
      </c>
      <c r="M537">
        <v>0</v>
      </c>
      <c r="N537">
        <v>2</v>
      </c>
      <c r="O537">
        <v>31</v>
      </c>
      <c r="P537">
        <v>29</v>
      </c>
      <c r="Q537" s="20">
        <f t="shared" si="16"/>
        <v>28.0343417829</v>
      </c>
      <c r="R537" s="7">
        <f t="shared" si="17"/>
        <v>1</v>
      </c>
    </row>
    <row r="538" spans="1:18" x14ac:dyDescent="0.25">
      <c r="A538" t="s">
        <v>589</v>
      </c>
      <c r="B538" t="s">
        <v>718</v>
      </c>
      <c r="C538">
        <v>1</v>
      </c>
      <c r="D538" t="s">
        <v>146</v>
      </c>
      <c r="E538" t="s">
        <v>17</v>
      </c>
      <c r="F538">
        <v>4</v>
      </c>
      <c r="G538">
        <v>3</v>
      </c>
      <c r="H538">
        <v>1</v>
      </c>
      <c r="I538">
        <v>60</v>
      </c>
      <c r="J538">
        <v>1</v>
      </c>
      <c r="K538">
        <v>0</v>
      </c>
      <c r="L538">
        <v>0</v>
      </c>
      <c r="M538">
        <v>0</v>
      </c>
      <c r="N538">
        <v>3</v>
      </c>
      <c r="O538">
        <v>41</v>
      </c>
      <c r="P538">
        <v>38</v>
      </c>
      <c r="Q538" s="20">
        <f t="shared" si="16"/>
        <v>37.870575222399999</v>
      </c>
      <c r="R538" s="7">
        <f t="shared" si="17"/>
        <v>4</v>
      </c>
    </row>
    <row r="539" spans="1:18" x14ac:dyDescent="0.25">
      <c r="A539" t="s">
        <v>650</v>
      </c>
      <c r="B539" t="s">
        <v>718</v>
      </c>
      <c r="C539">
        <v>1</v>
      </c>
      <c r="D539" t="s">
        <v>568</v>
      </c>
      <c r="E539" t="s">
        <v>17</v>
      </c>
      <c r="F539">
        <v>4</v>
      </c>
      <c r="G539">
        <v>3</v>
      </c>
      <c r="H539">
        <v>1</v>
      </c>
      <c r="I539">
        <v>64</v>
      </c>
      <c r="J539">
        <v>1</v>
      </c>
      <c r="K539">
        <v>0</v>
      </c>
      <c r="L539">
        <v>0</v>
      </c>
      <c r="M539">
        <v>0</v>
      </c>
      <c r="N539">
        <v>3</v>
      </c>
      <c r="O539">
        <v>51</v>
      </c>
      <c r="P539">
        <v>48</v>
      </c>
      <c r="Q539" s="20">
        <f t="shared" si="16"/>
        <v>45.9219055047</v>
      </c>
      <c r="R539" s="7">
        <f t="shared" si="17"/>
        <v>3.75</v>
      </c>
    </row>
    <row r="540" spans="1:18" x14ac:dyDescent="0.25">
      <c r="A540" t="s">
        <v>593</v>
      </c>
      <c r="B540" t="s">
        <v>719</v>
      </c>
      <c r="C540">
        <v>1</v>
      </c>
      <c r="D540" t="s">
        <v>278</v>
      </c>
      <c r="E540" t="s">
        <v>92</v>
      </c>
      <c r="F540">
        <v>2</v>
      </c>
      <c r="G540">
        <v>4</v>
      </c>
      <c r="H540">
        <v>1</v>
      </c>
      <c r="I540">
        <v>58</v>
      </c>
      <c r="J540">
        <v>0</v>
      </c>
      <c r="K540">
        <v>1</v>
      </c>
      <c r="L540">
        <v>0</v>
      </c>
      <c r="M540">
        <v>0</v>
      </c>
      <c r="N540">
        <v>4</v>
      </c>
      <c r="O540">
        <v>28</v>
      </c>
      <c r="P540">
        <v>24</v>
      </c>
      <c r="Q540" s="20">
        <f t="shared" si="16"/>
        <v>25.588571428000002</v>
      </c>
      <c r="R540" s="7">
        <f t="shared" si="17"/>
        <v>2</v>
      </c>
    </row>
    <row r="541" spans="1:18" x14ac:dyDescent="0.25">
      <c r="A541" t="s">
        <v>594</v>
      </c>
      <c r="B541" t="s">
        <v>719</v>
      </c>
      <c r="C541">
        <v>1</v>
      </c>
      <c r="D541" t="s">
        <v>578</v>
      </c>
      <c r="E541" t="s">
        <v>92</v>
      </c>
      <c r="F541">
        <v>1</v>
      </c>
      <c r="G541">
        <v>4</v>
      </c>
      <c r="H541">
        <v>1</v>
      </c>
      <c r="I541">
        <v>59</v>
      </c>
      <c r="J541">
        <v>0</v>
      </c>
      <c r="K541">
        <v>1</v>
      </c>
      <c r="L541">
        <v>0</v>
      </c>
      <c r="M541">
        <v>1</v>
      </c>
      <c r="N541">
        <v>3</v>
      </c>
      <c r="O541">
        <v>18</v>
      </c>
      <c r="P541">
        <v>15</v>
      </c>
      <c r="Q541" s="20">
        <f t="shared" si="16"/>
        <v>16.4560344822</v>
      </c>
      <c r="R541" s="7">
        <f t="shared" si="17"/>
        <v>1</v>
      </c>
    </row>
    <row r="542" spans="1:18" x14ac:dyDescent="0.25">
      <c r="A542" t="s">
        <v>612</v>
      </c>
      <c r="B542" t="s">
        <v>719</v>
      </c>
      <c r="C542">
        <v>1</v>
      </c>
      <c r="D542" t="s">
        <v>27</v>
      </c>
      <c r="E542" t="s">
        <v>92</v>
      </c>
      <c r="F542">
        <v>1</v>
      </c>
      <c r="G542">
        <v>3</v>
      </c>
      <c r="H542">
        <v>1</v>
      </c>
      <c r="I542">
        <v>59</v>
      </c>
      <c r="J542">
        <v>0</v>
      </c>
      <c r="K542">
        <v>1</v>
      </c>
      <c r="L542">
        <v>0</v>
      </c>
      <c r="M542">
        <v>1</v>
      </c>
      <c r="N542">
        <v>2</v>
      </c>
      <c r="O542">
        <v>29</v>
      </c>
      <c r="P542">
        <v>27</v>
      </c>
      <c r="Q542" s="20">
        <f t="shared" si="16"/>
        <v>26.438822448300002</v>
      </c>
      <c r="R542" s="7">
        <f t="shared" si="17"/>
        <v>1</v>
      </c>
    </row>
    <row r="543" spans="1:18" x14ac:dyDescent="0.25">
      <c r="A543" t="s">
        <v>720</v>
      </c>
      <c r="B543" t="s">
        <v>719</v>
      </c>
      <c r="C543">
        <v>1</v>
      </c>
      <c r="D543" t="s">
        <v>570</v>
      </c>
      <c r="E543" t="s">
        <v>92</v>
      </c>
      <c r="F543">
        <v>3</v>
      </c>
      <c r="G543">
        <v>4</v>
      </c>
      <c r="H543">
        <v>1</v>
      </c>
      <c r="I543">
        <v>62</v>
      </c>
      <c r="J543">
        <v>0</v>
      </c>
      <c r="K543">
        <v>0</v>
      </c>
      <c r="L543">
        <v>1</v>
      </c>
      <c r="M543">
        <v>0</v>
      </c>
      <c r="N543">
        <v>4</v>
      </c>
      <c r="O543">
        <v>33</v>
      </c>
      <c r="P543">
        <v>29</v>
      </c>
      <c r="Q543" s="20">
        <f t="shared" si="16"/>
        <v>29.981542248900002</v>
      </c>
      <c r="R543" s="7">
        <f t="shared" si="17"/>
        <v>2.903225806451613</v>
      </c>
    </row>
    <row r="544" spans="1:18" x14ac:dyDescent="0.25">
      <c r="A544" t="s">
        <v>649</v>
      </c>
      <c r="B544" t="s">
        <v>719</v>
      </c>
      <c r="C544">
        <v>1</v>
      </c>
      <c r="D544" t="s">
        <v>335</v>
      </c>
      <c r="E544" t="s">
        <v>92</v>
      </c>
      <c r="F544">
        <v>2</v>
      </c>
      <c r="G544">
        <v>4</v>
      </c>
      <c r="H544">
        <v>1</v>
      </c>
      <c r="I544">
        <v>59</v>
      </c>
      <c r="J544">
        <v>0</v>
      </c>
      <c r="K544">
        <v>1</v>
      </c>
      <c r="L544">
        <v>0</v>
      </c>
      <c r="M544">
        <v>0</v>
      </c>
      <c r="N544">
        <v>4</v>
      </c>
      <c r="O544">
        <v>36</v>
      </c>
      <c r="P544">
        <v>32</v>
      </c>
      <c r="Q544" s="20">
        <f t="shared" si="16"/>
        <v>32.620238553600004</v>
      </c>
      <c r="R544" s="7">
        <f t="shared" si="17"/>
        <v>2</v>
      </c>
    </row>
    <row r="545" spans="1:18" x14ac:dyDescent="0.25">
      <c r="A545" t="s">
        <v>606</v>
      </c>
      <c r="B545" t="s">
        <v>719</v>
      </c>
      <c r="C545">
        <v>1</v>
      </c>
      <c r="D545" t="s">
        <v>579</v>
      </c>
      <c r="E545" t="s">
        <v>92</v>
      </c>
      <c r="F545">
        <v>2</v>
      </c>
      <c r="G545">
        <v>3</v>
      </c>
      <c r="H545">
        <v>1</v>
      </c>
      <c r="I545">
        <v>63</v>
      </c>
      <c r="J545">
        <v>0</v>
      </c>
      <c r="K545">
        <v>0</v>
      </c>
      <c r="L545">
        <v>1</v>
      </c>
      <c r="M545">
        <v>0</v>
      </c>
      <c r="N545">
        <v>3</v>
      </c>
      <c r="O545">
        <v>32</v>
      </c>
      <c r="P545">
        <v>29</v>
      </c>
      <c r="Q545" s="20">
        <f t="shared" si="16"/>
        <v>29.134131241599999</v>
      </c>
      <c r="R545" s="7">
        <f t="shared" si="17"/>
        <v>1.9047619047619047</v>
      </c>
    </row>
    <row r="546" spans="1:18" x14ac:dyDescent="0.25">
      <c r="A546" t="s">
        <v>569</v>
      </c>
      <c r="B546" t="s">
        <v>719</v>
      </c>
      <c r="C546">
        <v>1</v>
      </c>
      <c r="D546" t="s">
        <v>568</v>
      </c>
      <c r="E546" t="s">
        <v>92</v>
      </c>
      <c r="F546">
        <v>1</v>
      </c>
      <c r="G546">
        <v>5</v>
      </c>
      <c r="H546">
        <v>1</v>
      </c>
      <c r="I546">
        <v>60</v>
      </c>
      <c r="J546">
        <v>0</v>
      </c>
      <c r="K546">
        <v>1</v>
      </c>
      <c r="L546">
        <v>0</v>
      </c>
      <c r="M546">
        <v>0</v>
      </c>
      <c r="N546">
        <v>5</v>
      </c>
      <c r="O546">
        <v>21</v>
      </c>
      <c r="P546">
        <v>16</v>
      </c>
      <c r="Q546" s="20">
        <f t="shared" si="16"/>
        <v>18.9090199137</v>
      </c>
      <c r="R546" s="7">
        <f t="shared" si="17"/>
        <v>1</v>
      </c>
    </row>
    <row r="547" spans="1:18" x14ac:dyDescent="0.25">
      <c r="A547" t="s">
        <v>595</v>
      </c>
      <c r="B547" t="s">
        <v>719</v>
      </c>
      <c r="C547">
        <v>1</v>
      </c>
      <c r="D547" t="s">
        <v>182</v>
      </c>
      <c r="E547" t="s">
        <v>92</v>
      </c>
      <c r="F547">
        <v>2</v>
      </c>
      <c r="G547">
        <v>4</v>
      </c>
      <c r="H547">
        <v>1</v>
      </c>
      <c r="I547">
        <v>59</v>
      </c>
      <c r="J547">
        <v>0</v>
      </c>
      <c r="K547">
        <v>1</v>
      </c>
      <c r="L547">
        <v>0</v>
      </c>
      <c r="M547">
        <v>0</v>
      </c>
      <c r="N547">
        <v>4</v>
      </c>
      <c r="O547">
        <v>27</v>
      </c>
      <c r="P547">
        <v>23</v>
      </c>
      <c r="Q547" s="20">
        <f t="shared" si="16"/>
        <v>24.675289575299999</v>
      </c>
      <c r="R547" s="7">
        <f t="shared" si="17"/>
        <v>2</v>
      </c>
    </row>
    <row r="548" spans="1:18" x14ac:dyDescent="0.25">
      <c r="A548" t="s">
        <v>647</v>
      </c>
      <c r="B548" t="s">
        <v>719</v>
      </c>
      <c r="C548">
        <v>1</v>
      </c>
      <c r="D548" t="s">
        <v>590</v>
      </c>
      <c r="E548" t="s">
        <v>17</v>
      </c>
      <c r="F548">
        <v>2</v>
      </c>
      <c r="G548">
        <v>1</v>
      </c>
      <c r="H548">
        <v>1</v>
      </c>
      <c r="I548">
        <v>65</v>
      </c>
      <c r="J548">
        <v>1</v>
      </c>
      <c r="K548">
        <v>0</v>
      </c>
      <c r="L548">
        <v>0</v>
      </c>
      <c r="M548">
        <v>0</v>
      </c>
      <c r="N548">
        <v>1</v>
      </c>
      <c r="O548">
        <v>24</v>
      </c>
      <c r="P548">
        <v>23</v>
      </c>
      <c r="Q548" s="20">
        <f t="shared" si="16"/>
        <v>21.899726527199999</v>
      </c>
      <c r="R548" s="7">
        <f t="shared" si="17"/>
        <v>1.8461538461538463</v>
      </c>
    </row>
    <row r="549" spans="1:18" x14ac:dyDescent="0.25">
      <c r="A549" t="s">
        <v>599</v>
      </c>
      <c r="B549" t="s">
        <v>719</v>
      </c>
      <c r="C549">
        <v>1</v>
      </c>
      <c r="D549" t="s">
        <v>327</v>
      </c>
      <c r="E549" t="s">
        <v>17</v>
      </c>
      <c r="F549">
        <v>4</v>
      </c>
      <c r="G549">
        <v>2</v>
      </c>
      <c r="H549">
        <v>1</v>
      </c>
      <c r="I549">
        <v>60</v>
      </c>
      <c r="J549">
        <v>1</v>
      </c>
      <c r="K549">
        <v>0</v>
      </c>
      <c r="L549">
        <v>0</v>
      </c>
      <c r="M549">
        <v>0</v>
      </c>
      <c r="N549">
        <v>2</v>
      </c>
      <c r="O549">
        <v>26</v>
      </c>
      <c r="P549">
        <v>24</v>
      </c>
      <c r="Q549" s="20">
        <f t="shared" si="16"/>
        <v>23.812599681000002</v>
      </c>
      <c r="R549" s="7">
        <f t="shared" si="17"/>
        <v>4</v>
      </c>
    </row>
    <row r="550" spans="1:18" x14ac:dyDescent="0.25">
      <c r="A550" t="s">
        <v>584</v>
      </c>
      <c r="B550" t="s">
        <v>719</v>
      </c>
      <c r="C550">
        <v>1</v>
      </c>
      <c r="D550" t="s">
        <v>598</v>
      </c>
      <c r="E550" t="s">
        <v>17</v>
      </c>
      <c r="F550">
        <v>3</v>
      </c>
      <c r="G550">
        <v>2</v>
      </c>
      <c r="H550">
        <v>1</v>
      </c>
      <c r="I550">
        <v>60</v>
      </c>
      <c r="J550">
        <v>1</v>
      </c>
      <c r="K550">
        <v>0</v>
      </c>
      <c r="L550">
        <v>0</v>
      </c>
      <c r="M550">
        <v>0</v>
      </c>
      <c r="N550">
        <v>2</v>
      </c>
      <c r="O550">
        <v>49</v>
      </c>
      <c r="P550">
        <v>47</v>
      </c>
      <c r="Q550" s="20">
        <f t="shared" si="16"/>
        <v>45.002812941099997</v>
      </c>
      <c r="R550" s="7">
        <f t="shared" si="17"/>
        <v>3</v>
      </c>
    </row>
    <row r="551" spans="1:18" x14ac:dyDescent="0.25">
      <c r="A551" t="s">
        <v>587</v>
      </c>
      <c r="B551" t="s">
        <v>721</v>
      </c>
      <c r="C551">
        <v>1</v>
      </c>
      <c r="D551" t="s">
        <v>192</v>
      </c>
      <c r="E551" t="s">
        <v>17</v>
      </c>
      <c r="F551">
        <v>4</v>
      </c>
      <c r="G551">
        <v>1</v>
      </c>
      <c r="H551">
        <v>1</v>
      </c>
      <c r="I551">
        <v>60</v>
      </c>
      <c r="J551">
        <v>1</v>
      </c>
      <c r="K551">
        <v>0</v>
      </c>
      <c r="L551">
        <v>0</v>
      </c>
      <c r="M551">
        <v>0</v>
      </c>
      <c r="N551">
        <v>1</v>
      </c>
      <c r="O551">
        <v>26</v>
      </c>
      <c r="P551">
        <v>25</v>
      </c>
      <c r="Q551" s="20">
        <f t="shared" si="16"/>
        <v>23.570901034199998</v>
      </c>
      <c r="R551" s="7">
        <f t="shared" si="17"/>
        <v>4</v>
      </c>
    </row>
    <row r="552" spans="1:18" x14ac:dyDescent="0.25">
      <c r="A552" t="s">
        <v>653</v>
      </c>
      <c r="B552" t="s">
        <v>721</v>
      </c>
      <c r="C552">
        <v>1</v>
      </c>
      <c r="D552" t="s">
        <v>570</v>
      </c>
      <c r="E552" t="s">
        <v>17</v>
      </c>
      <c r="F552">
        <v>3</v>
      </c>
      <c r="G552">
        <v>2</v>
      </c>
      <c r="H552">
        <v>1</v>
      </c>
      <c r="I552">
        <v>60</v>
      </c>
      <c r="J552">
        <v>1</v>
      </c>
      <c r="K552">
        <v>0</v>
      </c>
      <c r="L552">
        <v>0</v>
      </c>
      <c r="M552">
        <v>0</v>
      </c>
      <c r="N552">
        <v>2</v>
      </c>
      <c r="O552">
        <v>28</v>
      </c>
      <c r="P552">
        <v>26</v>
      </c>
      <c r="Q552" s="20">
        <f t="shared" si="16"/>
        <v>25.438884332400001</v>
      </c>
      <c r="R552" s="7">
        <f t="shared" si="17"/>
        <v>3</v>
      </c>
    </row>
    <row r="553" spans="1:18" x14ac:dyDescent="0.25">
      <c r="A553" t="s">
        <v>633</v>
      </c>
      <c r="B553" t="s">
        <v>721</v>
      </c>
      <c r="C553">
        <v>1</v>
      </c>
      <c r="D553" t="s">
        <v>592</v>
      </c>
      <c r="E553" t="s">
        <v>17</v>
      </c>
      <c r="F553">
        <v>4</v>
      </c>
      <c r="G553">
        <v>3</v>
      </c>
      <c r="H553">
        <v>1</v>
      </c>
      <c r="I553">
        <v>65</v>
      </c>
      <c r="J553">
        <v>1</v>
      </c>
      <c r="K553">
        <v>0</v>
      </c>
      <c r="L553">
        <v>0</v>
      </c>
      <c r="M553">
        <v>0</v>
      </c>
      <c r="N553">
        <v>3</v>
      </c>
      <c r="O553">
        <v>26</v>
      </c>
      <c r="P553">
        <v>23</v>
      </c>
      <c r="Q553" s="20">
        <f t="shared" si="16"/>
        <v>23.613787376399998</v>
      </c>
      <c r="R553" s="7">
        <f t="shared" si="17"/>
        <v>3.6923076923076925</v>
      </c>
    </row>
    <row r="554" spans="1:18" x14ac:dyDescent="0.25">
      <c r="A554" t="s">
        <v>680</v>
      </c>
      <c r="B554" t="s">
        <v>721</v>
      </c>
      <c r="C554">
        <v>1</v>
      </c>
      <c r="D554" t="s">
        <v>398</v>
      </c>
      <c r="E554" t="s">
        <v>17</v>
      </c>
      <c r="F554">
        <v>6</v>
      </c>
      <c r="G554">
        <v>3</v>
      </c>
      <c r="H554">
        <v>1</v>
      </c>
      <c r="I554">
        <v>60</v>
      </c>
      <c r="J554">
        <v>1</v>
      </c>
      <c r="K554">
        <v>0</v>
      </c>
      <c r="L554">
        <v>0</v>
      </c>
      <c r="M554">
        <v>0</v>
      </c>
      <c r="N554">
        <v>3</v>
      </c>
      <c r="O554">
        <v>40</v>
      </c>
      <c r="P554">
        <v>37</v>
      </c>
      <c r="Q554" s="20">
        <f t="shared" si="16"/>
        <v>36.375227687999995</v>
      </c>
      <c r="R554" s="7">
        <f t="shared" si="17"/>
        <v>6</v>
      </c>
    </row>
    <row r="555" spans="1:18" x14ac:dyDescent="0.25">
      <c r="A555" t="s">
        <v>616</v>
      </c>
      <c r="B555" t="s">
        <v>721</v>
      </c>
      <c r="C555">
        <v>1</v>
      </c>
      <c r="D555" t="s">
        <v>335</v>
      </c>
      <c r="E555" t="s">
        <v>92</v>
      </c>
      <c r="F555">
        <v>3</v>
      </c>
      <c r="G555">
        <v>4</v>
      </c>
      <c r="H555">
        <v>1</v>
      </c>
      <c r="I555">
        <v>64</v>
      </c>
      <c r="J555">
        <v>0</v>
      </c>
      <c r="K555">
        <v>0</v>
      </c>
      <c r="L555">
        <v>1</v>
      </c>
      <c r="M555">
        <v>0</v>
      </c>
      <c r="N555">
        <v>3</v>
      </c>
      <c r="O555">
        <v>30</v>
      </c>
      <c r="P555">
        <v>27</v>
      </c>
      <c r="Q555" s="20">
        <f t="shared" si="16"/>
        <v>27.183532128</v>
      </c>
      <c r="R555" s="7">
        <f t="shared" si="17"/>
        <v>2.8125</v>
      </c>
    </row>
    <row r="556" spans="1:18" x14ac:dyDescent="0.25">
      <c r="A556" t="s">
        <v>650</v>
      </c>
      <c r="B556" t="s">
        <v>721</v>
      </c>
      <c r="C556">
        <v>1</v>
      </c>
      <c r="D556" t="s">
        <v>146</v>
      </c>
      <c r="E556" t="s">
        <v>92</v>
      </c>
      <c r="F556">
        <v>0</v>
      </c>
      <c r="G556">
        <v>5</v>
      </c>
      <c r="H556">
        <v>1</v>
      </c>
      <c r="I556">
        <v>60</v>
      </c>
      <c r="J556">
        <v>0</v>
      </c>
      <c r="K556">
        <v>1</v>
      </c>
      <c r="L556">
        <v>0</v>
      </c>
      <c r="M556">
        <v>0</v>
      </c>
      <c r="N556">
        <v>5</v>
      </c>
      <c r="O556">
        <v>32</v>
      </c>
      <c r="P556">
        <v>27</v>
      </c>
      <c r="Q556" s="20">
        <f t="shared" si="16"/>
        <v>29.557522124799998</v>
      </c>
      <c r="R556" s="7">
        <f t="shared" si="17"/>
        <v>0</v>
      </c>
    </row>
    <row r="557" spans="1:18" x14ac:dyDescent="0.25">
      <c r="A557" t="s">
        <v>571</v>
      </c>
      <c r="B557" t="s">
        <v>722</v>
      </c>
      <c r="C557">
        <v>1</v>
      </c>
      <c r="D557" t="s">
        <v>349</v>
      </c>
      <c r="E557" t="s">
        <v>17</v>
      </c>
      <c r="F557">
        <v>2</v>
      </c>
      <c r="G557">
        <v>1</v>
      </c>
      <c r="H557">
        <v>1</v>
      </c>
      <c r="I557">
        <v>65</v>
      </c>
      <c r="J557">
        <v>1</v>
      </c>
      <c r="K557">
        <v>0</v>
      </c>
      <c r="L557">
        <v>0</v>
      </c>
      <c r="M557">
        <v>0</v>
      </c>
      <c r="N557">
        <v>1</v>
      </c>
      <c r="O557">
        <v>31</v>
      </c>
      <c r="P557">
        <v>30</v>
      </c>
      <c r="Q557" s="20">
        <f t="shared" si="16"/>
        <v>28.607912261399999</v>
      </c>
      <c r="R557" s="7">
        <f t="shared" si="17"/>
        <v>1.8461538461538463</v>
      </c>
    </row>
    <row r="558" spans="1:18" x14ac:dyDescent="0.25">
      <c r="A558" t="s">
        <v>635</v>
      </c>
      <c r="B558" t="s">
        <v>722</v>
      </c>
      <c r="C558">
        <v>1</v>
      </c>
      <c r="D558" t="s">
        <v>327</v>
      </c>
      <c r="E558" t="s">
        <v>17</v>
      </c>
      <c r="F558">
        <v>5</v>
      </c>
      <c r="G558">
        <v>4</v>
      </c>
      <c r="H558">
        <v>1</v>
      </c>
      <c r="I558">
        <v>59</v>
      </c>
      <c r="J558">
        <v>1</v>
      </c>
      <c r="K558">
        <v>0</v>
      </c>
      <c r="L558">
        <v>0</v>
      </c>
      <c r="M558">
        <v>0</v>
      </c>
      <c r="N558">
        <v>4</v>
      </c>
      <c r="O558">
        <v>37</v>
      </c>
      <c r="P558">
        <v>33</v>
      </c>
      <c r="Q558" s="20">
        <f t="shared" si="16"/>
        <v>33.887161084500001</v>
      </c>
      <c r="R558" s="7">
        <f t="shared" si="17"/>
        <v>5</v>
      </c>
    </row>
    <row r="559" spans="1:18" x14ac:dyDescent="0.25">
      <c r="A559" t="s">
        <v>585</v>
      </c>
      <c r="B559" t="s">
        <v>722</v>
      </c>
      <c r="C559">
        <v>1</v>
      </c>
      <c r="D559" t="s">
        <v>188</v>
      </c>
      <c r="E559" t="s">
        <v>17</v>
      </c>
      <c r="F559">
        <v>6</v>
      </c>
      <c r="G559">
        <v>3</v>
      </c>
      <c r="H559">
        <v>1</v>
      </c>
      <c r="I559">
        <v>27</v>
      </c>
      <c r="J559">
        <v>1</v>
      </c>
      <c r="K559">
        <v>0</v>
      </c>
      <c r="L559">
        <v>0</v>
      </c>
      <c r="M559">
        <v>0</v>
      </c>
      <c r="N559">
        <v>3</v>
      </c>
      <c r="O559">
        <v>9</v>
      </c>
      <c r="P559">
        <v>6</v>
      </c>
      <c r="Q559" s="20">
        <f t="shared" si="16"/>
        <v>8.3232529631999999</v>
      </c>
      <c r="R559" s="7">
        <f t="shared" si="17"/>
        <v>6</v>
      </c>
    </row>
    <row r="560" spans="1:18" x14ac:dyDescent="0.25">
      <c r="A560" t="s">
        <v>599</v>
      </c>
      <c r="B560" t="s">
        <v>722</v>
      </c>
      <c r="C560">
        <v>1</v>
      </c>
      <c r="D560" t="s">
        <v>27</v>
      </c>
      <c r="E560" t="s">
        <v>92</v>
      </c>
      <c r="F560">
        <v>2</v>
      </c>
      <c r="G560">
        <v>3</v>
      </c>
      <c r="H560">
        <v>1</v>
      </c>
      <c r="I560">
        <v>59</v>
      </c>
      <c r="J560">
        <v>0</v>
      </c>
      <c r="K560">
        <v>1</v>
      </c>
      <c r="L560">
        <v>0</v>
      </c>
      <c r="M560">
        <v>0</v>
      </c>
      <c r="N560">
        <v>3</v>
      </c>
      <c r="O560">
        <v>20</v>
      </c>
      <c r="P560">
        <v>17</v>
      </c>
      <c r="Q560" s="20">
        <f t="shared" si="16"/>
        <v>18.233670654000001</v>
      </c>
      <c r="R560" s="7">
        <f t="shared" si="17"/>
        <v>2</v>
      </c>
    </row>
    <row r="561" spans="1:18" x14ac:dyDescent="0.25">
      <c r="A561" t="s">
        <v>620</v>
      </c>
      <c r="B561" t="s">
        <v>722</v>
      </c>
      <c r="C561">
        <v>1</v>
      </c>
      <c r="D561" t="s">
        <v>188</v>
      </c>
      <c r="E561" t="s">
        <v>17</v>
      </c>
      <c r="F561">
        <v>6</v>
      </c>
      <c r="G561">
        <v>3</v>
      </c>
      <c r="H561">
        <v>0</v>
      </c>
      <c r="I561">
        <v>33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13</v>
      </c>
      <c r="P561">
        <v>13</v>
      </c>
      <c r="Q561" s="20">
        <f t="shared" si="16"/>
        <v>12.0224765024</v>
      </c>
      <c r="R561" s="7" t="str">
        <f t="shared" si="17"/>
        <v xml:space="preserve"> </v>
      </c>
    </row>
    <row r="562" spans="1:18" x14ac:dyDescent="0.25">
      <c r="A562" t="s">
        <v>593</v>
      </c>
      <c r="B562" t="s">
        <v>723</v>
      </c>
      <c r="C562">
        <v>1</v>
      </c>
      <c r="D562" t="s">
        <v>398</v>
      </c>
      <c r="E562" t="s">
        <v>17</v>
      </c>
      <c r="F562">
        <v>3</v>
      </c>
      <c r="G562">
        <v>2</v>
      </c>
      <c r="H562">
        <v>1</v>
      </c>
      <c r="I562">
        <v>60</v>
      </c>
      <c r="J562">
        <v>1</v>
      </c>
      <c r="K562">
        <v>0</v>
      </c>
      <c r="L562">
        <v>0</v>
      </c>
      <c r="M562">
        <v>0</v>
      </c>
      <c r="N562">
        <v>2</v>
      </c>
      <c r="O562">
        <v>24</v>
      </c>
      <c r="P562">
        <v>22</v>
      </c>
      <c r="Q562" s="20">
        <f t="shared" si="16"/>
        <v>21.825136612799998</v>
      </c>
      <c r="R562" s="7">
        <f t="shared" si="17"/>
        <v>3</v>
      </c>
    </row>
    <row r="563" spans="1:18" x14ac:dyDescent="0.25">
      <c r="A563" t="s">
        <v>638</v>
      </c>
      <c r="B563" t="s">
        <v>723</v>
      </c>
      <c r="C563">
        <v>1</v>
      </c>
      <c r="D563" t="s">
        <v>578</v>
      </c>
      <c r="E563" t="s">
        <v>17</v>
      </c>
      <c r="F563">
        <v>3</v>
      </c>
      <c r="G563">
        <v>1</v>
      </c>
      <c r="H563">
        <v>1</v>
      </c>
      <c r="I563">
        <v>60</v>
      </c>
      <c r="J563">
        <v>1</v>
      </c>
      <c r="K563">
        <v>0</v>
      </c>
      <c r="L563">
        <v>0</v>
      </c>
      <c r="M563">
        <v>0</v>
      </c>
      <c r="N563">
        <v>1</v>
      </c>
      <c r="O563">
        <v>26</v>
      </c>
      <c r="P563">
        <v>25</v>
      </c>
      <c r="Q563" s="20">
        <f t="shared" si="16"/>
        <v>23.769827585400002</v>
      </c>
      <c r="R563" s="7">
        <f t="shared" si="17"/>
        <v>3</v>
      </c>
    </row>
    <row r="564" spans="1:18" x14ac:dyDescent="0.25">
      <c r="A564" t="s">
        <v>621</v>
      </c>
      <c r="B564" t="s">
        <v>723</v>
      </c>
      <c r="C564">
        <v>1</v>
      </c>
      <c r="D564" t="s">
        <v>96</v>
      </c>
      <c r="E564" t="s">
        <v>92</v>
      </c>
      <c r="F564">
        <v>2</v>
      </c>
      <c r="G564">
        <v>3</v>
      </c>
      <c r="H564">
        <v>1</v>
      </c>
      <c r="I564">
        <v>64</v>
      </c>
      <c r="J564">
        <v>0</v>
      </c>
      <c r="K564">
        <v>0</v>
      </c>
      <c r="L564">
        <v>1</v>
      </c>
      <c r="M564">
        <v>0</v>
      </c>
      <c r="N564">
        <v>3</v>
      </c>
      <c r="O564">
        <v>28</v>
      </c>
      <c r="P564">
        <v>25</v>
      </c>
      <c r="Q564" s="20">
        <f t="shared" si="16"/>
        <v>25.302325580000002</v>
      </c>
      <c r="R564" s="7">
        <f t="shared" si="17"/>
        <v>1.875</v>
      </c>
    </row>
    <row r="565" spans="1:18" x14ac:dyDescent="0.25">
      <c r="A565" t="s">
        <v>587</v>
      </c>
      <c r="B565" t="s">
        <v>723</v>
      </c>
      <c r="C565">
        <v>1</v>
      </c>
      <c r="D565" t="s">
        <v>349</v>
      </c>
      <c r="E565" t="s">
        <v>92</v>
      </c>
      <c r="F565">
        <v>1</v>
      </c>
      <c r="G565">
        <v>4</v>
      </c>
      <c r="H565">
        <v>1</v>
      </c>
      <c r="I565">
        <v>60</v>
      </c>
      <c r="J565">
        <v>0</v>
      </c>
      <c r="K565">
        <v>1</v>
      </c>
      <c r="L565">
        <v>0</v>
      </c>
      <c r="M565">
        <v>0</v>
      </c>
      <c r="N565">
        <v>4</v>
      </c>
      <c r="O565">
        <v>28</v>
      </c>
      <c r="P565">
        <v>24</v>
      </c>
      <c r="Q565" s="20">
        <f t="shared" si="16"/>
        <v>25.8394046232</v>
      </c>
      <c r="R565" s="7">
        <f t="shared" si="17"/>
        <v>1</v>
      </c>
    </row>
    <row r="566" spans="1:18" x14ac:dyDescent="0.25">
      <c r="A566" t="s">
        <v>612</v>
      </c>
      <c r="B566" t="s">
        <v>723</v>
      </c>
      <c r="C566">
        <v>1</v>
      </c>
      <c r="D566" t="s">
        <v>327</v>
      </c>
      <c r="E566" t="s">
        <v>92</v>
      </c>
      <c r="F566">
        <v>1</v>
      </c>
      <c r="G566">
        <v>2</v>
      </c>
      <c r="H566">
        <v>1</v>
      </c>
      <c r="I566">
        <v>65</v>
      </c>
      <c r="J566">
        <v>0</v>
      </c>
      <c r="K566">
        <v>0</v>
      </c>
      <c r="L566">
        <v>1</v>
      </c>
      <c r="M566">
        <v>0</v>
      </c>
      <c r="N566">
        <v>1</v>
      </c>
      <c r="O566">
        <v>22</v>
      </c>
      <c r="P566">
        <v>21</v>
      </c>
      <c r="Q566" s="20">
        <f t="shared" si="16"/>
        <v>20.149122807000001</v>
      </c>
      <c r="R566" s="7">
        <f t="shared" si="17"/>
        <v>0.92307692307692313</v>
      </c>
    </row>
    <row r="567" spans="1:18" x14ac:dyDescent="0.25">
      <c r="A567" t="s">
        <v>632</v>
      </c>
      <c r="B567" t="s">
        <v>723</v>
      </c>
      <c r="C567">
        <v>1</v>
      </c>
      <c r="D567" t="s">
        <v>182</v>
      </c>
      <c r="E567" t="s">
        <v>92</v>
      </c>
      <c r="F567">
        <v>0</v>
      </c>
      <c r="G567">
        <v>5</v>
      </c>
      <c r="H567">
        <v>1</v>
      </c>
      <c r="I567">
        <v>30</v>
      </c>
      <c r="J567">
        <v>0</v>
      </c>
      <c r="K567">
        <v>1</v>
      </c>
      <c r="L567">
        <v>0</v>
      </c>
      <c r="M567">
        <v>0</v>
      </c>
      <c r="N567">
        <v>3</v>
      </c>
      <c r="O567">
        <v>23</v>
      </c>
      <c r="P567">
        <v>20</v>
      </c>
      <c r="Q567" s="20">
        <f t="shared" si="16"/>
        <v>21.019691119699999</v>
      </c>
      <c r="R567" s="7">
        <f t="shared" si="17"/>
        <v>0</v>
      </c>
    </row>
    <row r="568" spans="1:18" x14ac:dyDescent="0.25">
      <c r="A568" t="s">
        <v>649</v>
      </c>
      <c r="B568" t="s">
        <v>723</v>
      </c>
      <c r="C568">
        <v>1</v>
      </c>
      <c r="D568" t="s">
        <v>182</v>
      </c>
      <c r="E568" t="s">
        <v>92</v>
      </c>
      <c r="F568">
        <v>0</v>
      </c>
      <c r="G568">
        <v>5</v>
      </c>
      <c r="H568">
        <v>0</v>
      </c>
      <c r="I568">
        <v>30</v>
      </c>
      <c r="J568">
        <v>0</v>
      </c>
      <c r="K568">
        <v>0</v>
      </c>
      <c r="L568">
        <v>0</v>
      </c>
      <c r="M568">
        <v>0</v>
      </c>
      <c r="N568">
        <v>2</v>
      </c>
      <c r="O568">
        <v>13</v>
      </c>
      <c r="P568">
        <v>11</v>
      </c>
      <c r="Q568" s="20">
        <f t="shared" si="16"/>
        <v>11.8806949807</v>
      </c>
      <c r="R568" s="7" t="str">
        <f t="shared" si="17"/>
        <v xml:space="preserve"> </v>
      </c>
    </row>
    <row r="569" spans="1:18" x14ac:dyDescent="0.25">
      <c r="A569" t="s">
        <v>569</v>
      </c>
      <c r="B569" t="s">
        <v>723</v>
      </c>
      <c r="C569">
        <v>1</v>
      </c>
      <c r="D569" t="s">
        <v>146</v>
      </c>
      <c r="E569" t="s">
        <v>92</v>
      </c>
      <c r="F569">
        <v>1</v>
      </c>
      <c r="G569">
        <v>3</v>
      </c>
      <c r="H569">
        <v>1</v>
      </c>
      <c r="I569">
        <v>58</v>
      </c>
      <c r="J569">
        <v>0</v>
      </c>
      <c r="K569">
        <v>1</v>
      </c>
      <c r="L569">
        <v>0</v>
      </c>
      <c r="M569">
        <v>0</v>
      </c>
      <c r="N569">
        <v>3</v>
      </c>
      <c r="O569">
        <v>31</v>
      </c>
      <c r="P569">
        <v>28</v>
      </c>
      <c r="Q569" s="20">
        <f t="shared" si="16"/>
        <v>28.633849558399998</v>
      </c>
      <c r="R569" s="7">
        <f t="shared" si="17"/>
        <v>1</v>
      </c>
    </row>
    <row r="570" spans="1:18" x14ac:dyDescent="0.25">
      <c r="A570" t="s">
        <v>702</v>
      </c>
      <c r="B570" t="s">
        <v>723</v>
      </c>
      <c r="C570">
        <v>1</v>
      </c>
      <c r="D570" t="s">
        <v>590</v>
      </c>
      <c r="E570" t="s">
        <v>17</v>
      </c>
      <c r="F570">
        <v>3</v>
      </c>
      <c r="G570">
        <v>2</v>
      </c>
      <c r="H570">
        <v>1</v>
      </c>
      <c r="I570">
        <v>65</v>
      </c>
      <c r="J570">
        <v>1</v>
      </c>
      <c r="K570">
        <v>0</v>
      </c>
      <c r="L570">
        <v>0</v>
      </c>
      <c r="M570">
        <v>0</v>
      </c>
      <c r="N570">
        <v>2</v>
      </c>
      <c r="O570">
        <v>35</v>
      </c>
      <c r="P570">
        <v>33</v>
      </c>
      <c r="Q570" s="20">
        <f t="shared" si="16"/>
        <v>31.937101185499998</v>
      </c>
      <c r="R570" s="7">
        <f t="shared" si="17"/>
        <v>2.7692307692307692</v>
      </c>
    </row>
    <row r="571" spans="1:18" x14ac:dyDescent="0.25">
      <c r="A571" t="s">
        <v>595</v>
      </c>
      <c r="B571" t="s">
        <v>723</v>
      </c>
      <c r="C571">
        <v>1</v>
      </c>
      <c r="D571" t="s">
        <v>227</v>
      </c>
      <c r="E571" t="s">
        <v>17</v>
      </c>
      <c r="F571">
        <v>1</v>
      </c>
      <c r="G571">
        <v>0</v>
      </c>
      <c r="H571">
        <v>1</v>
      </c>
      <c r="I571">
        <v>65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31</v>
      </c>
      <c r="P571">
        <v>31</v>
      </c>
      <c r="Q571" s="20">
        <f t="shared" si="16"/>
        <v>28.235270378499997</v>
      </c>
      <c r="R571" s="7">
        <f t="shared" si="17"/>
        <v>0.92307692307692313</v>
      </c>
    </row>
    <row r="572" spans="1:18" x14ac:dyDescent="0.25">
      <c r="A572" t="s">
        <v>580</v>
      </c>
      <c r="B572" t="s">
        <v>723</v>
      </c>
      <c r="C572">
        <v>1</v>
      </c>
      <c r="D572" t="s">
        <v>188</v>
      </c>
      <c r="E572" t="s">
        <v>17</v>
      </c>
      <c r="F572">
        <v>4</v>
      </c>
      <c r="G572">
        <v>2</v>
      </c>
      <c r="H572">
        <v>1</v>
      </c>
      <c r="I572">
        <v>60</v>
      </c>
      <c r="J572">
        <v>1</v>
      </c>
      <c r="K572">
        <v>0</v>
      </c>
      <c r="L572">
        <v>0</v>
      </c>
      <c r="M572">
        <v>0</v>
      </c>
      <c r="N572">
        <v>2</v>
      </c>
      <c r="O572">
        <v>22</v>
      </c>
      <c r="P572">
        <v>20</v>
      </c>
      <c r="Q572" s="20">
        <f t="shared" si="16"/>
        <v>20.345729465600002</v>
      </c>
      <c r="R572" s="7">
        <f t="shared" si="17"/>
        <v>4</v>
      </c>
    </row>
    <row r="573" spans="1:18" x14ac:dyDescent="0.25">
      <c r="A573" t="s">
        <v>581</v>
      </c>
      <c r="B573" t="s">
        <v>723</v>
      </c>
      <c r="C573">
        <v>1</v>
      </c>
      <c r="D573" t="s">
        <v>120</v>
      </c>
      <c r="E573" t="s">
        <v>17</v>
      </c>
      <c r="F573">
        <v>5</v>
      </c>
      <c r="G573">
        <v>4</v>
      </c>
      <c r="H573">
        <v>1</v>
      </c>
      <c r="I573">
        <v>60</v>
      </c>
      <c r="J573">
        <v>1</v>
      </c>
      <c r="K573">
        <v>0</v>
      </c>
      <c r="L573">
        <v>0</v>
      </c>
      <c r="M573">
        <v>0</v>
      </c>
      <c r="N573">
        <v>4</v>
      </c>
      <c r="O573">
        <v>29</v>
      </c>
      <c r="P573">
        <v>25</v>
      </c>
      <c r="Q573" s="20">
        <f t="shared" si="16"/>
        <v>26.483416629899999</v>
      </c>
      <c r="R573" s="7">
        <f t="shared" si="17"/>
        <v>5</v>
      </c>
    </row>
    <row r="574" spans="1:18" x14ac:dyDescent="0.25">
      <c r="A574" t="s">
        <v>571</v>
      </c>
      <c r="B574" t="s">
        <v>724</v>
      </c>
      <c r="C574">
        <v>1</v>
      </c>
      <c r="D574" t="s">
        <v>441</v>
      </c>
      <c r="E574" t="s">
        <v>92</v>
      </c>
      <c r="F574">
        <v>1</v>
      </c>
      <c r="G574">
        <v>2</v>
      </c>
      <c r="H574">
        <v>1</v>
      </c>
      <c r="I574">
        <v>59</v>
      </c>
      <c r="J574">
        <v>0</v>
      </c>
      <c r="K574">
        <v>1</v>
      </c>
      <c r="L574">
        <v>0</v>
      </c>
      <c r="M574">
        <v>0</v>
      </c>
      <c r="N574">
        <v>2</v>
      </c>
      <c r="O574">
        <v>27</v>
      </c>
      <c r="P574">
        <v>25</v>
      </c>
      <c r="Q574" s="20">
        <f t="shared" si="16"/>
        <v>24.759778744800002</v>
      </c>
      <c r="R574" s="7">
        <f t="shared" si="17"/>
        <v>1</v>
      </c>
    </row>
    <row r="575" spans="1:18" x14ac:dyDescent="0.25">
      <c r="A575" t="s">
        <v>635</v>
      </c>
      <c r="B575" t="s">
        <v>724</v>
      </c>
      <c r="C575">
        <v>1</v>
      </c>
      <c r="D575" t="s">
        <v>120</v>
      </c>
      <c r="E575" t="s">
        <v>17</v>
      </c>
      <c r="F575">
        <v>3</v>
      </c>
      <c r="G575">
        <v>2</v>
      </c>
      <c r="H575">
        <v>1</v>
      </c>
      <c r="I575">
        <v>60</v>
      </c>
      <c r="J575">
        <v>1</v>
      </c>
      <c r="K575">
        <v>0</v>
      </c>
      <c r="L575">
        <v>0</v>
      </c>
      <c r="M575">
        <v>0</v>
      </c>
      <c r="N575">
        <v>2</v>
      </c>
      <c r="O575">
        <v>32</v>
      </c>
      <c r="P575">
        <v>30</v>
      </c>
      <c r="Q575" s="20">
        <f t="shared" si="16"/>
        <v>29.223080419199999</v>
      </c>
      <c r="R575" s="7">
        <f t="shared" si="17"/>
        <v>3</v>
      </c>
    </row>
    <row r="576" spans="1:18" x14ac:dyDescent="0.25">
      <c r="A576" t="s">
        <v>566</v>
      </c>
      <c r="B576" t="s">
        <v>724</v>
      </c>
      <c r="C576">
        <v>1</v>
      </c>
      <c r="D576" t="s">
        <v>335</v>
      </c>
      <c r="E576" t="s">
        <v>17</v>
      </c>
      <c r="F576">
        <v>3</v>
      </c>
      <c r="G576">
        <v>2</v>
      </c>
      <c r="H576">
        <v>1</v>
      </c>
      <c r="I576">
        <v>60</v>
      </c>
      <c r="J576">
        <v>1</v>
      </c>
      <c r="K576">
        <v>0</v>
      </c>
      <c r="L576">
        <v>0</v>
      </c>
      <c r="M576">
        <v>0</v>
      </c>
      <c r="N576">
        <v>2</v>
      </c>
      <c r="O576">
        <v>35</v>
      </c>
      <c r="P576">
        <v>33</v>
      </c>
      <c r="Q576" s="20">
        <f t="shared" si="16"/>
        <v>31.714120816000001</v>
      </c>
      <c r="R576" s="7">
        <f t="shared" si="17"/>
        <v>3</v>
      </c>
    </row>
    <row r="577" spans="1:18" x14ac:dyDescent="0.25">
      <c r="A577" t="s">
        <v>599</v>
      </c>
      <c r="B577" t="s">
        <v>724</v>
      </c>
      <c r="C577">
        <v>1</v>
      </c>
      <c r="D577" t="s">
        <v>596</v>
      </c>
      <c r="E577" t="s">
        <v>17</v>
      </c>
      <c r="F577">
        <v>4</v>
      </c>
      <c r="G577">
        <v>0</v>
      </c>
      <c r="H577">
        <v>1</v>
      </c>
      <c r="I577">
        <v>60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17</v>
      </c>
      <c r="P577">
        <v>17</v>
      </c>
      <c r="Q577" s="20">
        <f t="shared" si="16"/>
        <v>15.602646350499999</v>
      </c>
      <c r="R577" s="7">
        <f t="shared" si="17"/>
        <v>4</v>
      </c>
    </row>
    <row r="578" spans="1:18" x14ac:dyDescent="0.25">
      <c r="A578" t="s">
        <v>593</v>
      </c>
      <c r="B578" t="s">
        <v>725</v>
      </c>
      <c r="C578">
        <v>1</v>
      </c>
      <c r="D578" t="s">
        <v>335</v>
      </c>
      <c r="E578" t="s">
        <v>17</v>
      </c>
      <c r="F578">
        <v>4</v>
      </c>
      <c r="G578">
        <v>3</v>
      </c>
      <c r="H578">
        <v>1</v>
      </c>
      <c r="I578">
        <v>48</v>
      </c>
      <c r="J578">
        <v>0</v>
      </c>
      <c r="K578">
        <v>0</v>
      </c>
      <c r="L578">
        <v>0</v>
      </c>
      <c r="M578">
        <v>0</v>
      </c>
      <c r="N578">
        <v>2</v>
      </c>
      <c r="O578">
        <v>27</v>
      </c>
      <c r="P578">
        <v>25</v>
      </c>
      <c r="Q578" s="20">
        <f t="shared" ref="Q578:Q641" si="18">(1-SUMIF(Opponent,D578,shpct))*O578</f>
        <v>24.465178915199999</v>
      </c>
      <c r="R578" s="7">
        <f t="shared" ref="R578:R641" si="19">IF(H578=1,F578/MAX(60,I578)*60," ")</f>
        <v>4</v>
      </c>
    </row>
    <row r="579" spans="1:18" x14ac:dyDescent="0.25">
      <c r="A579" t="s">
        <v>638</v>
      </c>
      <c r="B579" t="s">
        <v>725</v>
      </c>
      <c r="C579">
        <v>1</v>
      </c>
      <c r="D579" t="s">
        <v>398</v>
      </c>
      <c r="E579" t="s">
        <v>92</v>
      </c>
      <c r="F579">
        <v>1</v>
      </c>
      <c r="G579">
        <v>4</v>
      </c>
      <c r="H579">
        <v>1</v>
      </c>
      <c r="I579">
        <v>59</v>
      </c>
      <c r="J579">
        <v>0</v>
      </c>
      <c r="K579">
        <v>1</v>
      </c>
      <c r="L579">
        <v>0</v>
      </c>
      <c r="M579">
        <v>1</v>
      </c>
      <c r="N579">
        <v>3</v>
      </c>
      <c r="O579">
        <v>24</v>
      </c>
      <c r="P579">
        <v>21</v>
      </c>
      <c r="Q579" s="20">
        <f t="shared" si="18"/>
        <v>21.825136612799998</v>
      </c>
      <c r="R579" s="7">
        <f t="shared" si="19"/>
        <v>1</v>
      </c>
    </row>
    <row r="580" spans="1:18" x14ac:dyDescent="0.25">
      <c r="A580" t="s">
        <v>605</v>
      </c>
      <c r="B580" t="s">
        <v>725</v>
      </c>
      <c r="C580">
        <v>1</v>
      </c>
      <c r="D580" t="s">
        <v>27</v>
      </c>
      <c r="E580" t="s">
        <v>17</v>
      </c>
      <c r="F580">
        <v>3</v>
      </c>
      <c r="G580">
        <v>2</v>
      </c>
      <c r="H580">
        <v>1</v>
      </c>
      <c r="I580">
        <v>65</v>
      </c>
      <c r="J580">
        <v>1</v>
      </c>
      <c r="K580">
        <v>0</v>
      </c>
      <c r="L580">
        <v>0</v>
      </c>
      <c r="M580">
        <v>0</v>
      </c>
      <c r="N580">
        <v>2</v>
      </c>
      <c r="O580">
        <v>27</v>
      </c>
      <c r="P580">
        <v>25</v>
      </c>
      <c r="Q580" s="20">
        <f t="shared" si="18"/>
        <v>24.615455382900002</v>
      </c>
      <c r="R580" s="7">
        <f t="shared" si="19"/>
        <v>2.7692307692307692</v>
      </c>
    </row>
    <row r="581" spans="1:18" x14ac:dyDescent="0.25">
      <c r="A581" t="s">
        <v>574</v>
      </c>
      <c r="B581" t="s">
        <v>725</v>
      </c>
      <c r="C581">
        <v>1</v>
      </c>
      <c r="D581" t="s">
        <v>233</v>
      </c>
      <c r="E581" t="s">
        <v>17</v>
      </c>
      <c r="F581">
        <v>2</v>
      </c>
      <c r="G581">
        <v>1</v>
      </c>
      <c r="H581">
        <v>1</v>
      </c>
      <c r="I581">
        <v>60</v>
      </c>
      <c r="J581">
        <v>1</v>
      </c>
      <c r="K581">
        <v>0</v>
      </c>
      <c r="L581">
        <v>0</v>
      </c>
      <c r="M581">
        <v>0</v>
      </c>
      <c r="N581">
        <v>1</v>
      </c>
      <c r="O581">
        <v>25</v>
      </c>
      <c r="P581">
        <v>24</v>
      </c>
      <c r="Q581" s="20">
        <f t="shared" si="18"/>
        <v>23.315520444999997</v>
      </c>
      <c r="R581" s="7">
        <f t="shared" si="19"/>
        <v>2</v>
      </c>
    </row>
    <row r="582" spans="1:18" x14ac:dyDescent="0.25">
      <c r="A582" t="s">
        <v>606</v>
      </c>
      <c r="B582" t="s">
        <v>725</v>
      </c>
      <c r="C582">
        <v>1</v>
      </c>
      <c r="D582" t="s">
        <v>182</v>
      </c>
      <c r="E582" t="s">
        <v>17</v>
      </c>
      <c r="F582">
        <v>4</v>
      </c>
      <c r="G582">
        <v>1</v>
      </c>
      <c r="H582">
        <v>1</v>
      </c>
      <c r="I582">
        <v>60</v>
      </c>
      <c r="J582">
        <v>1</v>
      </c>
      <c r="K582">
        <v>0</v>
      </c>
      <c r="L582">
        <v>0</v>
      </c>
      <c r="M582">
        <v>0</v>
      </c>
      <c r="N582">
        <v>1</v>
      </c>
      <c r="O582">
        <v>34</v>
      </c>
      <c r="P582">
        <v>33</v>
      </c>
      <c r="Q582" s="20">
        <f t="shared" si="18"/>
        <v>31.072586872599999</v>
      </c>
      <c r="R582" s="7">
        <f t="shared" si="19"/>
        <v>4</v>
      </c>
    </row>
    <row r="583" spans="1:18" x14ac:dyDescent="0.25">
      <c r="A583" t="s">
        <v>616</v>
      </c>
      <c r="B583" t="s">
        <v>725</v>
      </c>
      <c r="C583">
        <v>1</v>
      </c>
      <c r="D583" t="s">
        <v>579</v>
      </c>
      <c r="E583" t="s">
        <v>92</v>
      </c>
      <c r="F583">
        <v>0</v>
      </c>
      <c r="G583">
        <v>2</v>
      </c>
      <c r="H583">
        <v>1</v>
      </c>
      <c r="I583">
        <v>58</v>
      </c>
      <c r="J583">
        <v>0</v>
      </c>
      <c r="K583">
        <v>1</v>
      </c>
      <c r="L583">
        <v>0</v>
      </c>
      <c r="M583">
        <v>0</v>
      </c>
      <c r="N583">
        <v>2</v>
      </c>
      <c r="O583">
        <v>27</v>
      </c>
      <c r="P583">
        <v>25</v>
      </c>
      <c r="Q583" s="20">
        <f t="shared" si="18"/>
        <v>24.5819232351</v>
      </c>
      <c r="R583" s="7">
        <f t="shared" si="19"/>
        <v>0</v>
      </c>
    </row>
    <row r="584" spans="1:18" x14ac:dyDescent="0.25">
      <c r="A584" t="s">
        <v>581</v>
      </c>
      <c r="B584" t="s">
        <v>725</v>
      </c>
      <c r="C584">
        <v>1</v>
      </c>
      <c r="D584" t="s">
        <v>575</v>
      </c>
      <c r="E584" t="s">
        <v>17</v>
      </c>
      <c r="F584">
        <v>2</v>
      </c>
      <c r="G584">
        <v>1</v>
      </c>
      <c r="H584">
        <v>1</v>
      </c>
      <c r="I584">
        <v>60</v>
      </c>
      <c r="J584">
        <v>1</v>
      </c>
      <c r="K584">
        <v>0</v>
      </c>
      <c r="L584">
        <v>0</v>
      </c>
      <c r="M584">
        <v>0</v>
      </c>
      <c r="N584">
        <v>1</v>
      </c>
      <c r="O584">
        <v>27</v>
      </c>
      <c r="P584">
        <v>26</v>
      </c>
      <c r="Q584" s="20">
        <f t="shared" si="18"/>
        <v>25.0266821337</v>
      </c>
      <c r="R584" s="7">
        <f t="shared" si="19"/>
        <v>2</v>
      </c>
    </row>
    <row r="585" spans="1:18" x14ac:dyDescent="0.25">
      <c r="A585" t="s">
        <v>614</v>
      </c>
      <c r="B585" t="s">
        <v>725</v>
      </c>
      <c r="C585">
        <v>1</v>
      </c>
      <c r="D585" t="s">
        <v>249</v>
      </c>
      <c r="E585" t="s">
        <v>92</v>
      </c>
      <c r="F585">
        <v>2</v>
      </c>
      <c r="G585">
        <v>4</v>
      </c>
      <c r="H585">
        <v>1</v>
      </c>
      <c r="I585">
        <v>58</v>
      </c>
      <c r="J585">
        <v>0</v>
      </c>
      <c r="K585">
        <v>1</v>
      </c>
      <c r="L585">
        <v>0</v>
      </c>
      <c r="M585">
        <v>0</v>
      </c>
      <c r="N585">
        <v>4</v>
      </c>
      <c r="O585">
        <v>21</v>
      </c>
      <c r="P585">
        <v>17</v>
      </c>
      <c r="Q585" s="20">
        <f t="shared" si="18"/>
        <v>18.991005723899999</v>
      </c>
      <c r="R585" s="7">
        <f t="shared" si="19"/>
        <v>2</v>
      </c>
    </row>
    <row r="586" spans="1:18" x14ac:dyDescent="0.25">
      <c r="A586" t="s">
        <v>601</v>
      </c>
      <c r="B586" t="s">
        <v>725</v>
      </c>
      <c r="C586">
        <v>1</v>
      </c>
      <c r="D586" t="s">
        <v>335</v>
      </c>
      <c r="E586" t="s">
        <v>17</v>
      </c>
      <c r="F586">
        <v>4</v>
      </c>
      <c r="G586">
        <v>3</v>
      </c>
      <c r="H586">
        <v>0</v>
      </c>
      <c r="I586">
        <v>14</v>
      </c>
      <c r="J586">
        <v>1</v>
      </c>
      <c r="K586">
        <v>0</v>
      </c>
      <c r="L586">
        <v>0</v>
      </c>
      <c r="M586">
        <v>0</v>
      </c>
      <c r="N586">
        <v>1</v>
      </c>
      <c r="O586">
        <v>11</v>
      </c>
      <c r="P586">
        <v>10</v>
      </c>
      <c r="Q586" s="20">
        <f t="shared" si="18"/>
        <v>9.9672951136000005</v>
      </c>
      <c r="R586" s="7" t="str">
        <f t="shared" si="19"/>
        <v xml:space="preserve"> </v>
      </c>
    </row>
    <row r="587" spans="1:18" x14ac:dyDescent="0.25">
      <c r="A587" t="s">
        <v>584</v>
      </c>
      <c r="B587" t="s">
        <v>725</v>
      </c>
      <c r="C587">
        <v>1</v>
      </c>
      <c r="D587" t="s">
        <v>146</v>
      </c>
      <c r="E587" t="s">
        <v>17</v>
      </c>
      <c r="F587">
        <v>3</v>
      </c>
      <c r="G587">
        <v>2</v>
      </c>
      <c r="H587">
        <v>1</v>
      </c>
      <c r="I587">
        <v>64</v>
      </c>
      <c r="J587">
        <v>1</v>
      </c>
      <c r="K587">
        <v>0</v>
      </c>
      <c r="L587">
        <v>0</v>
      </c>
      <c r="M587">
        <v>0</v>
      </c>
      <c r="N587">
        <v>2</v>
      </c>
      <c r="O587">
        <v>31</v>
      </c>
      <c r="P587">
        <v>29</v>
      </c>
      <c r="Q587" s="20">
        <f t="shared" si="18"/>
        <v>28.633849558399998</v>
      </c>
      <c r="R587" s="7">
        <f t="shared" si="19"/>
        <v>2.8125</v>
      </c>
    </row>
    <row r="588" spans="1:18" x14ac:dyDescent="0.25">
      <c r="A588" t="s">
        <v>571</v>
      </c>
      <c r="B588" t="s">
        <v>726</v>
      </c>
      <c r="C588">
        <v>1</v>
      </c>
      <c r="D588" t="s">
        <v>578</v>
      </c>
      <c r="E588" t="s">
        <v>92</v>
      </c>
      <c r="F588">
        <v>4</v>
      </c>
      <c r="G588">
        <v>7</v>
      </c>
      <c r="H588">
        <v>1</v>
      </c>
      <c r="I588">
        <v>60</v>
      </c>
      <c r="J588">
        <v>0</v>
      </c>
      <c r="K588">
        <v>1</v>
      </c>
      <c r="L588">
        <v>0</v>
      </c>
      <c r="M588">
        <v>0</v>
      </c>
      <c r="N588">
        <v>7</v>
      </c>
      <c r="O588">
        <v>23</v>
      </c>
      <c r="P588">
        <v>16</v>
      </c>
      <c r="Q588" s="20">
        <f t="shared" si="18"/>
        <v>21.027155171699999</v>
      </c>
      <c r="R588" s="7">
        <f t="shared" si="19"/>
        <v>4</v>
      </c>
    </row>
    <row r="589" spans="1:18" x14ac:dyDescent="0.25">
      <c r="A589" t="s">
        <v>635</v>
      </c>
      <c r="B589" t="s">
        <v>726</v>
      </c>
      <c r="C589">
        <v>1</v>
      </c>
      <c r="D589" t="s">
        <v>308</v>
      </c>
      <c r="E589" t="s">
        <v>92</v>
      </c>
      <c r="F589">
        <v>2</v>
      </c>
      <c r="G589">
        <v>5</v>
      </c>
      <c r="H589">
        <v>0</v>
      </c>
      <c r="I589">
        <v>23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7</v>
      </c>
      <c r="P589">
        <v>6</v>
      </c>
      <c r="Q589" s="20">
        <f t="shared" si="18"/>
        <v>6.3872053874999999</v>
      </c>
      <c r="R589" s="7" t="str">
        <f t="shared" si="19"/>
        <v xml:space="preserve"> </v>
      </c>
    </row>
    <row r="590" spans="1:18" x14ac:dyDescent="0.25">
      <c r="A590" t="s">
        <v>621</v>
      </c>
      <c r="B590" t="s">
        <v>726</v>
      </c>
      <c r="C590">
        <v>1</v>
      </c>
      <c r="D590" t="s">
        <v>192</v>
      </c>
      <c r="E590" t="s">
        <v>92</v>
      </c>
      <c r="F590">
        <v>3</v>
      </c>
      <c r="G590">
        <v>4</v>
      </c>
      <c r="H590">
        <v>1</v>
      </c>
      <c r="I590">
        <v>60</v>
      </c>
      <c r="J590">
        <v>0</v>
      </c>
      <c r="K590">
        <v>1</v>
      </c>
      <c r="L590">
        <v>0</v>
      </c>
      <c r="M590">
        <v>0</v>
      </c>
      <c r="N590">
        <v>4</v>
      </c>
      <c r="O590">
        <v>38</v>
      </c>
      <c r="P590">
        <v>34</v>
      </c>
      <c r="Q590" s="20">
        <f t="shared" si="18"/>
        <v>34.449778434599999</v>
      </c>
      <c r="R590" s="7">
        <f t="shared" si="19"/>
        <v>3</v>
      </c>
    </row>
    <row r="591" spans="1:18" x14ac:dyDescent="0.25">
      <c r="A591" t="s">
        <v>612</v>
      </c>
      <c r="B591" t="s">
        <v>726</v>
      </c>
      <c r="C591">
        <v>1</v>
      </c>
      <c r="D591" t="s">
        <v>120</v>
      </c>
      <c r="E591" t="s">
        <v>92</v>
      </c>
      <c r="F591">
        <v>2</v>
      </c>
      <c r="G591">
        <v>3</v>
      </c>
      <c r="H591">
        <v>1</v>
      </c>
      <c r="I591">
        <v>65</v>
      </c>
      <c r="J591">
        <v>0</v>
      </c>
      <c r="K591">
        <v>0</v>
      </c>
      <c r="L591">
        <v>1</v>
      </c>
      <c r="M591">
        <v>0</v>
      </c>
      <c r="N591">
        <v>2</v>
      </c>
      <c r="O591">
        <v>26</v>
      </c>
      <c r="P591">
        <v>24</v>
      </c>
      <c r="Q591" s="20">
        <f t="shared" si="18"/>
        <v>23.743752840599999</v>
      </c>
      <c r="R591" s="7">
        <f t="shared" si="19"/>
        <v>1.8461538461538463</v>
      </c>
    </row>
    <row r="592" spans="1:18" x14ac:dyDescent="0.25">
      <c r="A592" t="s">
        <v>588</v>
      </c>
      <c r="B592" t="s">
        <v>726</v>
      </c>
      <c r="C592">
        <v>1</v>
      </c>
      <c r="D592" t="s">
        <v>308</v>
      </c>
      <c r="E592" t="s">
        <v>92</v>
      </c>
      <c r="F592">
        <v>2</v>
      </c>
      <c r="G592">
        <v>5</v>
      </c>
      <c r="H592">
        <v>1</v>
      </c>
      <c r="I592">
        <v>37</v>
      </c>
      <c r="J592">
        <v>0</v>
      </c>
      <c r="K592">
        <v>1</v>
      </c>
      <c r="L592">
        <v>0</v>
      </c>
      <c r="M592">
        <v>0</v>
      </c>
      <c r="N592">
        <v>4</v>
      </c>
      <c r="O592">
        <v>17</v>
      </c>
      <c r="P592">
        <v>13</v>
      </c>
      <c r="Q592" s="20">
        <f t="shared" si="18"/>
        <v>15.5117845125</v>
      </c>
      <c r="R592" s="7">
        <f t="shared" si="19"/>
        <v>2</v>
      </c>
    </row>
    <row r="593" spans="1:18" x14ac:dyDescent="0.25">
      <c r="A593" t="s">
        <v>566</v>
      </c>
      <c r="B593" t="s">
        <v>726</v>
      </c>
      <c r="C593">
        <v>1</v>
      </c>
      <c r="D593" t="s">
        <v>233</v>
      </c>
      <c r="E593" t="s">
        <v>17</v>
      </c>
      <c r="F593">
        <v>3</v>
      </c>
      <c r="G593">
        <v>2</v>
      </c>
      <c r="H593">
        <v>1</v>
      </c>
      <c r="I593">
        <v>60</v>
      </c>
      <c r="J593">
        <v>1</v>
      </c>
      <c r="K593">
        <v>0</v>
      </c>
      <c r="L593">
        <v>0</v>
      </c>
      <c r="M593">
        <v>0</v>
      </c>
      <c r="N593">
        <v>2</v>
      </c>
      <c r="O593">
        <v>23</v>
      </c>
      <c r="P593">
        <v>21</v>
      </c>
      <c r="Q593" s="20">
        <f t="shared" si="18"/>
        <v>21.4502788094</v>
      </c>
      <c r="R593" s="7">
        <f t="shared" si="19"/>
        <v>3</v>
      </c>
    </row>
    <row r="594" spans="1:18" x14ac:dyDescent="0.25">
      <c r="A594" t="s">
        <v>641</v>
      </c>
      <c r="B594" t="s">
        <v>726</v>
      </c>
      <c r="C594">
        <v>1</v>
      </c>
      <c r="D594" t="s">
        <v>398</v>
      </c>
      <c r="E594" t="s">
        <v>92</v>
      </c>
      <c r="F594">
        <v>1</v>
      </c>
      <c r="G594">
        <v>2</v>
      </c>
      <c r="H594">
        <v>1</v>
      </c>
      <c r="I594">
        <v>59</v>
      </c>
      <c r="J594">
        <v>0</v>
      </c>
      <c r="K594">
        <v>1</v>
      </c>
      <c r="L594">
        <v>0</v>
      </c>
      <c r="M594">
        <v>0</v>
      </c>
      <c r="N594">
        <v>2</v>
      </c>
      <c r="O594">
        <v>17</v>
      </c>
      <c r="P594">
        <v>15</v>
      </c>
      <c r="Q594" s="20">
        <f t="shared" si="18"/>
        <v>15.459471767399998</v>
      </c>
      <c r="R594" s="7">
        <f t="shared" si="19"/>
        <v>1</v>
      </c>
    </row>
    <row r="595" spans="1:18" x14ac:dyDescent="0.25">
      <c r="A595" t="s">
        <v>620</v>
      </c>
      <c r="B595" t="s">
        <v>726</v>
      </c>
      <c r="C595">
        <v>1</v>
      </c>
      <c r="D595" t="s">
        <v>592</v>
      </c>
      <c r="E595" t="s">
        <v>17</v>
      </c>
      <c r="F595">
        <v>2</v>
      </c>
      <c r="G595">
        <v>1</v>
      </c>
      <c r="H595">
        <v>1</v>
      </c>
      <c r="I595">
        <v>60</v>
      </c>
      <c r="J595">
        <v>1</v>
      </c>
      <c r="K595">
        <v>0</v>
      </c>
      <c r="L595">
        <v>0</v>
      </c>
      <c r="M595">
        <v>0</v>
      </c>
      <c r="N595">
        <v>1</v>
      </c>
      <c r="O595">
        <v>25</v>
      </c>
      <c r="P595">
        <v>24</v>
      </c>
      <c r="Q595" s="20">
        <f t="shared" si="18"/>
        <v>22.705564785</v>
      </c>
      <c r="R595" s="7">
        <f t="shared" si="19"/>
        <v>2</v>
      </c>
    </row>
    <row r="596" spans="1:18" x14ac:dyDescent="0.25">
      <c r="A596" t="s">
        <v>638</v>
      </c>
      <c r="B596" t="s">
        <v>727</v>
      </c>
      <c r="C596">
        <v>1</v>
      </c>
      <c r="D596" t="s">
        <v>182</v>
      </c>
      <c r="E596" t="s">
        <v>92</v>
      </c>
      <c r="F596">
        <v>2</v>
      </c>
      <c r="G596">
        <v>5</v>
      </c>
      <c r="H596">
        <v>1</v>
      </c>
      <c r="I596">
        <v>56</v>
      </c>
      <c r="J596">
        <v>0</v>
      </c>
      <c r="K596">
        <v>1</v>
      </c>
      <c r="L596">
        <v>0</v>
      </c>
      <c r="M596">
        <v>0</v>
      </c>
      <c r="N596">
        <v>5</v>
      </c>
      <c r="O596">
        <v>28</v>
      </c>
      <c r="P596">
        <v>23</v>
      </c>
      <c r="Q596" s="20">
        <f t="shared" si="18"/>
        <v>25.589189189199999</v>
      </c>
      <c r="R596" s="7">
        <f t="shared" si="19"/>
        <v>2</v>
      </c>
    </row>
    <row r="597" spans="1:18" x14ac:dyDescent="0.25">
      <c r="A597" t="s">
        <v>603</v>
      </c>
      <c r="B597" t="s">
        <v>727</v>
      </c>
      <c r="C597">
        <v>1</v>
      </c>
      <c r="D597" t="s">
        <v>249</v>
      </c>
      <c r="E597" t="s">
        <v>17</v>
      </c>
      <c r="F597">
        <v>4</v>
      </c>
      <c r="G597">
        <v>0</v>
      </c>
      <c r="H597">
        <v>1</v>
      </c>
      <c r="I597">
        <v>60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20</v>
      </c>
      <c r="P597">
        <v>20</v>
      </c>
      <c r="Q597" s="20">
        <f t="shared" si="18"/>
        <v>18.086672117999999</v>
      </c>
      <c r="R597" s="7">
        <f t="shared" si="19"/>
        <v>4</v>
      </c>
    </row>
    <row r="598" spans="1:18" x14ac:dyDescent="0.25">
      <c r="A598" t="s">
        <v>606</v>
      </c>
      <c r="B598" t="s">
        <v>727</v>
      </c>
      <c r="C598">
        <v>1</v>
      </c>
      <c r="D598" t="s">
        <v>590</v>
      </c>
      <c r="E598" t="s">
        <v>92</v>
      </c>
      <c r="F598">
        <v>1</v>
      </c>
      <c r="G598">
        <v>3</v>
      </c>
      <c r="H598">
        <v>1</v>
      </c>
      <c r="I598">
        <v>59</v>
      </c>
      <c r="J598">
        <v>0</v>
      </c>
      <c r="K598">
        <v>1</v>
      </c>
      <c r="L598">
        <v>0</v>
      </c>
      <c r="M598">
        <v>1</v>
      </c>
      <c r="N598">
        <v>2</v>
      </c>
      <c r="O598">
        <v>22</v>
      </c>
      <c r="P598">
        <v>20</v>
      </c>
      <c r="Q598" s="20">
        <f t="shared" si="18"/>
        <v>20.074749316599998</v>
      </c>
      <c r="R598" s="7">
        <f t="shared" si="19"/>
        <v>1</v>
      </c>
    </row>
    <row r="599" spans="1:18" x14ac:dyDescent="0.25">
      <c r="A599" t="s">
        <v>569</v>
      </c>
      <c r="B599" t="s">
        <v>727</v>
      </c>
      <c r="C599">
        <v>1</v>
      </c>
      <c r="D599" t="s">
        <v>575</v>
      </c>
      <c r="E599" t="s">
        <v>17</v>
      </c>
      <c r="F599">
        <v>2</v>
      </c>
      <c r="G599">
        <v>1</v>
      </c>
      <c r="H599">
        <v>1</v>
      </c>
      <c r="I599">
        <v>60</v>
      </c>
      <c r="J599">
        <v>1</v>
      </c>
      <c r="K599">
        <v>0</v>
      </c>
      <c r="L599">
        <v>0</v>
      </c>
      <c r="M599">
        <v>0</v>
      </c>
      <c r="N599">
        <v>1</v>
      </c>
      <c r="O599">
        <v>26</v>
      </c>
      <c r="P599">
        <v>25</v>
      </c>
      <c r="Q599" s="20">
        <f t="shared" si="18"/>
        <v>24.099767980599999</v>
      </c>
      <c r="R599" s="7">
        <f t="shared" si="19"/>
        <v>2</v>
      </c>
    </row>
    <row r="600" spans="1:18" x14ac:dyDescent="0.25">
      <c r="A600" t="s">
        <v>609</v>
      </c>
      <c r="B600" t="s">
        <v>727</v>
      </c>
      <c r="C600">
        <v>1</v>
      </c>
      <c r="D600" t="s">
        <v>112</v>
      </c>
      <c r="E600" t="s">
        <v>92</v>
      </c>
      <c r="F600">
        <v>2</v>
      </c>
      <c r="G600">
        <v>3</v>
      </c>
      <c r="H600">
        <v>1</v>
      </c>
      <c r="I600">
        <v>60</v>
      </c>
      <c r="J600">
        <v>0</v>
      </c>
      <c r="K600">
        <v>1</v>
      </c>
      <c r="L600">
        <v>0</v>
      </c>
      <c r="M600">
        <v>0</v>
      </c>
      <c r="N600">
        <v>3</v>
      </c>
      <c r="O600">
        <v>34</v>
      </c>
      <c r="P600">
        <v>31</v>
      </c>
      <c r="Q600" s="20">
        <f t="shared" si="18"/>
        <v>31.200447092399997</v>
      </c>
      <c r="R600" s="7">
        <f t="shared" si="19"/>
        <v>2</v>
      </c>
    </row>
    <row r="601" spans="1:18" x14ac:dyDescent="0.25">
      <c r="A601" t="s">
        <v>595</v>
      </c>
      <c r="B601" t="s">
        <v>727</v>
      </c>
      <c r="C601">
        <v>1</v>
      </c>
      <c r="D601" t="s">
        <v>96</v>
      </c>
      <c r="E601" t="s">
        <v>92</v>
      </c>
      <c r="F601">
        <v>0</v>
      </c>
      <c r="G601">
        <v>4</v>
      </c>
      <c r="H601">
        <v>1</v>
      </c>
      <c r="I601">
        <v>60</v>
      </c>
      <c r="J601">
        <v>0</v>
      </c>
      <c r="K601">
        <v>1</v>
      </c>
      <c r="L601">
        <v>0</v>
      </c>
      <c r="M601">
        <v>0</v>
      </c>
      <c r="N601">
        <v>4</v>
      </c>
      <c r="O601">
        <v>29</v>
      </c>
      <c r="P601">
        <v>25</v>
      </c>
      <c r="Q601" s="20">
        <f t="shared" si="18"/>
        <v>26.205980064999999</v>
      </c>
      <c r="R601" s="7">
        <f t="shared" si="19"/>
        <v>0</v>
      </c>
    </row>
    <row r="602" spans="1:18" x14ac:dyDescent="0.25">
      <c r="A602" t="s">
        <v>580</v>
      </c>
      <c r="B602" t="s">
        <v>727</v>
      </c>
      <c r="C602">
        <v>1</v>
      </c>
      <c r="D602" t="s">
        <v>592</v>
      </c>
      <c r="E602" t="s">
        <v>92</v>
      </c>
      <c r="F602">
        <v>3</v>
      </c>
      <c r="G602">
        <v>4</v>
      </c>
      <c r="H602">
        <v>1</v>
      </c>
      <c r="I602">
        <v>65</v>
      </c>
      <c r="J602">
        <v>0</v>
      </c>
      <c r="K602">
        <v>0</v>
      </c>
      <c r="L602">
        <v>1</v>
      </c>
      <c r="M602">
        <v>0</v>
      </c>
      <c r="N602">
        <v>3</v>
      </c>
      <c r="O602">
        <v>29</v>
      </c>
      <c r="P602">
        <v>26</v>
      </c>
      <c r="Q602" s="20">
        <f t="shared" si="18"/>
        <v>26.338455150599998</v>
      </c>
      <c r="R602" s="7">
        <f t="shared" si="19"/>
        <v>2.7692307692307692</v>
      </c>
    </row>
    <row r="603" spans="1:18" x14ac:dyDescent="0.25">
      <c r="A603" t="s">
        <v>581</v>
      </c>
      <c r="B603" t="s">
        <v>727</v>
      </c>
      <c r="C603">
        <v>1</v>
      </c>
      <c r="D603" t="s">
        <v>308</v>
      </c>
      <c r="E603" t="s">
        <v>92</v>
      </c>
      <c r="F603">
        <v>0</v>
      </c>
      <c r="G603">
        <v>3</v>
      </c>
      <c r="H603">
        <v>1</v>
      </c>
      <c r="I603">
        <v>60</v>
      </c>
      <c r="J603">
        <v>0</v>
      </c>
      <c r="K603">
        <v>1</v>
      </c>
      <c r="L603">
        <v>0</v>
      </c>
      <c r="M603">
        <v>0</v>
      </c>
      <c r="N603">
        <v>3</v>
      </c>
      <c r="O603">
        <v>24</v>
      </c>
      <c r="P603">
        <v>21</v>
      </c>
      <c r="Q603" s="20">
        <f t="shared" si="18"/>
        <v>21.8989899</v>
      </c>
      <c r="R603" s="7">
        <f t="shared" si="19"/>
        <v>0</v>
      </c>
    </row>
    <row r="604" spans="1:18" x14ac:dyDescent="0.25">
      <c r="A604" t="s">
        <v>597</v>
      </c>
      <c r="B604" t="s">
        <v>727</v>
      </c>
      <c r="C604">
        <v>1</v>
      </c>
      <c r="D604" t="s">
        <v>278</v>
      </c>
      <c r="E604" t="s">
        <v>17</v>
      </c>
      <c r="F604">
        <v>5</v>
      </c>
      <c r="G604">
        <v>3</v>
      </c>
      <c r="H604">
        <v>1</v>
      </c>
      <c r="I604">
        <v>60</v>
      </c>
      <c r="J604">
        <v>1</v>
      </c>
      <c r="K604">
        <v>0</v>
      </c>
      <c r="L604">
        <v>0</v>
      </c>
      <c r="M604">
        <v>0</v>
      </c>
      <c r="N604">
        <v>3</v>
      </c>
      <c r="O604">
        <v>37</v>
      </c>
      <c r="P604">
        <v>34</v>
      </c>
      <c r="Q604" s="20">
        <f t="shared" si="18"/>
        <v>33.813469386999998</v>
      </c>
      <c r="R604" s="7">
        <f t="shared" si="19"/>
        <v>5</v>
      </c>
    </row>
    <row r="605" spans="1:18" x14ac:dyDescent="0.25">
      <c r="A605" t="s">
        <v>600</v>
      </c>
      <c r="B605" t="s">
        <v>727</v>
      </c>
      <c r="C605">
        <v>1</v>
      </c>
      <c r="D605" t="s">
        <v>227</v>
      </c>
      <c r="E605" t="s">
        <v>17</v>
      </c>
      <c r="F605">
        <v>5</v>
      </c>
      <c r="G605">
        <v>2</v>
      </c>
      <c r="H605">
        <v>1</v>
      </c>
      <c r="I605">
        <v>60</v>
      </c>
      <c r="J605">
        <v>1</v>
      </c>
      <c r="K605">
        <v>0</v>
      </c>
      <c r="L605">
        <v>0</v>
      </c>
      <c r="M605">
        <v>0</v>
      </c>
      <c r="N605">
        <v>2</v>
      </c>
      <c r="O605">
        <v>26</v>
      </c>
      <c r="P605">
        <v>24</v>
      </c>
      <c r="Q605" s="20">
        <f t="shared" si="18"/>
        <v>23.681194510999998</v>
      </c>
      <c r="R605" s="7">
        <f t="shared" si="19"/>
        <v>5</v>
      </c>
    </row>
    <row r="606" spans="1:18" x14ac:dyDescent="0.25">
      <c r="A606" t="s">
        <v>601</v>
      </c>
      <c r="B606" t="s">
        <v>727</v>
      </c>
      <c r="C606">
        <v>1</v>
      </c>
      <c r="D606" t="s">
        <v>327</v>
      </c>
      <c r="E606" t="s">
        <v>92</v>
      </c>
      <c r="F606">
        <v>2</v>
      </c>
      <c r="G606">
        <v>4</v>
      </c>
      <c r="H606">
        <v>1</v>
      </c>
      <c r="I606">
        <v>57</v>
      </c>
      <c r="J606">
        <v>0</v>
      </c>
      <c r="K606">
        <v>1</v>
      </c>
      <c r="L606">
        <v>0</v>
      </c>
      <c r="M606">
        <v>0</v>
      </c>
      <c r="N606">
        <v>4</v>
      </c>
      <c r="O606">
        <v>41</v>
      </c>
      <c r="P606">
        <v>37</v>
      </c>
      <c r="Q606" s="20">
        <f t="shared" si="18"/>
        <v>37.550637958499998</v>
      </c>
      <c r="R606" s="7">
        <f t="shared" si="19"/>
        <v>2</v>
      </c>
    </row>
    <row r="607" spans="1:18" x14ac:dyDescent="0.25">
      <c r="A607" t="s">
        <v>621</v>
      </c>
      <c r="B607" t="s">
        <v>728</v>
      </c>
      <c r="C607">
        <v>1</v>
      </c>
      <c r="D607" t="s">
        <v>441</v>
      </c>
      <c r="E607" t="s">
        <v>17</v>
      </c>
      <c r="F607">
        <v>4</v>
      </c>
      <c r="G607">
        <v>0</v>
      </c>
      <c r="H607">
        <v>1</v>
      </c>
      <c r="I607">
        <v>60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31</v>
      </c>
      <c r="P607">
        <v>31</v>
      </c>
      <c r="Q607" s="20">
        <f t="shared" si="18"/>
        <v>28.427894114400001</v>
      </c>
      <c r="R607" s="7">
        <f t="shared" si="19"/>
        <v>4</v>
      </c>
    </row>
    <row r="608" spans="1:18" x14ac:dyDescent="0.25">
      <c r="A608" t="s">
        <v>605</v>
      </c>
      <c r="B608" t="s">
        <v>728</v>
      </c>
      <c r="C608">
        <v>1</v>
      </c>
      <c r="D608" t="s">
        <v>216</v>
      </c>
      <c r="E608" t="s">
        <v>17</v>
      </c>
      <c r="F608">
        <v>4</v>
      </c>
      <c r="G608">
        <v>2</v>
      </c>
      <c r="H608">
        <v>1</v>
      </c>
      <c r="I608">
        <v>60</v>
      </c>
      <c r="J608">
        <v>1</v>
      </c>
      <c r="K608">
        <v>0</v>
      </c>
      <c r="L608">
        <v>0</v>
      </c>
      <c r="M608">
        <v>0</v>
      </c>
      <c r="N608">
        <v>2</v>
      </c>
      <c r="O608">
        <v>23</v>
      </c>
      <c r="P608">
        <v>21</v>
      </c>
      <c r="Q608" s="20">
        <f t="shared" si="18"/>
        <v>20.8173766337</v>
      </c>
      <c r="R608" s="7">
        <f t="shared" si="19"/>
        <v>4</v>
      </c>
    </row>
    <row r="609" spans="1:18" x14ac:dyDescent="0.25">
      <c r="A609" t="s">
        <v>706</v>
      </c>
      <c r="B609" t="s">
        <v>728</v>
      </c>
      <c r="C609">
        <v>1</v>
      </c>
      <c r="D609" t="s">
        <v>568</v>
      </c>
      <c r="E609" t="s">
        <v>17</v>
      </c>
      <c r="F609">
        <v>4</v>
      </c>
      <c r="G609">
        <v>2</v>
      </c>
      <c r="H609">
        <v>1</v>
      </c>
      <c r="I609">
        <v>60</v>
      </c>
      <c r="J609">
        <v>1</v>
      </c>
      <c r="K609">
        <v>0</v>
      </c>
      <c r="L609">
        <v>0</v>
      </c>
      <c r="M609">
        <v>0</v>
      </c>
      <c r="N609">
        <v>2</v>
      </c>
      <c r="O609">
        <v>36</v>
      </c>
      <c r="P609">
        <v>34</v>
      </c>
      <c r="Q609" s="20">
        <f t="shared" si="18"/>
        <v>32.4154627092</v>
      </c>
      <c r="R609" s="7">
        <f t="shared" si="19"/>
        <v>4</v>
      </c>
    </row>
    <row r="610" spans="1:18" x14ac:dyDescent="0.25">
      <c r="A610" t="s">
        <v>641</v>
      </c>
      <c r="B610" t="s">
        <v>728</v>
      </c>
      <c r="C610">
        <v>1</v>
      </c>
      <c r="D610" t="s">
        <v>182</v>
      </c>
      <c r="E610" t="s">
        <v>17</v>
      </c>
      <c r="F610">
        <v>3</v>
      </c>
      <c r="G610">
        <v>2</v>
      </c>
      <c r="H610">
        <v>1</v>
      </c>
      <c r="I610">
        <v>60</v>
      </c>
      <c r="J610">
        <v>1</v>
      </c>
      <c r="K610">
        <v>0</v>
      </c>
      <c r="L610">
        <v>0</v>
      </c>
      <c r="M610">
        <v>0</v>
      </c>
      <c r="N610">
        <v>2</v>
      </c>
      <c r="O610">
        <v>37</v>
      </c>
      <c r="P610">
        <v>35</v>
      </c>
      <c r="Q610" s="20">
        <f t="shared" si="18"/>
        <v>33.814285714299999</v>
      </c>
      <c r="R610" s="7">
        <f t="shared" si="19"/>
        <v>3</v>
      </c>
    </row>
    <row r="611" spans="1:18" x14ac:dyDescent="0.25">
      <c r="A611" t="s">
        <v>616</v>
      </c>
      <c r="B611" t="s">
        <v>728</v>
      </c>
      <c r="C611">
        <v>1</v>
      </c>
      <c r="D611" t="s">
        <v>233</v>
      </c>
      <c r="E611" t="s">
        <v>17</v>
      </c>
      <c r="F611">
        <v>5</v>
      </c>
      <c r="G611">
        <v>2</v>
      </c>
      <c r="H611">
        <v>1</v>
      </c>
      <c r="I611">
        <v>60</v>
      </c>
      <c r="J611">
        <v>1</v>
      </c>
      <c r="K611">
        <v>0</v>
      </c>
      <c r="L611">
        <v>0</v>
      </c>
      <c r="M611">
        <v>0</v>
      </c>
      <c r="N611">
        <v>2</v>
      </c>
      <c r="O611">
        <v>19</v>
      </c>
      <c r="P611">
        <v>17</v>
      </c>
      <c r="Q611" s="20">
        <f t="shared" si="18"/>
        <v>17.7197955382</v>
      </c>
      <c r="R611" s="7">
        <f t="shared" si="19"/>
        <v>5</v>
      </c>
    </row>
    <row r="612" spans="1:18" x14ac:dyDescent="0.25">
      <c r="A612" t="s">
        <v>584</v>
      </c>
      <c r="B612" t="s">
        <v>728</v>
      </c>
      <c r="C612">
        <v>1</v>
      </c>
      <c r="D612" t="s">
        <v>249</v>
      </c>
      <c r="E612" t="s">
        <v>92</v>
      </c>
      <c r="F612">
        <v>2</v>
      </c>
      <c r="G612">
        <v>3</v>
      </c>
      <c r="H612">
        <v>1</v>
      </c>
      <c r="I612">
        <v>65</v>
      </c>
      <c r="J612">
        <v>0</v>
      </c>
      <c r="K612">
        <v>0</v>
      </c>
      <c r="L612">
        <v>1</v>
      </c>
      <c r="M612">
        <v>0</v>
      </c>
      <c r="N612">
        <v>2</v>
      </c>
      <c r="O612">
        <v>32</v>
      </c>
      <c r="P612">
        <v>30</v>
      </c>
      <c r="Q612" s="20">
        <f t="shared" si="18"/>
        <v>28.9386753888</v>
      </c>
      <c r="R612" s="7">
        <f t="shared" si="19"/>
        <v>1.8461538461538463</v>
      </c>
    </row>
    <row r="613" spans="1:18" x14ac:dyDescent="0.25">
      <c r="A613" t="s">
        <v>729</v>
      </c>
      <c r="B613" t="s">
        <v>730</v>
      </c>
      <c r="C613">
        <v>1</v>
      </c>
      <c r="D613" t="s">
        <v>27</v>
      </c>
      <c r="E613" t="s">
        <v>92</v>
      </c>
      <c r="F613">
        <v>0</v>
      </c>
      <c r="G613">
        <v>1</v>
      </c>
      <c r="H613">
        <v>1</v>
      </c>
      <c r="I613">
        <v>58</v>
      </c>
      <c r="J613">
        <v>0</v>
      </c>
      <c r="K613">
        <v>1</v>
      </c>
      <c r="L613">
        <v>0</v>
      </c>
      <c r="M613">
        <v>0</v>
      </c>
      <c r="N613">
        <v>1</v>
      </c>
      <c r="O613">
        <v>17</v>
      </c>
      <c r="P613">
        <v>16</v>
      </c>
      <c r="Q613" s="20">
        <f t="shared" si="18"/>
        <v>15.4986200559</v>
      </c>
      <c r="R613" s="7">
        <f t="shared" si="19"/>
        <v>0</v>
      </c>
    </row>
    <row r="614" spans="1:18" x14ac:dyDescent="0.25">
      <c r="A614" t="s">
        <v>569</v>
      </c>
      <c r="B614" t="s">
        <v>730</v>
      </c>
      <c r="C614">
        <v>1</v>
      </c>
      <c r="D614" t="s">
        <v>568</v>
      </c>
      <c r="E614" t="s">
        <v>92</v>
      </c>
      <c r="F614">
        <v>0</v>
      </c>
      <c r="G614">
        <v>3</v>
      </c>
      <c r="H614">
        <v>1</v>
      </c>
      <c r="I614">
        <v>60</v>
      </c>
      <c r="J614">
        <v>0</v>
      </c>
      <c r="K614">
        <v>1</v>
      </c>
      <c r="L614">
        <v>0</v>
      </c>
      <c r="M614">
        <v>0</v>
      </c>
      <c r="N614">
        <v>3</v>
      </c>
      <c r="O614">
        <v>23</v>
      </c>
      <c r="P614">
        <v>20</v>
      </c>
      <c r="Q614" s="20">
        <f t="shared" si="18"/>
        <v>20.709878953099999</v>
      </c>
      <c r="R614" s="7">
        <f t="shared" si="19"/>
        <v>0</v>
      </c>
    </row>
    <row r="615" spans="1:18" x14ac:dyDescent="0.25">
      <c r="A615" t="s">
        <v>620</v>
      </c>
      <c r="B615" t="s">
        <v>730</v>
      </c>
      <c r="C615">
        <v>1</v>
      </c>
      <c r="D615" t="s">
        <v>398</v>
      </c>
      <c r="E615" t="s">
        <v>92</v>
      </c>
      <c r="F615">
        <v>0</v>
      </c>
      <c r="G615">
        <v>1</v>
      </c>
      <c r="H615">
        <v>1</v>
      </c>
      <c r="I615">
        <v>59</v>
      </c>
      <c r="J615">
        <v>0</v>
      </c>
      <c r="K615">
        <v>1</v>
      </c>
      <c r="L615">
        <v>0</v>
      </c>
      <c r="M615">
        <v>0</v>
      </c>
      <c r="N615">
        <v>1</v>
      </c>
      <c r="O615">
        <v>22</v>
      </c>
      <c r="P615">
        <v>21</v>
      </c>
      <c r="Q615" s="20">
        <f t="shared" si="18"/>
        <v>20.0063752284</v>
      </c>
      <c r="R615" s="7">
        <f t="shared" si="19"/>
        <v>0</v>
      </c>
    </row>
    <row r="616" spans="1:18" x14ac:dyDescent="0.25">
      <c r="A616" t="s">
        <v>638</v>
      </c>
      <c r="B616" t="s">
        <v>731</v>
      </c>
      <c r="C616">
        <v>1</v>
      </c>
      <c r="D616" t="s">
        <v>134</v>
      </c>
      <c r="E616" t="s">
        <v>17</v>
      </c>
      <c r="F616">
        <v>3</v>
      </c>
      <c r="G616">
        <v>0</v>
      </c>
      <c r="H616">
        <v>1</v>
      </c>
      <c r="I616">
        <v>6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3</v>
      </c>
      <c r="P616">
        <v>3</v>
      </c>
      <c r="Q616" s="20">
        <f t="shared" si="18"/>
        <v>2.7187910642999999</v>
      </c>
      <c r="R616" s="7">
        <f t="shared" si="19"/>
        <v>3</v>
      </c>
    </row>
    <row r="617" spans="1:18" x14ac:dyDescent="0.25">
      <c r="A617" t="s">
        <v>621</v>
      </c>
      <c r="B617" t="s">
        <v>731</v>
      </c>
      <c r="C617">
        <v>1</v>
      </c>
      <c r="D617" t="s">
        <v>596</v>
      </c>
      <c r="E617" t="s">
        <v>17</v>
      </c>
      <c r="F617">
        <v>4</v>
      </c>
      <c r="G617">
        <v>3</v>
      </c>
      <c r="H617">
        <v>1</v>
      </c>
      <c r="I617">
        <v>64</v>
      </c>
      <c r="J617">
        <v>1</v>
      </c>
      <c r="K617">
        <v>0</v>
      </c>
      <c r="L617">
        <v>0</v>
      </c>
      <c r="M617">
        <v>0</v>
      </c>
      <c r="N617">
        <v>3</v>
      </c>
      <c r="O617">
        <v>32</v>
      </c>
      <c r="P617">
        <v>29</v>
      </c>
      <c r="Q617" s="20">
        <f t="shared" si="18"/>
        <v>29.369687247999998</v>
      </c>
      <c r="R617" s="7">
        <f t="shared" si="19"/>
        <v>3.75</v>
      </c>
    </row>
    <row r="618" spans="1:18" x14ac:dyDescent="0.25">
      <c r="A618" t="s">
        <v>603</v>
      </c>
      <c r="B618" t="s">
        <v>731</v>
      </c>
      <c r="C618">
        <v>1</v>
      </c>
      <c r="D618" t="s">
        <v>335</v>
      </c>
      <c r="E618" t="s">
        <v>17</v>
      </c>
      <c r="F618">
        <v>4</v>
      </c>
      <c r="G618">
        <v>3</v>
      </c>
      <c r="H618">
        <v>1</v>
      </c>
      <c r="I618">
        <v>65</v>
      </c>
      <c r="J618">
        <v>1</v>
      </c>
      <c r="K618">
        <v>0</v>
      </c>
      <c r="L618">
        <v>0</v>
      </c>
      <c r="M618">
        <v>0</v>
      </c>
      <c r="N618">
        <v>3</v>
      </c>
      <c r="O618">
        <v>24</v>
      </c>
      <c r="P618">
        <v>21</v>
      </c>
      <c r="Q618" s="20">
        <f t="shared" si="18"/>
        <v>21.746825702400002</v>
      </c>
      <c r="R618" s="7">
        <f t="shared" si="19"/>
        <v>3.6923076923076925</v>
      </c>
    </row>
    <row r="619" spans="1:18" x14ac:dyDescent="0.25">
      <c r="A619" t="s">
        <v>594</v>
      </c>
      <c r="B619" t="s">
        <v>731</v>
      </c>
      <c r="C619">
        <v>1</v>
      </c>
      <c r="D619" t="s">
        <v>227</v>
      </c>
      <c r="E619" t="s">
        <v>92</v>
      </c>
      <c r="F619">
        <v>2</v>
      </c>
      <c r="G619">
        <v>5</v>
      </c>
      <c r="H619">
        <v>1</v>
      </c>
      <c r="I619">
        <v>60</v>
      </c>
      <c r="J619">
        <v>0</v>
      </c>
      <c r="K619">
        <v>1</v>
      </c>
      <c r="L619">
        <v>0</v>
      </c>
      <c r="M619">
        <v>0</v>
      </c>
      <c r="N619">
        <v>5</v>
      </c>
      <c r="O619">
        <v>27</v>
      </c>
      <c r="P619">
        <v>22</v>
      </c>
      <c r="Q619" s="20">
        <f t="shared" si="18"/>
        <v>24.592009684499999</v>
      </c>
      <c r="R619" s="7">
        <f t="shared" si="19"/>
        <v>2</v>
      </c>
    </row>
    <row r="620" spans="1:18" x14ac:dyDescent="0.25">
      <c r="A620" t="s">
        <v>720</v>
      </c>
      <c r="B620" t="s">
        <v>731</v>
      </c>
      <c r="C620">
        <v>1</v>
      </c>
      <c r="D620" t="s">
        <v>278</v>
      </c>
      <c r="E620" t="s">
        <v>92</v>
      </c>
      <c r="F620">
        <v>2</v>
      </c>
      <c r="G620">
        <v>4</v>
      </c>
      <c r="H620">
        <v>1</v>
      </c>
      <c r="I620">
        <v>59</v>
      </c>
      <c r="J620">
        <v>0</v>
      </c>
      <c r="K620">
        <v>1</v>
      </c>
      <c r="L620">
        <v>0</v>
      </c>
      <c r="M620">
        <v>1</v>
      </c>
      <c r="N620">
        <v>3</v>
      </c>
      <c r="O620">
        <v>36</v>
      </c>
      <c r="P620">
        <v>33</v>
      </c>
      <c r="Q620" s="20">
        <f t="shared" si="18"/>
        <v>32.899591835999999</v>
      </c>
      <c r="R620" s="7">
        <f t="shared" si="19"/>
        <v>2</v>
      </c>
    </row>
    <row r="621" spans="1:18" x14ac:dyDescent="0.25">
      <c r="A621" t="s">
        <v>577</v>
      </c>
      <c r="B621" t="s">
        <v>731</v>
      </c>
      <c r="C621">
        <v>1</v>
      </c>
      <c r="D621" t="s">
        <v>308</v>
      </c>
      <c r="E621" t="s">
        <v>17</v>
      </c>
      <c r="F621">
        <v>3</v>
      </c>
      <c r="G621">
        <v>2</v>
      </c>
      <c r="H621">
        <v>1</v>
      </c>
      <c r="I621">
        <v>65</v>
      </c>
      <c r="J621">
        <v>1</v>
      </c>
      <c r="K621">
        <v>0</v>
      </c>
      <c r="L621">
        <v>0</v>
      </c>
      <c r="M621">
        <v>0</v>
      </c>
      <c r="N621">
        <v>2</v>
      </c>
      <c r="O621">
        <v>29</v>
      </c>
      <c r="P621">
        <v>27</v>
      </c>
      <c r="Q621" s="20">
        <f t="shared" si="18"/>
        <v>26.461279462499999</v>
      </c>
      <c r="R621" s="7">
        <f t="shared" si="19"/>
        <v>2.7692307692307692</v>
      </c>
    </row>
    <row r="622" spans="1:18" x14ac:dyDescent="0.25">
      <c r="A622" t="s">
        <v>619</v>
      </c>
      <c r="B622" t="s">
        <v>731</v>
      </c>
      <c r="C622">
        <v>1</v>
      </c>
      <c r="D622" t="s">
        <v>134</v>
      </c>
      <c r="E622" t="s">
        <v>17</v>
      </c>
      <c r="F622">
        <v>3</v>
      </c>
      <c r="G622">
        <v>0</v>
      </c>
      <c r="H622">
        <v>0</v>
      </c>
      <c r="I622">
        <v>54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25</v>
      </c>
      <c r="P622">
        <v>25</v>
      </c>
      <c r="Q622" s="20">
        <f t="shared" si="18"/>
        <v>22.656592202500001</v>
      </c>
      <c r="R622" s="7" t="str">
        <f t="shared" si="19"/>
        <v xml:space="preserve"> </v>
      </c>
    </row>
    <row r="623" spans="1:18" x14ac:dyDescent="0.25">
      <c r="A623" t="s">
        <v>609</v>
      </c>
      <c r="B623" t="s">
        <v>731</v>
      </c>
      <c r="C623">
        <v>1</v>
      </c>
      <c r="D623" t="s">
        <v>349</v>
      </c>
      <c r="E623" t="s">
        <v>17</v>
      </c>
      <c r="F623">
        <v>4</v>
      </c>
      <c r="G623">
        <v>1</v>
      </c>
      <c r="H623">
        <v>1</v>
      </c>
      <c r="I623">
        <v>60</v>
      </c>
      <c r="J623">
        <v>1</v>
      </c>
      <c r="K623">
        <v>0</v>
      </c>
      <c r="L623">
        <v>0</v>
      </c>
      <c r="M623">
        <v>0</v>
      </c>
      <c r="N623">
        <v>1</v>
      </c>
      <c r="O623">
        <v>28</v>
      </c>
      <c r="P623">
        <v>27</v>
      </c>
      <c r="Q623" s="20">
        <f t="shared" si="18"/>
        <v>25.8394046232</v>
      </c>
      <c r="R623" s="7">
        <f t="shared" si="19"/>
        <v>4</v>
      </c>
    </row>
    <row r="624" spans="1:18" x14ac:dyDescent="0.25">
      <c r="A624" t="s">
        <v>595</v>
      </c>
      <c r="B624" t="s">
        <v>731</v>
      </c>
      <c r="C624">
        <v>1</v>
      </c>
      <c r="D624" t="s">
        <v>592</v>
      </c>
      <c r="E624" t="s">
        <v>92</v>
      </c>
      <c r="F624">
        <v>1</v>
      </c>
      <c r="G624">
        <v>4</v>
      </c>
      <c r="H624">
        <v>1</v>
      </c>
      <c r="I624">
        <v>59</v>
      </c>
      <c r="J624">
        <v>0</v>
      </c>
      <c r="K624">
        <v>1</v>
      </c>
      <c r="L624">
        <v>0</v>
      </c>
      <c r="M624">
        <v>0</v>
      </c>
      <c r="N624">
        <v>4</v>
      </c>
      <c r="O624">
        <v>22</v>
      </c>
      <c r="P624">
        <v>18</v>
      </c>
      <c r="Q624" s="20">
        <f t="shared" si="18"/>
        <v>19.9808970108</v>
      </c>
      <c r="R624" s="7">
        <f t="shared" si="19"/>
        <v>1</v>
      </c>
    </row>
    <row r="625" spans="1:18" x14ac:dyDescent="0.25">
      <c r="A625" t="s">
        <v>647</v>
      </c>
      <c r="B625" t="s">
        <v>731</v>
      </c>
      <c r="C625">
        <v>1</v>
      </c>
      <c r="D625" t="s">
        <v>112</v>
      </c>
      <c r="E625" t="s">
        <v>92</v>
      </c>
      <c r="F625">
        <v>1</v>
      </c>
      <c r="G625">
        <v>4</v>
      </c>
      <c r="H625">
        <v>1</v>
      </c>
      <c r="I625">
        <v>59</v>
      </c>
      <c r="J625">
        <v>0</v>
      </c>
      <c r="K625">
        <v>1</v>
      </c>
      <c r="L625">
        <v>0</v>
      </c>
      <c r="M625">
        <v>1</v>
      </c>
      <c r="N625">
        <v>3</v>
      </c>
      <c r="O625">
        <v>31</v>
      </c>
      <c r="P625">
        <v>28</v>
      </c>
      <c r="Q625" s="20">
        <f t="shared" si="18"/>
        <v>28.447466466599998</v>
      </c>
      <c r="R625" s="7">
        <f t="shared" si="19"/>
        <v>1</v>
      </c>
    </row>
    <row r="626" spans="1:18" x14ac:dyDescent="0.25">
      <c r="A626" t="s">
        <v>650</v>
      </c>
      <c r="B626" t="s">
        <v>731</v>
      </c>
      <c r="C626">
        <v>1</v>
      </c>
      <c r="D626" t="s">
        <v>96</v>
      </c>
      <c r="E626" t="s">
        <v>92</v>
      </c>
      <c r="F626">
        <v>1</v>
      </c>
      <c r="G626">
        <v>4</v>
      </c>
      <c r="H626">
        <v>1</v>
      </c>
      <c r="I626">
        <v>60</v>
      </c>
      <c r="J626">
        <v>0</v>
      </c>
      <c r="K626">
        <v>1</v>
      </c>
      <c r="L626">
        <v>0</v>
      </c>
      <c r="M626">
        <v>0</v>
      </c>
      <c r="N626">
        <v>4</v>
      </c>
      <c r="O626">
        <v>33</v>
      </c>
      <c r="P626">
        <v>29</v>
      </c>
      <c r="Q626" s="20">
        <f t="shared" si="18"/>
        <v>29.820598005000001</v>
      </c>
      <c r="R626" s="7">
        <f t="shared" si="19"/>
        <v>1</v>
      </c>
    </row>
    <row r="627" spans="1:18" x14ac:dyDescent="0.25">
      <c r="A627" t="s">
        <v>605</v>
      </c>
      <c r="B627" t="s">
        <v>732</v>
      </c>
      <c r="C627">
        <v>1</v>
      </c>
      <c r="D627" t="s">
        <v>578</v>
      </c>
      <c r="E627" t="s">
        <v>17</v>
      </c>
      <c r="F627">
        <v>3</v>
      </c>
      <c r="G627">
        <v>2</v>
      </c>
      <c r="H627">
        <v>1</v>
      </c>
      <c r="I627">
        <v>61</v>
      </c>
      <c r="J627">
        <v>1</v>
      </c>
      <c r="K627">
        <v>0</v>
      </c>
      <c r="L627">
        <v>0</v>
      </c>
      <c r="M627">
        <v>0</v>
      </c>
      <c r="N627">
        <v>2</v>
      </c>
      <c r="O627">
        <v>30</v>
      </c>
      <c r="P627">
        <v>28</v>
      </c>
      <c r="Q627" s="20">
        <f t="shared" si="18"/>
        <v>27.426724137000001</v>
      </c>
      <c r="R627" s="7">
        <f t="shared" si="19"/>
        <v>2.9508196721311473</v>
      </c>
    </row>
    <row r="628" spans="1:18" x14ac:dyDescent="0.25">
      <c r="A628" t="s">
        <v>587</v>
      </c>
      <c r="B628" t="s">
        <v>732</v>
      </c>
      <c r="C628">
        <v>1</v>
      </c>
      <c r="D628" t="s">
        <v>278</v>
      </c>
      <c r="E628" t="s">
        <v>17</v>
      </c>
      <c r="F628">
        <v>4</v>
      </c>
      <c r="G628">
        <v>3</v>
      </c>
      <c r="H628">
        <v>1</v>
      </c>
      <c r="I628">
        <v>65</v>
      </c>
      <c r="J628">
        <v>1</v>
      </c>
      <c r="K628">
        <v>0</v>
      </c>
      <c r="L628">
        <v>0</v>
      </c>
      <c r="M628">
        <v>0</v>
      </c>
      <c r="N628">
        <v>3</v>
      </c>
      <c r="O628">
        <v>37</v>
      </c>
      <c r="P628">
        <v>34</v>
      </c>
      <c r="Q628" s="20">
        <f t="shared" si="18"/>
        <v>33.813469386999998</v>
      </c>
      <c r="R628" s="7">
        <f t="shared" si="19"/>
        <v>3.6923076923076925</v>
      </c>
    </row>
    <row r="629" spans="1:18" x14ac:dyDescent="0.25">
      <c r="A629" t="s">
        <v>733</v>
      </c>
      <c r="B629" t="s">
        <v>732</v>
      </c>
      <c r="C629">
        <v>1</v>
      </c>
      <c r="D629" t="s">
        <v>598</v>
      </c>
      <c r="E629" t="s">
        <v>17</v>
      </c>
      <c r="F629">
        <v>5</v>
      </c>
      <c r="G629">
        <v>2</v>
      </c>
      <c r="H629">
        <v>1</v>
      </c>
      <c r="I629">
        <v>60</v>
      </c>
      <c r="J629">
        <v>1</v>
      </c>
      <c r="K629">
        <v>0</v>
      </c>
      <c r="L629">
        <v>0</v>
      </c>
      <c r="M629">
        <v>0</v>
      </c>
      <c r="N629">
        <v>2</v>
      </c>
      <c r="O629">
        <v>38</v>
      </c>
      <c r="P629">
        <v>36</v>
      </c>
      <c r="Q629" s="20">
        <f t="shared" si="18"/>
        <v>34.900140648200001</v>
      </c>
      <c r="R629" s="7">
        <f t="shared" si="19"/>
        <v>5</v>
      </c>
    </row>
    <row r="630" spans="1:18" x14ac:dyDescent="0.25">
      <c r="A630" t="s">
        <v>589</v>
      </c>
      <c r="B630" t="s">
        <v>732</v>
      </c>
      <c r="C630">
        <v>1</v>
      </c>
      <c r="D630" t="s">
        <v>575</v>
      </c>
      <c r="E630" t="s">
        <v>17</v>
      </c>
      <c r="F630">
        <v>4</v>
      </c>
      <c r="G630">
        <v>3</v>
      </c>
      <c r="H630">
        <v>1</v>
      </c>
      <c r="I630">
        <v>65</v>
      </c>
      <c r="J630">
        <v>1</v>
      </c>
      <c r="K630">
        <v>0</v>
      </c>
      <c r="L630">
        <v>0</v>
      </c>
      <c r="M630">
        <v>0</v>
      </c>
      <c r="N630">
        <v>3</v>
      </c>
      <c r="O630">
        <v>44</v>
      </c>
      <c r="P630">
        <v>41</v>
      </c>
      <c r="Q630" s="20">
        <f t="shared" si="18"/>
        <v>40.784222736400004</v>
      </c>
      <c r="R630" s="7">
        <f t="shared" si="19"/>
        <v>3.6923076923076925</v>
      </c>
    </row>
    <row r="631" spans="1:18" x14ac:dyDescent="0.25">
      <c r="A631" t="s">
        <v>602</v>
      </c>
      <c r="B631" t="s">
        <v>732</v>
      </c>
      <c r="C631">
        <v>1</v>
      </c>
      <c r="D631" t="s">
        <v>579</v>
      </c>
      <c r="E631" t="s">
        <v>92</v>
      </c>
      <c r="F631">
        <v>1</v>
      </c>
      <c r="G631">
        <v>3</v>
      </c>
      <c r="H631">
        <v>1</v>
      </c>
      <c r="I631">
        <v>56</v>
      </c>
      <c r="J631">
        <v>0</v>
      </c>
      <c r="K631">
        <v>1</v>
      </c>
      <c r="L631">
        <v>0</v>
      </c>
      <c r="M631">
        <v>0</v>
      </c>
      <c r="N631">
        <v>2</v>
      </c>
      <c r="O631">
        <v>25</v>
      </c>
      <c r="P631">
        <v>23</v>
      </c>
      <c r="Q631" s="20">
        <f t="shared" si="18"/>
        <v>22.761040032499999</v>
      </c>
      <c r="R631" s="7">
        <f t="shared" si="19"/>
        <v>1</v>
      </c>
    </row>
    <row r="632" spans="1:18" x14ac:dyDescent="0.25">
      <c r="A632" t="s">
        <v>734</v>
      </c>
      <c r="B632" t="s">
        <v>735</v>
      </c>
      <c r="C632">
        <v>1</v>
      </c>
      <c r="D632" t="s">
        <v>216</v>
      </c>
      <c r="E632" t="s">
        <v>17</v>
      </c>
      <c r="F632">
        <v>4</v>
      </c>
      <c r="G632">
        <v>2</v>
      </c>
      <c r="H632">
        <v>1</v>
      </c>
      <c r="I632">
        <v>60</v>
      </c>
      <c r="J632">
        <v>1</v>
      </c>
      <c r="K632">
        <v>0</v>
      </c>
      <c r="L632">
        <v>0</v>
      </c>
      <c r="M632">
        <v>0</v>
      </c>
      <c r="N632">
        <v>2</v>
      </c>
      <c r="O632">
        <v>45</v>
      </c>
      <c r="P632">
        <v>43</v>
      </c>
      <c r="Q632" s="20">
        <f t="shared" si="18"/>
        <v>40.729649935499999</v>
      </c>
      <c r="R632" s="7">
        <f t="shared" si="19"/>
        <v>4</v>
      </c>
    </row>
    <row r="633" spans="1:18" x14ac:dyDescent="0.25">
      <c r="A633" t="s">
        <v>706</v>
      </c>
      <c r="B633" t="s">
        <v>735</v>
      </c>
      <c r="C633">
        <v>1</v>
      </c>
      <c r="D633" t="s">
        <v>575</v>
      </c>
      <c r="E633" t="s">
        <v>92</v>
      </c>
      <c r="F633">
        <v>0</v>
      </c>
      <c r="G633">
        <v>3</v>
      </c>
      <c r="H633">
        <v>1</v>
      </c>
      <c r="I633">
        <v>60</v>
      </c>
      <c r="J633">
        <v>0</v>
      </c>
      <c r="K633">
        <v>1</v>
      </c>
      <c r="L633">
        <v>0</v>
      </c>
      <c r="M633">
        <v>0</v>
      </c>
      <c r="N633">
        <v>3</v>
      </c>
      <c r="O633">
        <v>48</v>
      </c>
      <c r="P633">
        <v>45</v>
      </c>
      <c r="Q633" s="20">
        <f t="shared" si="18"/>
        <v>44.491879348799998</v>
      </c>
      <c r="R633" s="7">
        <f t="shared" si="19"/>
        <v>0</v>
      </c>
    </row>
    <row r="634" spans="1:18" x14ac:dyDescent="0.25">
      <c r="A634" t="s">
        <v>729</v>
      </c>
      <c r="B634" t="s">
        <v>735</v>
      </c>
      <c r="C634">
        <v>1</v>
      </c>
      <c r="D634" t="s">
        <v>335</v>
      </c>
      <c r="E634" t="s">
        <v>17</v>
      </c>
      <c r="F634">
        <v>2</v>
      </c>
      <c r="G634">
        <v>1</v>
      </c>
      <c r="H634">
        <v>1</v>
      </c>
      <c r="I634">
        <v>65</v>
      </c>
      <c r="J634">
        <v>1</v>
      </c>
      <c r="K634">
        <v>0</v>
      </c>
      <c r="L634">
        <v>0</v>
      </c>
      <c r="M634">
        <v>0</v>
      </c>
      <c r="N634">
        <v>1</v>
      </c>
      <c r="O634">
        <v>33</v>
      </c>
      <c r="P634">
        <v>32</v>
      </c>
      <c r="Q634" s="20">
        <f t="shared" si="18"/>
        <v>29.9018853408</v>
      </c>
      <c r="R634" s="7">
        <f t="shared" si="19"/>
        <v>1.8461538461538463</v>
      </c>
    </row>
    <row r="635" spans="1:18" x14ac:dyDescent="0.25">
      <c r="A635" t="s">
        <v>606</v>
      </c>
      <c r="B635" t="s">
        <v>735</v>
      </c>
      <c r="C635">
        <v>1</v>
      </c>
      <c r="D635" t="s">
        <v>592</v>
      </c>
      <c r="E635" t="s">
        <v>92</v>
      </c>
      <c r="F635">
        <v>2</v>
      </c>
      <c r="G635">
        <v>5</v>
      </c>
      <c r="H635">
        <v>1</v>
      </c>
      <c r="I635">
        <v>60</v>
      </c>
      <c r="J635">
        <v>0</v>
      </c>
      <c r="K635">
        <v>1</v>
      </c>
      <c r="L635">
        <v>0</v>
      </c>
      <c r="M635">
        <v>0</v>
      </c>
      <c r="N635">
        <v>5</v>
      </c>
      <c r="O635">
        <v>21</v>
      </c>
      <c r="P635">
        <v>16</v>
      </c>
      <c r="Q635" s="20">
        <f t="shared" si="18"/>
        <v>19.072674419399998</v>
      </c>
      <c r="R635" s="7">
        <f t="shared" si="19"/>
        <v>2</v>
      </c>
    </row>
    <row r="636" spans="1:18" x14ac:dyDescent="0.25">
      <c r="A636" t="s">
        <v>680</v>
      </c>
      <c r="B636" t="s">
        <v>735</v>
      </c>
      <c r="C636">
        <v>1</v>
      </c>
      <c r="D636" t="s">
        <v>590</v>
      </c>
      <c r="E636" t="s">
        <v>17</v>
      </c>
      <c r="F636">
        <v>2</v>
      </c>
      <c r="G636">
        <v>1</v>
      </c>
      <c r="H636">
        <v>1</v>
      </c>
      <c r="I636">
        <v>65</v>
      </c>
      <c r="J636">
        <v>1</v>
      </c>
      <c r="K636">
        <v>0</v>
      </c>
      <c r="L636">
        <v>0</v>
      </c>
      <c r="M636">
        <v>0</v>
      </c>
      <c r="N636">
        <v>1</v>
      </c>
      <c r="O636">
        <v>39</v>
      </c>
      <c r="P636">
        <v>38</v>
      </c>
      <c r="Q636" s="20">
        <f t="shared" si="18"/>
        <v>35.587055606699998</v>
      </c>
      <c r="R636" s="7">
        <f t="shared" si="19"/>
        <v>1.8461538461538463</v>
      </c>
    </row>
    <row r="637" spans="1:18" x14ac:dyDescent="0.25">
      <c r="A637" t="s">
        <v>619</v>
      </c>
      <c r="B637" t="s">
        <v>735</v>
      </c>
      <c r="C637">
        <v>1</v>
      </c>
      <c r="D637" t="s">
        <v>227</v>
      </c>
      <c r="E637" t="s">
        <v>17</v>
      </c>
      <c r="F637">
        <v>4</v>
      </c>
      <c r="G637">
        <v>2</v>
      </c>
      <c r="H637">
        <v>1</v>
      </c>
      <c r="I637">
        <v>60</v>
      </c>
      <c r="J637">
        <v>1</v>
      </c>
      <c r="K637">
        <v>0</v>
      </c>
      <c r="L637">
        <v>0</v>
      </c>
      <c r="M637">
        <v>0</v>
      </c>
      <c r="N637">
        <v>2</v>
      </c>
      <c r="O637">
        <v>36</v>
      </c>
      <c r="P637">
        <v>34</v>
      </c>
      <c r="Q637" s="20">
        <f t="shared" si="18"/>
        <v>32.789346246000001</v>
      </c>
      <c r="R637" s="7">
        <f t="shared" si="19"/>
        <v>4</v>
      </c>
    </row>
    <row r="638" spans="1:18" x14ac:dyDescent="0.25">
      <c r="A638" t="s">
        <v>609</v>
      </c>
      <c r="B638" t="s">
        <v>735</v>
      </c>
      <c r="C638">
        <v>1</v>
      </c>
      <c r="D638" t="s">
        <v>233</v>
      </c>
      <c r="E638" t="s">
        <v>17</v>
      </c>
      <c r="F638">
        <v>2</v>
      </c>
      <c r="G638">
        <v>1</v>
      </c>
      <c r="H638">
        <v>1</v>
      </c>
      <c r="I638">
        <v>60</v>
      </c>
      <c r="J638">
        <v>1</v>
      </c>
      <c r="K638">
        <v>0</v>
      </c>
      <c r="L638">
        <v>0</v>
      </c>
      <c r="M638">
        <v>0</v>
      </c>
      <c r="N638">
        <v>1</v>
      </c>
      <c r="O638">
        <v>24</v>
      </c>
      <c r="P638">
        <v>23</v>
      </c>
      <c r="Q638" s="20">
        <f t="shared" si="18"/>
        <v>22.382899627199997</v>
      </c>
      <c r="R638" s="7">
        <f t="shared" si="19"/>
        <v>2</v>
      </c>
    </row>
    <row r="639" spans="1:18" x14ac:dyDescent="0.25">
      <c r="A639" t="s">
        <v>641</v>
      </c>
      <c r="B639" t="s">
        <v>735</v>
      </c>
      <c r="C639">
        <v>1</v>
      </c>
      <c r="D639" t="s">
        <v>134</v>
      </c>
      <c r="E639" t="s">
        <v>17</v>
      </c>
      <c r="F639">
        <v>4</v>
      </c>
      <c r="G639">
        <v>2</v>
      </c>
      <c r="H639">
        <v>1</v>
      </c>
      <c r="I639">
        <v>60</v>
      </c>
      <c r="J639">
        <v>1</v>
      </c>
      <c r="K639">
        <v>0</v>
      </c>
      <c r="L639">
        <v>0</v>
      </c>
      <c r="M639">
        <v>0</v>
      </c>
      <c r="N639">
        <v>2</v>
      </c>
      <c r="O639">
        <v>29</v>
      </c>
      <c r="P639">
        <v>27</v>
      </c>
      <c r="Q639" s="20">
        <f t="shared" si="18"/>
        <v>26.281646954900001</v>
      </c>
      <c r="R639" s="7">
        <f t="shared" si="19"/>
        <v>4</v>
      </c>
    </row>
    <row r="640" spans="1:18" x14ac:dyDescent="0.25">
      <c r="A640" t="s">
        <v>736</v>
      </c>
      <c r="B640" t="s">
        <v>735</v>
      </c>
      <c r="C640">
        <v>1</v>
      </c>
      <c r="D640" t="s">
        <v>96</v>
      </c>
      <c r="E640" t="s">
        <v>92</v>
      </c>
      <c r="F640">
        <v>2</v>
      </c>
      <c r="G640">
        <v>4</v>
      </c>
      <c r="H640">
        <v>1</v>
      </c>
      <c r="I640">
        <v>60</v>
      </c>
      <c r="J640">
        <v>0</v>
      </c>
      <c r="K640">
        <v>1</v>
      </c>
      <c r="L640">
        <v>0</v>
      </c>
      <c r="M640">
        <v>1</v>
      </c>
      <c r="N640">
        <v>3</v>
      </c>
      <c r="O640">
        <v>27</v>
      </c>
      <c r="P640">
        <v>24</v>
      </c>
      <c r="Q640" s="20">
        <f t="shared" si="18"/>
        <v>24.398671095000001</v>
      </c>
      <c r="R640" s="7">
        <f t="shared" si="19"/>
        <v>2</v>
      </c>
    </row>
    <row r="641" spans="1:18" x14ac:dyDescent="0.25">
      <c r="A641" t="s">
        <v>597</v>
      </c>
      <c r="B641" t="s">
        <v>735</v>
      </c>
      <c r="C641">
        <v>1</v>
      </c>
      <c r="D641" t="s">
        <v>441</v>
      </c>
      <c r="E641" t="s">
        <v>92</v>
      </c>
      <c r="F641">
        <v>0</v>
      </c>
      <c r="G641">
        <v>2</v>
      </c>
      <c r="H641">
        <v>1</v>
      </c>
      <c r="I641">
        <v>58</v>
      </c>
      <c r="J641">
        <v>0</v>
      </c>
      <c r="K641">
        <v>1</v>
      </c>
      <c r="L641">
        <v>0</v>
      </c>
      <c r="M641">
        <v>0</v>
      </c>
      <c r="N641">
        <v>2</v>
      </c>
      <c r="O641">
        <v>30</v>
      </c>
      <c r="P641">
        <v>28</v>
      </c>
      <c r="Q641" s="20">
        <f t="shared" si="18"/>
        <v>27.510865272</v>
      </c>
      <c r="R641" s="7">
        <f t="shared" si="19"/>
        <v>0</v>
      </c>
    </row>
    <row r="642" spans="1:18" x14ac:dyDescent="0.25">
      <c r="A642" t="s">
        <v>687</v>
      </c>
      <c r="B642" t="s">
        <v>735</v>
      </c>
      <c r="C642">
        <v>1</v>
      </c>
      <c r="D642" t="s">
        <v>596</v>
      </c>
      <c r="E642" t="s">
        <v>17</v>
      </c>
      <c r="F642">
        <v>2</v>
      </c>
      <c r="G642">
        <v>0</v>
      </c>
      <c r="H642">
        <v>1</v>
      </c>
      <c r="I642">
        <v>60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29</v>
      </c>
      <c r="P642">
        <v>29</v>
      </c>
      <c r="Q642" s="20">
        <f t="shared" ref="Q642:Q705" si="20">(1-SUMIF(Opponent,D642,shpct))*O642</f>
        <v>26.616279068499999</v>
      </c>
      <c r="R642" s="7">
        <f t="shared" ref="R642:R705" si="21">IF(H642=1,F642/MAX(60,I642)*60," ")</f>
        <v>2</v>
      </c>
    </row>
    <row r="643" spans="1:18" x14ac:dyDescent="0.25">
      <c r="A643" t="s">
        <v>585</v>
      </c>
      <c r="B643" t="s">
        <v>737</v>
      </c>
      <c r="C643">
        <v>1</v>
      </c>
      <c r="D643" t="s">
        <v>441</v>
      </c>
      <c r="E643" t="s">
        <v>92</v>
      </c>
      <c r="F643">
        <v>2</v>
      </c>
      <c r="G643">
        <v>3</v>
      </c>
      <c r="H643">
        <v>1</v>
      </c>
      <c r="I643">
        <v>65</v>
      </c>
      <c r="J643">
        <v>0</v>
      </c>
      <c r="K643">
        <v>0</v>
      </c>
      <c r="L643">
        <v>1</v>
      </c>
      <c r="M643">
        <v>0</v>
      </c>
      <c r="N643">
        <v>2</v>
      </c>
      <c r="O643">
        <v>30</v>
      </c>
      <c r="P643">
        <v>28</v>
      </c>
      <c r="Q643" s="20">
        <f t="shared" si="20"/>
        <v>27.510865272</v>
      </c>
      <c r="R643" s="7">
        <f t="shared" si="21"/>
        <v>1.8461538461538463</v>
      </c>
    </row>
    <row r="644" spans="1:18" x14ac:dyDescent="0.25">
      <c r="A644" t="s">
        <v>738</v>
      </c>
      <c r="B644" t="s">
        <v>737</v>
      </c>
      <c r="C644">
        <v>1</v>
      </c>
      <c r="D644" t="s">
        <v>579</v>
      </c>
      <c r="E644" t="s">
        <v>17</v>
      </c>
      <c r="F644">
        <v>3</v>
      </c>
      <c r="G644">
        <v>2</v>
      </c>
      <c r="H644">
        <v>1</v>
      </c>
      <c r="I644">
        <v>60</v>
      </c>
      <c r="J644">
        <v>1</v>
      </c>
      <c r="K644">
        <v>0</v>
      </c>
      <c r="L644">
        <v>0</v>
      </c>
      <c r="M644">
        <v>0</v>
      </c>
      <c r="N644">
        <v>2</v>
      </c>
      <c r="O644">
        <v>38</v>
      </c>
      <c r="P644">
        <v>36</v>
      </c>
      <c r="Q644" s="20">
        <f t="shared" si="20"/>
        <v>34.596780849399998</v>
      </c>
      <c r="R644" s="7">
        <f t="shared" si="21"/>
        <v>3</v>
      </c>
    </row>
    <row r="645" spans="1:18" x14ac:dyDescent="0.25">
      <c r="A645" t="s">
        <v>632</v>
      </c>
      <c r="B645" t="s">
        <v>737</v>
      </c>
      <c r="C645">
        <v>1</v>
      </c>
      <c r="D645" t="s">
        <v>192</v>
      </c>
      <c r="E645" t="s">
        <v>17</v>
      </c>
      <c r="F645">
        <v>4</v>
      </c>
      <c r="G645">
        <v>0</v>
      </c>
      <c r="H645">
        <v>1</v>
      </c>
      <c r="I645">
        <v>60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34</v>
      </c>
      <c r="P645">
        <v>34</v>
      </c>
      <c r="Q645" s="20">
        <f t="shared" si="20"/>
        <v>30.8234859678</v>
      </c>
      <c r="R645" s="7">
        <f t="shared" si="21"/>
        <v>4</v>
      </c>
    </row>
    <row r="646" spans="1:18" x14ac:dyDescent="0.25">
      <c r="A646" t="s">
        <v>566</v>
      </c>
      <c r="B646" t="s">
        <v>737</v>
      </c>
      <c r="C646">
        <v>1</v>
      </c>
      <c r="D646" t="s">
        <v>349</v>
      </c>
      <c r="E646" t="s">
        <v>92</v>
      </c>
      <c r="F646">
        <v>1</v>
      </c>
      <c r="G646">
        <v>2</v>
      </c>
      <c r="H646">
        <v>1</v>
      </c>
      <c r="I646">
        <v>59</v>
      </c>
      <c r="J646">
        <v>0</v>
      </c>
      <c r="K646">
        <v>1</v>
      </c>
      <c r="L646">
        <v>0</v>
      </c>
      <c r="M646">
        <v>0</v>
      </c>
      <c r="N646">
        <v>2</v>
      </c>
      <c r="O646">
        <v>19</v>
      </c>
      <c r="P646">
        <v>17</v>
      </c>
      <c r="Q646" s="20">
        <f t="shared" si="20"/>
        <v>17.533881708599999</v>
      </c>
      <c r="R646" s="7">
        <f t="shared" si="21"/>
        <v>1</v>
      </c>
    </row>
    <row r="647" spans="1:18" x14ac:dyDescent="0.25">
      <c r="A647" t="s">
        <v>577</v>
      </c>
      <c r="B647" t="s">
        <v>737</v>
      </c>
      <c r="C647">
        <v>1</v>
      </c>
      <c r="D647" t="s">
        <v>216</v>
      </c>
      <c r="E647" t="s">
        <v>17</v>
      </c>
      <c r="F647">
        <v>3</v>
      </c>
      <c r="G647">
        <v>0</v>
      </c>
      <c r="H647">
        <v>1</v>
      </c>
      <c r="I647">
        <v>60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22</v>
      </c>
      <c r="P647">
        <v>22</v>
      </c>
      <c r="Q647" s="20">
        <f t="shared" si="20"/>
        <v>19.912273301799999</v>
      </c>
      <c r="R647" s="7">
        <f t="shared" si="21"/>
        <v>3</v>
      </c>
    </row>
    <row r="648" spans="1:18" x14ac:dyDescent="0.25">
      <c r="A648" t="s">
        <v>589</v>
      </c>
      <c r="B648" t="s">
        <v>737</v>
      </c>
      <c r="C648">
        <v>1</v>
      </c>
      <c r="D648" t="s">
        <v>327</v>
      </c>
      <c r="E648" t="s">
        <v>92</v>
      </c>
      <c r="F648">
        <v>3</v>
      </c>
      <c r="G648">
        <v>5</v>
      </c>
      <c r="H648">
        <v>1</v>
      </c>
      <c r="I648">
        <v>59</v>
      </c>
      <c r="J648">
        <v>0</v>
      </c>
      <c r="K648">
        <v>1</v>
      </c>
      <c r="L648">
        <v>0</v>
      </c>
      <c r="M648">
        <v>1</v>
      </c>
      <c r="N648">
        <v>4</v>
      </c>
      <c r="O648">
        <v>26</v>
      </c>
      <c r="P648">
        <v>22</v>
      </c>
      <c r="Q648" s="20">
        <f t="shared" si="20"/>
        <v>23.812599681000002</v>
      </c>
      <c r="R648" s="7">
        <f t="shared" si="21"/>
        <v>3</v>
      </c>
    </row>
    <row r="649" spans="1:18" x14ac:dyDescent="0.25">
      <c r="A649" t="s">
        <v>655</v>
      </c>
      <c r="B649" t="s">
        <v>737</v>
      </c>
      <c r="C649">
        <v>1</v>
      </c>
      <c r="D649" t="s">
        <v>96</v>
      </c>
      <c r="E649" t="s">
        <v>17</v>
      </c>
      <c r="F649">
        <v>5</v>
      </c>
      <c r="G649">
        <v>1</v>
      </c>
      <c r="H649">
        <v>1</v>
      </c>
      <c r="I649">
        <v>60</v>
      </c>
      <c r="J649">
        <v>1</v>
      </c>
      <c r="K649">
        <v>0</v>
      </c>
      <c r="L649">
        <v>0</v>
      </c>
      <c r="M649">
        <v>0</v>
      </c>
      <c r="N649">
        <v>1</v>
      </c>
      <c r="O649">
        <v>33</v>
      </c>
      <c r="P649">
        <v>32</v>
      </c>
      <c r="Q649" s="20">
        <f t="shared" si="20"/>
        <v>29.820598005000001</v>
      </c>
      <c r="R649" s="7">
        <f t="shared" si="21"/>
        <v>5</v>
      </c>
    </row>
    <row r="650" spans="1:18" x14ac:dyDescent="0.25">
      <c r="A650" t="s">
        <v>571</v>
      </c>
      <c r="B650" t="s">
        <v>739</v>
      </c>
      <c r="C650">
        <v>1</v>
      </c>
      <c r="D650" t="s">
        <v>134</v>
      </c>
      <c r="E650" t="s">
        <v>17</v>
      </c>
      <c r="F650">
        <v>1</v>
      </c>
      <c r="G650">
        <v>0</v>
      </c>
      <c r="H650">
        <v>1</v>
      </c>
      <c r="I650">
        <v>60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28</v>
      </c>
      <c r="P650">
        <v>28</v>
      </c>
      <c r="Q650" s="20">
        <f t="shared" si="20"/>
        <v>25.3753832668</v>
      </c>
      <c r="R650" s="7">
        <f t="shared" si="21"/>
        <v>1</v>
      </c>
    </row>
    <row r="651" spans="1:18" x14ac:dyDescent="0.25">
      <c r="A651" t="s">
        <v>587</v>
      </c>
      <c r="B651" t="s">
        <v>739</v>
      </c>
      <c r="C651">
        <v>1</v>
      </c>
      <c r="D651" t="s">
        <v>227</v>
      </c>
      <c r="E651" t="s">
        <v>92</v>
      </c>
      <c r="F651">
        <v>3</v>
      </c>
      <c r="G651">
        <v>4</v>
      </c>
      <c r="H651">
        <v>1</v>
      </c>
      <c r="I651">
        <v>62</v>
      </c>
      <c r="J651">
        <v>0</v>
      </c>
      <c r="K651">
        <v>0</v>
      </c>
      <c r="L651">
        <v>1</v>
      </c>
      <c r="M651">
        <v>0</v>
      </c>
      <c r="N651">
        <v>4</v>
      </c>
      <c r="O651">
        <v>21</v>
      </c>
      <c r="P651">
        <v>17</v>
      </c>
      <c r="Q651" s="20">
        <f t="shared" si="20"/>
        <v>19.127118643499998</v>
      </c>
      <c r="R651" s="7">
        <f t="shared" si="21"/>
        <v>2.903225806451613</v>
      </c>
    </row>
    <row r="652" spans="1:18" x14ac:dyDescent="0.25">
      <c r="A652" t="s">
        <v>641</v>
      </c>
      <c r="B652" t="s">
        <v>739</v>
      </c>
      <c r="C652">
        <v>1</v>
      </c>
      <c r="D652" t="s">
        <v>579</v>
      </c>
      <c r="E652" t="s">
        <v>92</v>
      </c>
      <c r="F652">
        <v>2</v>
      </c>
      <c r="G652">
        <v>3</v>
      </c>
      <c r="H652">
        <v>1</v>
      </c>
      <c r="I652">
        <v>59</v>
      </c>
      <c r="J652">
        <v>0</v>
      </c>
      <c r="K652">
        <v>1</v>
      </c>
      <c r="L652">
        <v>0</v>
      </c>
      <c r="M652">
        <v>0</v>
      </c>
      <c r="N652">
        <v>3</v>
      </c>
      <c r="O652">
        <v>38</v>
      </c>
      <c r="P652">
        <v>35</v>
      </c>
      <c r="Q652" s="20">
        <f t="shared" si="20"/>
        <v>34.596780849399998</v>
      </c>
      <c r="R652" s="7">
        <f t="shared" si="21"/>
        <v>2</v>
      </c>
    </row>
    <row r="653" spans="1:18" x14ac:dyDescent="0.25">
      <c r="A653" t="s">
        <v>597</v>
      </c>
      <c r="B653" t="s">
        <v>739</v>
      </c>
      <c r="C653">
        <v>1</v>
      </c>
      <c r="D653" t="s">
        <v>146</v>
      </c>
      <c r="E653" t="s">
        <v>17</v>
      </c>
      <c r="F653">
        <v>1</v>
      </c>
      <c r="G653">
        <v>0</v>
      </c>
      <c r="H653">
        <v>1</v>
      </c>
      <c r="I653">
        <v>62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41</v>
      </c>
      <c r="P653">
        <v>41</v>
      </c>
      <c r="Q653" s="20">
        <f t="shared" si="20"/>
        <v>37.870575222399999</v>
      </c>
      <c r="R653" s="7">
        <f t="shared" si="21"/>
        <v>0.967741935483871</v>
      </c>
    </row>
    <row r="654" spans="1:18" x14ac:dyDescent="0.25">
      <c r="A654" t="s">
        <v>599</v>
      </c>
      <c r="B654" t="s">
        <v>739</v>
      </c>
      <c r="C654">
        <v>1</v>
      </c>
      <c r="D654" t="s">
        <v>568</v>
      </c>
      <c r="E654" t="s">
        <v>92</v>
      </c>
      <c r="F654">
        <v>3</v>
      </c>
      <c r="G654">
        <v>4</v>
      </c>
      <c r="H654">
        <v>1</v>
      </c>
      <c r="I654">
        <v>64</v>
      </c>
      <c r="J654">
        <v>0</v>
      </c>
      <c r="K654">
        <v>0</v>
      </c>
      <c r="L654">
        <v>1</v>
      </c>
      <c r="M654">
        <v>0</v>
      </c>
      <c r="N654">
        <v>3</v>
      </c>
      <c r="O654">
        <v>24</v>
      </c>
      <c r="P654">
        <v>21</v>
      </c>
      <c r="Q654" s="20">
        <f t="shared" si="20"/>
        <v>21.6103084728</v>
      </c>
      <c r="R654" s="7">
        <f t="shared" si="21"/>
        <v>2.8125</v>
      </c>
    </row>
    <row r="655" spans="1:18" x14ac:dyDescent="0.25">
      <c r="A655" t="s">
        <v>600</v>
      </c>
      <c r="B655" t="s">
        <v>739</v>
      </c>
      <c r="C655">
        <v>1</v>
      </c>
      <c r="D655" t="s">
        <v>233</v>
      </c>
      <c r="E655" t="s">
        <v>17</v>
      </c>
      <c r="F655">
        <v>4</v>
      </c>
      <c r="G655">
        <v>1</v>
      </c>
      <c r="H655">
        <v>1</v>
      </c>
      <c r="I655">
        <v>60</v>
      </c>
      <c r="J655">
        <v>1</v>
      </c>
      <c r="K655">
        <v>0</v>
      </c>
      <c r="L655">
        <v>0</v>
      </c>
      <c r="M655">
        <v>0</v>
      </c>
      <c r="N655">
        <v>1</v>
      </c>
      <c r="O655">
        <v>25</v>
      </c>
      <c r="P655">
        <v>24</v>
      </c>
      <c r="Q655" s="20">
        <f t="shared" si="20"/>
        <v>23.315520444999997</v>
      </c>
      <c r="R655" s="7">
        <f t="shared" si="21"/>
        <v>4</v>
      </c>
    </row>
    <row r="656" spans="1:18" x14ac:dyDescent="0.25">
      <c r="A656" t="s">
        <v>687</v>
      </c>
      <c r="B656" t="s">
        <v>739</v>
      </c>
      <c r="C656">
        <v>1</v>
      </c>
      <c r="D656" t="s">
        <v>192</v>
      </c>
      <c r="E656" t="s">
        <v>17</v>
      </c>
      <c r="F656">
        <v>7</v>
      </c>
      <c r="G656">
        <v>5</v>
      </c>
      <c r="H656">
        <v>1</v>
      </c>
      <c r="I656">
        <v>60</v>
      </c>
      <c r="J656">
        <v>1</v>
      </c>
      <c r="K656">
        <v>0</v>
      </c>
      <c r="L656">
        <v>0</v>
      </c>
      <c r="M656">
        <v>0</v>
      </c>
      <c r="N656">
        <v>5</v>
      </c>
      <c r="O656">
        <v>25</v>
      </c>
      <c r="P656">
        <v>20</v>
      </c>
      <c r="Q656" s="20">
        <f t="shared" si="20"/>
        <v>22.6643279175</v>
      </c>
      <c r="R656" s="7">
        <f t="shared" si="21"/>
        <v>7</v>
      </c>
    </row>
    <row r="657" spans="1:18" x14ac:dyDescent="0.25">
      <c r="A657" t="s">
        <v>650</v>
      </c>
      <c r="B657" t="s">
        <v>739</v>
      </c>
      <c r="C657">
        <v>1</v>
      </c>
      <c r="D657" t="s">
        <v>238</v>
      </c>
      <c r="E657" t="s">
        <v>17</v>
      </c>
      <c r="F657">
        <v>5</v>
      </c>
      <c r="G657">
        <v>2</v>
      </c>
      <c r="H657">
        <v>1</v>
      </c>
      <c r="I657">
        <v>60</v>
      </c>
      <c r="J657">
        <v>1</v>
      </c>
      <c r="K657">
        <v>0</v>
      </c>
      <c r="L657">
        <v>0</v>
      </c>
      <c r="M657">
        <v>0</v>
      </c>
      <c r="N657">
        <v>2</v>
      </c>
      <c r="O657">
        <v>42</v>
      </c>
      <c r="P657">
        <v>40</v>
      </c>
      <c r="Q657" s="20">
        <f t="shared" si="20"/>
        <v>38.856237625800006</v>
      </c>
      <c r="R657" s="7">
        <f t="shared" si="21"/>
        <v>5</v>
      </c>
    </row>
    <row r="658" spans="1:18" x14ac:dyDescent="0.25">
      <c r="A658" t="s">
        <v>740</v>
      </c>
      <c r="B658" t="s">
        <v>739</v>
      </c>
      <c r="C658">
        <v>1</v>
      </c>
      <c r="D658" t="s">
        <v>598</v>
      </c>
      <c r="E658" t="s">
        <v>92</v>
      </c>
      <c r="F658">
        <v>2</v>
      </c>
      <c r="G658">
        <v>3</v>
      </c>
      <c r="H658">
        <v>1</v>
      </c>
      <c r="I658">
        <v>59</v>
      </c>
      <c r="J658">
        <v>0</v>
      </c>
      <c r="K658">
        <v>1</v>
      </c>
      <c r="L658">
        <v>0</v>
      </c>
      <c r="M658">
        <v>0</v>
      </c>
      <c r="N658">
        <v>3</v>
      </c>
      <c r="O658">
        <v>32</v>
      </c>
      <c r="P658">
        <v>29</v>
      </c>
      <c r="Q658" s="20">
        <f t="shared" si="20"/>
        <v>29.3895921248</v>
      </c>
      <c r="R658" s="7">
        <f t="shared" si="21"/>
        <v>2</v>
      </c>
    </row>
    <row r="659" spans="1:18" x14ac:dyDescent="0.25">
      <c r="A659" t="s">
        <v>585</v>
      </c>
      <c r="B659" t="s">
        <v>741</v>
      </c>
      <c r="C659">
        <v>1</v>
      </c>
      <c r="D659" t="s">
        <v>335</v>
      </c>
      <c r="E659" t="s">
        <v>17</v>
      </c>
      <c r="F659">
        <v>3</v>
      </c>
      <c r="G659">
        <v>2</v>
      </c>
      <c r="H659">
        <v>1</v>
      </c>
      <c r="I659">
        <v>60</v>
      </c>
      <c r="J659">
        <v>1</v>
      </c>
      <c r="K659">
        <v>0</v>
      </c>
      <c r="L659">
        <v>0</v>
      </c>
      <c r="M659">
        <v>0</v>
      </c>
      <c r="N659">
        <v>2</v>
      </c>
      <c r="O659">
        <v>18</v>
      </c>
      <c r="P659">
        <v>16</v>
      </c>
      <c r="Q659" s="20">
        <f t="shared" si="20"/>
        <v>16.310119276800002</v>
      </c>
      <c r="R659" s="7">
        <f t="shared" si="21"/>
        <v>3</v>
      </c>
    </row>
    <row r="660" spans="1:18" x14ac:dyDescent="0.25">
      <c r="A660" t="s">
        <v>603</v>
      </c>
      <c r="B660" t="s">
        <v>741</v>
      </c>
      <c r="C660">
        <v>1</v>
      </c>
      <c r="D660" t="s">
        <v>308</v>
      </c>
      <c r="E660" t="s">
        <v>92</v>
      </c>
      <c r="F660">
        <v>3</v>
      </c>
      <c r="G660">
        <v>7</v>
      </c>
      <c r="H660">
        <v>1</v>
      </c>
      <c r="I660">
        <v>40</v>
      </c>
      <c r="J660">
        <v>0</v>
      </c>
      <c r="K660">
        <v>1</v>
      </c>
      <c r="L660">
        <v>0</v>
      </c>
      <c r="M660">
        <v>0</v>
      </c>
      <c r="N660">
        <v>5</v>
      </c>
      <c r="O660">
        <v>21</v>
      </c>
      <c r="P660">
        <v>16</v>
      </c>
      <c r="Q660" s="20">
        <f t="shared" si="20"/>
        <v>19.1616161625</v>
      </c>
      <c r="R660" s="7">
        <f t="shared" si="21"/>
        <v>3</v>
      </c>
    </row>
    <row r="661" spans="1:18" x14ac:dyDescent="0.25">
      <c r="A661" t="s">
        <v>734</v>
      </c>
      <c r="B661" t="s">
        <v>741</v>
      </c>
      <c r="C661">
        <v>1</v>
      </c>
      <c r="D661" t="s">
        <v>308</v>
      </c>
      <c r="E661" t="s">
        <v>92</v>
      </c>
      <c r="F661">
        <v>3</v>
      </c>
      <c r="G661">
        <v>7</v>
      </c>
      <c r="H661">
        <v>0</v>
      </c>
      <c r="I661">
        <v>20</v>
      </c>
      <c r="J661">
        <v>0</v>
      </c>
      <c r="K661">
        <v>0</v>
      </c>
      <c r="L661">
        <v>0</v>
      </c>
      <c r="M661">
        <v>0</v>
      </c>
      <c r="N661">
        <v>2</v>
      </c>
      <c r="O661">
        <v>12</v>
      </c>
      <c r="P661">
        <v>10</v>
      </c>
      <c r="Q661" s="20">
        <f t="shared" si="20"/>
        <v>10.94949495</v>
      </c>
      <c r="R661" s="7" t="str">
        <f t="shared" si="21"/>
        <v xml:space="preserve"> </v>
      </c>
    </row>
    <row r="662" spans="1:18" x14ac:dyDescent="0.25">
      <c r="A662" t="s">
        <v>733</v>
      </c>
      <c r="B662" t="s">
        <v>741</v>
      </c>
      <c r="C662">
        <v>1</v>
      </c>
      <c r="D662" t="s">
        <v>96</v>
      </c>
      <c r="E662" t="s">
        <v>17</v>
      </c>
      <c r="F662">
        <v>3</v>
      </c>
      <c r="G662">
        <v>2</v>
      </c>
      <c r="H662">
        <v>1</v>
      </c>
      <c r="I662">
        <v>61</v>
      </c>
      <c r="J662">
        <v>1</v>
      </c>
      <c r="K662">
        <v>0</v>
      </c>
      <c r="L662">
        <v>0</v>
      </c>
      <c r="M662">
        <v>0</v>
      </c>
      <c r="N662">
        <v>2</v>
      </c>
      <c r="O662">
        <v>31</v>
      </c>
      <c r="P662">
        <v>29</v>
      </c>
      <c r="Q662" s="20">
        <f t="shared" si="20"/>
        <v>28.013289035</v>
      </c>
      <c r="R662" s="7">
        <f t="shared" si="21"/>
        <v>2.9508196721311473</v>
      </c>
    </row>
    <row r="663" spans="1:18" x14ac:dyDescent="0.25">
      <c r="A663" t="s">
        <v>612</v>
      </c>
      <c r="B663" t="s">
        <v>741</v>
      </c>
      <c r="C663">
        <v>1</v>
      </c>
      <c r="D663" t="s">
        <v>182</v>
      </c>
      <c r="E663" t="s">
        <v>17</v>
      </c>
      <c r="F663">
        <v>2</v>
      </c>
      <c r="G663">
        <v>1</v>
      </c>
      <c r="H663">
        <v>1</v>
      </c>
      <c r="I663">
        <v>60</v>
      </c>
      <c r="J663">
        <v>1</v>
      </c>
      <c r="K663">
        <v>0</v>
      </c>
      <c r="L663">
        <v>0</v>
      </c>
      <c r="M663">
        <v>0</v>
      </c>
      <c r="N663">
        <v>1</v>
      </c>
      <c r="O663">
        <v>17</v>
      </c>
      <c r="P663">
        <v>16</v>
      </c>
      <c r="Q663" s="20">
        <f t="shared" si="20"/>
        <v>15.536293436299999</v>
      </c>
      <c r="R663" s="7">
        <f t="shared" si="21"/>
        <v>2</v>
      </c>
    </row>
    <row r="664" spans="1:18" x14ac:dyDescent="0.25">
      <c r="A664" t="s">
        <v>742</v>
      </c>
      <c r="B664" t="s">
        <v>741</v>
      </c>
      <c r="C664">
        <v>1</v>
      </c>
      <c r="D664" t="s">
        <v>349</v>
      </c>
      <c r="E664" t="s">
        <v>92</v>
      </c>
      <c r="F664">
        <v>5</v>
      </c>
      <c r="G664">
        <v>6</v>
      </c>
      <c r="H664">
        <v>1</v>
      </c>
      <c r="I664">
        <v>64</v>
      </c>
      <c r="J664">
        <v>0</v>
      </c>
      <c r="K664">
        <v>0</v>
      </c>
      <c r="L664">
        <v>1</v>
      </c>
      <c r="M664">
        <v>0</v>
      </c>
      <c r="N664">
        <v>5</v>
      </c>
      <c r="O664">
        <v>38</v>
      </c>
      <c r="P664">
        <v>33</v>
      </c>
      <c r="Q664" s="20">
        <f t="shared" si="20"/>
        <v>35.067763417199998</v>
      </c>
      <c r="R664" s="7">
        <f t="shared" si="21"/>
        <v>4.6875</v>
      </c>
    </row>
    <row r="665" spans="1:18" x14ac:dyDescent="0.25">
      <c r="A665" t="s">
        <v>649</v>
      </c>
      <c r="B665" t="s">
        <v>741</v>
      </c>
      <c r="C665">
        <v>1</v>
      </c>
      <c r="D665" t="s">
        <v>570</v>
      </c>
      <c r="E665" t="s">
        <v>92</v>
      </c>
      <c r="F665">
        <v>0</v>
      </c>
      <c r="G665">
        <v>1</v>
      </c>
      <c r="H665">
        <v>1</v>
      </c>
      <c r="I665">
        <v>65</v>
      </c>
      <c r="J665">
        <v>0</v>
      </c>
      <c r="K665">
        <v>0</v>
      </c>
      <c r="L665">
        <v>1</v>
      </c>
      <c r="M665">
        <v>0</v>
      </c>
      <c r="N665">
        <v>0</v>
      </c>
      <c r="O665">
        <v>32</v>
      </c>
      <c r="P665">
        <v>32</v>
      </c>
      <c r="Q665" s="20">
        <f t="shared" si="20"/>
        <v>29.073010665600002</v>
      </c>
      <c r="R665" s="7">
        <f t="shared" si="21"/>
        <v>0</v>
      </c>
    </row>
    <row r="666" spans="1:18" x14ac:dyDescent="0.25">
      <c r="A666" t="s">
        <v>743</v>
      </c>
      <c r="B666" t="s">
        <v>741</v>
      </c>
      <c r="C666">
        <v>1</v>
      </c>
      <c r="D666" t="s">
        <v>441</v>
      </c>
      <c r="E666" t="s">
        <v>92</v>
      </c>
      <c r="F666">
        <v>3</v>
      </c>
      <c r="G666">
        <v>4</v>
      </c>
      <c r="H666">
        <v>1</v>
      </c>
      <c r="I666">
        <v>65</v>
      </c>
      <c r="J666">
        <v>0</v>
      </c>
      <c r="K666">
        <v>0</v>
      </c>
      <c r="L666">
        <v>1</v>
      </c>
      <c r="M666">
        <v>0</v>
      </c>
      <c r="N666">
        <v>3</v>
      </c>
      <c r="O666">
        <v>25</v>
      </c>
      <c r="P666">
        <v>22</v>
      </c>
      <c r="Q666" s="20">
        <f t="shared" si="20"/>
        <v>22.925721060000001</v>
      </c>
      <c r="R666" s="7">
        <f t="shared" si="21"/>
        <v>2.7692307692307692</v>
      </c>
    </row>
    <row r="667" spans="1:18" x14ac:dyDescent="0.25">
      <c r="A667" t="s">
        <v>736</v>
      </c>
      <c r="B667" t="s">
        <v>741</v>
      </c>
      <c r="C667">
        <v>1</v>
      </c>
      <c r="D667" t="s">
        <v>398</v>
      </c>
      <c r="E667" t="s">
        <v>17</v>
      </c>
      <c r="F667">
        <v>5</v>
      </c>
      <c r="G667">
        <v>1</v>
      </c>
      <c r="H667">
        <v>1</v>
      </c>
      <c r="I667">
        <v>60</v>
      </c>
      <c r="J667">
        <v>1</v>
      </c>
      <c r="K667">
        <v>0</v>
      </c>
      <c r="L667">
        <v>0</v>
      </c>
      <c r="M667">
        <v>0</v>
      </c>
      <c r="N667">
        <v>1</v>
      </c>
      <c r="O667">
        <v>22</v>
      </c>
      <c r="P667">
        <v>21</v>
      </c>
      <c r="Q667" s="20">
        <f t="shared" si="20"/>
        <v>20.0063752284</v>
      </c>
      <c r="R667" s="7">
        <f t="shared" si="21"/>
        <v>5</v>
      </c>
    </row>
    <row r="668" spans="1:18" x14ac:dyDescent="0.25">
      <c r="A668" t="s">
        <v>595</v>
      </c>
      <c r="B668" t="s">
        <v>741</v>
      </c>
      <c r="C668">
        <v>1</v>
      </c>
      <c r="D668" t="s">
        <v>278</v>
      </c>
      <c r="E668" t="s">
        <v>92</v>
      </c>
      <c r="F668">
        <v>0</v>
      </c>
      <c r="G668">
        <v>3</v>
      </c>
      <c r="H668">
        <v>1</v>
      </c>
      <c r="I668">
        <v>60</v>
      </c>
      <c r="J668">
        <v>0</v>
      </c>
      <c r="K668">
        <v>1</v>
      </c>
      <c r="L668">
        <v>0</v>
      </c>
      <c r="M668">
        <v>0</v>
      </c>
      <c r="N668">
        <v>3</v>
      </c>
      <c r="O668">
        <v>21</v>
      </c>
      <c r="P668">
        <v>18</v>
      </c>
      <c r="Q668" s="20">
        <f t="shared" si="20"/>
        <v>19.191428570999999</v>
      </c>
      <c r="R668" s="7">
        <f t="shared" si="21"/>
        <v>0</v>
      </c>
    </row>
    <row r="669" spans="1:18" x14ac:dyDescent="0.25">
      <c r="A669" t="s">
        <v>703</v>
      </c>
      <c r="B669" t="s">
        <v>741</v>
      </c>
      <c r="C669">
        <v>1</v>
      </c>
      <c r="D669" t="s">
        <v>112</v>
      </c>
      <c r="E669" t="s">
        <v>92</v>
      </c>
      <c r="F669">
        <v>2</v>
      </c>
      <c r="G669">
        <v>3</v>
      </c>
      <c r="H669">
        <v>1</v>
      </c>
      <c r="I669">
        <v>65</v>
      </c>
      <c r="J669">
        <v>0</v>
      </c>
      <c r="K669">
        <v>0</v>
      </c>
      <c r="L669">
        <v>1</v>
      </c>
      <c r="M669">
        <v>0</v>
      </c>
      <c r="N669">
        <v>2</v>
      </c>
      <c r="O669">
        <v>33</v>
      </c>
      <c r="P669">
        <v>31</v>
      </c>
      <c r="Q669" s="20">
        <f t="shared" si="20"/>
        <v>30.2827868838</v>
      </c>
      <c r="R669" s="7">
        <f t="shared" si="21"/>
        <v>1.8461538461538463</v>
      </c>
    </row>
    <row r="670" spans="1:18" x14ac:dyDescent="0.25">
      <c r="A670" t="s">
        <v>605</v>
      </c>
      <c r="B670" t="s">
        <v>744</v>
      </c>
      <c r="C670">
        <v>1</v>
      </c>
      <c r="D670" t="s">
        <v>592</v>
      </c>
      <c r="E670" t="s">
        <v>17</v>
      </c>
      <c r="F670">
        <v>6</v>
      </c>
      <c r="G670">
        <v>4</v>
      </c>
      <c r="H670">
        <v>1</v>
      </c>
      <c r="I670">
        <v>60</v>
      </c>
      <c r="J670">
        <v>1</v>
      </c>
      <c r="K670">
        <v>0</v>
      </c>
      <c r="L670">
        <v>0</v>
      </c>
      <c r="M670">
        <v>0</v>
      </c>
      <c r="N670">
        <v>4</v>
      </c>
      <c r="O670">
        <v>32</v>
      </c>
      <c r="P670">
        <v>28</v>
      </c>
      <c r="Q670" s="20">
        <f t="shared" si="20"/>
        <v>29.063122924799998</v>
      </c>
      <c r="R670" s="7">
        <f t="shared" si="21"/>
        <v>6</v>
      </c>
    </row>
    <row r="671" spans="1:18" x14ac:dyDescent="0.25">
      <c r="A671" t="s">
        <v>623</v>
      </c>
      <c r="B671" t="s">
        <v>744</v>
      </c>
      <c r="C671">
        <v>1</v>
      </c>
      <c r="D671" t="s">
        <v>327</v>
      </c>
      <c r="E671" t="s">
        <v>92</v>
      </c>
      <c r="F671">
        <v>4</v>
      </c>
      <c r="G671">
        <v>5</v>
      </c>
      <c r="H671">
        <v>1</v>
      </c>
      <c r="I671">
        <v>58</v>
      </c>
      <c r="J671">
        <v>0</v>
      </c>
      <c r="K671">
        <v>1</v>
      </c>
      <c r="L671">
        <v>0</v>
      </c>
      <c r="M671">
        <v>0</v>
      </c>
      <c r="N671">
        <v>5</v>
      </c>
      <c r="O671">
        <v>28</v>
      </c>
      <c r="P671">
        <v>23</v>
      </c>
      <c r="Q671" s="20">
        <f t="shared" si="20"/>
        <v>25.644338118</v>
      </c>
      <c r="R671" s="7">
        <f t="shared" si="21"/>
        <v>4</v>
      </c>
    </row>
    <row r="672" spans="1:18" x14ac:dyDescent="0.25">
      <c r="A672" t="s">
        <v>597</v>
      </c>
      <c r="B672" t="s">
        <v>744</v>
      </c>
      <c r="C672">
        <v>1</v>
      </c>
      <c r="D672" t="s">
        <v>134</v>
      </c>
      <c r="E672" t="s">
        <v>92</v>
      </c>
      <c r="F672">
        <v>3</v>
      </c>
      <c r="G672">
        <v>4</v>
      </c>
      <c r="H672">
        <v>1</v>
      </c>
      <c r="I672">
        <v>59</v>
      </c>
      <c r="J672">
        <v>0</v>
      </c>
      <c r="K672">
        <v>1</v>
      </c>
      <c r="L672">
        <v>0</v>
      </c>
      <c r="M672">
        <v>0</v>
      </c>
      <c r="N672">
        <v>4</v>
      </c>
      <c r="O672">
        <v>38</v>
      </c>
      <c r="P672">
        <v>34</v>
      </c>
      <c r="Q672" s="20">
        <f t="shared" si="20"/>
        <v>34.438020147800003</v>
      </c>
      <c r="R672" s="7">
        <f t="shared" si="21"/>
        <v>3</v>
      </c>
    </row>
    <row r="673" spans="1:18" x14ac:dyDescent="0.25">
      <c r="A673" t="s">
        <v>566</v>
      </c>
      <c r="B673" t="s">
        <v>745</v>
      </c>
      <c r="C673">
        <v>1</v>
      </c>
      <c r="D673" t="s">
        <v>233</v>
      </c>
      <c r="E673" t="s">
        <v>17</v>
      </c>
      <c r="F673">
        <v>2</v>
      </c>
      <c r="G673">
        <v>1</v>
      </c>
      <c r="H673">
        <v>1</v>
      </c>
      <c r="I673">
        <v>60</v>
      </c>
      <c r="J673">
        <v>1</v>
      </c>
      <c r="K673">
        <v>0</v>
      </c>
      <c r="L673">
        <v>0</v>
      </c>
      <c r="M673">
        <v>0</v>
      </c>
      <c r="N673">
        <v>1</v>
      </c>
      <c r="O673">
        <v>20</v>
      </c>
      <c r="P673">
        <v>19</v>
      </c>
      <c r="Q673" s="20">
        <f t="shared" si="20"/>
        <v>18.652416356</v>
      </c>
      <c r="R673" s="7">
        <f t="shared" si="21"/>
        <v>2</v>
      </c>
    </row>
    <row r="674" spans="1:18" x14ac:dyDescent="0.25">
      <c r="A674" t="s">
        <v>616</v>
      </c>
      <c r="B674" t="s">
        <v>745</v>
      </c>
      <c r="C674">
        <v>1</v>
      </c>
      <c r="D674" t="s">
        <v>134</v>
      </c>
      <c r="E674" t="s">
        <v>92</v>
      </c>
      <c r="F674">
        <v>1</v>
      </c>
      <c r="G674">
        <v>3</v>
      </c>
      <c r="H674">
        <v>1</v>
      </c>
      <c r="I674">
        <v>59</v>
      </c>
      <c r="J674">
        <v>0</v>
      </c>
      <c r="K674">
        <v>1</v>
      </c>
      <c r="L674">
        <v>0</v>
      </c>
      <c r="M674">
        <v>0</v>
      </c>
      <c r="N674">
        <v>3</v>
      </c>
      <c r="O674">
        <v>25</v>
      </c>
      <c r="P674">
        <v>22</v>
      </c>
      <c r="Q674" s="20">
        <f t="shared" si="20"/>
        <v>22.656592202500001</v>
      </c>
      <c r="R674" s="7">
        <f t="shared" si="21"/>
        <v>1</v>
      </c>
    </row>
    <row r="675" spans="1:18" x14ac:dyDescent="0.25">
      <c r="A675" t="s">
        <v>584</v>
      </c>
      <c r="B675" t="s">
        <v>745</v>
      </c>
      <c r="C675">
        <v>1</v>
      </c>
      <c r="D675" t="s">
        <v>568</v>
      </c>
      <c r="E675" t="s">
        <v>17</v>
      </c>
      <c r="F675">
        <v>6</v>
      </c>
      <c r="G675">
        <v>1</v>
      </c>
      <c r="H675">
        <v>1</v>
      </c>
      <c r="I675">
        <v>60</v>
      </c>
      <c r="J675">
        <v>1</v>
      </c>
      <c r="K675">
        <v>0</v>
      </c>
      <c r="L675">
        <v>0</v>
      </c>
      <c r="M675">
        <v>0</v>
      </c>
      <c r="N675">
        <v>1</v>
      </c>
      <c r="O675">
        <v>36</v>
      </c>
      <c r="P675">
        <v>35</v>
      </c>
      <c r="Q675" s="20">
        <f t="shared" si="20"/>
        <v>32.4154627092</v>
      </c>
      <c r="R675" s="7">
        <f t="shared" si="21"/>
        <v>6</v>
      </c>
    </row>
    <row r="676" spans="1:18" x14ac:dyDescent="0.25">
      <c r="A676" t="s">
        <v>573</v>
      </c>
      <c r="B676" t="s">
        <v>746</v>
      </c>
      <c r="C676">
        <v>1</v>
      </c>
      <c r="D676" t="s">
        <v>575</v>
      </c>
      <c r="E676" t="s">
        <v>92</v>
      </c>
      <c r="F676">
        <v>2</v>
      </c>
      <c r="G676">
        <v>3</v>
      </c>
      <c r="H676">
        <v>1</v>
      </c>
      <c r="I676">
        <v>65</v>
      </c>
      <c r="J676">
        <v>0</v>
      </c>
      <c r="K676">
        <v>0</v>
      </c>
      <c r="L676">
        <v>1</v>
      </c>
      <c r="M676">
        <v>0</v>
      </c>
      <c r="N676">
        <v>2</v>
      </c>
      <c r="O676">
        <v>18</v>
      </c>
      <c r="P676">
        <v>16</v>
      </c>
      <c r="Q676" s="20">
        <f t="shared" si="20"/>
        <v>16.684454755800001</v>
      </c>
      <c r="R676" s="7">
        <f t="shared" si="21"/>
        <v>1.8461538461538463</v>
      </c>
    </row>
    <row r="677" spans="1:18" x14ac:dyDescent="0.25">
      <c r="A677" t="s">
        <v>587</v>
      </c>
      <c r="B677" t="s">
        <v>746</v>
      </c>
      <c r="C677">
        <v>1</v>
      </c>
      <c r="D677" t="s">
        <v>590</v>
      </c>
      <c r="E677" t="s">
        <v>17</v>
      </c>
      <c r="F677">
        <v>3</v>
      </c>
      <c r="G677">
        <v>0</v>
      </c>
      <c r="H677">
        <v>1</v>
      </c>
      <c r="I677">
        <v>60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27</v>
      </c>
      <c r="P677">
        <v>27</v>
      </c>
      <c r="Q677" s="20">
        <f t="shared" si="20"/>
        <v>24.637192343100001</v>
      </c>
      <c r="R677" s="7">
        <f t="shared" si="21"/>
        <v>3</v>
      </c>
    </row>
    <row r="678" spans="1:18" x14ac:dyDescent="0.25">
      <c r="A678" t="s">
        <v>632</v>
      </c>
      <c r="B678" t="s">
        <v>746</v>
      </c>
      <c r="C678">
        <v>1</v>
      </c>
      <c r="D678" t="s">
        <v>308</v>
      </c>
      <c r="E678" t="s">
        <v>17</v>
      </c>
      <c r="F678">
        <v>4</v>
      </c>
      <c r="G678">
        <v>2</v>
      </c>
      <c r="H678">
        <v>1</v>
      </c>
      <c r="I678">
        <v>60</v>
      </c>
      <c r="J678">
        <v>1</v>
      </c>
      <c r="K678">
        <v>0</v>
      </c>
      <c r="L678">
        <v>0</v>
      </c>
      <c r="M678">
        <v>0</v>
      </c>
      <c r="N678">
        <v>2</v>
      </c>
      <c r="O678">
        <v>30</v>
      </c>
      <c r="P678">
        <v>28</v>
      </c>
      <c r="Q678" s="20">
        <f t="shared" si="20"/>
        <v>27.373737374999997</v>
      </c>
      <c r="R678" s="7">
        <f t="shared" si="21"/>
        <v>4</v>
      </c>
    </row>
    <row r="679" spans="1:18" x14ac:dyDescent="0.25">
      <c r="A679" t="s">
        <v>649</v>
      </c>
      <c r="B679" t="s">
        <v>746</v>
      </c>
      <c r="C679">
        <v>1</v>
      </c>
      <c r="D679" t="s">
        <v>398</v>
      </c>
      <c r="E679" t="s">
        <v>17</v>
      </c>
      <c r="F679">
        <v>5</v>
      </c>
      <c r="G679">
        <v>4</v>
      </c>
      <c r="H679">
        <v>1</v>
      </c>
      <c r="I679">
        <v>16</v>
      </c>
      <c r="J679">
        <v>0</v>
      </c>
      <c r="K679">
        <v>0</v>
      </c>
      <c r="L679">
        <v>0</v>
      </c>
      <c r="M679">
        <v>0</v>
      </c>
      <c r="N679">
        <v>3</v>
      </c>
      <c r="O679">
        <v>11</v>
      </c>
      <c r="P679">
        <v>8</v>
      </c>
      <c r="Q679" s="20">
        <f t="shared" si="20"/>
        <v>10.0031876142</v>
      </c>
      <c r="R679" s="7">
        <f t="shared" si="21"/>
        <v>5</v>
      </c>
    </row>
    <row r="680" spans="1:18" x14ac:dyDescent="0.25">
      <c r="A680" t="s">
        <v>577</v>
      </c>
      <c r="B680" t="s">
        <v>746</v>
      </c>
      <c r="C680">
        <v>1</v>
      </c>
      <c r="D680" t="s">
        <v>188</v>
      </c>
      <c r="E680" t="s">
        <v>92</v>
      </c>
      <c r="F680">
        <v>2</v>
      </c>
      <c r="G680">
        <v>4</v>
      </c>
      <c r="H680">
        <v>1</v>
      </c>
      <c r="I680">
        <v>59</v>
      </c>
      <c r="J680">
        <v>0</v>
      </c>
      <c r="K680">
        <v>1</v>
      </c>
      <c r="L680">
        <v>0</v>
      </c>
      <c r="M680">
        <v>1</v>
      </c>
      <c r="N680">
        <v>3</v>
      </c>
      <c r="O680">
        <v>38</v>
      </c>
      <c r="P680">
        <v>35</v>
      </c>
      <c r="Q680" s="20">
        <f t="shared" si="20"/>
        <v>35.142623622400002</v>
      </c>
      <c r="R680" s="7">
        <f t="shared" si="21"/>
        <v>2</v>
      </c>
    </row>
    <row r="681" spans="1:18" x14ac:dyDescent="0.25">
      <c r="A681" t="s">
        <v>624</v>
      </c>
      <c r="B681" t="s">
        <v>746</v>
      </c>
      <c r="C681">
        <v>1</v>
      </c>
      <c r="D681" t="s">
        <v>398</v>
      </c>
      <c r="E681" t="s">
        <v>17</v>
      </c>
      <c r="F681">
        <v>5</v>
      </c>
      <c r="G681">
        <v>4</v>
      </c>
      <c r="H681">
        <v>0</v>
      </c>
      <c r="I681">
        <v>49</v>
      </c>
      <c r="J681">
        <v>1</v>
      </c>
      <c r="K681">
        <v>0</v>
      </c>
      <c r="L681">
        <v>0</v>
      </c>
      <c r="M681">
        <v>0</v>
      </c>
      <c r="N681">
        <v>1</v>
      </c>
      <c r="O681">
        <v>28</v>
      </c>
      <c r="P681">
        <v>27</v>
      </c>
      <c r="Q681" s="20">
        <f t="shared" si="20"/>
        <v>25.462659381599998</v>
      </c>
      <c r="R681" s="7" t="str">
        <f t="shared" si="21"/>
        <v xml:space="preserve"> </v>
      </c>
    </row>
    <row r="682" spans="1:18" x14ac:dyDescent="0.25">
      <c r="A682" t="s">
        <v>581</v>
      </c>
      <c r="B682" t="s">
        <v>746</v>
      </c>
      <c r="C682">
        <v>1</v>
      </c>
      <c r="D682" t="s">
        <v>238</v>
      </c>
      <c r="E682" t="s">
        <v>17</v>
      </c>
      <c r="F682">
        <v>4</v>
      </c>
      <c r="G682">
        <v>1</v>
      </c>
      <c r="H682">
        <v>1</v>
      </c>
      <c r="I682">
        <v>60</v>
      </c>
      <c r="J682">
        <v>1</v>
      </c>
      <c r="K682">
        <v>0</v>
      </c>
      <c r="L682">
        <v>0</v>
      </c>
      <c r="M682">
        <v>0</v>
      </c>
      <c r="N682">
        <v>1</v>
      </c>
      <c r="O682">
        <v>22</v>
      </c>
      <c r="P682">
        <v>21</v>
      </c>
      <c r="Q682" s="20">
        <f t="shared" si="20"/>
        <v>20.353267327800001</v>
      </c>
      <c r="R682" s="7">
        <f t="shared" si="21"/>
        <v>4</v>
      </c>
    </row>
    <row r="683" spans="1:18" x14ac:dyDescent="0.25">
      <c r="A683" t="s">
        <v>600</v>
      </c>
      <c r="B683" t="s">
        <v>746</v>
      </c>
      <c r="C683">
        <v>1</v>
      </c>
      <c r="D683" t="s">
        <v>570</v>
      </c>
      <c r="E683" t="s">
        <v>17</v>
      </c>
      <c r="F683">
        <v>3</v>
      </c>
      <c r="G683">
        <v>1</v>
      </c>
      <c r="H683">
        <v>1</v>
      </c>
      <c r="I683">
        <v>60</v>
      </c>
      <c r="J683">
        <v>1</v>
      </c>
      <c r="K683">
        <v>0</v>
      </c>
      <c r="L683">
        <v>0</v>
      </c>
      <c r="M683">
        <v>0</v>
      </c>
      <c r="N683">
        <v>1</v>
      </c>
      <c r="O683">
        <v>33</v>
      </c>
      <c r="P683">
        <v>32</v>
      </c>
      <c r="Q683" s="20">
        <f t="shared" si="20"/>
        <v>29.981542248900002</v>
      </c>
      <c r="R683" s="7">
        <f t="shared" si="21"/>
        <v>3</v>
      </c>
    </row>
    <row r="684" spans="1:18" x14ac:dyDescent="0.25">
      <c r="A684" t="s">
        <v>582</v>
      </c>
      <c r="B684" t="s">
        <v>746</v>
      </c>
      <c r="C684">
        <v>1</v>
      </c>
      <c r="D684" t="s">
        <v>146</v>
      </c>
      <c r="E684" t="s">
        <v>17</v>
      </c>
      <c r="F684">
        <v>4</v>
      </c>
      <c r="G684">
        <v>1</v>
      </c>
      <c r="H684">
        <v>1</v>
      </c>
      <c r="I684">
        <v>60</v>
      </c>
      <c r="J684">
        <v>1</v>
      </c>
      <c r="K684">
        <v>0</v>
      </c>
      <c r="L684">
        <v>0</v>
      </c>
      <c r="M684">
        <v>0</v>
      </c>
      <c r="N684">
        <v>1</v>
      </c>
      <c r="O684">
        <v>24</v>
      </c>
      <c r="P684">
        <v>23</v>
      </c>
      <c r="Q684" s="20">
        <f t="shared" si="20"/>
        <v>22.168141593599998</v>
      </c>
      <c r="R684" s="7">
        <f t="shared" si="21"/>
        <v>4</v>
      </c>
    </row>
    <row r="685" spans="1:18" x14ac:dyDescent="0.25">
      <c r="A685" t="s">
        <v>621</v>
      </c>
      <c r="B685" t="s">
        <v>747</v>
      </c>
      <c r="C685">
        <v>1</v>
      </c>
      <c r="D685" t="s">
        <v>398</v>
      </c>
      <c r="E685" t="s">
        <v>92</v>
      </c>
      <c r="F685">
        <v>3</v>
      </c>
      <c r="G685">
        <v>4</v>
      </c>
      <c r="H685">
        <v>1</v>
      </c>
      <c r="I685">
        <v>60</v>
      </c>
      <c r="J685">
        <v>0</v>
      </c>
      <c r="K685">
        <v>1</v>
      </c>
      <c r="L685">
        <v>0</v>
      </c>
      <c r="M685">
        <v>0</v>
      </c>
      <c r="N685">
        <v>4</v>
      </c>
      <c r="O685">
        <v>30</v>
      </c>
      <c r="P685">
        <v>26</v>
      </c>
      <c r="Q685" s="20">
        <f t="shared" si="20"/>
        <v>27.281420766</v>
      </c>
      <c r="R685" s="7">
        <f t="shared" si="21"/>
        <v>3</v>
      </c>
    </row>
    <row r="686" spans="1:18" x14ac:dyDescent="0.25">
      <c r="A686" t="s">
        <v>585</v>
      </c>
      <c r="B686" t="s">
        <v>747</v>
      </c>
      <c r="C686">
        <v>1</v>
      </c>
      <c r="D686" t="s">
        <v>441</v>
      </c>
      <c r="E686" t="s">
        <v>92</v>
      </c>
      <c r="F686">
        <v>3</v>
      </c>
      <c r="G686">
        <v>4</v>
      </c>
      <c r="H686">
        <v>1</v>
      </c>
      <c r="I686">
        <v>65</v>
      </c>
      <c r="J686">
        <v>0</v>
      </c>
      <c r="K686">
        <v>0</v>
      </c>
      <c r="L686">
        <v>1</v>
      </c>
      <c r="M686">
        <v>0</v>
      </c>
      <c r="N686">
        <v>3</v>
      </c>
      <c r="O686">
        <v>26</v>
      </c>
      <c r="P686">
        <v>23</v>
      </c>
      <c r="Q686" s="20">
        <f t="shared" si="20"/>
        <v>23.842749902400001</v>
      </c>
      <c r="R686" s="7">
        <f t="shared" si="21"/>
        <v>2.7692307692307692</v>
      </c>
    </row>
    <row r="687" spans="1:18" x14ac:dyDescent="0.25">
      <c r="A687" t="s">
        <v>595</v>
      </c>
      <c r="B687" t="s">
        <v>747</v>
      </c>
      <c r="C687">
        <v>1</v>
      </c>
      <c r="D687" t="s">
        <v>112</v>
      </c>
      <c r="E687" t="s">
        <v>92</v>
      </c>
      <c r="F687">
        <v>0</v>
      </c>
      <c r="G687">
        <v>1</v>
      </c>
      <c r="H687">
        <v>1</v>
      </c>
      <c r="I687">
        <v>59</v>
      </c>
      <c r="J687">
        <v>0</v>
      </c>
      <c r="K687">
        <v>1</v>
      </c>
      <c r="L687">
        <v>0</v>
      </c>
      <c r="M687">
        <v>0</v>
      </c>
      <c r="N687">
        <v>1</v>
      </c>
      <c r="O687">
        <v>46</v>
      </c>
      <c r="P687">
        <v>45</v>
      </c>
      <c r="Q687" s="20">
        <f t="shared" si="20"/>
        <v>42.212369595600002</v>
      </c>
      <c r="R687" s="7">
        <f t="shared" si="21"/>
        <v>0</v>
      </c>
    </row>
    <row r="688" spans="1:18" x14ac:dyDescent="0.25">
      <c r="A688" t="s">
        <v>614</v>
      </c>
      <c r="B688" t="s">
        <v>747</v>
      </c>
      <c r="C688">
        <v>1</v>
      </c>
      <c r="D688" t="s">
        <v>575</v>
      </c>
      <c r="E688" t="s">
        <v>17</v>
      </c>
      <c r="F688">
        <v>5</v>
      </c>
      <c r="G688">
        <v>3</v>
      </c>
      <c r="H688">
        <v>1</v>
      </c>
      <c r="I688">
        <v>60</v>
      </c>
      <c r="J688">
        <v>1</v>
      </c>
      <c r="K688">
        <v>0</v>
      </c>
      <c r="L688">
        <v>0</v>
      </c>
      <c r="M688">
        <v>0</v>
      </c>
      <c r="N688">
        <v>3</v>
      </c>
      <c r="O688">
        <v>36</v>
      </c>
      <c r="P688">
        <v>33</v>
      </c>
      <c r="Q688" s="20">
        <f t="shared" si="20"/>
        <v>33.368909511600002</v>
      </c>
      <c r="R688" s="7">
        <f t="shared" si="21"/>
        <v>5</v>
      </c>
    </row>
    <row r="689" spans="1:18" x14ac:dyDescent="0.25">
      <c r="A689" t="s">
        <v>584</v>
      </c>
      <c r="B689" t="s">
        <v>747</v>
      </c>
      <c r="C689">
        <v>1</v>
      </c>
      <c r="D689" t="s">
        <v>308</v>
      </c>
      <c r="E689" t="s">
        <v>17</v>
      </c>
      <c r="F689">
        <v>3</v>
      </c>
      <c r="G689">
        <v>1</v>
      </c>
      <c r="H689">
        <v>1</v>
      </c>
      <c r="I689">
        <v>60</v>
      </c>
      <c r="J689">
        <v>1</v>
      </c>
      <c r="K689">
        <v>0</v>
      </c>
      <c r="L689">
        <v>0</v>
      </c>
      <c r="M689">
        <v>0</v>
      </c>
      <c r="N689">
        <v>1</v>
      </c>
      <c r="O689">
        <v>27</v>
      </c>
      <c r="P689">
        <v>26</v>
      </c>
      <c r="Q689" s="20">
        <f t="shared" si="20"/>
        <v>24.636363637500001</v>
      </c>
      <c r="R689" s="7">
        <f t="shared" si="21"/>
        <v>3</v>
      </c>
    </row>
    <row r="690" spans="1:18" x14ac:dyDescent="0.25">
      <c r="A690" t="s">
        <v>696</v>
      </c>
      <c r="B690" t="s">
        <v>747</v>
      </c>
      <c r="C690">
        <v>1</v>
      </c>
      <c r="D690" t="s">
        <v>278</v>
      </c>
      <c r="E690" t="s">
        <v>92</v>
      </c>
      <c r="F690">
        <v>2</v>
      </c>
      <c r="G690">
        <v>3</v>
      </c>
      <c r="H690">
        <v>1</v>
      </c>
      <c r="I690">
        <v>63</v>
      </c>
      <c r="J690">
        <v>0</v>
      </c>
      <c r="K690">
        <v>0</v>
      </c>
      <c r="L690">
        <v>1</v>
      </c>
      <c r="M690">
        <v>0</v>
      </c>
      <c r="N690">
        <v>3</v>
      </c>
      <c r="O690">
        <v>38</v>
      </c>
      <c r="P690">
        <v>35</v>
      </c>
      <c r="Q690" s="20">
        <f t="shared" si="20"/>
        <v>34.727346938000004</v>
      </c>
      <c r="R690" s="7">
        <f t="shared" si="21"/>
        <v>1.9047619047619047</v>
      </c>
    </row>
    <row r="691" spans="1:18" x14ac:dyDescent="0.25">
      <c r="A691" t="s">
        <v>573</v>
      </c>
      <c r="B691" t="s">
        <v>748</v>
      </c>
      <c r="C691">
        <v>1</v>
      </c>
      <c r="D691" t="s">
        <v>568</v>
      </c>
      <c r="E691" t="s">
        <v>92</v>
      </c>
      <c r="F691">
        <v>3</v>
      </c>
      <c r="G691">
        <v>4</v>
      </c>
      <c r="H691">
        <v>1</v>
      </c>
      <c r="I691">
        <v>65</v>
      </c>
      <c r="J691">
        <v>0</v>
      </c>
      <c r="K691">
        <v>0</v>
      </c>
      <c r="L691">
        <v>1</v>
      </c>
      <c r="M691">
        <v>0</v>
      </c>
      <c r="N691">
        <v>4</v>
      </c>
      <c r="O691">
        <v>30</v>
      </c>
      <c r="P691">
        <v>26</v>
      </c>
      <c r="Q691" s="20">
        <f t="shared" si="20"/>
        <v>27.012885591</v>
      </c>
      <c r="R691" s="7">
        <f t="shared" si="21"/>
        <v>2.7692307692307692</v>
      </c>
    </row>
    <row r="692" spans="1:18" x14ac:dyDescent="0.25">
      <c r="A692" t="s">
        <v>593</v>
      </c>
      <c r="B692" t="s">
        <v>748</v>
      </c>
      <c r="C692">
        <v>1</v>
      </c>
      <c r="D692" t="s">
        <v>112</v>
      </c>
      <c r="E692" t="s">
        <v>17</v>
      </c>
      <c r="F692">
        <v>5</v>
      </c>
      <c r="G692">
        <v>4</v>
      </c>
      <c r="H692">
        <v>0</v>
      </c>
      <c r="I692">
        <v>34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15</v>
      </c>
      <c r="P692">
        <v>15</v>
      </c>
      <c r="Q692" s="20">
        <f t="shared" si="20"/>
        <v>13.764903129</v>
      </c>
      <c r="R692" s="7" t="str">
        <f t="shared" si="21"/>
        <v xml:space="preserve"> </v>
      </c>
    </row>
    <row r="693" spans="1:18" x14ac:dyDescent="0.25">
      <c r="A693" t="s">
        <v>605</v>
      </c>
      <c r="B693" t="s">
        <v>748</v>
      </c>
      <c r="C693">
        <v>1</v>
      </c>
      <c r="D693" t="s">
        <v>570</v>
      </c>
      <c r="E693" t="s">
        <v>92</v>
      </c>
      <c r="F693">
        <v>2</v>
      </c>
      <c r="G693">
        <v>3</v>
      </c>
      <c r="H693">
        <v>1</v>
      </c>
      <c r="I693">
        <v>65</v>
      </c>
      <c r="J693">
        <v>0</v>
      </c>
      <c r="K693">
        <v>0</v>
      </c>
      <c r="L693">
        <v>1</v>
      </c>
      <c r="M693">
        <v>0</v>
      </c>
      <c r="N693">
        <v>2</v>
      </c>
      <c r="O693">
        <v>16</v>
      </c>
      <c r="P693">
        <v>14</v>
      </c>
      <c r="Q693" s="20">
        <f t="shared" si="20"/>
        <v>14.536505332800001</v>
      </c>
      <c r="R693" s="7">
        <f t="shared" si="21"/>
        <v>1.8461538461538463</v>
      </c>
    </row>
    <row r="694" spans="1:18" x14ac:dyDescent="0.25">
      <c r="A694" t="s">
        <v>587</v>
      </c>
      <c r="B694" t="s">
        <v>748</v>
      </c>
      <c r="C694">
        <v>1</v>
      </c>
      <c r="D694" t="s">
        <v>233</v>
      </c>
      <c r="E694" t="s">
        <v>17</v>
      </c>
      <c r="F694">
        <v>4</v>
      </c>
      <c r="G694">
        <v>1</v>
      </c>
      <c r="H694">
        <v>1</v>
      </c>
      <c r="I694">
        <v>60</v>
      </c>
      <c r="J694">
        <v>1</v>
      </c>
      <c r="K694">
        <v>0</v>
      </c>
      <c r="L694">
        <v>0</v>
      </c>
      <c r="M694">
        <v>0</v>
      </c>
      <c r="N694">
        <v>1</v>
      </c>
      <c r="O694">
        <v>21</v>
      </c>
      <c r="P694">
        <v>20</v>
      </c>
      <c r="Q694" s="20">
        <f t="shared" si="20"/>
        <v>19.5850371738</v>
      </c>
      <c r="R694" s="7">
        <f t="shared" si="21"/>
        <v>4</v>
      </c>
    </row>
    <row r="695" spans="1:18" x14ac:dyDescent="0.25">
      <c r="A695" t="s">
        <v>632</v>
      </c>
      <c r="B695" t="s">
        <v>748</v>
      </c>
      <c r="C695">
        <v>1</v>
      </c>
      <c r="D695" t="s">
        <v>188</v>
      </c>
      <c r="E695" t="s">
        <v>17</v>
      </c>
      <c r="F695">
        <v>7</v>
      </c>
      <c r="G695">
        <v>0</v>
      </c>
      <c r="H695">
        <v>1</v>
      </c>
      <c r="I695">
        <v>60</v>
      </c>
      <c r="J695">
        <v>1</v>
      </c>
      <c r="K695">
        <v>0</v>
      </c>
      <c r="L695">
        <v>0</v>
      </c>
      <c r="M695">
        <v>0</v>
      </c>
      <c r="N695">
        <v>0</v>
      </c>
      <c r="O695">
        <v>19</v>
      </c>
      <c r="P695">
        <v>19</v>
      </c>
      <c r="Q695" s="20">
        <f t="shared" si="20"/>
        <v>17.571311811200001</v>
      </c>
      <c r="R695" s="7">
        <f t="shared" si="21"/>
        <v>7</v>
      </c>
    </row>
    <row r="696" spans="1:18" x14ac:dyDescent="0.25">
      <c r="A696" t="s">
        <v>577</v>
      </c>
      <c r="B696" t="s">
        <v>748</v>
      </c>
      <c r="C696">
        <v>1</v>
      </c>
      <c r="D696" t="s">
        <v>592</v>
      </c>
      <c r="E696" t="s">
        <v>17</v>
      </c>
      <c r="F696">
        <v>2</v>
      </c>
      <c r="G696">
        <v>1</v>
      </c>
      <c r="H696">
        <v>1</v>
      </c>
      <c r="I696">
        <v>60</v>
      </c>
      <c r="J696">
        <v>1</v>
      </c>
      <c r="K696">
        <v>0</v>
      </c>
      <c r="L696">
        <v>0</v>
      </c>
      <c r="M696">
        <v>0</v>
      </c>
      <c r="N696">
        <v>1</v>
      </c>
      <c r="O696">
        <v>26</v>
      </c>
      <c r="P696">
        <v>25</v>
      </c>
      <c r="Q696" s="20">
        <f t="shared" si="20"/>
        <v>23.613787376399998</v>
      </c>
      <c r="R696" s="7">
        <f t="shared" si="21"/>
        <v>2</v>
      </c>
    </row>
    <row r="697" spans="1:18" x14ac:dyDescent="0.25">
      <c r="A697" t="s">
        <v>641</v>
      </c>
      <c r="B697" t="s">
        <v>748</v>
      </c>
      <c r="C697">
        <v>1</v>
      </c>
      <c r="D697" t="s">
        <v>120</v>
      </c>
      <c r="E697" t="s">
        <v>17</v>
      </c>
      <c r="F697">
        <v>6</v>
      </c>
      <c r="G697">
        <v>2</v>
      </c>
      <c r="H697">
        <v>1</v>
      </c>
      <c r="I697">
        <v>60</v>
      </c>
      <c r="J697">
        <v>1</v>
      </c>
      <c r="K697">
        <v>0</v>
      </c>
      <c r="L697">
        <v>0</v>
      </c>
      <c r="M697">
        <v>0</v>
      </c>
      <c r="N697">
        <v>2</v>
      </c>
      <c r="O697">
        <v>23</v>
      </c>
      <c r="P697">
        <v>21</v>
      </c>
      <c r="Q697" s="20">
        <f t="shared" si="20"/>
        <v>21.004089051299999</v>
      </c>
      <c r="R697" s="7">
        <f t="shared" si="21"/>
        <v>6</v>
      </c>
    </row>
    <row r="698" spans="1:18" x14ac:dyDescent="0.25">
      <c r="A698" t="s">
        <v>580</v>
      </c>
      <c r="B698" t="s">
        <v>748</v>
      </c>
      <c r="C698">
        <v>1</v>
      </c>
      <c r="D698" t="s">
        <v>579</v>
      </c>
      <c r="E698" t="s">
        <v>92</v>
      </c>
      <c r="F698">
        <v>2</v>
      </c>
      <c r="G698">
        <v>3</v>
      </c>
      <c r="H698">
        <v>1</v>
      </c>
      <c r="I698">
        <v>65</v>
      </c>
      <c r="J698">
        <v>0</v>
      </c>
      <c r="K698">
        <v>0</v>
      </c>
      <c r="L698">
        <v>1</v>
      </c>
      <c r="M698">
        <v>0</v>
      </c>
      <c r="N698">
        <v>2</v>
      </c>
      <c r="O698">
        <v>29</v>
      </c>
      <c r="P698">
        <v>27</v>
      </c>
      <c r="Q698" s="20">
        <f t="shared" si="20"/>
        <v>26.402806437699997</v>
      </c>
      <c r="R698" s="7">
        <f t="shared" si="21"/>
        <v>1.8461538461538463</v>
      </c>
    </row>
    <row r="699" spans="1:18" x14ac:dyDescent="0.25">
      <c r="A699" t="s">
        <v>581</v>
      </c>
      <c r="B699" t="s">
        <v>748</v>
      </c>
      <c r="C699">
        <v>1</v>
      </c>
      <c r="D699" t="s">
        <v>596</v>
      </c>
      <c r="E699" t="s">
        <v>17</v>
      </c>
      <c r="F699">
        <v>4</v>
      </c>
      <c r="G699">
        <v>1</v>
      </c>
      <c r="H699">
        <v>1</v>
      </c>
      <c r="I699">
        <v>60</v>
      </c>
      <c r="J699">
        <v>1</v>
      </c>
      <c r="K699">
        <v>0</v>
      </c>
      <c r="L699">
        <v>0</v>
      </c>
      <c r="M699">
        <v>0</v>
      </c>
      <c r="N699">
        <v>1</v>
      </c>
      <c r="O699">
        <v>23</v>
      </c>
      <c r="P699">
        <v>22</v>
      </c>
      <c r="Q699" s="20">
        <f t="shared" si="20"/>
        <v>21.109462709499997</v>
      </c>
      <c r="R699" s="7">
        <f t="shared" si="21"/>
        <v>4</v>
      </c>
    </row>
    <row r="700" spans="1:18" x14ac:dyDescent="0.25">
      <c r="A700" t="s">
        <v>597</v>
      </c>
      <c r="B700" t="s">
        <v>748</v>
      </c>
      <c r="C700">
        <v>1</v>
      </c>
      <c r="D700" t="s">
        <v>227</v>
      </c>
      <c r="E700" t="s">
        <v>17</v>
      </c>
      <c r="F700">
        <v>4</v>
      </c>
      <c r="G700">
        <v>1</v>
      </c>
      <c r="H700">
        <v>1</v>
      </c>
      <c r="I700">
        <v>60</v>
      </c>
      <c r="J700">
        <v>1</v>
      </c>
      <c r="K700">
        <v>0</v>
      </c>
      <c r="L700">
        <v>0</v>
      </c>
      <c r="M700">
        <v>0</v>
      </c>
      <c r="N700">
        <v>1</v>
      </c>
      <c r="O700">
        <v>23</v>
      </c>
      <c r="P700">
        <v>22</v>
      </c>
      <c r="Q700" s="20">
        <f t="shared" si="20"/>
        <v>20.9487489905</v>
      </c>
      <c r="R700" s="7">
        <f t="shared" si="21"/>
        <v>4</v>
      </c>
    </row>
    <row r="701" spans="1:18" x14ac:dyDescent="0.25">
      <c r="A701" t="s">
        <v>600</v>
      </c>
      <c r="B701" t="s">
        <v>748</v>
      </c>
      <c r="C701">
        <v>1</v>
      </c>
      <c r="D701" t="s">
        <v>278</v>
      </c>
      <c r="E701" t="s">
        <v>17</v>
      </c>
      <c r="F701">
        <v>4</v>
      </c>
      <c r="G701">
        <v>1</v>
      </c>
      <c r="H701">
        <v>1</v>
      </c>
      <c r="I701">
        <v>60</v>
      </c>
      <c r="J701">
        <v>1</v>
      </c>
      <c r="K701">
        <v>0</v>
      </c>
      <c r="L701">
        <v>0</v>
      </c>
      <c r="M701">
        <v>0</v>
      </c>
      <c r="N701">
        <v>1</v>
      </c>
      <c r="O701">
        <v>26</v>
      </c>
      <c r="P701">
        <v>25</v>
      </c>
      <c r="Q701" s="20">
        <f t="shared" si="20"/>
        <v>23.760816326</v>
      </c>
      <c r="R701" s="7">
        <f t="shared" si="21"/>
        <v>4</v>
      </c>
    </row>
    <row r="702" spans="1:18" x14ac:dyDescent="0.25">
      <c r="A702" t="s">
        <v>601</v>
      </c>
      <c r="B702" t="s">
        <v>748</v>
      </c>
      <c r="C702">
        <v>1</v>
      </c>
      <c r="D702" t="s">
        <v>112</v>
      </c>
      <c r="E702" t="s">
        <v>17</v>
      </c>
      <c r="F702">
        <v>5</v>
      </c>
      <c r="G702">
        <v>4</v>
      </c>
      <c r="H702">
        <v>1</v>
      </c>
      <c r="I702">
        <v>31</v>
      </c>
      <c r="J702">
        <v>0</v>
      </c>
      <c r="K702">
        <v>0</v>
      </c>
      <c r="L702">
        <v>0</v>
      </c>
      <c r="M702">
        <v>0</v>
      </c>
      <c r="N702">
        <v>4</v>
      </c>
      <c r="O702">
        <v>21</v>
      </c>
      <c r="P702">
        <v>17</v>
      </c>
      <c r="Q702" s="20">
        <f t="shared" si="20"/>
        <v>19.270864380599999</v>
      </c>
      <c r="R702" s="7">
        <f t="shared" si="21"/>
        <v>5</v>
      </c>
    </row>
    <row r="703" spans="1:18" x14ac:dyDescent="0.25">
      <c r="A703" t="s">
        <v>606</v>
      </c>
      <c r="B703" t="s">
        <v>749</v>
      </c>
      <c r="C703">
        <v>1</v>
      </c>
      <c r="D703" t="s">
        <v>227</v>
      </c>
      <c r="E703" t="s">
        <v>17</v>
      </c>
      <c r="F703">
        <v>2</v>
      </c>
      <c r="G703">
        <v>1</v>
      </c>
      <c r="H703">
        <v>1</v>
      </c>
      <c r="I703">
        <v>60</v>
      </c>
      <c r="J703">
        <v>1</v>
      </c>
      <c r="K703">
        <v>0</v>
      </c>
      <c r="L703">
        <v>0</v>
      </c>
      <c r="M703">
        <v>0</v>
      </c>
      <c r="N703">
        <v>1</v>
      </c>
      <c r="O703">
        <v>18</v>
      </c>
      <c r="P703">
        <v>17</v>
      </c>
      <c r="Q703" s="20">
        <f t="shared" si="20"/>
        <v>16.394673123</v>
      </c>
      <c r="R703" s="7">
        <f t="shared" si="21"/>
        <v>2</v>
      </c>
    </row>
    <row r="704" spans="1:18" x14ac:dyDescent="0.25">
      <c r="A704" t="s">
        <v>711</v>
      </c>
      <c r="B704" t="s">
        <v>749</v>
      </c>
      <c r="C704">
        <v>1</v>
      </c>
      <c r="D704" t="s">
        <v>238</v>
      </c>
      <c r="E704" t="s">
        <v>92</v>
      </c>
      <c r="F704">
        <v>4</v>
      </c>
      <c r="G704">
        <v>5</v>
      </c>
      <c r="H704">
        <v>1</v>
      </c>
      <c r="I704">
        <v>62</v>
      </c>
      <c r="J704">
        <v>0</v>
      </c>
      <c r="K704">
        <v>0</v>
      </c>
      <c r="L704">
        <v>1</v>
      </c>
      <c r="M704">
        <v>0</v>
      </c>
      <c r="N704">
        <v>5</v>
      </c>
      <c r="O704">
        <v>28</v>
      </c>
      <c r="P704">
        <v>23</v>
      </c>
      <c r="Q704" s="20">
        <f t="shared" si="20"/>
        <v>25.904158417200001</v>
      </c>
      <c r="R704" s="7">
        <f t="shared" si="21"/>
        <v>3.870967741935484</v>
      </c>
    </row>
    <row r="705" spans="1:18" x14ac:dyDescent="0.25">
      <c r="A705" t="s">
        <v>614</v>
      </c>
      <c r="B705" t="s">
        <v>749</v>
      </c>
      <c r="C705">
        <v>1</v>
      </c>
      <c r="D705" t="s">
        <v>568</v>
      </c>
      <c r="E705" t="s">
        <v>92</v>
      </c>
      <c r="F705">
        <v>2</v>
      </c>
      <c r="G705">
        <v>3</v>
      </c>
      <c r="H705">
        <v>1</v>
      </c>
      <c r="I705">
        <v>60</v>
      </c>
      <c r="J705">
        <v>0</v>
      </c>
      <c r="K705">
        <v>1</v>
      </c>
      <c r="L705">
        <v>0</v>
      </c>
      <c r="M705">
        <v>0</v>
      </c>
      <c r="N705">
        <v>3</v>
      </c>
      <c r="O705">
        <v>34</v>
      </c>
      <c r="P705">
        <v>31</v>
      </c>
      <c r="Q705" s="20">
        <f t="shared" si="20"/>
        <v>30.614603669799997</v>
      </c>
      <c r="R705" s="7">
        <f t="shared" si="21"/>
        <v>2</v>
      </c>
    </row>
    <row r="706" spans="1:18" x14ac:dyDescent="0.25">
      <c r="A706" t="s">
        <v>750</v>
      </c>
      <c r="B706" t="s">
        <v>751</v>
      </c>
      <c r="C706">
        <v>1</v>
      </c>
      <c r="D706" t="s">
        <v>590</v>
      </c>
      <c r="E706" t="s">
        <v>17</v>
      </c>
      <c r="F706">
        <v>5</v>
      </c>
      <c r="G706">
        <v>4</v>
      </c>
      <c r="H706">
        <v>1</v>
      </c>
      <c r="I706">
        <v>65</v>
      </c>
      <c r="J706">
        <v>1</v>
      </c>
      <c r="K706">
        <v>0</v>
      </c>
      <c r="L706">
        <v>0</v>
      </c>
      <c r="M706">
        <v>0</v>
      </c>
      <c r="N706">
        <v>4</v>
      </c>
      <c r="O706">
        <v>25</v>
      </c>
      <c r="P706">
        <v>21</v>
      </c>
      <c r="Q706" s="20">
        <f t="shared" ref="Q706:Q769" si="22">(1-SUMIF(Opponent,D706,shpct))*O706</f>
        <v>22.8122151325</v>
      </c>
      <c r="R706" s="7">
        <f t="shared" ref="R706:R769" si="23">IF(H706=1,F706/MAX(60,I706)*60," ")</f>
        <v>4.6153846153846159</v>
      </c>
    </row>
    <row r="707" spans="1:18" x14ac:dyDescent="0.25">
      <c r="A707" t="s">
        <v>599</v>
      </c>
      <c r="B707" t="s">
        <v>751</v>
      </c>
      <c r="C707">
        <v>1</v>
      </c>
      <c r="D707" t="s">
        <v>146</v>
      </c>
      <c r="E707" t="s">
        <v>92</v>
      </c>
      <c r="F707">
        <v>1</v>
      </c>
      <c r="G707">
        <v>3</v>
      </c>
      <c r="H707">
        <v>1</v>
      </c>
      <c r="I707">
        <v>59</v>
      </c>
      <c r="J707">
        <v>0</v>
      </c>
      <c r="K707">
        <v>1</v>
      </c>
      <c r="L707">
        <v>0</v>
      </c>
      <c r="M707">
        <v>0</v>
      </c>
      <c r="N707">
        <v>3</v>
      </c>
      <c r="O707">
        <v>28</v>
      </c>
      <c r="P707">
        <v>25</v>
      </c>
      <c r="Q707" s="20">
        <f t="shared" si="22"/>
        <v>25.8628318592</v>
      </c>
      <c r="R707" s="7">
        <f t="shared" si="23"/>
        <v>1</v>
      </c>
    </row>
    <row r="708" spans="1:18" x14ac:dyDescent="0.25">
      <c r="A708" t="s">
        <v>593</v>
      </c>
      <c r="B708" t="s">
        <v>752</v>
      </c>
      <c r="C708">
        <v>1</v>
      </c>
      <c r="D708" t="s">
        <v>96</v>
      </c>
      <c r="E708" t="s">
        <v>92</v>
      </c>
      <c r="F708">
        <v>1</v>
      </c>
      <c r="G708">
        <v>2</v>
      </c>
      <c r="H708">
        <v>1</v>
      </c>
      <c r="I708">
        <v>59</v>
      </c>
      <c r="J708">
        <v>0</v>
      </c>
      <c r="K708">
        <v>1</v>
      </c>
      <c r="L708">
        <v>0</v>
      </c>
      <c r="M708">
        <v>0</v>
      </c>
      <c r="N708">
        <v>2</v>
      </c>
      <c r="O708">
        <v>33</v>
      </c>
      <c r="P708">
        <v>31</v>
      </c>
      <c r="Q708" s="20">
        <f t="shared" si="22"/>
        <v>29.820598005000001</v>
      </c>
      <c r="R708" s="7">
        <f t="shared" si="23"/>
        <v>1</v>
      </c>
    </row>
    <row r="709" spans="1:18" x14ac:dyDescent="0.25">
      <c r="A709" t="s">
        <v>617</v>
      </c>
      <c r="B709" t="s">
        <v>752</v>
      </c>
      <c r="C709">
        <v>1</v>
      </c>
      <c r="D709" t="s">
        <v>570</v>
      </c>
      <c r="E709" t="s">
        <v>92</v>
      </c>
      <c r="F709">
        <v>2</v>
      </c>
      <c r="G709">
        <v>3</v>
      </c>
      <c r="H709">
        <v>1</v>
      </c>
      <c r="I709">
        <v>62</v>
      </c>
      <c r="J709">
        <v>0</v>
      </c>
      <c r="K709">
        <v>0</v>
      </c>
      <c r="L709">
        <v>1</v>
      </c>
      <c r="M709">
        <v>0</v>
      </c>
      <c r="N709">
        <v>3</v>
      </c>
      <c r="O709">
        <v>34</v>
      </c>
      <c r="P709">
        <v>31</v>
      </c>
      <c r="Q709" s="20">
        <f t="shared" si="22"/>
        <v>30.890073832200002</v>
      </c>
      <c r="R709" s="7">
        <f t="shared" si="23"/>
        <v>1.935483870967742</v>
      </c>
    </row>
    <row r="710" spans="1:18" x14ac:dyDescent="0.25">
      <c r="A710" t="s">
        <v>587</v>
      </c>
      <c r="B710" t="s">
        <v>752</v>
      </c>
      <c r="C710">
        <v>1</v>
      </c>
      <c r="D710" t="s">
        <v>349</v>
      </c>
      <c r="E710" t="s">
        <v>17</v>
      </c>
      <c r="F710">
        <v>5</v>
      </c>
      <c r="G710">
        <v>2</v>
      </c>
      <c r="H710">
        <v>1</v>
      </c>
      <c r="I710">
        <v>60</v>
      </c>
      <c r="J710">
        <v>1</v>
      </c>
      <c r="K710">
        <v>0</v>
      </c>
      <c r="L710">
        <v>0</v>
      </c>
      <c r="M710">
        <v>0</v>
      </c>
      <c r="N710">
        <v>2</v>
      </c>
      <c r="O710">
        <v>34</v>
      </c>
      <c r="P710">
        <v>32</v>
      </c>
      <c r="Q710" s="20">
        <f t="shared" si="22"/>
        <v>31.376419899600002</v>
      </c>
      <c r="R710" s="7">
        <f t="shared" si="23"/>
        <v>5</v>
      </c>
    </row>
    <row r="711" spans="1:18" x14ac:dyDescent="0.25">
      <c r="A711" t="s">
        <v>641</v>
      </c>
      <c r="B711" t="s">
        <v>752</v>
      </c>
      <c r="C711">
        <v>1</v>
      </c>
      <c r="D711" t="s">
        <v>590</v>
      </c>
      <c r="E711" t="s">
        <v>17</v>
      </c>
      <c r="F711">
        <v>3</v>
      </c>
      <c r="G711">
        <v>2</v>
      </c>
      <c r="H711">
        <v>1</v>
      </c>
      <c r="I711">
        <v>62</v>
      </c>
      <c r="J711">
        <v>1</v>
      </c>
      <c r="K711">
        <v>0</v>
      </c>
      <c r="L711">
        <v>0</v>
      </c>
      <c r="M711">
        <v>0</v>
      </c>
      <c r="N711">
        <v>2</v>
      </c>
      <c r="O711">
        <v>23</v>
      </c>
      <c r="P711">
        <v>21</v>
      </c>
      <c r="Q711" s="20">
        <f t="shared" si="22"/>
        <v>20.9872379219</v>
      </c>
      <c r="R711" s="7">
        <f t="shared" si="23"/>
        <v>2.903225806451613</v>
      </c>
    </row>
    <row r="712" spans="1:18" x14ac:dyDescent="0.25">
      <c r="A712" t="s">
        <v>616</v>
      </c>
      <c r="B712" t="s">
        <v>752</v>
      </c>
      <c r="C712">
        <v>1</v>
      </c>
      <c r="D712" t="s">
        <v>188</v>
      </c>
      <c r="E712" t="s">
        <v>17</v>
      </c>
      <c r="F712">
        <v>2</v>
      </c>
      <c r="G712">
        <v>1</v>
      </c>
      <c r="H712">
        <v>1</v>
      </c>
      <c r="I712">
        <v>60</v>
      </c>
      <c r="J712">
        <v>1</v>
      </c>
      <c r="K712">
        <v>0</v>
      </c>
      <c r="L712">
        <v>0</v>
      </c>
      <c r="M712">
        <v>0</v>
      </c>
      <c r="N712">
        <v>1</v>
      </c>
      <c r="O712">
        <v>34</v>
      </c>
      <c r="P712">
        <v>33</v>
      </c>
      <c r="Q712" s="20">
        <f t="shared" si="22"/>
        <v>31.4434000832</v>
      </c>
      <c r="R712" s="7">
        <f t="shared" si="23"/>
        <v>2</v>
      </c>
    </row>
    <row r="713" spans="1:18" x14ac:dyDescent="0.25">
      <c r="A713" t="s">
        <v>580</v>
      </c>
      <c r="B713" t="s">
        <v>752</v>
      </c>
      <c r="C713">
        <v>1</v>
      </c>
      <c r="D713" t="s">
        <v>596</v>
      </c>
      <c r="E713" t="s">
        <v>17</v>
      </c>
      <c r="F713">
        <v>6</v>
      </c>
      <c r="G713">
        <v>1</v>
      </c>
      <c r="H713">
        <v>1</v>
      </c>
      <c r="I713">
        <v>60</v>
      </c>
      <c r="J713">
        <v>1</v>
      </c>
      <c r="K713">
        <v>0</v>
      </c>
      <c r="L713">
        <v>0</v>
      </c>
      <c r="M713">
        <v>0</v>
      </c>
      <c r="N713">
        <v>1</v>
      </c>
      <c r="O713">
        <v>34</v>
      </c>
      <c r="P713">
        <v>33</v>
      </c>
      <c r="Q713" s="20">
        <f t="shared" si="22"/>
        <v>31.205292700999998</v>
      </c>
      <c r="R713" s="7">
        <f t="shared" si="23"/>
        <v>6</v>
      </c>
    </row>
    <row r="714" spans="1:18" x14ac:dyDescent="0.25">
      <c r="A714" t="s">
        <v>581</v>
      </c>
      <c r="B714" t="s">
        <v>752</v>
      </c>
      <c r="C714">
        <v>1</v>
      </c>
      <c r="D714" t="s">
        <v>146</v>
      </c>
      <c r="E714" t="s">
        <v>17</v>
      </c>
      <c r="F714">
        <v>9</v>
      </c>
      <c r="G714">
        <v>2</v>
      </c>
      <c r="H714">
        <v>1</v>
      </c>
      <c r="I714">
        <v>60</v>
      </c>
      <c r="J714">
        <v>1</v>
      </c>
      <c r="K714">
        <v>0</v>
      </c>
      <c r="L714">
        <v>0</v>
      </c>
      <c r="M714">
        <v>0</v>
      </c>
      <c r="N714">
        <v>2</v>
      </c>
      <c r="O714">
        <v>20</v>
      </c>
      <c r="P714">
        <v>18</v>
      </c>
      <c r="Q714" s="20">
        <f t="shared" si="22"/>
        <v>18.473451327999999</v>
      </c>
      <c r="R714" s="7">
        <f t="shared" si="23"/>
        <v>9</v>
      </c>
    </row>
    <row r="715" spans="1:18" x14ac:dyDescent="0.25">
      <c r="A715" t="s">
        <v>687</v>
      </c>
      <c r="B715" t="s">
        <v>752</v>
      </c>
      <c r="C715">
        <v>1</v>
      </c>
      <c r="D715" t="s">
        <v>27</v>
      </c>
      <c r="E715" t="s">
        <v>17</v>
      </c>
      <c r="F715">
        <v>3</v>
      </c>
      <c r="G715">
        <v>2</v>
      </c>
      <c r="H715">
        <v>1</v>
      </c>
      <c r="I715">
        <v>60</v>
      </c>
      <c r="J715">
        <v>1</v>
      </c>
      <c r="K715">
        <v>0</v>
      </c>
      <c r="L715">
        <v>0</v>
      </c>
      <c r="M715">
        <v>0</v>
      </c>
      <c r="N715">
        <v>2</v>
      </c>
      <c r="O715">
        <v>34</v>
      </c>
      <c r="P715">
        <v>32</v>
      </c>
      <c r="Q715" s="20">
        <f t="shared" si="22"/>
        <v>30.9972401118</v>
      </c>
      <c r="R715" s="7">
        <f t="shared" si="23"/>
        <v>3</v>
      </c>
    </row>
    <row r="716" spans="1:18" x14ac:dyDescent="0.25">
      <c r="A716" t="s">
        <v>632</v>
      </c>
      <c r="B716" t="s">
        <v>753</v>
      </c>
      <c r="C716">
        <v>1</v>
      </c>
      <c r="D716" t="s">
        <v>192</v>
      </c>
      <c r="E716" t="s">
        <v>17</v>
      </c>
      <c r="F716">
        <v>3</v>
      </c>
      <c r="G716">
        <v>2</v>
      </c>
      <c r="H716">
        <v>1</v>
      </c>
      <c r="I716">
        <v>60</v>
      </c>
      <c r="J716">
        <v>1</v>
      </c>
      <c r="K716">
        <v>0</v>
      </c>
      <c r="L716">
        <v>0</v>
      </c>
      <c r="M716">
        <v>0</v>
      </c>
      <c r="N716">
        <v>2</v>
      </c>
      <c r="O716">
        <v>28</v>
      </c>
      <c r="P716">
        <v>26</v>
      </c>
      <c r="Q716" s="20">
        <f t="shared" si="22"/>
        <v>25.3840472676</v>
      </c>
      <c r="R716" s="7">
        <f t="shared" si="23"/>
        <v>3</v>
      </c>
    </row>
    <row r="717" spans="1:18" x14ac:dyDescent="0.25">
      <c r="A717" t="s">
        <v>711</v>
      </c>
      <c r="B717" t="s">
        <v>753</v>
      </c>
      <c r="C717">
        <v>1</v>
      </c>
      <c r="D717" t="s">
        <v>578</v>
      </c>
      <c r="E717" t="s">
        <v>17</v>
      </c>
      <c r="F717">
        <v>3</v>
      </c>
      <c r="G717">
        <v>2</v>
      </c>
      <c r="H717">
        <v>1</v>
      </c>
      <c r="I717">
        <v>60</v>
      </c>
      <c r="J717">
        <v>1</v>
      </c>
      <c r="K717">
        <v>0</v>
      </c>
      <c r="L717">
        <v>0</v>
      </c>
      <c r="M717">
        <v>0</v>
      </c>
      <c r="N717">
        <v>2</v>
      </c>
      <c r="O717">
        <v>35</v>
      </c>
      <c r="P717">
        <v>33</v>
      </c>
      <c r="Q717" s="20">
        <f t="shared" si="22"/>
        <v>31.9978448265</v>
      </c>
      <c r="R717" s="7">
        <f t="shared" si="23"/>
        <v>3</v>
      </c>
    </row>
    <row r="718" spans="1:18" x14ac:dyDescent="0.25">
      <c r="A718" t="s">
        <v>599</v>
      </c>
      <c r="B718" t="s">
        <v>753</v>
      </c>
      <c r="C718">
        <v>1</v>
      </c>
      <c r="D718" t="s">
        <v>112</v>
      </c>
      <c r="E718" t="s">
        <v>17</v>
      </c>
      <c r="F718">
        <v>4</v>
      </c>
      <c r="G718">
        <v>3</v>
      </c>
      <c r="H718">
        <v>1</v>
      </c>
      <c r="I718">
        <v>60</v>
      </c>
      <c r="J718">
        <v>1</v>
      </c>
      <c r="K718">
        <v>0</v>
      </c>
      <c r="L718">
        <v>0</v>
      </c>
      <c r="M718">
        <v>0</v>
      </c>
      <c r="N718">
        <v>3</v>
      </c>
      <c r="O718">
        <v>25</v>
      </c>
      <c r="P718">
        <v>22</v>
      </c>
      <c r="Q718" s="20">
        <f t="shared" si="22"/>
        <v>22.941505214999999</v>
      </c>
      <c r="R718" s="7">
        <f t="shared" si="23"/>
        <v>4</v>
      </c>
    </row>
    <row r="719" spans="1:18" x14ac:dyDescent="0.25">
      <c r="A719" t="s">
        <v>638</v>
      </c>
      <c r="B719" t="s">
        <v>754</v>
      </c>
      <c r="C719">
        <v>1</v>
      </c>
      <c r="D719" t="s">
        <v>188</v>
      </c>
      <c r="E719" t="s">
        <v>17</v>
      </c>
      <c r="F719">
        <v>7</v>
      </c>
      <c r="G719">
        <v>2</v>
      </c>
      <c r="H719">
        <v>1</v>
      </c>
      <c r="I719">
        <v>60</v>
      </c>
      <c r="J719">
        <v>1</v>
      </c>
      <c r="K719">
        <v>0</v>
      </c>
      <c r="L719">
        <v>0</v>
      </c>
      <c r="M719">
        <v>0</v>
      </c>
      <c r="N719">
        <v>2</v>
      </c>
      <c r="O719">
        <v>21</v>
      </c>
      <c r="P719">
        <v>19</v>
      </c>
      <c r="Q719" s="20">
        <f t="shared" si="22"/>
        <v>19.4209235808</v>
      </c>
      <c r="R719" s="7">
        <f t="shared" si="23"/>
        <v>7</v>
      </c>
    </row>
    <row r="720" spans="1:18" x14ac:dyDescent="0.25">
      <c r="A720" t="s">
        <v>623</v>
      </c>
      <c r="B720" t="s">
        <v>754</v>
      </c>
      <c r="C720">
        <v>1</v>
      </c>
      <c r="D720" t="s">
        <v>578</v>
      </c>
      <c r="E720" t="s">
        <v>92</v>
      </c>
      <c r="F720">
        <v>1</v>
      </c>
      <c r="G720">
        <v>4</v>
      </c>
      <c r="H720">
        <v>1</v>
      </c>
      <c r="I720">
        <v>56</v>
      </c>
      <c r="J720">
        <v>0</v>
      </c>
      <c r="K720">
        <v>1</v>
      </c>
      <c r="L720">
        <v>0</v>
      </c>
      <c r="M720">
        <v>1</v>
      </c>
      <c r="N720">
        <v>3</v>
      </c>
      <c r="O720">
        <v>26</v>
      </c>
      <c r="P720">
        <v>23</v>
      </c>
      <c r="Q720" s="20">
        <f t="shared" si="22"/>
        <v>23.769827585400002</v>
      </c>
      <c r="R720" s="7">
        <f t="shared" si="23"/>
        <v>1</v>
      </c>
    </row>
    <row r="721" spans="1:18" x14ac:dyDescent="0.25">
      <c r="A721" t="s">
        <v>755</v>
      </c>
      <c r="B721" t="s">
        <v>754</v>
      </c>
      <c r="C721">
        <v>1</v>
      </c>
      <c r="D721" t="s">
        <v>327</v>
      </c>
      <c r="E721" t="s">
        <v>17</v>
      </c>
      <c r="F721">
        <v>2</v>
      </c>
      <c r="G721">
        <v>1</v>
      </c>
      <c r="H721">
        <v>1</v>
      </c>
      <c r="I721">
        <v>60</v>
      </c>
      <c r="J721">
        <v>1</v>
      </c>
      <c r="K721">
        <v>0</v>
      </c>
      <c r="L721">
        <v>0</v>
      </c>
      <c r="M721">
        <v>0</v>
      </c>
      <c r="N721">
        <v>1</v>
      </c>
      <c r="O721">
        <v>15</v>
      </c>
      <c r="P721">
        <v>14</v>
      </c>
      <c r="Q721" s="20">
        <f t="shared" si="22"/>
        <v>13.738038277500001</v>
      </c>
      <c r="R721" s="7">
        <f t="shared" si="23"/>
        <v>2</v>
      </c>
    </row>
    <row r="722" spans="1:18" x14ac:dyDescent="0.25">
      <c r="A722" t="s">
        <v>588</v>
      </c>
      <c r="B722" t="s">
        <v>754</v>
      </c>
      <c r="C722">
        <v>1</v>
      </c>
      <c r="D722" t="s">
        <v>146</v>
      </c>
      <c r="E722" t="s">
        <v>17</v>
      </c>
      <c r="F722">
        <v>6</v>
      </c>
      <c r="G722">
        <v>0</v>
      </c>
      <c r="H722">
        <v>1</v>
      </c>
      <c r="I722">
        <v>60</v>
      </c>
      <c r="J722">
        <v>1</v>
      </c>
      <c r="K722">
        <v>0</v>
      </c>
      <c r="L722">
        <v>0</v>
      </c>
      <c r="M722">
        <v>0</v>
      </c>
      <c r="N722">
        <v>0</v>
      </c>
      <c r="O722">
        <v>34</v>
      </c>
      <c r="P722">
        <v>34</v>
      </c>
      <c r="Q722" s="20">
        <f t="shared" si="22"/>
        <v>31.404867257599999</v>
      </c>
      <c r="R722" s="7">
        <f t="shared" si="23"/>
        <v>6</v>
      </c>
    </row>
    <row r="723" spans="1:18" x14ac:dyDescent="0.25">
      <c r="A723" t="s">
        <v>649</v>
      </c>
      <c r="B723" t="s">
        <v>754</v>
      </c>
      <c r="C723">
        <v>1</v>
      </c>
      <c r="D723" t="s">
        <v>349</v>
      </c>
      <c r="E723" t="s">
        <v>92</v>
      </c>
      <c r="F723">
        <v>2</v>
      </c>
      <c r="G723">
        <v>3</v>
      </c>
      <c r="H723">
        <v>1</v>
      </c>
      <c r="I723">
        <v>59</v>
      </c>
      <c r="J723">
        <v>0</v>
      </c>
      <c r="K723">
        <v>1</v>
      </c>
      <c r="L723">
        <v>0</v>
      </c>
      <c r="M723">
        <v>0</v>
      </c>
      <c r="N723">
        <v>3</v>
      </c>
      <c r="O723">
        <v>36</v>
      </c>
      <c r="P723">
        <v>33</v>
      </c>
      <c r="Q723" s="20">
        <f t="shared" si="22"/>
        <v>33.222091658400004</v>
      </c>
      <c r="R723" s="7">
        <f t="shared" si="23"/>
        <v>2</v>
      </c>
    </row>
    <row r="724" spans="1:18" x14ac:dyDescent="0.25">
      <c r="A724" t="s">
        <v>566</v>
      </c>
      <c r="B724" t="s">
        <v>754</v>
      </c>
      <c r="C724">
        <v>1</v>
      </c>
      <c r="D724" t="s">
        <v>596</v>
      </c>
      <c r="E724" t="s">
        <v>92</v>
      </c>
      <c r="F724">
        <v>2</v>
      </c>
      <c r="G724">
        <v>4</v>
      </c>
      <c r="H724">
        <v>1</v>
      </c>
      <c r="I724">
        <v>59</v>
      </c>
      <c r="J724">
        <v>0</v>
      </c>
      <c r="K724">
        <v>1</v>
      </c>
      <c r="L724">
        <v>0</v>
      </c>
      <c r="M724">
        <v>1</v>
      </c>
      <c r="N724">
        <v>3</v>
      </c>
      <c r="O724">
        <v>37</v>
      </c>
      <c r="P724">
        <v>34</v>
      </c>
      <c r="Q724" s="20">
        <f t="shared" si="22"/>
        <v>33.958700880499997</v>
      </c>
      <c r="R724" s="7">
        <f t="shared" si="23"/>
        <v>2</v>
      </c>
    </row>
    <row r="725" spans="1:18" x14ac:dyDescent="0.25">
      <c r="A725" t="s">
        <v>641</v>
      </c>
      <c r="B725" t="s">
        <v>754</v>
      </c>
      <c r="C725">
        <v>1</v>
      </c>
      <c r="D725" t="s">
        <v>598</v>
      </c>
      <c r="E725" t="s">
        <v>92</v>
      </c>
      <c r="F725">
        <v>1</v>
      </c>
      <c r="G725">
        <v>4</v>
      </c>
      <c r="H725">
        <v>1</v>
      </c>
      <c r="I725">
        <v>59</v>
      </c>
      <c r="J725">
        <v>0</v>
      </c>
      <c r="K725">
        <v>1</v>
      </c>
      <c r="L725">
        <v>0</v>
      </c>
      <c r="M725">
        <v>1</v>
      </c>
      <c r="N725">
        <v>3</v>
      </c>
      <c r="O725">
        <v>28</v>
      </c>
      <c r="P725">
        <v>25</v>
      </c>
      <c r="Q725" s="20">
        <f t="shared" si="22"/>
        <v>25.7158931092</v>
      </c>
      <c r="R725" s="7">
        <f t="shared" si="23"/>
        <v>1</v>
      </c>
    </row>
    <row r="726" spans="1:18" x14ac:dyDescent="0.25">
      <c r="A726" t="s">
        <v>595</v>
      </c>
      <c r="B726" t="s">
        <v>754</v>
      </c>
      <c r="C726">
        <v>1</v>
      </c>
      <c r="D726" t="s">
        <v>579</v>
      </c>
      <c r="E726" t="s">
        <v>92</v>
      </c>
      <c r="F726">
        <v>1</v>
      </c>
      <c r="G726">
        <v>4</v>
      </c>
      <c r="H726">
        <v>1</v>
      </c>
      <c r="I726">
        <v>60</v>
      </c>
      <c r="J726">
        <v>0</v>
      </c>
      <c r="K726">
        <v>1</v>
      </c>
      <c r="L726">
        <v>0</v>
      </c>
      <c r="M726">
        <v>0</v>
      </c>
      <c r="N726">
        <v>4</v>
      </c>
      <c r="O726">
        <v>33</v>
      </c>
      <c r="P726">
        <v>29</v>
      </c>
      <c r="Q726" s="20">
        <f t="shared" si="22"/>
        <v>30.044572842899999</v>
      </c>
      <c r="R726" s="7">
        <f t="shared" si="23"/>
        <v>1</v>
      </c>
    </row>
    <row r="727" spans="1:18" x14ac:dyDescent="0.25">
      <c r="A727" t="s">
        <v>600</v>
      </c>
      <c r="B727" t="s">
        <v>754</v>
      </c>
      <c r="C727">
        <v>1</v>
      </c>
      <c r="D727" t="s">
        <v>96</v>
      </c>
      <c r="E727" t="s">
        <v>92</v>
      </c>
      <c r="F727">
        <v>0</v>
      </c>
      <c r="G727">
        <v>2</v>
      </c>
      <c r="H727">
        <v>1</v>
      </c>
      <c r="I727">
        <v>59</v>
      </c>
      <c r="J727">
        <v>0</v>
      </c>
      <c r="K727">
        <v>1</v>
      </c>
      <c r="L727">
        <v>0</v>
      </c>
      <c r="M727">
        <v>1</v>
      </c>
      <c r="N727">
        <v>1</v>
      </c>
      <c r="O727">
        <v>29</v>
      </c>
      <c r="P727">
        <v>28</v>
      </c>
      <c r="Q727" s="20">
        <f t="shared" si="22"/>
        <v>26.205980064999999</v>
      </c>
      <c r="R727" s="7">
        <f t="shared" si="23"/>
        <v>0</v>
      </c>
    </row>
    <row r="728" spans="1:18" x14ac:dyDescent="0.25">
      <c r="A728" t="s">
        <v>687</v>
      </c>
      <c r="B728" t="s">
        <v>754</v>
      </c>
      <c r="C728">
        <v>1</v>
      </c>
      <c r="D728" t="s">
        <v>134</v>
      </c>
      <c r="E728" t="s">
        <v>92</v>
      </c>
      <c r="F728">
        <v>0</v>
      </c>
      <c r="G728">
        <v>4</v>
      </c>
      <c r="H728">
        <v>1</v>
      </c>
      <c r="I728">
        <v>60</v>
      </c>
      <c r="J728">
        <v>0</v>
      </c>
      <c r="K728">
        <v>1</v>
      </c>
      <c r="L728">
        <v>0</v>
      </c>
      <c r="M728">
        <v>0</v>
      </c>
      <c r="N728">
        <v>4</v>
      </c>
      <c r="O728">
        <v>26</v>
      </c>
      <c r="P728">
        <v>22</v>
      </c>
      <c r="Q728" s="20">
        <f t="shared" si="22"/>
        <v>23.562855890600002</v>
      </c>
      <c r="R728" s="7">
        <f t="shared" si="23"/>
        <v>0</v>
      </c>
    </row>
    <row r="729" spans="1:18" x14ac:dyDescent="0.25">
      <c r="A729" t="s">
        <v>756</v>
      </c>
      <c r="B729" t="s">
        <v>757</v>
      </c>
      <c r="C729">
        <v>1</v>
      </c>
      <c r="D729" t="s">
        <v>441</v>
      </c>
      <c r="E729" t="s">
        <v>17</v>
      </c>
      <c r="F729">
        <v>3</v>
      </c>
      <c r="G729">
        <v>2</v>
      </c>
      <c r="H729">
        <v>1</v>
      </c>
      <c r="I729">
        <v>60</v>
      </c>
      <c r="J729">
        <v>1</v>
      </c>
      <c r="K729">
        <v>0</v>
      </c>
      <c r="L729">
        <v>0</v>
      </c>
      <c r="M729">
        <v>0</v>
      </c>
      <c r="N729">
        <v>2</v>
      </c>
      <c r="O729">
        <v>19</v>
      </c>
      <c r="P729">
        <v>17</v>
      </c>
      <c r="Q729" s="20">
        <f t="shared" si="22"/>
        <v>17.423548005600001</v>
      </c>
      <c r="R729" s="7">
        <f t="shared" si="23"/>
        <v>3</v>
      </c>
    </row>
    <row r="730" spans="1:18" x14ac:dyDescent="0.25">
      <c r="A730" t="s">
        <v>711</v>
      </c>
      <c r="B730" t="s">
        <v>757</v>
      </c>
      <c r="C730">
        <v>1</v>
      </c>
      <c r="D730" t="s">
        <v>590</v>
      </c>
      <c r="E730" t="s">
        <v>17</v>
      </c>
      <c r="F730">
        <v>3</v>
      </c>
      <c r="G730">
        <v>2</v>
      </c>
      <c r="H730">
        <v>1</v>
      </c>
      <c r="I730">
        <v>60</v>
      </c>
      <c r="J730">
        <v>1</v>
      </c>
      <c r="K730">
        <v>0</v>
      </c>
      <c r="L730">
        <v>0</v>
      </c>
      <c r="M730">
        <v>0</v>
      </c>
      <c r="N730">
        <v>2</v>
      </c>
      <c r="O730">
        <v>21</v>
      </c>
      <c r="P730">
        <v>19</v>
      </c>
      <c r="Q730" s="20">
        <f t="shared" si="22"/>
        <v>19.1622607113</v>
      </c>
      <c r="R730" s="7">
        <f t="shared" si="23"/>
        <v>3</v>
      </c>
    </row>
    <row r="731" spans="1:18" x14ac:dyDescent="0.25">
      <c r="A731" t="s">
        <v>736</v>
      </c>
      <c r="B731" t="s">
        <v>757</v>
      </c>
      <c r="C731">
        <v>1</v>
      </c>
      <c r="D731" t="s">
        <v>249</v>
      </c>
      <c r="E731" t="s">
        <v>17</v>
      </c>
      <c r="F731">
        <v>6</v>
      </c>
      <c r="G731">
        <v>3</v>
      </c>
      <c r="H731">
        <v>1</v>
      </c>
      <c r="I731">
        <v>60</v>
      </c>
      <c r="J731">
        <v>1</v>
      </c>
      <c r="K731">
        <v>0</v>
      </c>
      <c r="L731">
        <v>0</v>
      </c>
      <c r="M731">
        <v>0</v>
      </c>
      <c r="N731">
        <v>3</v>
      </c>
      <c r="O731">
        <v>39</v>
      </c>
      <c r="P731">
        <v>36</v>
      </c>
      <c r="Q731" s="20">
        <f t="shared" si="22"/>
        <v>35.269010630099999</v>
      </c>
      <c r="R731" s="7">
        <f t="shared" si="23"/>
        <v>6</v>
      </c>
    </row>
    <row r="732" spans="1:18" x14ac:dyDescent="0.25">
      <c r="A732" t="s">
        <v>616</v>
      </c>
      <c r="B732" t="s">
        <v>757</v>
      </c>
      <c r="C732">
        <v>1</v>
      </c>
      <c r="D732" t="s">
        <v>596</v>
      </c>
      <c r="E732" t="s">
        <v>92</v>
      </c>
      <c r="F732">
        <v>1</v>
      </c>
      <c r="G732">
        <v>2</v>
      </c>
      <c r="H732">
        <v>1</v>
      </c>
      <c r="I732">
        <v>59</v>
      </c>
      <c r="J732">
        <v>0</v>
      </c>
      <c r="K732">
        <v>1</v>
      </c>
      <c r="L732">
        <v>0</v>
      </c>
      <c r="M732">
        <v>0</v>
      </c>
      <c r="N732">
        <v>2</v>
      </c>
      <c r="O732">
        <v>31</v>
      </c>
      <c r="P732">
        <v>29</v>
      </c>
      <c r="Q732" s="20">
        <f t="shared" si="22"/>
        <v>28.451884521499998</v>
      </c>
      <c r="R732" s="7">
        <f t="shared" si="23"/>
        <v>1</v>
      </c>
    </row>
    <row r="733" spans="1:18" x14ac:dyDescent="0.25">
      <c r="A733" t="s">
        <v>614</v>
      </c>
      <c r="B733" t="s">
        <v>757</v>
      </c>
      <c r="C733">
        <v>1</v>
      </c>
      <c r="D733" t="s">
        <v>182</v>
      </c>
      <c r="E733" t="s">
        <v>92</v>
      </c>
      <c r="F733">
        <v>1</v>
      </c>
      <c r="G733">
        <v>4</v>
      </c>
      <c r="H733">
        <v>1</v>
      </c>
      <c r="I733">
        <v>57</v>
      </c>
      <c r="J733">
        <v>0</v>
      </c>
      <c r="K733">
        <v>1</v>
      </c>
      <c r="L733">
        <v>0</v>
      </c>
      <c r="M733">
        <v>0</v>
      </c>
      <c r="N733">
        <v>4</v>
      </c>
      <c r="O733">
        <v>31</v>
      </c>
      <c r="P733">
        <v>27</v>
      </c>
      <c r="Q733" s="20">
        <f t="shared" si="22"/>
        <v>28.330888030899999</v>
      </c>
      <c r="R733" s="7">
        <f t="shared" si="23"/>
        <v>1</v>
      </c>
    </row>
    <row r="734" spans="1:18" x14ac:dyDescent="0.25">
      <c r="A734" t="s">
        <v>696</v>
      </c>
      <c r="B734" t="s">
        <v>757</v>
      </c>
      <c r="C734">
        <v>1</v>
      </c>
      <c r="D734" t="s">
        <v>575</v>
      </c>
      <c r="E734" t="s">
        <v>92</v>
      </c>
      <c r="F734">
        <v>1</v>
      </c>
      <c r="G734">
        <v>2</v>
      </c>
      <c r="H734">
        <v>1</v>
      </c>
      <c r="I734">
        <v>65</v>
      </c>
      <c r="J734">
        <v>0</v>
      </c>
      <c r="K734">
        <v>0</v>
      </c>
      <c r="L734">
        <v>1</v>
      </c>
      <c r="M734">
        <v>0</v>
      </c>
      <c r="N734">
        <v>1</v>
      </c>
      <c r="O734">
        <v>37</v>
      </c>
      <c r="P734">
        <v>36</v>
      </c>
      <c r="Q734" s="20">
        <f t="shared" si="22"/>
        <v>34.295823664700002</v>
      </c>
      <c r="R734" s="7">
        <f t="shared" si="23"/>
        <v>0.92307692307692313</v>
      </c>
    </row>
    <row r="735" spans="1:18" x14ac:dyDescent="0.25">
      <c r="A735" t="s">
        <v>593</v>
      </c>
      <c r="B735" t="s">
        <v>758</v>
      </c>
      <c r="C735">
        <v>1</v>
      </c>
      <c r="D735" t="s">
        <v>120</v>
      </c>
      <c r="E735" t="s">
        <v>17</v>
      </c>
      <c r="F735">
        <v>6</v>
      </c>
      <c r="G735">
        <v>5</v>
      </c>
      <c r="H735">
        <v>1</v>
      </c>
      <c r="I735">
        <v>62</v>
      </c>
      <c r="J735">
        <v>1</v>
      </c>
      <c r="K735">
        <v>0</v>
      </c>
      <c r="L735">
        <v>0</v>
      </c>
      <c r="M735">
        <v>0</v>
      </c>
      <c r="N735">
        <v>5</v>
      </c>
      <c r="O735">
        <v>31</v>
      </c>
      <c r="P735">
        <v>26</v>
      </c>
      <c r="Q735" s="20">
        <f t="shared" si="22"/>
        <v>28.3098591561</v>
      </c>
      <c r="R735" s="7">
        <f t="shared" si="23"/>
        <v>5.806451612903226</v>
      </c>
    </row>
    <row r="736" spans="1:18" x14ac:dyDescent="0.25">
      <c r="A736" t="s">
        <v>621</v>
      </c>
      <c r="B736" t="s">
        <v>758</v>
      </c>
      <c r="C736">
        <v>1</v>
      </c>
      <c r="D736" t="s">
        <v>335</v>
      </c>
      <c r="E736" t="s">
        <v>92</v>
      </c>
      <c r="F736">
        <v>1</v>
      </c>
      <c r="G736">
        <v>3</v>
      </c>
      <c r="H736">
        <v>1</v>
      </c>
      <c r="I736">
        <v>59</v>
      </c>
      <c r="J736">
        <v>0</v>
      </c>
      <c r="K736">
        <v>1</v>
      </c>
      <c r="L736">
        <v>0</v>
      </c>
      <c r="M736">
        <v>1</v>
      </c>
      <c r="N736">
        <v>2</v>
      </c>
      <c r="O736">
        <v>35</v>
      </c>
      <c r="P736">
        <v>33</v>
      </c>
      <c r="Q736" s="20">
        <f t="shared" si="22"/>
        <v>31.714120816000001</v>
      </c>
      <c r="R736" s="7">
        <f t="shared" si="23"/>
        <v>1</v>
      </c>
    </row>
    <row r="737" spans="1:18" x14ac:dyDescent="0.25">
      <c r="A737" t="s">
        <v>605</v>
      </c>
      <c r="B737" t="s">
        <v>758</v>
      </c>
      <c r="C737">
        <v>1</v>
      </c>
      <c r="D737" t="s">
        <v>233</v>
      </c>
      <c r="E737" t="s">
        <v>17</v>
      </c>
      <c r="F737">
        <v>2</v>
      </c>
      <c r="G737">
        <v>1</v>
      </c>
      <c r="H737">
        <v>1</v>
      </c>
      <c r="I737">
        <v>60</v>
      </c>
      <c r="J737">
        <v>1</v>
      </c>
      <c r="K737">
        <v>0</v>
      </c>
      <c r="L737">
        <v>0</v>
      </c>
      <c r="M737">
        <v>0</v>
      </c>
      <c r="N737">
        <v>1</v>
      </c>
      <c r="O737">
        <v>29</v>
      </c>
      <c r="P737">
        <v>28</v>
      </c>
      <c r="Q737" s="20">
        <f t="shared" si="22"/>
        <v>27.046003716199998</v>
      </c>
      <c r="R737" s="7">
        <f t="shared" si="23"/>
        <v>2</v>
      </c>
    </row>
    <row r="738" spans="1:18" x14ac:dyDescent="0.25">
      <c r="A738" t="s">
        <v>632</v>
      </c>
      <c r="B738" t="s">
        <v>758</v>
      </c>
      <c r="C738">
        <v>1</v>
      </c>
      <c r="D738" t="s">
        <v>146</v>
      </c>
      <c r="E738" t="s">
        <v>17</v>
      </c>
      <c r="F738">
        <v>5</v>
      </c>
      <c r="G738">
        <v>3</v>
      </c>
      <c r="H738">
        <v>1</v>
      </c>
      <c r="I738">
        <v>60</v>
      </c>
      <c r="J738">
        <v>1</v>
      </c>
      <c r="K738">
        <v>0</v>
      </c>
      <c r="L738">
        <v>0</v>
      </c>
      <c r="M738">
        <v>0</v>
      </c>
      <c r="N738">
        <v>3</v>
      </c>
      <c r="O738">
        <v>29</v>
      </c>
      <c r="P738">
        <v>26</v>
      </c>
      <c r="Q738" s="20">
        <f t="shared" si="22"/>
        <v>26.786504425599997</v>
      </c>
      <c r="R738" s="7">
        <f t="shared" si="23"/>
        <v>5</v>
      </c>
    </row>
    <row r="739" spans="1:18" x14ac:dyDescent="0.25">
      <c r="A739" t="s">
        <v>755</v>
      </c>
      <c r="B739" t="s">
        <v>758</v>
      </c>
      <c r="C739">
        <v>1</v>
      </c>
      <c r="D739" t="s">
        <v>182</v>
      </c>
      <c r="E739" t="s">
        <v>17</v>
      </c>
      <c r="F739">
        <v>5</v>
      </c>
      <c r="G739">
        <v>1</v>
      </c>
      <c r="H739">
        <v>1</v>
      </c>
      <c r="I739">
        <v>60</v>
      </c>
      <c r="J739">
        <v>1</v>
      </c>
      <c r="K739">
        <v>0</v>
      </c>
      <c r="L739">
        <v>0</v>
      </c>
      <c r="M739">
        <v>0</v>
      </c>
      <c r="N739">
        <v>1</v>
      </c>
      <c r="O739">
        <v>19</v>
      </c>
      <c r="P739">
        <v>18</v>
      </c>
      <c r="Q739" s="20">
        <f t="shared" si="22"/>
        <v>17.364092664099999</v>
      </c>
      <c r="R739" s="7">
        <f t="shared" si="23"/>
        <v>5</v>
      </c>
    </row>
    <row r="740" spans="1:18" x14ac:dyDescent="0.25">
      <c r="A740" t="s">
        <v>566</v>
      </c>
      <c r="B740" t="s">
        <v>758</v>
      </c>
      <c r="C740">
        <v>1</v>
      </c>
      <c r="D740" t="s">
        <v>227</v>
      </c>
      <c r="E740" t="s">
        <v>17</v>
      </c>
      <c r="F740">
        <v>5</v>
      </c>
      <c r="G740">
        <v>2</v>
      </c>
      <c r="H740">
        <v>1</v>
      </c>
      <c r="I740">
        <v>60</v>
      </c>
      <c r="J740">
        <v>1</v>
      </c>
      <c r="K740">
        <v>0</v>
      </c>
      <c r="L740">
        <v>0</v>
      </c>
      <c r="M740">
        <v>0</v>
      </c>
      <c r="N740">
        <v>2</v>
      </c>
      <c r="O740">
        <v>34</v>
      </c>
      <c r="P740">
        <v>32</v>
      </c>
      <c r="Q740" s="20">
        <f t="shared" si="22"/>
        <v>30.967715898999998</v>
      </c>
      <c r="R740" s="7">
        <f t="shared" si="23"/>
        <v>5</v>
      </c>
    </row>
    <row r="741" spans="1:18" x14ac:dyDescent="0.25">
      <c r="A741" t="s">
        <v>619</v>
      </c>
      <c r="B741" t="s">
        <v>758</v>
      </c>
      <c r="C741">
        <v>1</v>
      </c>
      <c r="D741" t="s">
        <v>249</v>
      </c>
      <c r="E741" t="s">
        <v>92</v>
      </c>
      <c r="F741">
        <v>4</v>
      </c>
      <c r="G741">
        <v>5</v>
      </c>
      <c r="H741">
        <v>1</v>
      </c>
      <c r="I741">
        <v>60</v>
      </c>
      <c r="J741">
        <v>0</v>
      </c>
      <c r="K741">
        <v>1</v>
      </c>
      <c r="L741">
        <v>0</v>
      </c>
      <c r="M741">
        <v>0</v>
      </c>
      <c r="N741">
        <v>5</v>
      </c>
      <c r="O741">
        <v>26</v>
      </c>
      <c r="P741">
        <v>21</v>
      </c>
      <c r="Q741" s="20">
        <f t="shared" si="22"/>
        <v>23.512673753400001</v>
      </c>
      <c r="R741" s="7">
        <f t="shared" si="23"/>
        <v>4</v>
      </c>
    </row>
    <row r="742" spans="1:18" x14ac:dyDescent="0.25">
      <c r="A742" t="s">
        <v>641</v>
      </c>
      <c r="B742" t="s">
        <v>758</v>
      </c>
      <c r="C742">
        <v>1</v>
      </c>
      <c r="D742" t="s">
        <v>578</v>
      </c>
      <c r="E742" t="s">
        <v>92</v>
      </c>
      <c r="F742">
        <v>1</v>
      </c>
      <c r="G742">
        <v>4</v>
      </c>
      <c r="H742">
        <v>1</v>
      </c>
      <c r="I742">
        <v>60</v>
      </c>
      <c r="J742">
        <v>0</v>
      </c>
      <c r="K742">
        <v>1</v>
      </c>
      <c r="L742">
        <v>0</v>
      </c>
      <c r="M742">
        <v>0</v>
      </c>
      <c r="N742">
        <v>4</v>
      </c>
      <c r="O742">
        <v>38</v>
      </c>
      <c r="P742">
        <v>34</v>
      </c>
      <c r="Q742" s="20">
        <f t="shared" si="22"/>
        <v>34.740517240199999</v>
      </c>
      <c r="R742" s="7">
        <f t="shared" si="23"/>
        <v>1</v>
      </c>
    </row>
    <row r="743" spans="1:18" x14ac:dyDescent="0.25">
      <c r="A743" t="s">
        <v>624</v>
      </c>
      <c r="B743" t="s">
        <v>758</v>
      </c>
      <c r="C743">
        <v>1</v>
      </c>
      <c r="D743" t="s">
        <v>96</v>
      </c>
      <c r="E743" t="s">
        <v>92</v>
      </c>
      <c r="F743">
        <v>1</v>
      </c>
      <c r="G743">
        <v>5</v>
      </c>
      <c r="H743">
        <v>1</v>
      </c>
      <c r="I743">
        <v>60</v>
      </c>
      <c r="J743">
        <v>0</v>
      </c>
      <c r="K743">
        <v>1</v>
      </c>
      <c r="L743">
        <v>0</v>
      </c>
      <c r="M743">
        <v>0</v>
      </c>
      <c r="N743">
        <v>5</v>
      </c>
      <c r="O743">
        <v>28</v>
      </c>
      <c r="P743">
        <v>23</v>
      </c>
      <c r="Q743" s="20">
        <f t="shared" si="22"/>
        <v>25.302325580000002</v>
      </c>
      <c r="R743" s="7">
        <f t="shared" si="23"/>
        <v>1</v>
      </c>
    </row>
    <row r="744" spans="1:18" x14ac:dyDescent="0.25">
      <c r="A744" t="s">
        <v>581</v>
      </c>
      <c r="B744" t="s">
        <v>758</v>
      </c>
      <c r="C744">
        <v>1</v>
      </c>
      <c r="D744" t="s">
        <v>112</v>
      </c>
      <c r="E744" t="s">
        <v>17</v>
      </c>
      <c r="F744">
        <v>3</v>
      </c>
      <c r="G744">
        <v>2</v>
      </c>
      <c r="H744">
        <v>1</v>
      </c>
      <c r="I744">
        <v>60</v>
      </c>
      <c r="J744">
        <v>1</v>
      </c>
      <c r="K744">
        <v>0</v>
      </c>
      <c r="L744">
        <v>0</v>
      </c>
      <c r="M744">
        <v>0</v>
      </c>
      <c r="N744">
        <v>2</v>
      </c>
      <c r="O744">
        <v>23</v>
      </c>
      <c r="P744">
        <v>21</v>
      </c>
      <c r="Q744" s="20">
        <f t="shared" si="22"/>
        <v>21.106184797800001</v>
      </c>
      <c r="R744" s="7">
        <f t="shared" si="23"/>
        <v>3</v>
      </c>
    </row>
    <row r="745" spans="1:18" x14ac:dyDescent="0.25">
      <c r="A745" t="s">
        <v>687</v>
      </c>
      <c r="B745" t="s">
        <v>758</v>
      </c>
      <c r="C745">
        <v>1</v>
      </c>
      <c r="D745" t="s">
        <v>441</v>
      </c>
      <c r="E745" t="s">
        <v>17</v>
      </c>
      <c r="F745">
        <v>3</v>
      </c>
      <c r="G745">
        <v>2</v>
      </c>
      <c r="H745">
        <v>1</v>
      </c>
      <c r="I745">
        <v>60</v>
      </c>
      <c r="J745">
        <v>1</v>
      </c>
      <c r="K745">
        <v>0</v>
      </c>
      <c r="L745">
        <v>0</v>
      </c>
      <c r="M745">
        <v>0</v>
      </c>
      <c r="N745">
        <v>2</v>
      </c>
      <c r="O745">
        <v>16</v>
      </c>
      <c r="P745">
        <v>14</v>
      </c>
      <c r="Q745" s="20">
        <f t="shared" si="22"/>
        <v>14.672461478400001</v>
      </c>
      <c r="R745" s="7">
        <f t="shared" si="23"/>
        <v>3</v>
      </c>
    </row>
    <row r="746" spans="1:18" x14ac:dyDescent="0.25">
      <c r="A746" t="s">
        <v>588</v>
      </c>
      <c r="B746" t="s">
        <v>759</v>
      </c>
      <c r="C746">
        <v>1</v>
      </c>
      <c r="D746" t="s">
        <v>112</v>
      </c>
      <c r="E746" t="s">
        <v>17</v>
      </c>
      <c r="F746">
        <v>4</v>
      </c>
      <c r="G746">
        <v>1</v>
      </c>
      <c r="H746">
        <v>1</v>
      </c>
      <c r="I746">
        <v>60</v>
      </c>
      <c r="J746">
        <v>1</v>
      </c>
      <c r="K746">
        <v>0</v>
      </c>
      <c r="L746">
        <v>0</v>
      </c>
      <c r="M746">
        <v>0</v>
      </c>
      <c r="N746">
        <v>1</v>
      </c>
      <c r="O746">
        <v>31</v>
      </c>
      <c r="P746">
        <v>30</v>
      </c>
      <c r="Q746" s="20">
        <f t="shared" si="22"/>
        <v>28.447466466599998</v>
      </c>
      <c r="R746" s="7">
        <f t="shared" si="23"/>
        <v>4</v>
      </c>
    </row>
    <row r="747" spans="1:18" x14ac:dyDescent="0.25">
      <c r="A747" t="s">
        <v>606</v>
      </c>
      <c r="B747" t="s">
        <v>759</v>
      </c>
      <c r="C747">
        <v>1</v>
      </c>
      <c r="D747" t="s">
        <v>596</v>
      </c>
      <c r="E747" t="s">
        <v>92</v>
      </c>
      <c r="F747">
        <v>3</v>
      </c>
      <c r="G747">
        <v>5</v>
      </c>
      <c r="H747">
        <v>1</v>
      </c>
      <c r="I747">
        <v>30</v>
      </c>
      <c r="J747">
        <v>0</v>
      </c>
      <c r="K747">
        <v>0</v>
      </c>
      <c r="L747">
        <v>0</v>
      </c>
      <c r="M747">
        <v>0</v>
      </c>
      <c r="N747">
        <v>2</v>
      </c>
      <c r="O747">
        <v>20</v>
      </c>
      <c r="P747">
        <v>18</v>
      </c>
      <c r="Q747" s="20">
        <f t="shared" si="22"/>
        <v>18.356054529999998</v>
      </c>
      <c r="R747" s="7">
        <f t="shared" si="23"/>
        <v>3</v>
      </c>
    </row>
    <row r="748" spans="1:18" x14ac:dyDescent="0.25">
      <c r="A748" t="s">
        <v>736</v>
      </c>
      <c r="B748" t="s">
        <v>759</v>
      </c>
      <c r="C748">
        <v>1</v>
      </c>
      <c r="D748" t="s">
        <v>575</v>
      </c>
      <c r="E748" t="s">
        <v>92</v>
      </c>
      <c r="F748">
        <v>0</v>
      </c>
      <c r="G748">
        <v>3</v>
      </c>
      <c r="H748">
        <v>1</v>
      </c>
      <c r="I748">
        <v>60</v>
      </c>
      <c r="J748">
        <v>0</v>
      </c>
      <c r="K748">
        <v>1</v>
      </c>
      <c r="L748">
        <v>0</v>
      </c>
      <c r="M748">
        <v>0</v>
      </c>
      <c r="N748">
        <v>3</v>
      </c>
      <c r="O748">
        <v>29</v>
      </c>
      <c r="P748">
        <v>26</v>
      </c>
      <c r="Q748" s="20">
        <f t="shared" si="22"/>
        <v>26.8805104399</v>
      </c>
      <c r="R748" s="7">
        <f t="shared" si="23"/>
        <v>0</v>
      </c>
    </row>
    <row r="749" spans="1:18" x14ac:dyDescent="0.25">
      <c r="A749" t="s">
        <v>692</v>
      </c>
      <c r="B749" t="s">
        <v>759</v>
      </c>
      <c r="C749">
        <v>1</v>
      </c>
      <c r="D749" t="s">
        <v>590</v>
      </c>
      <c r="E749" t="s">
        <v>17</v>
      </c>
      <c r="F749">
        <v>3</v>
      </c>
      <c r="G749">
        <v>0</v>
      </c>
      <c r="H749">
        <v>1</v>
      </c>
      <c r="I749">
        <v>60</v>
      </c>
      <c r="J749">
        <v>1</v>
      </c>
      <c r="K749">
        <v>0</v>
      </c>
      <c r="L749">
        <v>0</v>
      </c>
      <c r="M749">
        <v>0</v>
      </c>
      <c r="N749">
        <v>0</v>
      </c>
      <c r="O749">
        <v>24</v>
      </c>
      <c r="P749">
        <v>24</v>
      </c>
      <c r="Q749" s="20">
        <f t="shared" si="22"/>
        <v>21.899726527199999</v>
      </c>
      <c r="R749" s="7">
        <f t="shared" si="23"/>
        <v>3</v>
      </c>
    </row>
    <row r="750" spans="1:18" x14ac:dyDescent="0.25">
      <c r="A750" t="s">
        <v>696</v>
      </c>
      <c r="B750" t="s">
        <v>759</v>
      </c>
      <c r="C750">
        <v>1</v>
      </c>
      <c r="D750" t="s">
        <v>596</v>
      </c>
      <c r="E750" t="s">
        <v>92</v>
      </c>
      <c r="F750">
        <v>3</v>
      </c>
      <c r="G750">
        <v>5</v>
      </c>
      <c r="H750">
        <v>0</v>
      </c>
      <c r="I750">
        <v>29</v>
      </c>
      <c r="J750">
        <v>0</v>
      </c>
      <c r="K750">
        <v>1</v>
      </c>
      <c r="L750">
        <v>0</v>
      </c>
      <c r="M750">
        <v>0</v>
      </c>
      <c r="N750">
        <v>3</v>
      </c>
      <c r="O750">
        <v>12</v>
      </c>
      <c r="P750">
        <v>9</v>
      </c>
      <c r="Q750" s="20">
        <f t="shared" si="22"/>
        <v>11.013632718</v>
      </c>
      <c r="R750" s="7" t="str">
        <f t="shared" si="23"/>
        <v xml:space="preserve"> </v>
      </c>
    </row>
    <row r="751" spans="1:18" x14ac:dyDescent="0.25">
      <c r="A751" t="s">
        <v>617</v>
      </c>
      <c r="B751" t="s">
        <v>760</v>
      </c>
      <c r="C751">
        <v>1</v>
      </c>
      <c r="D751" t="s">
        <v>27</v>
      </c>
      <c r="E751" t="s">
        <v>92</v>
      </c>
      <c r="F751">
        <v>1</v>
      </c>
      <c r="G751">
        <v>2</v>
      </c>
      <c r="H751">
        <v>1</v>
      </c>
      <c r="I751">
        <v>59</v>
      </c>
      <c r="J751">
        <v>0</v>
      </c>
      <c r="K751">
        <v>1</v>
      </c>
      <c r="L751">
        <v>0</v>
      </c>
      <c r="M751">
        <v>0</v>
      </c>
      <c r="N751">
        <v>2</v>
      </c>
      <c r="O751">
        <v>20</v>
      </c>
      <c r="P751">
        <v>18</v>
      </c>
      <c r="Q751" s="20">
        <f t="shared" si="22"/>
        <v>18.233670654000001</v>
      </c>
      <c r="R751" s="7">
        <f t="shared" si="23"/>
        <v>1</v>
      </c>
    </row>
    <row r="752" spans="1:18" x14ac:dyDescent="0.25">
      <c r="A752" t="s">
        <v>649</v>
      </c>
      <c r="B752" t="s">
        <v>760</v>
      </c>
      <c r="C752">
        <v>1</v>
      </c>
      <c r="D752" t="s">
        <v>120</v>
      </c>
      <c r="E752" t="s">
        <v>17</v>
      </c>
      <c r="F752">
        <v>4</v>
      </c>
      <c r="G752">
        <v>2</v>
      </c>
      <c r="H752">
        <v>1</v>
      </c>
      <c r="I752">
        <v>60</v>
      </c>
      <c r="J752">
        <v>1</v>
      </c>
      <c r="K752">
        <v>0</v>
      </c>
      <c r="L752">
        <v>0</v>
      </c>
      <c r="M752">
        <v>0</v>
      </c>
      <c r="N752">
        <v>2</v>
      </c>
      <c r="O752">
        <v>30</v>
      </c>
      <c r="P752">
        <v>28</v>
      </c>
      <c r="Q752" s="20">
        <f t="shared" si="22"/>
        <v>27.396637892999998</v>
      </c>
      <c r="R752" s="7">
        <f t="shared" si="23"/>
        <v>4</v>
      </c>
    </row>
    <row r="753" spans="1:18" x14ac:dyDescent="0.25">
      <c r="A753" t="s">
        <v>600</v>
      </c>
      <c r="B753" t="s">
        <v>760</v>
      </c>
      <c r="C753">
        <v>1</v>
      </c>
      <c r="D753" t="s">
        <v>278</v>
      </c>
      <c r="E753" t="s">
        <v>92</v>
      </c>
      <c r="F753">
        <v>2</v>
      </c>
      <c r="G753">
        <v>3</v>
      </c>
      <c r="H753">
        <v>1</v>
      </c>
      <c r="I753">
        <v>58</v>
      </c>
      <c r="J753">
        <v>0</v>
      </c>
      <c r="K753">
        <v>1</v>
      </c>
      <c r="L753">
        <v>0</v>
      </c>
      <c r="M753">
        <v>0</v>
      </c>
      <c r="N753">
        <v>3</v>
      </c>
      <c r="O753">
        <v>27</v>
      </c>
      <c r="P753">
        <v>24</v>
      </c>
      <c r="Q753" s="20">
        <f t="shared" si="22"/>
        <v>24.674693876999999</v>
      </c>
      <c r="R753" s="7">
        <f t="shared" si="23"/>
        <v>2</v>
      </c>
    </row>
    <row r="754" spans="1:18" x14ac:dyDescent="0.25">
      <c r="A754" t="s">
        <v>638</v>
      </c>
      <c r="B754" t="s">
        <v>761</v>
      </c>
      <c r="C754">
        <v>1</v>
      </c>
      <c r="D754" t="s">
        <v>575</v>
      </c>
      <c r="E754" t="s">
        <v>17</v>
      </c>
      <c r="F754">
        <v>5</v>
      </c>
      <c r="G754">
        <v>1</v>
      </c>
      <c r="H754">
        <v>1</v>
      </c>
      <c r="I754">
        <v>60</v>
      </c>
      <c r="J754">
        <v>1</v>
      </c>
      <c r="K754">
        <v>0</v>
      </c>
      <c r="L754">
        <v>0</v>
      </c>
      <c r="M754">
        <v>0</v>
      </c>
      <c r="N754">
        <v>1</v>
      </c>
      <c r="O754">
        <v>31</v>
      </c>
      <c r="P754">
        <v>30</v>
      </c>
      <c r="Q754" s="20">
        <f t="shared" si="22"/>
        <v>28.734338746100001</v>
      </c>
      <c r="R754" s="7">
        <f t="shared" si="23"/>
        <v>5</v>
      </c>
    </row>
    <row r="755" spans="1:18" x14ac:dyDescent="0.25">
      <c r="A755" t="s">
        <v>574</v>
      </c>
      <c r="B755" t="s">
        <v>761</v>
      </c>
      <c r="C755">
        <v>1</v>
      </c>
      <c r="D755" t="s">
        <v>598</v>
      </c>
      <c r="E755" t="s">
        <v>92</v>
      </c>
      <c r="F755">
        <v>2</v>
      </c>
      <c r="G755">
        <v>6</v>
      </c>
      <c r="H755">
        <v>0</v>
      </c>
      <c r="I755">
        <v>20</v>
      </c>
      <c r="J755">
        <v>0</v>
      </c>
      <c r="K755">
        <v>0</v>
      </c>
      <c r="L755">
        <v>0</v>
      </c>
      <c r="M755">
        <v>0</v>
      </c>
      <c r="N755">
        <v>2</v>
      </c>
      <c r="O755">
        <v>13</v>
      </c>
      <c r="P755">
        <v>11</v>
      </c>
      <c r="Q755" s="20">
        <f t="shared" si="22"/>
        <v>11.9395218007</v>
      </c>
      <c r="R755" s="7" t="str">
        <f t="shared" si="23"/>
        <v xml:space="preserve"> </v>
      </c>
    </row>
    <row r="756" spans="1:18" x14ac:dyDescent="0.25">
      <c r="A756" t="s">
        <v>587</v>
      </c>
      <c r="B756" t="s">
        <v>761</v>
      </c>
      <c r="C756">
        <v>1</v>
      </c>
      <c r="D756" t="s">
        <v>120</v>
      </c>
      <c r="E756" t="s">
        <v>17</v>
      </c>
      <c r="F756">
        <v>3</v>
      </c>
      <c r="G756">
        <v>2</v>
      </c>
      <c r="H756">
        <v>1</v>
      </c>
      <c r="I756">
        <v>60</v>
      </c>
      <c r="J756">
        <v>1</v>
      </c>
      <c r="K756">
        <v>0</v>
      </c>
      <c r="L756">
        <v>0</v>
      </c>
      <c r="M756">
        <v>0</v>
      </c>
      <c r="N756">
        <v>2</v>
      </c>
      <c r="O756">
        <v>22</v>
      </c>
      <c r="P756">
        <v>20</v>
      </c>
      <c r="Q756" s="20">
        <f t="shared" si="22"/>
        <v>20.090867788200001</v>
      </c>
      <c r="R756" s="7">
        <f t="shared" si="23"/>
        <v>3</v>
      </c>
    </row>
    <row r="757" spans="1:18" x14ac:dyDescent="0.25">
      <c r="A757" t="s">
        <v>653</v>
      </c>
      <c r="B757" t="s">
        <v>761</v>
      </c>
      <c r="C757">
        <v>1</v>
      </c>
      <c r="D757" t="s">
        <v>579</v>
      </c>
      <c r="E757" t="s">
        <v>17</v>
      </c>
      <c r="F757">
        <v>2</v>
      </c>
      <c r="G757">
        <v>1</v>
      </c>
      <c r="H757">
        <v>1</v>
      </c>
      <c r="I757">
        <v>60</v>
      </c>
      <c r="J757">
        <v>1</v>
      </c>
      <c r="K757">
        <v>0</v>
      </c>
      <c r="L757">
        <v>0</v>
      </c>
      <c r="M757">
        <v>0</v>
      </c>
      <c r="N757">
        <v>1</v>
      </c>
      <c r="O757">
        <v>37</v>
      </c>
      <c r="P757">
        <v>36</v>
      </c>
      <c r="Q757" s="20">
        <f t="shared" si="22"/>
        <v>33.686339248099998</v>
      </c>
      <c r="R757" s="7">
        <f t="shared" si="23"/>
        <v>2</v>
      </c>
    </row>
    <row r="758" spans="1:18" x14ac:dyDescent="0.25">
      <c r="A758" t="s">
        <v>632</v>
      </c>
      <c r="B758" t="s">
        <v>761</v>
      </c>
      <c r="C758">
        <v>1</v>
      </c>
      <c r="D758" t="s">
        <v>598</v>
      </c>
      <c r="E758" t="s">
        <v>92</v>
      </c>
      <c r="F758">
        <v>2</v>
      </c>
      <c r="G758">
        <v>6</v>
      </c>
      <c r="H758">
        <v>1</v>
      </c>
      <c r="I758">
        <v>40</v>
      </c>
      <c r="J758">
        <v>0</v>
      </c>
      <c r="K758">
        <v>1</v>
      </c>
      <c r="L758">
        <v>0</v>
      </c>
      <c r="M758">
        <v>0</v>
      </c>
      <c r="N758">
        <v>4</v>
      </c>
      <c r="O758">
        <v>26</v>
      </c>
      <c r="P758">
        <v>22</v>
      </c>
      <c r="Q758" s="20">
        <f t="shared" si="22"/>
        <v>23.879043601399999</v>
      </c>
      <c r="R758" s="7">
        <f t="shared" si="23"/>
        <v>2</v>
      </c>
    </row>
    <row r="759" spans="1:18" x14ac:dyDescent="0.25">
      <c r="A759" t="s">
        <v>616</v>
      </c>
      <c r="B759" t="s">
        <v>761</v>
      </c>
      <c r="C759">
        <v>1</v>
      </c>
      <c r="D759" t="s">
        <v>238</v>
      </c>
      <c r="E759" t="s">
        <v>92</v>
      </c>
      <c r="F759">
        <v>2</v>
      </c>
      <c r="G759">
        <v>3</v>
      </c>
      <c r="H759">
        <v>1</v>
      </c>
      <c r="I759">
        <v>59</v>
      </c>
      <c r="J759">
        <v>0</v>
      </c>
      <c r="K759">
        <v>1</v>
      </c>
      <c r="L759">
        <v>0</v>
      </c>
      <c r="M759">
        <v>0</v>
      </c>
      <c r="N759">
        <v>3</v>
      </c>
      <c r="O759">
        <v>25</v>
      </c>
      <c r="P759">
        <v>22</v>
      </c>
      <c r="Q759" s="20">
        <f t="shared" si="22"/>
        <v>23.128712872500003</v>
      </c>
      <c r="R759" s="7">
        <f t="shared" si="23"/>
        <v>2</v>
      </c>
    </row>
    <row r="760" spans="1:18" x14ac:dyDescent="0.25">
      <c r="A760" t="s">
        <v>580</v>
      </c>
      <c r="B760" t="s">
        <v>761</v>
      </c>
      <c r="C760">
        <v>1</v>
      </c>
      <c r="D760" t="s">
        <v>233</v>
      </c>
      <c r="E760" t="s">
        <v>92</v>
      </c>
      <c r="F760">
        <v>3</v>
      </c>
      <c r="G760">
        <v>4</v>
      </c>
      <c r="H760">
        <v>1</v>
      </c>
      <c r="I760">
        <v>65</v>
      </c>
      <c r="J760">
        <v>0</v>
      </c>
      <c r="K760">
        <v>0</v>
      </c>
      <c r="L760">
        <v>1</v>
      </c>
      <c r="M760">
        <v>0</v>
      </c>
      <c r="N760">
        <v>3</v>
      </c>
      <c r="O760">
        <v>34</v>
      </c>
      <c r="P760">
        <v>31</v>
      </c>
      <c r="Q760" s="20">
        <f t="shared" si="22"/>
        <v>31.709107805199999</v>
      </c>
      <c r="R760" s="7">
        <f t="shared" si="23"/>
        <v>2.7692307692307692</v>
      </c>
    </row>
    <row r="761" spans="1:18" x14ac:dyDescent="0.25">
      <c r="A761" t="s">
        <v>614</v>
      </c>
      <c r="B761" t="s">
        <v>761</v>
      </c>
      <c r="C761">
        <v>1</v>
      </c>
      <c r="D761" t="s">
        <v>578</v>
      </c>
      <c r="E761" t="s">
        <v>92</v>
      </c>
      <c r="F761">
        <v>0</v>
      </c>
      <c r="G761">
        <v>3</v>
      </c>
      <c r="H761">
        <v>1</v>
      </c>
      <c r="I761">
        <v>60</v>
      </c>
      <c r="J761">
        <v>0</v>
      </c>
      <c r="K761">
        <v>1</v>
      </c>
      <c r="L761">
        <v>0</v>
      </c>
      <c r="M761">
        <v>1</v>
      </c>
      <c r="N761">
        <v>2</v>
      </c>
      <c r="O761">
        <v>24</v>
      </c>
      <c r="P761">
        <v>22</v>
      </c>
      <c r="Q761" s="20">
        <f t="shared" si="22"/>
        <v>21.941379309600002</v>
      </c>
      <c r="R761" s="7">
        <f t="shared" si="23"/>
        <v>0</v>
      </c>
    </row>
    <row r="762" spans="1:18" x14ac:dyDescent="0.25">
      <c r="A762" t="s">
        <v>601</v>
      </c>
      <c r="B762" t="s">
        <v>761</v>
      </c>
      <c r="C762">
        <v>1</v>
      </c>
      <c r="D762" t="s">
        <v>27</v>
      </c>
      <c r="E762" t="s">
        <v>17</v>
      </c>
      <c r="F762">
        <v>4</v>
      </c>
      <c r="G762">
        <v>1</v>
      </c>
      <c r="H762">
        <v>1</v>
      </c>
      <c r="I762">
        <v>60</v>
      </c>
      <c r="J762">
        <v>1</v>
      </c>
      <c r="K762">
        <v>0</v>
      </c>
      <c r="L762">
        <v>0</v>
      </c>
      <c r="M762">
        <v>0</v>
      </c>
      <c r="N762">
        <v>1</v>
      </c>
      <c r="O762">
        <v>37</v>
      </c>
      <c r="P762">
        <v>36</v>
      </c>
      <c r="Q762" s="20">
        <f t="shared" si="22"/>
        <v>33.732290709899999</v>
      </c>
      <c r="R762" s="7">
        <f t="shared" si="23"/>
        <v>4</v>
      </c>
    </row>
    <row r="763" spans="1:18" x14ac:dyDescent="0.25">
      <c r="A763" t="s">
        <v>687</v>
      </c>
      <c r="B763" t="s">
        <v>761</v>
      </c>
      <c r="C763">
        <v>1</v>
      </c>
      <c r="D763" t="s">
        <v>188</v>
      </c>
      <c r="E763" t="s">
        <v>17</v>
      </c>
      <c r="F763">
        <v>4</v>
      </c>
      <c r="G763">
        <v>3</v>
      </c>
      <c r="H763">
        <v>1</v>
      </c>
      <c r="I763">
        <v>60</v>
      </c>
      <c r="J763">
        <v>1</v>
      </c>
      <c r="K763">
        <v>0</v>
      </c>
      <c r="L763">
        <v>0</v>
      </c>
      <c r="M763">
        <v>0</v>
      </c>
      <c r="N763">
        <v>3</v>
      </c>
      <c r="O763">
        <v>25</v>
      </c>
      <c r="P763">
        <v>22</v>
      </c>
      <c r="Q763" s="20">
        <f t="shared" si="22"/>
        <v>23.120147120000002</v>
      </c>
      <c r="R763" s="7">
        <f t="shared" si="23"/>
        <v>4</v>
      </c>
    </row>
    <row r="764" spans="1:18" x14ac:dyDescent="0.25">
      <c r="A764" t="s">
        <v>582</v>
      </c>
      <c r="B764" t="s">
        <v>761</v>
      </c>
      <c r="C764">
        <v>1</v>
      </c>
      <c r="D764" t="s">
        <v>112</v>
      </c>
      <c r="E764" t="s">
        <v>92</v>
      </c>
      <c r="F764">
        <v>3</v>
      </c>
      <c r="G764">
        <v>4</v>
      </c>
      <c r="H764">
        <v>1</v>
      </c>
      <c r="I764">
        <v>63</v>
      </c>
      <c r="J764">
        <v>0</v>
      </c>
      <c r="K764">
        <v>0</v>
      </c>
      <c r="L764">
        <v>1</v>
      </c>
      <c r="M764">
        <v>0</v>
      </c>
      <c r="N764">
        <v>4</v>
      </c>
      <c r="O764">
        <v>32</v>
      </c>
      <c r="P764">
        <v>28</v>
      </c>
      <c r="Q764" s="20">
        <f t="shared" si="22"/>
        <v>29.365126675199999</v>
      </c>
      <c r="R764" s="7">
        <f t="shared" si="23"/>
        <v>2.8571428571428568</v>
      </c>
    </row>
    <row r="765" spans="1:18" x14ac:dyDescent="0.25">
      <c r="A765" t="s">
        <v>584</v>
      </c>
      <c r="B765" t="s">
        <v>761</v>
      </c>
      <c r="C765">
        <v>1</v>
      </c>
      <c r="D765" t="s">
        <v>182</v>
      </c>
      <c r="E765" t="s">
        <v>17</v>
      </c>
      <c r="F765">
        <v>3</v>
      </c>
      <c r="G765">
        <v>2</v>
      </c>
      <c r="H765">
        <v>1</v>
      </c>
      <c r="I765">
        <v>59</v>
      </c>
      <c r="J765">
        <v>1</v>
      </c>
      <c r="K765">
        <v>0</v>
      </c>
      <c r="L765">
        <v>0</v>
      </c>
      <c r="M765">
        <v>0</v>
      </c>
      <c r="N765">
        <v>2</v>
      </c>
      <c r="O765">
        <v>41</v>
      </c>
      <c r="P765">
        <v>39</v>
      </c>
      <c r="Q765" s="20">
        <f t="shared" si="22"/>
        <v>37.469884169899998</v>
      </c>
      <c r="R765" s="7">
        <f t="shared" si="23"/>
        <v>3</v>
      </c>
    </row>
    <row r="766" spans="1:18" x14ac:dyDescent="0.25">
      <c r="A766" t="s">
        <v>696</v>
      </c>
      <c r="B766" t="s">
        <v>761</v>
      </c>
      <c r="C766">
        <v>1</v>
      </c>
      <c r="D766" t="s">
        <v>192</v>
      </c>
      <c r="E766" t="s">
        <v>92</v>
      </c>
      <c r="F766">
        <v>2</v>
      </c>
      <c r="G766">
        <v>3</v>
      </c>
      <c r="H766">
        <v>1</v>
      </c>
      <c r="I766">
        <v>65</v>
      </c>
      <c r="J766">
        <v>0</v>
      </c>
      <c r="K766">
        <v>0</v>
      </c>
      <c r="L766">
        <v>1</v>
      </c>
      <c r="M766">
        <v>0</v>
      </c>
      <c r="N766">
        <v>2</v>
      </c>
      <c r="O766">
        <v>36</v>
      </c>
      <c r="P766">
        <v>34</v>
      </c>
      <c r="Q766" s="20">
        <f t="shared" si="22"/>
        <v>32.636632201200001</v>
      </c>
      <c r="R766" s="7">
        <f t="shared" si="23"/>
        <v>1.8461538461538463</v>
      </c>
    </row>
    <row r="767" spans="1:18" x14ac:dyDescent="0.25">
      <c r="A767" t="s">
        <v>706</v>
      </c>
      <c r="B767" t="s">
        <v>762</v>
      </c>
      <c r="C767">
        <v>1</v>
      </c>
      <c r="D767" t="s">
        <v>398</v>
      </c>
      <c r="E767" t="s">
        <v>17</v>
      </c>
      <c r="F767">
        <v>3</v>
      </c>
      <c r="G767">
        <v>2</v>
      </c>
      <c r="H767">
        <v>1</v>
      </c>
      <c r="I767">
        <v>60</v>
      </c>
      <c r="J767">
        <v>1</v>
      </c>
      <c r="K767">
        <v>0</v>
      </c>
      <c r="L767">
        <v>0</v>
      </c>
      <c r="M767">
        <v>0</v>
      </c>
      <c r="N767">
        <v>2</v>
      </c>
      <c r="O767">
        <v>35</v>
      </c>
      <c r="P767">
        <v>33</v>
      </c>
      <c r="Q767" s="20">
        <f t="shared" si="22"/>
        <v>31.828324227</v>
      </c>
      <c r="R767" s="7">
        <f t="shared" si="23"/>
        <v>3</v>
      </c>
    </row>
    <row r="768" spans="1:18" x14ac:dyDescent="0.25">
      <c r="A768" t="s">
        <v>649</v>
      </c>
      <c r="B768" t="s">
        <v>762</v>
      </c>
      <c r="C768">
        <v>1</v>
      </c>
      <c r="D768" t="s">
        <v>146</v>
      </c>
      <c r="E768" t="s">
        <v>92</v>
      </c>
      <c r="F768">
        <v>0</v>
      </c>
      <c r="G768">
        <v>2</v>
      </c>
      <c r="H768">
        <v>1</v>
      </c>
      <c r="I768">
        <v>58</v>
      </c>
      <c r="J768">
        <v>0</v>
      </c>
      <c r="K768">
        <v>1</v>
      </c>
      <c r="L768">
        <v>0</v>
      </c>
      <c r="M768">
        <v>0</v>
      </c>
      <c r="N768">
        <v>2</v>
      </c>
      <c r="O768">
        <v>36</v>
      </c>
      <c r="P768">
        <v>34</v>
      </c>
      <c r="Q768" s="20">
        <f t="shared" si="22"/>
        <v>33.252212390399997</v>
      </c>
      <c r="R768" s="7">
        <f t="shared" si="23"/>
        <v>0</v>
      </c>
    </row>
    <row r="769" spans="1:18" x14ac:dyDescent="0.25">
      <c r="A769" t="s">
        <v>571</v>
      </c>
      <c r="B769" t="s">
        <v>763</v>
      </c>
      <c r="C769">
        <v>1</v>
      </c>
      <c r="D769" t="s">
        <v>590</v>
      </c>
      <c r="E769" t="s">
        <v>17</v>
      </c>
      <c r="F769">
        <v>5</v>
      </c>
      <c r="G769">
        <v>2</v>
      </c>
      <c r="H769">
        <v>1</v>
      </c>
      <c r="I769">
        <v>60</v>
      </c>
      <c r="J769">
        <v>1</v>
      </c>
      <c r="K769">
        <v>0</v>
      </c>
      <c r="L769">
        <v>0</v>
      </c>
      <c r="M769">
        <v>0</v>
      </c>
      <c r="N769">
        <v>2</v>
      </c>
      <c r="O769">
        <v>42</v>
      </c>
      <c r="P769">
        <v>40</v>
      </c>
      <c r="Q769" s="20">
        <f t="shared" si="22"/>
        <v>38.3245214226</v>
      </c>
      <c r="R769" s="7">
        <f t="shared" si="23"/>
        <v>5</v>
      </c>
    </row>
    <row r="770" spans="1:18" x14ac:dyDescent="0.25">
      <c r="A770" t="s">
        <v>593</v>
      </c>
      <c r="B770" t="s">
        <v>763</v>
      </c>
      <c r="C770">
        <v>1</v>
      </c>
      <c r="D770" t="s">
        <v>349</v>
      </c>
      <c r="E770" t="s">
        <v>92</v>
      </c>
      <c r="F770">
        <v>2</v>
      </c>
      <c r="G770">
        <v>3</v>
      </c>
      <c r="H770">
        <v>0</v>
      </c>
      <c r="I770">
        <v>58</v>
      </c>
      <c r="J770">
        <v>0</v>
      </c>
      <c r="K770">
        <v>1</v>
      </c>
      <c r="L770">
        <v>0</v>
      </c>
      <c r="M770">
        <v>0</v>
      </c>
      <c r="N770">
        <v>3</v>
      </c>
      <c r="O770">
        <v>37</v>
      </c>
      <c r="P770">
        <v>34</v>
      </c>
      <c r="Q770" s="20">
        <f t="shared" ref="Q770:Q833" si="24">(1-SUMIF(Opponent,D770,shpct))*O770</f>
        <v>34.144927537800001</v>
      </c>
      <c r="R770" s="7" t="str">
        <f t="shared" ref="R770:R833" si="25">IF(H770=1,F770/MAX(60,I770)*60," ")</f>
        <v xml:space="preserve"> </v>
      </c>
    </row>
    <row r="771" spans="1:18" x14ac:dyDescent="0.25">
      <c r="A771" t="s">
        <v>638</v>
      </c>
      <c r="B771" t="s">
        <v>763</v>
      </c>
      <c r="C771">
        <v>1</v>
      </c>
      <c r="D771" t="s">
        <v>27</v>
      </c>
      <c r="E771" t="s">
        <v>17</v>
      </c>
      <c r="F771">
        <v>3</v>
      </c>
      <c r="G771">
        <v>1</v>
      </c>
      <c r="H771">
        <v>1</v>
      </c>
      <c r="I771">
        <v>59</v>
      </c>
      <c r="J771">
        <v>1</v>
      </c>
      <c r="K771">
        <v>0</v>
      </c>
      <c r="L771">
        <v>0</v>
      </c>
      <c r="M771">
        <v>0</v>
      </c>
      <c r="N771">
        <v>1</v>
      </c>
      <c r="O771">
        <v>26</v>
      </c>
      <c r="P771">
        <v>25</v>
      </c>
      <c r="Q771" s="20">
        <f t="shared" si="24"/>
        <v>23.703771850199999</v>
      </c>
      <c r="R771" s="7">
        <f t="shared" si="25"/>
        <v>3</v>
      </c>
    </row>
    <row r="772" spans="1:18" x14ac:dyDescent="0.25">
      <c r="A772" t="s">
        <v>605</v>
      </c>
      <c r="B772" t="s">
        <v>763</v>
      </c>
      <c r="C772">
        <v>1</v>
      </c>
      <c r="D772" t="s">
        <v>216</v>
      </c>
      <c r="E772" t="s">
        <v>92</v>
      </c>
      <c r="F772">
        <v>2</v>
      </c>
      <c r="G772">
        <v>3</v>
      </c>
      <c r="H772">
        <v>1</v>
      </c>
      <c r="I772">
        <v>65</v>
      </c>
      <c r="J772">
        <v>0</v>
      </c>
      <c r="K772">
        <v>0</v>
      </c>
      <c r="L772">
        <v>1</v>
      </c>
      <c r="M772">
        <v>0</v>
      </c>
      <c r="N772">
        <v>2</v>
      </c>
      <c r="O772">
        <v>28</v>
      </c>
      <c r="P772">
        <v>26</v>
      </c>
      <c r="Q772" s="20">
        <f t="shared" si="24"/>
        <v>25.3428932932</v>
      </c>
      <c r="R772" s="7">
        <f t="shared" si="25"/>
        <v>1.8461538461538463</v>
      </c>
    </row>
    <row r="773" spans="1:18" x14ac:dyDescent="0.25">
      <c r="A773" t="s">
        <v>594</v>
      </c>
      <c r="B773" t="s">
        <v>763</v>
      </c>
      <c r="C773">
        <v>1</v>
      </c>
      <c r="D773" t="s">
        <v>598</v>
      </c>
      <c r="E773" t="s">
        <v>17</v>
      </c>
      <c r="F773">
        <v>4</v>
      </c>
      <c r="G773">
        <v>3</v>
      </c>
      <c r="H773">
        <v>1</v>
      </c>
      <c r="I773">
        <v>65</v>
      </c>
      <c r="J773">
        <v>1</v>
      </c>
      <c r="K773">
        <v>0</v>
      </c>
      <c r="L773">
        <v>0</v>
      </c>
      <c r="M773">
        <v>0</v>
      </c>
      <c r="N773">
        <v>3</v>
      </c>
      <c r="O773">
        <v>35</v>
      </c>
      <c r="P773">
        <v>32</v>
      </c>
      <c r="Q773" s="20">
        <f t="shared" si="24"/>
        <v>32.144866386499999</v>
      </c>
      <c r="R773" s="7">
        <f t="shared" si="25"/>
        <v>3.6923076923076925</v>
      </c>
    </row>
    <row r="774" spans="1:18" x14ac:dyDescent="0.25">
      <c r="A774" t="s">
        <v>616</v>
      </c>
      <c r="B774" t="s">
        <v>763</v>
      </c>
      <c r="C774">
        <v>1</v>
      </c>
      <c r="D774" t="s">
        <v>249</v>
      </c>
      <c r="E774" t="s">
        <v>92</v>
      </c>
      <c r="F774">
        <v>1</v>
      </c>
      <c r="G774">
        <v>4</v>
      </c>
      <c r="H774">
        <v>1</v>
      </c>
      <c r="I774">
        <v>59</v>
      </c>
      <c r="J774">
        <v>0</v>
      </c>
      <c r="K774">
        <v>1</v>
      </c>
      <c r="L774">
        <v>0</v>
      </c>
      <c r="M774">
        <v>1</v>
      </c>
      <c r="N774">
        <v>3</v>
      </c>
      <c r="O774">
        <v>34</v>
      </c>
      <c r="P774">
        <v>31</v>
      </c>
      <c r="Q774" s="20">
        <f t="shared" si="24"/>
        <v>30.7473426006</v>
      </c>
      <c r="R774" s="7">
        <f t="shared" si="25"/>
        <v>1</v>
      </c>
    </row>
    <row r="775" spans="1:18" x14ac:dyDescent="0.25">
      <c r="A775" t="s">
        <v>595</v>
      </c>
      <c r="B775" t="s">
        <v>763</v>
      </c>
      <c r="C775">
        <v>1</v>
      </c>
      <c r="D775" t="s">
        <v>238</v>
      </c>
      <c r="E775" t="s">
        <v>92</v>
      </c>
      <c r="F775">
        <v>0</v>
      </c>
      <c r="G775">
        <v>3</v>
      </c>
      <c r="H775">
        <v>1</v>
      </c>
      <c r="I775">
        <v>60</v>
      </c>
      <c r="J775">
        <v>0</v>
      </c>
      <c r="K775">
        <v>1</v>
      </c>
      <c r="L775">
        <v>0</v>
      </c>
      <c r="M775">
        <v>0</v>
      </c>
      <c r="N775">
        <v>3</v>
      </c>
      <c r="O775">
        <v>34</v>
      </c>
      <c r="P775">
        <v>31</v>
      </c>
      <c r="Q775" s="20">
        <f t="shared" si="24"/>
        <v>31.455049506600002</v>
      </c>
      <c r="R775" s="7">
        <f t="shared" si="25"/>
        <v>0</v>
      </c>
    </row>
    <row r="776" spans="1:18" x14ac:dyDescent="0.25">
      <c r="A776" t="s">
        <v>580</v>
      </c>
      <c r="B776" t="s">
        <v>763</v>
      </c>
      <c r="C776">
        <v>1</v>
      </c>
      <c r="D776" t="s">
        <v>120</v>
      </c>
      <c r="E776" t="s">
        <v>17</v>
      </c>
      <c r="F776">
        <v>3</v>
      </c>
      <c r="G776">
        <v>2</v>
      </c>
      <c r="H776">
        <v>1</v>
      </c>
      <c r="I776">
        <v>60</v>
      </c>
      <c r="J776">
        <v>1</v>
      </c>
      <c r="K776">
        <v>0</v>
      </c>
      <c r="L776">
        <v>0</v>
      </c>
      <c r="M776">
        <v>0</v>
      </c>
      <c r="N776">
        <v>2</v>
      </c>
      <c r="O776">
        <v>29</v>
      </c>
      <c r="P776">
        <v>27</v>
      </c>
      <c r="Q776" s="20">
        <f t="shared" si="24"/>
        <v>26.483416629899999</v>
      </c>
      <c r="R776" s="7">
        <f t="shared" si="25"/>
        <v>3</v>
      </c>
    </row>
    <row r="777" spans="1:18" x14ac:dyDescent="0.25">
      <c r="A777" t="s">
        <v>597</v>
      </c>
      <c r="B777" t="s">
        <v>763</v>
      </c>
      <c r="C777">
        <v>1</v>
      </c>
      <c r="D777" t="s">
        <v>579</v>
      </c>
      <c r="E777" t="s">
        <v>17</v>
      </c>
      <c r="F777">
        <v>5</v>
      </c>
      <c r="G777">
        <v>3</v>
      </c>
      <c r="H777">
        <v>1</v>
      </c>
      <c r="I777">
        <v>60</v>
      </c>
      <c r="J777">
        <v>1</v>
      </c>
      <c r="K777">
        <v>0</v>
      </c>
      <c r="L777">
        <v>0</v>
      </c>
      <c r="M777">
        <v>0</v>
      </c>
      <c r="N777">
        <v>3</v>
      </c>
      <c r="O777">
        <v>33</v>
      </c>
      <c r="P777">
        <v>30</v>
      </c>
      <c r="Q777" s="20">
        <f t="shared" si="24"/>
        <v>30.044572842899999</v>
      </c>
      <c r="R777" s="7">
        <f t="shared" si="25"/>
        <v>5</v>
      </c>
    </row>
    <row r="778" spans="1:18" x14ac:dyDescent="0.25">
      <c r="A778" t="s">
        <v>601</v>
      </c>
      <c r="B778" t="s">
        <v>763</v>
      </c>
      <c r="C778">
        <v>1</v>
      </c>
      <c r="D778" t="s">
        <v>349</v>
      </c>
      <c r="E778" t="s">
        <v>92</v>
      </c>
      <c r="F778">
        <v>2</v>
      </c>
      <c r="G778">
        <v>3</v>
      </c>
      <c r="H778">
        <v>1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1</v>
      </c>
      <c r="P778">
        <v>1</v>
      </c>
      <c r="Q778" s="20">
        <f t="shared" si="24"/>
        <v>0.9228358794</v>
      </c>
      <c r="R778" s="7">
        <f t="shared" si="25"/>
        <v>2</v>
      </c>
    </row>
    <row r="779" spans="1:18" x14ac:dyDescent="0.25">
      <c r="A779" t="s">
        <v>687</v>
      </c>
      <c r="B779" t="s">
        <v>763</v>
      </c>
      <c r="C779">
        <v>1</v>
      </c>
      <c r="D779" t="s">
        <v>575</v>
      </c>
      <c r="E779" t="s">
        <v>92</v>
      </c>
      <c r="F779">
        <v>1</v>
      </c>
      <c r="G779">
        <v>2</v>
      </c>
      <c r="H779">
        <v>1</v>
      </c>
      <c r="I779">
        <v>65</v>
      </c>
      <c r="J779">
        <v>0</v>
      </c>
      <c r="K779">
        <v>0</v>
      </c>
      <c r="L779">
        <v>1</v>
      </c>
      <c r="M779">
        <v>0</v>
      </c>
      <c r="N779">
        <v>1</v>
      </c>
      <c r="O779">
        <v>30</v>
      </c>
      <c r="P779">
        <v>29</v>
      </c>
      <c r="Q779" s="20">
        <f t="shared" si="24"/>
        <v>27.807424593</v>
      </c>
      <c r="R779" s="7">
        <f t="shared" si="25"/>
        <v>0.92307692307692313</v>
      </c>
    </row>
    <row r="780" spans="1:18" x14ac:dyDescent="0.25">
      <c r="A780" t="s">
        <v>602</v>
      </c>
      <c r="B780" t="s">
        <v>763</v>
      </c>
      <c r="C780">
        <v>1</v>
      </c>
      <c r="D780" t="s">
        <v>335</v>
      </c>
      <c r="E780" t="s">
        <v>92</v>
      </c>
      <c r="F780">
        <v>2</v>
      </c>
      <c r="G780">
        <v>3</v>
      </c>
      <c r="H780">
        <v>1</v>
      </c>
      <c r="I780">
        <v>60</v>
      </c>
      <c r="J780">
        <v>0</v>
      </c>
      <c r="K780">
        <v>1</v>
      </c>
      <c r="L780">
        <v>0</v>
      </c>
      <c r="M780">
        <v>0</v>
      </c>
      <c r="N780">
        <v>3</v>
      </c>
      <c r="O780">
        <v>40</v>
      </c>
      <c r="P780">
        <v>37</v>
      </c>
      <c r="Q780" s="20">
        <f t="shared" si="24"/>
        <v>36.244709503999999</v>
      </c>
      <c r="R780" s="7">
        <f t="shared" si="25"/>
        <v>2</v>
      </c>
    </row>
    <row r="781" spans="1:18" x14ac:dyDescent="0.25">
      <c r="A781" t="s">
        <v>584</v>
      </c>
      <c r="B781" t="s">
        <v>763</v>
      </c>
      <c r="C781">
        <v>1</v>
      </c>
      <c r="D781" t="s">
        <v>278</v>
      </c>
      <c r="E781" t="s">
        <v>92</v>
      </c>
      <c r="F781">
        <v>2</v>
      </c>
      <c r="G781">
        <v>4</v>
      </c>
      <c r="H781">
        <v>1</v>
      </c>
      <c r="I781">
        <v>58</v>
      </c>
      <c r="J781">
        <v>0</v>
      </c>
      <c r="K781">
        <v>1</v>
      </c>
      <c r="L781">
        <v>0</v>
      </c>
      <c r="M781">
        <v>0</v>
      </c>
      <c r="N781">
        <v>4</v>
      </c>
      <c r="O781">
        <v>28</v>
      </c>
      <c r="P781">
        <v>24</v>
      </c>
      <c r="Q781" s="20">
        <f t="shared" si="24"/>
        <v>25.588571428000002</v>
      </c>
      <c r="R781" s="7">
        <f t="shared" si="25"/>
        <v>2</v>
      </c>
    </row>
    <row r="782" spans="1:18" x14ac:dyDescent="0.25">
      <c r="A782" t="s">
        <v>588</v>
      </c>
      <c r="B782" t="s">
        <v>764</v>
      </c>
      <c r="C782">
        <v>1</v>
      </c>
      <c r="D782" t="s">
        <v>596</v>
      </c>
      <c r="E782" t="s">
        <v>17</v>
      </c>
      <c r="F782">
        <v>3</v>
      </c>
      <c r="G782">
        <v>2</v>
      </c>
      <c r="H782">
        <v>1</v>
      </c>
      <c r="I782">
        <v>65</v>
      </c>
      <c r="J782">
        <v>1</v>
      </c>
      <c r="K782">
        <v>0</v>
      </c>
      <c r="L782">
        <v>0</v>
      </c>
      <c r="M782">
        <v>0</v>
      </c>
      <c r="N782">
        <v>2</v>
      </c>
      <c r="O782">
        <v>32</v>
      </c>
      <c r="P782">
        <v>30</v>
      </c>
      <c r="Q782" s="20">
        <f t="shared" si="24"/>
        <v>29.369687247999998</v>
      </c>
      <c r="R782" s="7">
        <f t="shared" si="25"/>
        <v>2.7692307692307692</v>
      </c>
    </row>
    <row r="783" spans="1:18" x14ac:dyDescent="0.25">
      <c r="A783" t="s">
        <v>614</v>
      </c>
      <c r="B783" t="s">
        <v>764</v>
      </c>
      <c r="C783">
        <v>1</v>
      </c>
      <c r="D783" t="s">
        <v>216</v>
      </c>
      <c r="E783" t="s">
        <v>17</v>
      </c>
      <c r="F783">
        <v>4</v>
      </c>
      <c r="G783">
        <v>3</v>
      </c>
      <c r="H783">
        <v>1</v>
      </c>
      <c r="I783">
        <v>65</v>
      </c>
      <c r="J783">
        <v>1</v>
      </c>
      <c r="K783">
        <v>0</v>
      </c>
      <c r="L783">
        <v>0</v>
      </c>
      <c r="M783">
        <v>0</v>
      </c>
      <c r="N783">
        <v>3</v>
      </c>
      <c r="O783">
        <v>32</v>
      </c>
      <c r="P783">
        <v>29</v>
      </c>
      <c r="Q783" s="20">
        <f t="shared" si="24"/>
        <v>28.963306620800001</v>
      </c>
      <c r="R783" s="7">
        <f t="shared" si="25"/>
        <v>3.6923076923076925</v>
      </c>
    </row>
    <row r="784" spans="1:18" x14ac:dyDescent="0.25">
      <c r="A784" t="s">
        <v>638</v>
      </c>
      <c r="B784" t="s">
        <v>765</v>
      </c>
      <c r="C784">
        <v>1</v>
      </c>
      <c r="D784" t="s">
        <v>335</v>
      </c>
      <c r="E784" t="s">
        <v>92</v>
      </c>
      <c r="F784">
        <v>0</v>
      </c>
      <c r="G784">
        <v>5</v>
      </c>
      <c r="H784">
        <v>1</v>
      </c>
      <c r="I784">
        <v>36</v>
      </c>
      <c r="J784">
        <v>0</v>
      </c>
      <c r="K784">
        <v>1</v>
      </c>
      <c r="L784">
        <v>0</v>
      </c>
      <c r="M784">
        <v>0</v>
      </c>
      <c r="N784">
        <v>4</v>
      </c>
      <c r="O784">
        <v>17</v>
      </c>
      <c r="P784">
        <v>13</v>
      </c>
      <c r="Q784" s="20">
        <f t="shared" si="24"/>
        <v>15.404001539200001</v>
      </c>
      <c r="R784" s="7">
        <f t="shared" si="25"/>
        <v>0</v>
      </c>
    </row>
    <row r="785" spans="1:18" x14ac:dyDescent="0.25">
      <c r="A785" t="s">
        <v>605</v>
      </c>
      <c r="B785" t="s">
        <v>765</v>
      </c>
      <c r="C785">
        <v>1</v>
      </c>
      <c r="D785" t="s">
        <v>134</v>
      </c>
      <c r="E785" t="s">
        <v>17</v>
      </c>
      <c r="F785">
        <v>3</v>
      </c>
      <c r="G785">
        <v>1</v>
      </c>
      <c r="H785">
        <v>1</v>
      </c>
      <c r="I785">
        <v>60</v>
      </c>
      <c r="J785">
        <v>1</v>
      </c>
      <c r="K785">
        <v>0</v>
      </c>
      <c r="L785">
        <v>0</v>
      </c>
      <c r="M785">
        <v>0</v>
      </c>
      <c r="N785">
        <v>1</v>
      </c>
      <c r="O785">
        <v>20</v>
      </c>
      <c r="P785">
        <v>19</v>
      </c>
      <c r="Q785" s="20">
        <f t="shared" si="24"/>
        <v>18.125273761999999</v>
      </c>
      <c r="R785" s="7">
        <f t="shared" si="25"/>
        <v>3</v>
      </c>
    </row>
    <row r="786" spans="1:18" x14ac:dyDescent="0.25">
      <c r="A786" t="s">
        <v>587</v>
      </c>
      <c r="B786" t="s">
        <v>765</v>
      </c>
      <c r="C786">
        <v>1</v>
      </c>
      <c r="D786" t="s">
        <v>238</v>
      </c>
      <c r="E786" t="s">
        <v>17</v>
      </c>
      <c r="F786">
        <v>4</v>
      </c>
      <c r="G786">
        <v>3</v>
      </c>
      <c r="H786">
        <v>1</v>
      </c>
      <c r="I786">
        <v>65</v>
      </c>
      <c r="J786">
        <v>1</v>
      </c>
      <c r="K786">
        <v>0</v>
      </c>
      <c r="L786">
        <v>0</v>
      </c>
      <c r="M786">
        <v>0</v>
      </c>
      <c r="N786">
        <v>3</v>
      </c>
      <c r="O786">
        <v>39</v>
      </c>
      <c r="P786">
        <v>36</v>
      </c>
      <c r="Q786" s="20">
        <f t="shared" si="24"/>
        <v>36.0807920811</v>
      </c>
      <c r="R786" s="7">
        <f t="shared" si="25"/>
        <v>3.6923076923076925</v>
      </c>
    </row>
    <row r="787" spans="1:18" x14ac:dyDescent="0.25">
      <c r="A787" t="s">
        <v>649</v>
      </c>
      <c r="B787" t="s">
        <v>765</v>
      </c>
      <c r="C787">
        <v>1</v>
      </c>
      <c r="D787" t="s">
        <v>579</v>
      </c>
      <c r="E787" t="s">
        <v>17</v>
      </c>
      <c r="F787">
        <v>4</v>
      </c>
      <c r="G787">
        <v>1</v>
      </c>
      <c r="H787">
        <v>1</v>
      </c>
      <c r="I787">
        <v>60</v>
      </c>
      <c r="J787">
        <v>1</v>
      </c>
      <c r="K787">
        <v>0</v>
      </c>
      <c r="L787">
        <v>0</v>
      </c>
      <c r="M787">
        <v>0</v>
      </c>
      <c r="N787">
        <v>1</v>
      </c>
      <c r="O787">
        <v>38</v>
      </c>
      <c r="P787">
        <v>37</v>
      </c>
      <c r="Q787" s="20">
        <f t="shared" si="24"/>
        <v>34.596780849399998</v>
      </c>
      <c r="R787" s="7">
        <f t="shared" si="25"/>
        <v>4</v>
      </c>
    </row>
    <row r="788" spans="1:18" x14ac:dyDescent="0.25">
      <c r="A788" t="s">
        <v>680</v>
      </c>
      <c r="B788" t="s">
        <v>765</v>
      </c>
      <c r="C788">
        <v>1</v>
      </c>
      <c r="D788" t="s">
        <v>120</v>
      </c>
      <c r="E788" t="s">
        <v>92</v>
      </c>
      <c r="F788">
        <v>1</v>
      </c>
      <c r="G788">
        <v>3</v>
      </c>
      <c r="H788">
        <v>1</v>
      </c>
      <c r="I788">
        <v>59</v>
      </c>
      <c r="J788">
        <v>0</v>
      </c>
      <c r="K788">
        <v>1</v>
      </c>
      <c r="L788">
        <v>0</v>
      </c>
      <c r="M788">
        <v>1</v>
      </c>
      <c r="N788">
        <v>2</v>
      </c>
      <c r="O788">
        <v>20</v>
      </c>
      <c r="P788">
        <v>18</v>
      </c>
      <c r="Q788" s="20">
        <f t="shared" si="24"/>
        <v>18.264425262</v>
      </c>
      <c r="R788" s="7">
        <f t="shared" si="25"/>
        <v>1</v>
      </c>
    </row>
    <row r="789" spans="1:18" x14ac:dyDescent="0.25">
      <c r="A789" t="s">
        <v>619</v>
      </c>
      <c r="B789" t="s">
        <v>765</v>
      </c>
      <c r="C789">
        <v>1</v>
      </c>
      <c r="D789" t="s">
        <v>335</v>
      </c>
      <c r="E789" t="s">
        <v>92</v>
      </c>
      <c r="F789">
        <v>0</v>
      </c>
      <c r="G789">
        <v>5</v>
      </c>
      <c r="H789">
        <v>0</v>
      </c>
      <c r="I789">
        <v>24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5</v>
      </c>
      <c r="P789">
        <v>4</v>
      </c>
      <c r="Q789" s="20">
        <f t="shared" si="24"/>
        <v>4.5305886879999999</v>
      </c>
      <c r="R789" s="7" t="str">
        <f t="shared" si="25"/>
        <v xml:space="preserve"> </v>
      </c>
    </row>
    <row r="790" spans="1:18" x14ac:dyDescent="0.25">
      <c r="A790" t="s">
        <v>595</v>
      </c>
      <c r="B790" t="s">
        <v>765</v>
      </c>
      <c r="C790">
        <v>1</v>
      </c>
      <c r="D790" t="s">
        <v>96</v>
      </c>
      <c r="E790" t="s">
        <v>92</v>
      </c>
      <c r="F790">
        <v>2</v>
      </c>
      <c r="G790">
        <v>4</v>
      </c>
      <c r="H790">
        <v>1</v>
      </c>
      <c r="I790">
        <v>57</v>
      </c>
      <c r="J790">
        <v>0</v>
      </c>
      <c r="K790">
        <v>1</v>
      </c>
      <c r="L790">
        <v>0</v>
      </c>
      <c r="M790">
        <v>0</v>
      </c>
      <c r="N790">
        <v>4</v>
      </c>
      <c r="O790">
        <v>26</v>
      </c>
      <c r="P790">
        <v>22</v>
      </c>
      <c r="Q790" s="20">
        <f t="shared" si="24"/>
        <v>23.49501661</v>
      </c>
      <c r="R790" s="7">
        <f t="shared" si="25"/>
        <v>2</v>
      </c>
    </row>
    <row r="791" spans="1:18" x14ac:dyDescent="0.25">
      <c r="A791" t="s">
        <v>580</v>
      </c>
      <c r="B791" t="s">
        <v>765</v>
      </c>
      <c r="C791">
        <v>1</v>
      </c>
      <c r="D791" t="s">
        <v>349</v>
      </c>
      <c r="E791" t="s">
        <v>92</v>
      </c>
      <c r="F791">
        <v>3</v>
      </c>
      <c r="G791">
        <v>4</v>
      </c>
      <c r="H791">
        <v>1</v>
      </c>
      <c r="I791">
        <v>58</v>
      </c>
      <c r="J791">
        <v>0</v>
      </c>
      <c r="K791">
        <v>1</v>
      </c>
      <c r="L791">
        <v>0</v>
      </c>
      <c r="M791">
        <v>0</v>
      </c>
      <c r="N791">
        <v>4</v>
      </c>
      <c r="O791">
        <v>23</v>
      </c>
      <c r="P791">
        <v>19</v>
      </c>
      <c r="Q791" s="20">
        <f t="shared" si="24"/>
        <v>21.225225226199999</v>
      </c>
      <c r="R791" s="7">
        <f t="shared" si="25"/>
        <v>3</v>
      </c>
    </row>
    <row r="792" spans="1:18" x14ac:dyDescent="0.25">
      <c r="A792" t="s">
        <v>581</v>
      </c>
      <c r="B792" t="s">
        <v>765</v>
      </c>
      <c r="C792">
        <v>1</v>
      </c>
      <c r="D792" t="s">
        <v>398</v>
      </c>
      <c r="E792" t="s">
        <v>17</v>
      </c>
      <c r="F792">
        <v>6</v>
      </c>
      <c r="G792">
        <v>3</v>
      </c>
      <c r="H792">
        <v>1</v>
      </c>
      <c r="I792">
        <v>60</v>
      </c>
      <c r="J792">
        <v>1</v>
      </c>
      <c r="K792">
        <v>0</v>
      </c>
      <c r="L792">
        <v>0</v>
      </c>
      <c r="M792">
        <v>0</v>
      </c>
      <c r="N792">
        <v>3</v>
      </c>
      <c r="O792">
        <v>19</v>
      </c>
      <c r="P792">
        <v>16</v>
      </c>
      <c r="Q792" s="20">
        <f t="shared" si="24"/>
        <v>17.278233151799999</v>
      </c>
      <c r="R792" s="7">
        <f t="shared" si="25"/>
        <v>6</v>
      </c>
    </row>
    <row r="793" spans="1:18" x14ac:dyDescent="0.25">
      <c r="A793" t="s">
        <v>597</v>
      </c>
      <c r="B793" t="s">
        <v>765</v>
      </c>
      <c r="C793">
        <v>1</v>
      </c>
      <c r="D793" t="s">
        <v>308</v>
      </c>
      <c r="E793" t="s">
        <v>92</v>
      </c>
      <c r="F793">
        <v>1</v>
      </c>
      <c r="G793">
        <v>2</v>
      </c>
      <c r="H793">
        <v>1</v>
      </c>
      <c r="I793">
        <v>59</v>
      </c>
      <c r="J793">
        <v>0</v>
      </c>
      <c r="K793">
        <v>1</v>
      </c>
      <c r="L793">
        <v>0</v>
      </c>
      <c r="M793">
        <v>0</v>
      </c>
      <c r="N793">
        <v>2</v>
      </c>
      <c r="O793">
        <v>37</v>
      </c>
      <c r="P793">
        <v>35</v>
      </c>
      <c r="Q793" s="20">
        <f t="shared" si="24"/>
        <v>33.760942762500001</v>
      </c>
      <c r="R793" s="7">
        <f t="shared" si="25"/>
        <v>1</v>
      </c>
    </row>
    <row r="794" spans="1:18" x14ac:dyDescent="0.25">
      <c r="A794" t="s">
        <v>599</v>
      </c>
      <c r="B794" t="s">
        <v>765</v>
      </c>
      <c r="C794">
        <v>1</v>
      </c>
      <c r="D794" t="s">
        <v>182</v>
      </c>
      <c r="E794" t="s">
        <v>17</v>
      </c>
      <c r="F794">
        <v>5</v>
      </c>
      <c r="G794">
        <v>2</v>
      </c>
      <c r="H794">
        <v>1</v>
      </c>
      <c r="I794">
        <v>60</v>
      </c>
      <c r="J794">
        <v>1</v>
      </c>
      <c r="K794">
        <v>0</v>
      </c>
      <c r="L794">
        <v>0</v>
      </c>
      <c r="M794">
        <v>0</v>
      </c>
      <c r="N794">
        <v>2</v>
      </c>
      <c r="O794">
        <v>29</v>
      </c>
      <c r="P794">
        <v>27</v>
      </c>
      <c r="Q794" s="20">
        <f t="shared" si="24"/>
        <v>26.503088803099999</v>
      </c>
      <c r="R794" s="7">
        <f t="shared" si="25"/>
        <v>5</v>
      </c>
    </row>
    <row r="795" spans="1:18" x14ac:dyDescent="0.25">
      <c r="A795" t="s">
        <v>620</v>
      </c>
      <c r="B795" t="s">
        <v>765</v>
      </c>
      <c r="C795">
        <v>1</v>
      </c>
      <c r="D795" t="s">
        <v>146</v>
      </c>
      <c r="E795" t="s">
        <v>17</v>
      </c>
      <c r="F795">
        <v>4</v>
      </c>
      <c r="G795">
        <v>0</v>
      </c>
      <c r="H795">
        <v>1</v>
      </c>
      <c r="I795">
        <v>60</v>
      </c>
      <c r="J795">
        <v>1</v>
      </c>
      <c r="K795">
        <v>0</v>
      </c>
      <c r="L795">
        <v>0</v>
      </c>
      <c r="M795">
        <v>0</v>
      </c>
      <c r="N795">
        <v>0</v>
      </c>
      <c r="O795">
        <v>22</v>
      </c>
      <c r="P795">
        <v>22</v>
      </c>
      <c r="Q795" s="20">
        <f t="shared" si="24"/>
        <v>20.3207964608</v>
      </c>
      <c r="R795" s="7">
        <f t="shared" si="25"/>
        <v>4</v>
      </c>
    </row>
    <row r="796" spans="1:18" x14ac:dyDescent="0.25">
      <c r="A796" t="s">
        <v>582</v>
      </c>
      <c r="B796" t="s">
        <v>765</v>
      </c>
      <c r="C796">
        <v>1</v>
      </c>
      <c r="D796" t="s">
        <v>278</v>
      </c>
      <c r="E796" t="s">
        <v>17</v>
      </c>
      <c r="F796">
        <v>5</v>
      </c>
      <c r="G796">
        <v>2</v>
      </c>
      <c r="H796">
        <v>1</v>
      </c>
      <c r="I796">
        <v>60</v>
      </c>
      <c r="J796">
        <v>1</v>
      </c>
      <c r="K796">
        <v>0</v>
      </c>
      <c r="L796">
        <v>0</v>
      </c>
      <c r="M796">
        <v>0</v>
      </c>
      <c r="N796">
        <v>2</v>
      </c>
      <c r="O796">
        <v>33</v>
      </c>
      <c r="P796">
        <v>31</v>
      </c>
      <c r="Q796" s="20">
        <f t="shared" si="24"/>
        <v>30.157959182999999</v>
      </c>
      <c r="R796" s="7">
        <f t="shared" si="25"/>
        <v>5</v>
      </c>
    </row>
    <row r="797" spans="1:18" x14ac:dyDescent="0.25">
      <c r="A797" t="s">
        <v>602</v>
      </c>
      <c r="B797" t="s">
        <v>765</v>
      </c>
      <c r="C797">
        <v>1</v>
      </c>
      <c r="D797" t="s">
        <v>27</v>
      </c>
      <c r="E797" t="s">
        <v>17</v>
      </c>
      <c r="F797">
        <v>2</v>
      </c>
      <c r="G797">
        <v>1</v>
      </c>
      <c r="H797">
        <v>1</v>
      </c>
      <c r="I797">
        <v>65</v>
      </c>
      <c r="J797">
        <v>1</v>
      </c>
      <c r="K797">
        <v>0</v>
      </c>
      <c r="L797">
        <v>0</v>
      </c>
      <c r="M797">
        <v>0</v>
      </c>
      <c r="N797">
        <v>1</v>
      </c>
      <c r="O797">
        <v>31</v>
      </c>
      <c r="P797">
        <v>30</v>
      </c>
      <c r="Q797" s="20">
        <f t="shared" si="24"/>
        <v>28.262189513700001</v>
      </c>
      <c r="R797" s="7">
        <f t="shared" si="25"/>
        <v>1.8461538461538463</v>
      </c>
    </row>
    <row r="798" spans="1:18" x14ac:dyDescent="0.25">
      <c r="A798" t="s">
        <v>635</v>
      </c>
      <c r="B798" t="s">
        <v>766</v>
      </c>
      <c r="C798">
        <v>1</v>
      </c>
      <c r="D798" t="s">
        <v>182</v>
      </c>
      <c r="E798" t="s">
        <v>17</v>
      </c>
      <c r="F798">
        <v>6</v>
      </c>
      <c r="G798">
        <v>3</v>
      </c>
      <c r="H798">
        <v>0</v>
      </c>
      <c r="I798">
        <v>40</v>
      </c>
      <c r="J798">
        <v>1</v>
      </c>
      <c r="K798">
        <v>0</v>
      </c>
      <c r="L798">
        <v>0</v>
      </c>
      <c r="M798">
        <v>0</v>
      </c>
      <c r="N798">
        <v>0</v>
      </c>
      <c r="O798">
        <v>24</v>
      </c>
      <c r="P798">
        <v>24</v>
      </c>
      <c r="Q798" s="20">
        <f t="shared" si="24"/>
        <v>21.933590733599999</v>
      </c>
      <c r="R798" s="7" t="str">
        <f t="shared" si="25"/>
        <v xml:space="preserve"> </v>
      </c>
    </row>
    <row r="799" spans="1:18" x14ac:dyDescent="0.25">
      <c r="A799" t="s">
        <v>588</v>
      </c>
      <c r="B799" t="s">
        <v>766</v>
      </c>
      <c r="C799">
        <v>1</v>
      </c>
      <c r="D799" t="s">
        <v>182</v>
      </c>
      <c r="E799" t="s">
        <v>17</v>
      </c>
      <c r="F799">
        <v>6</v>
      </c>
      <c r="G799">
        <v>3</v>
      </c>
      <c r="H799">
        <v>1</v>
      </c>
      <c r="I799">
        <v>20</v>
      </c>
      <c r="J799">
        <v>0</v>
      </c>
      <c r="K799">
        <v>0</v>
      </c>
      <c r="L799">
        <v>0</v>
      </c>
      <c r="M799">
        <v>0</v>
      </c>
      <c r="N799">
        <v>3</v>
      </c>
      <c r="O799">
        <v>12</v>
      </c>
      <c r="P799">
        <v>9</v>
      </c>
      <c r="Q799" s="20">
        <f t="shared" si="24"/>
        <v>10.9667953668</v>
      </c>
      <c r="R799" s="7">
        <f t="shared" si="25"/>
        <v>6</v>
      </c>
    </row>
    <row r="800" spans="1:18" x14ac:dyDescent="0.25">
      <c r="A800" t="s">
        <v>659</v>
      </c>
      <c r="B800" t="s">
        <v>766</v>
      </c>
      <c r="C800">
        <v>1</v>
      </c>
      <c r="D800" t="s">
        <v>238</v>
      </c>
      <c r="E800" t="s">
        <v>17</v>
      </c>
      <c r="F800">
        <v>3</v>
      </c>
      <c r="G800">
        <v>1</v>
      </c>
      <c r="H800">
        <v>1</v>
      </c>
      <c r="I800">
        <v>60</v>
      </c>
      <c r="J800">
        <v>1</v>
      </c>
      <c r="K800">
        <v>0</v>
      </c>
      <c r="L800">
        <v>0</v>
      </c>
      <c r="M800">
        <v>0</v>
      </c>
      <c r="N800">
        <v>1</v>
      </c>
      <c r="O800">
        <v>38</v>
      </c>
      <c r="P800">
        <v>37</v>
      </c>
      <c r="Q800" s="20">
        <f t="shared" si="24"/>
        <v>35.155643566199998</v>
      </c>
      <c r="R800" s="7">
        <f t="shared" si="25"/>
        <v>3</v>
      </c>
    </row>
    <row r="801" spans="1:18" x14ac:dyDescent="0.25">
      <c r="A801" t="s">
        <v>614</v>
      </c>
      <c r="B801" t="s">
        <v>766</v>
      </c>
      <c r="C801">
        <v>1</v>
      </c>
      <c r="D801" t="s">
        <v>308</v>
      </c>
      <c r="E801" t="s">
        <v>92</v>
      </c>
      <c r="F801">
        <v>1</v>
      </c>
      <c r="G801">
        <v>3</v>
      </c>
      <c r="H801">
        <v>1</v>
      </c>
      <c r="I801">
        <v>59</v>
      </c>
      <c r="J801">
        <v>0</v>
      </c>
      <c r="K801">
        <v>1</v>
      </c>
      <c r="L801">
        <v>0</v>
      </c>
      <c r="M801">
        <v>0</v>
      </c>
      <c r="N801">
        <v>3</v>
      </c>
      <c r="O801">
        <v>26</v>
      </c>
      <c r="P801">
        <v>23</v>
      </c>
      <c r="Q801" s="20">
        <f t="shared" si="24"/>
        <v>23.723905724999998</v>
      </c>
      <c r="R801" s="7">
        <f t="shared" si="25"/>
        <v>1</v>
      </c>
    </row>
    <row r="802" spans="1:18" x14ac:dyDescent="0.25">
      <c r="A802" t="s">
        <v>587</v>
      </c>
      <c r="B802" t="s">
        <v>767</v>
      </c>
      <c r="C802">
        <v>1</v>
      </c>
      <c r="D802" t="s">
        <v>96</v>
      </c>
      <c r="E802" t="s">
        <v>92</v>
      </c>
      <c r="F802">
        <v>0</v>
      </c>
      <c r="G802">
        <v>1</v>
      </c>
      <c r="H802">
        <v>1</v>
      </c>
      <c r="I802">
        <v>59</v>
      </c>
      <c r="J802">
        <v>0</v>
      </c>
      <c r="K802">
        <v>1</v>
      </c>
      <c r="L802">
        <v>0</v>
      </c>
      <c r="M802">
        <v>0</v>
      </c>
      <c r="N802">
        <v>1</v>
      </c>
      <c r="O802">
        <v>14</v>
      </c>
      <c r="P802">
        <v>13</v>
      </c>
      <c r="Q802" s="20">
        <f t="shared" si="24"/>
        <v>12.651162790000001</v>
      </c>
      <c r="R802" s="7">
        <f t="shared" si="25"/>
        <v>0</v>
      </c>
    </row>
    <row r="803" spans="1:18" x14ac:dyDescent="0.25">
      <c r="A803" t="s">
        <v>566</v>
      </c>
      <c r="B803" t="s">
        <v>767</v>
      </c>
      <c r="C803">
        <v>1</v>
      </c>
      <c r="D803" t="s">
        <v>598</v>
      </c>
      <c r="E803" t="s">
        <v>92</v>
      </c>
      <c r="F803">
        <v>0</v>
      </c>
      <c r="G803">
        <v>1</v>
      </c>
      <c r="H803">
        <v>1</v>
      </c>
      <c r="I803">
        <v>65</v>
      </c>
      <c r="J803">
        <v>0</v>
      </c>
      <c r="K803">
        <v>0</v>
      </c>
      <c r="L803">
        <v>1</v>
      </c>
      <c r="M803">
        <v>0</v>
      </c>
      <c r="N803">
        <v>0</v>
      </c>
      <c r="O803">
        <v>27</v>
      </c>
      <c r="P803">
        <v>27</v>
      </c>
      <c r="Q803" s="20">
        <f t="shared" si="24"/>
        <v>24.797468355300001</v>
      </c>
      <c r="R803" s="7">
        <f t="shared" si="25"/>
        <v>0</v>
      </c>
    </row>
    <row r="804" spans="1:18" x14ac:dyDescent="0.25">
      <c r="A804" t="s">
        <v>599</v>
      </c>
      <c r="B804" t="s">
        <v>767</v>
      </c>
      <c r="C804">
        <v>1</v>
      </c>
      <c r="D804" t="s">
        <v>398</v>
      </c>
      <c r="E804" t="s">
        <v>92</v>
      </c>
      <c r="F804">
        <v>2</v>
      </c>
      <c r="G804">
        <v>3</v>
      </c>
      <c r="H804">
        <v>1</v>
      </c>
      <c r="I804">
        <v>60</v>
      </c>
      <c r="J804">
        <v>0</v>
      </c>
      <c r="K804">
        <v>1</v>
      </c>
      <c r="L804">
        <v>0</v>
      </c>
      <c r="M804">
        <v>0</v>
      </c>
      <c r="N804">
        <v>3</v>
      </c>
      <c r="O804">
        <v>25</v>
      </c>
      <c r="P804">
        <v>22</v>
      </c>
      <c r="Q804" s="20">
        <f t="shared" si="24"/>
        <v>22.734517304999997</v>
      </c>
      <c r="R804" s="7">
        <f t="shared" si="25"/>
        <v>2</v>
      </c>
    </row>
    <row r="805" spans="1:18" x14ac:dyDescent="0.25">
      <c r="A805" t="s">
        <v>593</v>
      </c>
      <c r="B805" t="s">
        <v>768</v>
      </c>
      <c r="C805">
        <v>1</v>
      </c>
      <c r="D805" t="s">
        <v>568</v>
      </c>
      <c r="E805" t="s">
        <v>17</v>
      </c>
      <c r="F805">
        <v>4</v>
      </c>
      <c r="G805">
        <v>2</v>
      </c>
      <c r="H805">
        <v>1</v>
      </c>
      <c r="I805">
        <v>60</v>
      </c>
      <c r="J805">
        <v>1</v>
      </c>
      <c r="K805">
        <v>0</v>
      </c>
      <c r="L805">
        <v>0</v>
      </c>
      <c r="M805">
        <v>0</v>
      </c>
      <c r="N805">
        <v>2</v>
      </c>
      <c r="O805">
        <v>25</v>
      </c>
      <c r="P805">
        <v>23</v>
      </c>
      <c r="Q805" s="20">
        <f t="shared" si="24"/>
        <v>22.510737992499998</v>
      </c>
      <c r="R805" s="7">
        <f t="shared" si="25"/>
        <v>4</v>
      </c>
    </row>
    <row r="806" spans="1:18" x14ac:dyDescent="0.25">
      <c r="A806" t="s">
        <v>621</v>
      </c>
      <c r="B806" t="s">
        <v>768</v>
      </c>
      <c r="C806">
        <v>1</v>
      </c>
      <c r="D806" t="s">
        <v>590</v>
      </c>
      <c r="E806" t="s">
        <v>17</v>
      </c>
      <c r="F806">
        <v>4</v>
      </c>
      <c r="G806">
        <v>1</v>
      </c>
      <c r="H806">
        <v>1</v>
      </c>
      <c r="I806">
        <v>60</v>
      </c>
      <c r="J806">
        <v>1</v>
      </c>
      <c r="K806">
        <v>0</v>
      </c>
      <c r="L806">
        <v>0</v>
      </c>
      <c r="M806">
        <v>0</v>
      </c>
      <c r="N806">
        <v>1</v>
      </c>
      <c r="O806">
        <v>25</v>
      </c>
      <c r="P806">
        <v>24</v>
      </c>
      <c r="Q806" s="20">
        <f t="shared" si="24"/>
        <v>22.8122151325</v>
      </c>
      <c r="R806" s="7">
        <f t="shared" si="25"/>
        <v>4</v>
      </c>
    </row>
    <row r="807" spans="1:18" x14ac:dyDescent="0.25">
      <c r="A807" t="s">
        <v>755</v>
      </c>
      <c r="B807" t="s">
        <v>768</v>
      </c>
      <c r="C807">
        <v>1</v>
      </c>
      <c r="D807" t="s">
        <v>308</v>
      </c>
      <c r="E807" t="s">
        <v>17</v>
      </c>
      <c r="F807">
        <v>2</v>
      </c>
      <c r="G807">
        <v>0</v>
      </c>
      <c r="H807">
        <v>1</v>
      </c>
      <c r="I807">
        <v>60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16</v>
      </c>
      <c r="P807">
        <v>16</v>
      </c>
      <c r="Q807" s="20">
        <f t="shared" si="24"/>
        <v>14.599326599999999</v>
      </c>
      <c r="R807" s="7">
        <f t="shared" si="25"/>
        <v>2</v>
      </c>
    </row>
    <row r="808" spans="1:18" x14ac:dyDescent="0.25">
      <c r="A808" t="s">
        <v>736</v>
      </c>
      <c r="B808" t="s">
        <v>768</v>
      </c>
      <c r="C808">
        <v>1</v>
      </c>
      <c r="D808" t="s">
        <v>192</v>
      </c>
      <c r="E808" t="s">
        <v>92</v>
      </c>
      <c r="F808">
        <v>2</v>
      </c>
      <c r="G808">
        <v>3</v>
      </c>
      <c r="H808">
        <v>0</v>
      </c>
      <c r="I808">
        <v>8</v>
      </c>
      <c r="J808">
        <v>0</v>
      </c>
      <c r="K808">
        <v>0</v>
      </c>
      <c r="L808">
        <v>1</v>
      </c>
      <c r="M808">
        <v>0</v>
      </c>
      <c r="N808">
        <v>0</v>
      </c>
      <c r="O808">
        <v>2</v>
      </c>
      <c r="P808">
        <v>2</v>
      </c>
      <c r="Q808" s="20">
        <f t="shared" si="24"/>
        <v>1.8131462333999999</v>
      </c>
      <c r="R808" s="7" t="str">
        <f t="shared" si="25"/>
        <v xml:space="preserve"> </v>
      </c>
    </row>
    <row r="809" spans="1:18" x14ac:dyDescent="0.25">
      <c r="A809" t="s">
        <v>580</v>
      </c>
      <c r="B809" t="s">
        <v>768</v>
      </c>
      <c r="C809">
        <v>1</v>
      </c>
      <c r="D809" t="s">
        <v>238</v>
      </c>
      <c r="E809" t="s">
        <v>92</v>
      </c>
      <c r="F809">
        <v>4</v>
      </c>
      <c r="G809">
        <v>5</v>
      </c>
      <c r="H809">
        <v>1</v>
      </c>
      <c r="I809">
        <v>62</v>
      </c>
      <c r="J809">
        <v>0</v>
      </c>
      <c r="K809">
        <v>0</v>
      </c>
      <c r="L809">
        <v>1</v>
      </c>
      <c r="M809">
        <v>0</v>
      </c>
      <c r="N809">
        <v>5</v>
      </c>
      <c r="O809">
        <v>33</v>
      </c>
      <c r="P809">
        <v>28</v>
      </c>
      <c r="Q809" s="20">
        <f t="shared" si="24"/>
        <v>30.529900991700003</v>
      </c>
      <c r="R809" s="7">
        <f t="shared" si="25"/>
        <v>3.870967741935484</v>
      </c>
    </row>
    <row r="810" spans="1:18" x14ac:dyDescent="0.25">
      <c r="A810" t="s">
        <v>614</v>
      </c>
      <c r="B810" t="s">
        <v>768</v>
      </c>
      <c r="C810">
        <v>1</v>
      </c>
      <c r="D810" t="s">
        <v>592</v>
      </c>
      <c r="E810" t="s">
        <v>92</v>
      </c>
      <c r="F810">
        <v>4</v>
      </c>
      <c r="G810">
        <v>5</v>
      </c>
      <c r="H810">
        <v>1</v>
      </c>
      <c r="I810">
        <v>65</v>
      </c>
      <c r="J810">
        <v>0</v>
      </c>
      <c r="K810">
        <v>0</v>
      </c>
      <c r="L810">
        <v>1</v>
      </c>
      <c r="M810">
        <v>0</v>
      </c>
      <c r="N810">
        <v>4</v>
      </c>
      <c r="O810">
        <v>32</v>
      </c>
      <c r="P810">
        <v>28</v>
      </c>
      <c r="Q810" s="20">
        <f t="shared" si="24"/>
        <v>29.063122924799998</v>
      </c>
      <c r="R810" s="7">
        <f t="shared" si="25"/>
        <v>3.6923076923076925</v>
      </c>
    </row>
    <row r="811" spans="1:18" x14ac:dyDescent="0.25">
      <c r="A811" t="s">
        <v>597</v>
      </c>
      <c r="B811" t="s">
        <v>768</v>
      </c>
      <c r="C811">
        <v>1</v>
      </c>
      <c r="D811" t="s">
        <v>120</v>
      </c>
      <c r="E811" t="s">
        <v>92</v>
      </c>
      <c r="F811">
        <v>3</v>
      </c>
      <c r="G811">
        <v>4</v>
      </c>
      <c r="H811">
        <v>1</v>
      </c>
      <c r="I811">
        <v>59</v>
      </c>
      <c r="J811">
        <v>0</v>
      </c>
      <c r="K811">
        <v>1</v>
      </c>
      <c r="L811">
        <v>0</v>
      </c>
      <c r="M811">
        <v>0</v>
      </c>
      <c r="N811">
        <v>4</v>
      </c>
      <c r="O811">
        <v>32</v>
      </c>
      <c r="P811">
        <v>28</v>
      </c>
      <c r="Q811" s="20">
        <f t="shared" si="24"/>
        <v>29.223080419199999</v>
      </c>
      <c r="R811" s="7">
        <f t="shared" si="25"/>
        <v>3</v>
      </c>
    </row>
    <row r="812" spans="1:18" x14ac:dyDescent="0.25">
      <c r="A812" t="s">
        <v>582</v>
      </c>
      <c r="B812" t="s">
        <v>768</v>
      </c>
      <c r="C812">
        <v>1</v>
      </c>
      <c r="D812" t="s">
        <v>398</v>
      </c>
      <c r="E812" t="s">
        <v>17</v>
      </c>
      <c r="F812">
        <v>4</v>
      </c>
      <c r="G812">
        <v>2</v>
      </c>
      <c r="H812">
        <v>1</v>
      </c>
      <c r="I812">
        <v>60</v>
      </c>
      <c r="J812">
        <v>1</v>
      </c>
      <c r="K812">
        <v>0</v>
      </c>
      <c r="L812">
        <v>0</v>
      </c>
      <c r="M812">
        <v>0</v>
      </c>
      <c r="N812">
        <v>2</v>
      </c>
      <c r="O812">
        <v>24</v>
      </c>
      <c r="P812">
        <v>22</v>
      </c>
      <c r="Q812" s="20">
        <f t="shared" si="24"/>
        <v>21.825136612799998</v>
      </c>
      <c r="R812" s="7">
        <f t="shared" si="25"/>
        <v>4</v>
      </c>
    </row>
    <row r="813" spans="1:18" x14ac:dyDescent="0.25">
      <c r="A813" t="s">
        <v>602</v>
      </c>
      <c r="B813" t="s">
        <v>768</v>
      </c>
      <c r="C813">
        <v>1</v>
      </c>
      <c r="D813" t="s">
        <v>192</v>
      </c>
      <c r="E813" t="s">
        <v>92</v>
      </c>
      <c r="F813">
        <v>2</v>
      </c>
      <c r="G813">
        <v>3</v>
      </c>
      <c r="H813">
        <v>1</v>
      </c>
      <c r="I813">
        <v>57</v>
      </c>
      <c r="J813">
        <v>0</v>
      </c>
      <c r="K813">
        <v>0</v>
      </c>
      <c r="L813">
        <v>0</v>
      </c>
      <c r="M813">
        <v>0</v>
      </c>
      <c r="N813">
        <v>2</v>
      </c>
      <c r="O813">
        <v>27</v>
      </c>
      <c r="P813">
        <v>25</v>
      </c>
      <c r="Q813" s="20">
        <f t="shared" si="24"/>
        <v>24.477474150899997</v>
      </c>
      <c r="R813" s="7">
        <f t="shared" si="25"/>
        <v>2</v>
      </c>
    </row>
    <row r="814" spans="1:18" x14ac:dyDescent="0.25">
      <c r="A814" t="s">
        <v>653</v>
      </c>
      <c r="B814" t="s">
        <v>769</v>
      </c>
      <c r="C814">
        <v>1</v>
      </c>
      <c r="D814" t="s">
        <v>112</v>
      </c>
      <c r="E814" t="s">
        <v>92</v>
      </c>
      <c r="F814">
        <v>1</v>
      </c>
      <c r="G814">
        <v>6</v>
      </c>
      <c r="H814">
        <v>0</v>
      </c>
      <c r="I814">
        <v>46</v>
      </c>
      <c r="J814">
        <v>0</v>
      </c>
      <c r="K814">
        <v>0</v>
      </c>
      <c r="L814">
        <v>0</v>
      </c>
      <c r="M814">
        <v>0</v>
      </c>
      <c r="N814">
        <v>3</v>
      </c>
      <c r="O814">
        <v>20</v>
      </c>
      <c r="P814">
        <v>17</v>
      </c>
      <c r="Q814" s="20">
        <f t="shared" si="24"/>
        <v>18.353204171999998</v>
      </c>
      <c r="R814" s="7" t="str">
        <f t="shared" si="25"/>
        <v xml:space="preserve"> </v>
      </c>
    </row>
    <row r="815" spans="1:18" x14ac:dyDescent="0.25">
      <c r="A815" t="s">
        <v>566</v>
      </c>
      <c r="B815" t="s">
        <v>769</v>
      </c>
      <c r="C815">
        <v>1</v>
      </c>
      <c r="D815" t="s">
        <v>112</v>
      </c>
      <c r="E815" t="s">
        <v>92</v>
      </c>
      <c r="F815">
        <v>1</v>
      </c>
      <c r="G815">
        <v>6</v>
      </c>
      <c r="H815">
        <v>1</v>
      </c>
      <c r="I815">
        <v>14</v>
      </c>
      <c r="J815">
        <v>0</v>
      </c>
      <c r="K815">
        <v>1</v>
      </c>
      <c r="L815">
        <v>0</v>
      </c>
      <c r="M815">
        <v>0</v>
      </c>
      <c r="N815">
        <v>3</v>
      </c>
      <c r="O815">
        <v>8</v>
      </c>
      <c r="P815">
        <v>5</v>
      </c>
      <c r="Q815" s="20">
        <f t="shared" si="24"/>
        <v>7.3412816687999998</v>
      </c>
      <c r="R815" s="7">
        <f t="shared" si="25"/>
        <v>1</v>
      </c>
    </row>
    <row r="816" spans="1:18" x14ac:dyDescent="0.25">
      <c r="A816" t="s">
        <v>595</v>
      </c>
      <c r="B816" t="s">
        <v>769</v>
      </c>
      <c r="C816">
        <v>1</v>
      </c>
      <c r="D816" t="s">
        <v>335</v>
      </c>
      <c r="E816" t="s">
        <v>92</v>
      </c>
      <c r="F816">
        <v>2</v>
      </c>
      <c r="G816">
        <v>5</v>
      </c>
      <c r="H816">
        <v>1</v>
      </c>
      <c r="I816">
        <v>60</v>
      </c>
      <c r="J816">
        <v>0</v>
      </c>
      <c r="K816">
        <v>1</v>
      </c>
      <c r="L816">
        <v>0</v>
      </c>
      <c r="M816">
        <v>0</v>
      </c>
      <c r="N816">
        <v>5</v>
      </c>
      <c r="O816">
        <v>34</v>
      </c>
      <c r="P816">
        <v>29</v>
      </c>
      <c r="Q816" s="20">
        <f t="shared" si="24"/>
        <v>30.808003078400002</v>
      </c>
      <c r="R816" s="7">
        <f t="shared" si="25"/>
        <v>2</v>
      </c>
    </row>
    <row r="817" spans="1:18" x14ac:dyDescent="0.25">
      <c r="A817" t="s">
        <v>573</v>
      </c>
      <c r="B817" t="s">
        <v>770</v>
      </c>
      <c r="C817">
        <v>1</v>
      </c>
      <c r="D817" t="s">
        <v>349</v>
      </c>
      <c r="E817" t="s">
        <v>17</v>
      </c>
      <c r="F817">
        <v>3</v>
      </c>
      <c r="G817">
        <v>1</v>
      </c>
      <c r="H817">
        <v>0</v>
      </c>
      <c r="I817">
        <v>20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7</v>
      </c>
      <c r="P817">
        <v>7</v>
      </c>
      <c r="Q817" s="20">
        <f t="shared" si="24"/>
        <v>6.4598511558</v>
      </c>
      <c r="R817" s="7" t="str">
        <f t="shared" si="25"/>
        <v xml:space="preserve"> </v>
      </c>
    </row>
    <row r="818" spans="1:18" x14ac:dyDescent="0.25">
      <c r="A818" t="s">
        <v>638</v>
      </c>
      <c r="B818" t="s">
        <v>770</v>
      </c>
      <c r="C818">
        <v>1</v>
      </c>
      <c r="D818" t="s">
        <v>192</v>
      </c>
      <c r="E818" t="s">
        <v>17</v>
      </c>
      <c r="F818">
        <v>6</v>
      </c>
      <c r="G818">
        <v>5</v>
      </c>
      <c r="H818">
        <v>1</v>
      </c>
      <c r="I818">
        <v>61</v>
      </c>
      <c r="J818">
        <v>1</v>
      </c>
      <c r="K818">
        <v>0</v>
      </c>
      <c r="L818">
        <v>0</v>
      </c>
      <c r="M818">
        <v>0</v>
      </c>
      <c r="N818">
        <v>5</v>
      </c>
      <c r="O818">
        <v>43</v>
      </c>
      <c r="P818">
        <v>38</v>
      </c>
      <c r="Q818" s="20">
        <f t="shared" si="24"/>
        <v>38.982644018099997</v>
      </c>
      <c r="R818" s="7">
        <f t="shared" si="25"/>
        <v>5.9016393442622945</v>
      </c>
    </row>
    <row r="819" spans="1:18" x14ac:dyDescent="0.25">
      <c r="A819" t="s">
        <v>623</v>
      </c>
      <c r="B819" t="s">
        <v>770</v>
      </c>
      <c r="C819">
        <v>1</v>
      </c>
      <c r="D819" t="s">
        <v>592</v>
      </c>
      <c r="E819" t="s">
        <v>92</v>
      </c>
      <c r="F819">
        <v>1</v>
      </c>
      <c r="G819">
        <v>4</v>
      </c>
      <c r="H819">
        <v>1</v>
      </c>
      <c r="I819">
        <v>60</v>
      </c>
      <c r="J819">
        <v>0</v>
      </c>
      <c r="K819">
        <v>1</v>
      </c>
      <c r="L819">
        <v>0</v>
      </c>
      <c r="M819">
        <v>0</v>
      </c>
      <c r="N819">
        <v>4</v>
      </c>
      <c r="O819">
        <v>26</v>
      </c>
      <c r="P819">
        <v>22</v>
      </c>
      <c r="Q819" s="20">
        <f t="shared" si="24"/>
        <v>23.613787376399998</v>
      </c>
      <c r="R819" s="7">
        <f t="shared" si="25"/>
        <v>1</v>
      </c>
    </row>
    <row r="820" spans="1:18" x14ac:dyDescent="0.25">
      <c r="A820" t="s">
        <v>755</v>
      </c>
      <c r="B820" t="s">
        <v>770</v>
      </c>
      <c r="C820">
        <v>1</v>
      </c>
      <c r="D820" t="s">
        <v>349</v>
      </c>
      <c r="E820" t="s">
        <v>17</v>
      </c>
      <c r="F820">
        <v>3</v>
      </c>
      <c r="G820">
        <v>1</v>
      </c>
      <c r="H820">
        <v>1</v>
      </c>
      <c r="I820">
        <v>40</v>
      </c>
      <c r="J820">
        <v>1</v>
      </c>
      <c r="K820">
        <v>0</v>
      </c>
      <c r="L820">
        <v>0</v>
      </c>
      <c r="M820">
        <v>0</v>
      </c>
      <c r="N820">
        <v>1</v>
      </c>
      <c r="O820">
        <v>21</v>
      </c>
      <c r="P820">
        <v>20</v>
      </c>
      <c r="Q820" s="20">
        <f t="shared" si="24"/>
        <v>19.379553467400001</v>
      </c>
      <c r="R820" s="7">
        <f t="shared" si="25"/>
        <v>3</v>
      </c>
    </row>
    <row r="821" spans="1:18" x14ac:dyDescent="0.25">
      <c r="A821" t="s">
        <v>633</v>
      </c>
      <c r="B821" t="s">
        <v>770</v>
      </c>
      <c r="C821">
        <v>1</v>
      </c>
      <c r="D821" t="s">
        <v>327</v>
      </c>
      <c r="E821" t="s">
        <v>17</v>
      </c>
      <c r="F821">
        <v>3</v>
      </c>
      <c r="G821">
        <v>2</v>
      </c>
      <c r="H821">
        <v>1</v>
      </c>
      <c r="I821">
        <v>65</v>
      </c>
      <c r="J821">
        <v>1</v>
      </c>
      <c r="K821">
        <v>0</v>
      </c>
      <c r="L821">
        <v>0</v>
      </c>
      <c r="M821">
        <v>0</v>
      </c>
      <c r="N821">
        <v>2</v>
      </c>
      <c r="O821">
        <v>36</v>
      </c>
      <c r="P821">
        <v>34</v>
      </c>
      <c r="Q821" s="20">
        <f t="shared" si="24"/>
        <v>32.971291866000001</v>
      </c>
      <c r="R821" s="7">
        <f t="shared" si="25"/>
        <v>2.7692307692307692</v>
      </c>
    </row>
    <row r="822" spans="1:18" x14ac:dyDescent="0.25">
      <c r="A822" t="s">
        <v>577</v>
      </c>
      <c r="B822" t="s">
        <v>770</v>
      </c>
      <c r="C822">
        <v>1</v>
      </c>
      <c r="D822" t="s">
        <v>398</v>
      </c>
      <c r="E822" t="s">
        <v>17</v>
      </c>
      <c r="F822">
        <v>5</v>
      </c>
      <c r="G822">
        <v>1</v>
      </c>
      <c r="H822">
        <v>1</v>
      </c>
      <c r="I822">
        <v>60</v>
      </c>
      <c r="J822">
        <v>1</v>
      </c>
      <c r="K822">
        <v>0</v>
      </c>
      <c r="L822">
        <v>0</v>
      </c>
      <c r="M822">
        <v>0</v>
      </c>
      <c r="N822">
        <v>1</v>
      </c>
      <c r="O822">
        <v>29</v>
      </c>
      <c r="P822">
        <v>28</v>
      </c>
      <c r="Q822" s="20">
        <f t="shared" si="24"/>
        <v>26.372040073799997</v>
      </c>
      <c r="R822" s="7">
        <f t="shared" si="25"/>
        <v>5</v>
      </c>
    </row>
    <row r="823" spans="1:18" x14ac:dyDescent="0.25">
      <c r="A823" t="s">
        <v>616</v>
      </c>
      <c r="B823" t="s">
        <v>770</v>
      </c>
      <c r="C823">
        <v>1</v>
      </c>
      <c r="D823" t="s">
        <v>146</v>
      </c>
      <c r="E823" t="s">
        <v>17</v>
      </c>
      <c r="F823">
        <v>2</v>
      </c>
      <c r="G823">
        <v>1</v>
      </c>
      <c r="H823">
        <v>1</v>
      </c>
      <c r="I823">
        <v>60</v>
      </c>
      <c r="J823">
        <v>1</v>
      </c>
      <c r="K823">
        <v>0</v>
      </c>
      <c r="L823">
        <v>0</v>
      </c>
      <c r="M823">
        <v>0</v>
      </c>
      <c r="N823">
        <v>1</v>
      </c>
      <c r="O823">
        <v>31</v>
      </c>
      <c r="P823">
        <v>30</v>
      </c>
      <c r="Q823" s="20">
        <f t="shared" si="24"/>
        <v>28.633849558399998</v>
      </c>
      <c r="R823" s="7">
        <f t="shared" si="25"/>
        <v>2</v>
      </c>
    </row>
    <row r="824" spans="1:18" x14ac:dyDescent="0.25">
      <c r="A824" t="s">
        <v>597</v>
      </c>
      <c r="B824" t="s">
        <v>770</v>
      </c>
      <c r="C824">
        <v>1</v>
      </c>
      <c r="D824" t="s">
        <v>568</v>
      </c>
      <c r="E824" t="s">
        <v>17</v>
      </c>
      <c r="F824">
        <v>4</v>
      </c>
      <c r="G824">
        <v>1</v>
      </c>
      <c r="H824">
        <v>1</v>
      </c>
      <c r="I824">
        <v>60</v>
      </c>
      <c r="J824">
        <v>1</v>
      </c>
      <c r="K824">
        <v>0</v>
      </c>
      <c r="L824">
        <v>0</v>
      </c>
      <c r="M824">
        <v>0</v>
      </c>
      <c r="N824">
        <v>1</v>
      </c>
      <c r="O824">
        <v>32</v>
      </c>
      <c r="P824">
        <v>31</v>
      </c>
      <c r="Q824" s="20">
        <f t="shared" si="24"/>
        <v>28.813744630399999</v>
      </c>
      <c r="R824" s="7">
        <f t="shared" si="25"/>
        <v>4</v>
      </c>
    </row>
    <row r="825" spans="1:18" x14ac:dyDescent="0.25">
      <c r="A825" t="s">
        <v>599</v>
      </c>
      <c r="B825" t="s">
        <v>770</v>
      </c>
      <c r="C825">
        <v>1</v>
      </c>
      <c r="D825" t="s">
        <v>596</v>
      </c>
      <c r="E825" t="s">
        <v>17</v>
      </c>
      <c r="F825">
        <v>7</v>
      </c>
      <c r="G825">
        <v>4</v>
      </c>
      <c r="H825">
        <v>1</v>
      </c>
      <c r="I825">
        <v>60</v>
      </c>
      <c r="J825">
        <v>1</v>
      </c>
      <c r="K825">
        <v>0</v>
      </c>
      <c r="L825">
        <v>0</v>
      </c>
      <c r="M825">
        <v>0</v>
      </c>
      <c r="N825">
        <v>4</v>
      </c>
      <c r="O825">
        <v>28</v>
      </c>
      <c r="P825">
        <v>24</v>
      </c>
      <c r="Q825" s="20">
        <f t="shared" si="24"/>
        <v>25.698476341999999</v>
      </c>
      <c r="R825" s="7">
        <f t="shared" si="25"/>
        <v>7</v>
      </c>
    </row>
    <row r="826" spans="1:18" x14ac:dyDescent="0.25">
      <c r="A826" t="s">
        <v>600</v>
      </c>
      <c r="B826" t="s">
        <v>770</v>
      </c>
      <c r="C826">
        <v>1</v>
      </c>
      <c r="D826" t="s">
        <v>598</v>
      </c>
      <c r="E826" t="s">
        <v>17</v>
      </c>
      <c r="F826">
        <v>2</v>
      </c>
      <c r="G826">
        <v>1</v>
      </c>
      <c r="H826">
        <v>1</v>
      </c>
      <c r="I826">
        <v>60</v>
      </c>
      <c r="J826">
        <v>1</v>
      </c>
      <c r="K826">
        <v>0</v>
      </c>
      <c r="L826">
        <v>0</v>
      </c>
      <c r="M826">
        <v>0</v>
      </c>
      <c r="N826">
        <v>1</v>
      </c>
      <c r="O826">
        <v>39</v>
      </c>
      <c r="P826">
        <v>38</v>
      </c>
      <c r="Q826" s="20">
        <f t="shared" si="24"/>
        <v>35.818565402099999</v>
      </c>
      <c r="R826" s="7">
        <f t="shared" si="25"/>
        <v>2</v>
      </c>
    </row>
    <row r="827" spans="1:18" x14ac:dyDescent="0.25">
      <c r="A827" t="s">
        <v>620</v>
      </c>
      <c r="B827" t="s">
        <v>770</v>
      </c>
      <c r="C827">
        <v>1</v>
      </c>
      <c r="D827" t="s">
        <v>238</v>
      </c>
      <c r="E827" t="s">
        <v>92</v>
      </c>
      <c r="F827">
        <v>2</v>
      </c>
      <c r="G827">
        <v>3</v>
      </c>
      <c r="H827">
        <v>1</v>
      </c>
      <c r="I827">
        <v>65</v>
      </c>
      <c r="J827">
        <v>0</v>
      </c>
      <c r="K827">
        <v>0</v>
      </c>
      <c r="L827">
        <v>1</v>
      </c>
      <c r="M827">
        <v>0</v>
      </c>
      <c r="N827">
        <v>2</v>
      </c>
      <c r="O827">
        <v>21</v>
      </c>
      <c r="P827">
        <v>19</v>
      </c>
      <c r="Q827" s="20">
        <f t="shared" si="24"/>
        <v>19.428118812900003</v>
      </c>
      <c r="R827" s="7">
        <f t="shared" si="25"/>
        <v>1.8461538461538463</v>
      </c>
    </row>
    <row r="828" spans="1:18" x14ac:dyDescent="0.25">
      <c r="A828" t="s">
        <v>571</v>
      </c>
      <c r="B828" t="s">
        <v>771</v>
      </c>
      <c r="C828">
        <v>1</v>
      </c>
      <c r="D828" t="s">
        <v>568</v>
      </c>
      <c r="E828" t="s">
        <v>92</v>
      </c>
      <c r="F828">
        <v>1</v>
      </c>
      <c r="G828">
        <v>2</v>
      </c>
      <c r="H828">
        <v>1</v>
      </c>
      <c r="I828">
        <v>59</v>
      </c>
      <c r="J828">
        <v>0</v>
      </c>
      <c r="K828">
        <v>1</v>
      </c>
      <c r="L828">
        <v>0</v>
      </c>
      <c r="M828">
        <v>0</v>
      </c>
      <c r="N828">
        <v>2</v>
      </c>
      <c r="O828">
        <v>28</v>
      </c>
      <c r="P828">
        <v>26</v>
      </c>
      <c r="Q828" s="20">
        <f t="shared" si="24"/>
        <v>25.212026551599998</v>
      </c>
      <c r="R828" s="7">
        <f t="shared" si="25"/>
        <v>1</v>
      </c>
    </row>
    <row r="829" spans="1:18" x14ac:dyDescent="0.25">
      <c r="A829" t="s">
        <v>621</v>
      </c>
      <c r="B829" t="s">
        <v>771</v>
      </c>
      <c r="C829">
        <v>1</v>
      </c>
      <c r="D829" t="s">
        <v>134</v>
      </c>
      <c r="E829" t="s">
        <v>17</v>
      </c>
      <c r="F829">
        <v>5</v>
      </c>
      <c r="G829">
        <v>2</v>
      </c>
      <c r="H829">
        <v>1</v>
      </c>
      <c r="I829">
        <v>60</v>
      </c>
      <c r="J829">
        <v>1</v>
      </c>
      <c r="K829">
        <v>0</v>
      </c>
      <c r="L829">
        <v>0</v>
      </c>
      <c r="M829">
        <v>0</v>
      </c>
      <c r="N829">
        <v>2</v>
      </c>
      <c r="O829">
        <v>25</v>
      </c>
      <c r="P829">
        <v>23</v>
      </c>
      <c r="Q829" s="20">
        <f t="shared" si="24"/>
        <v>22.656592202500001</v>
      </c>
      <c r="R829" s="7">
        <f t="shared" si="25"/>
        <v>5</v>
      </c>
    </row>
    <row r="830" spans="1:18" x14ac:dyDescent="0.25">
      <c r="A830" t="s">
        <v>632</v>
      </c>
      <c r="B830" t="s">
        <v>771</v>
      </c>
      <c r="C830">
        <v>1</v>
      </c>
      <c r="D830" t="s">
        <v>238</v>
      </c>
      <c r="E830" t="s">
        <v>92</v>
      </c>
      <c r="F830">
        <v>2</v>
      </c>
      <c r="G830">
        <v>3</v>
      </c>
      <c r="H830">
        <v>1</v>
      </c>
      <c r="I830">
        <v>65</v>
      </c>
      <c r="J830">
        <v>0</v>
      </c>
      <c r="K830">
        <v>0</v>
      </c>
      <c r="L830">
        <v>1</v>
      </c>
      <c r="M830">
        <v>0</v>
      </c>
      <c r="N830">
        <v>3</v>
      </c>
      <c r="O830">
        <v>21</v>
      </c>
      <c r="P830">
        <v>18</v>
      </c>
      <c r="Q830" s="20">
        <f t="shared" si="24"/>
        <v>19.428118812900003</v>
      </c>
      <c r="R830" s="7">
        <f t="shared" si="25"/>
        <v>1.8461538461538463</v>
      </c>
    </row>
    <row r="831" spans="1:18" x14ac:dyDescent="0.25">
      <c r="A831" t="s">
        <v>736</v>
      </c>
      <c r="B831" t="s">
        <v>771</v>
      </c>
      <c r="C831">
        <v>1</v>
      </c>
      <c r="D831" t="s">
        <v>233</v>
      </c>
      <c r="E831" t="s">
        <v>92</v>
      </c>
      <c r="F831">
        <v>1</v>
      </c>
      <c r="G831">
        <v>3</v>
      </c>
      <c r="H831">
        <v>1</v>
      </c>
      <c r="I831">
        <v>59</v>
      </c>
      <c r="J831">
        <v>0</v>
      </c>
      <c r="K831">
        <v>1</v>
      </c>
      <c r="L831">
        <v>0</v>
      </c>
      <c r="M831">
        <v>1</v>
      </c>
      <c r="N831">
        <v>2</v>
      </c>
      <c r="O831">
        <v>20</v>
      </c>
      <c r="P831">
        <v>18</v>
      </c>
      <c r="Q831" s="20">
        <f t="shared" si="24"/>
        <v>18.652416356</v>
      </c>
      <c r="R831" s="7">
        <f t="shared" si="25"/>
        <v>1</v>
      </c>
    </row>
    <row r="832" spans="1:18" x14ac:dyDescent="0.25">
      <c r="A832" t="s">
        <v>584</v>
      </c>
      <c r="B832" t="s">
        <v>771</v>
      </c>
      <c r="C832">
        <v>1</v>
      </c>
      <c r="D832" t="s">
        <v>349</v>
      </c>
      <c r="E832" t="s">
        <v>17</v>
      </c>
      <c r="F832">
        <v>4</v>
      </c>
      <c r="G832">
        <v>2</v>
      </c>
      <c r="H832">
        <v>1</v>
      </c>
      <c r="I832">
        <v>60</v>
      </c>
      <c r="J832">
        <v>1</v>
      </c>
      <c r="K832">
        <v>0</v>
      </c>
      <c r="L832">
        <v>0</v>
      </c>
      <c r="M832">
        <v>0</v>
      </c>
      <c r="N832">
        <v>2</v>
      </c>
      <c r="O832">
        <v>30</v>
      </c>
      <c r="P832">
        <v>28</v>
      </c>
      <c r="Q832" s="20">
        <f t="shared" si="24"/>
        <v>27.685076381999998</v>
      </c>
      <c r="R832" s="7">
        <f t="shared" si="25"/>
        <v>4</v>
      </c>
    </row>
    <row r="833" spans="1:18" x14ac:dyDescent="0.25">
      <c r="A833" t="s">
        <v>703</v>
      </c>
      <c r="B833" t="s">
        <v>771</v>
      </c>
      <c r="C833">
        <v>1</v>
      </c>
      <c r="D833" t="s">
        <v>441</v>
      </c>
      <c r="E833" t="s">
        <v>92</v>
      </c>
      <c r="F833">
        <v>3</v>
      </c>
      <c r="G833">
        <v>4</v>
      </c>
      <c r="H833">
        <v>1</v>
      </c>
      <c r="I833">
        <v>59</v>
      </c>
      <c r="J833">
        <v>0</v>
      </c>
      <c r="K833">
        <v>1</v>
      </c>
      <c r="L833">
        <v>0</v>
      </c>
      <c r="M833">
        <v>0</v>
      </c>
      <c r="N833">
        <v>4</v>
      </c>
      <c r="O833">
        <v>25</v>
      </c>
      <c r="P833">
        <v>21</v>
      </c>
      <c r="Q833" s="20">
        <f t="shared" si="24"/>
        <v>22.925721060000001</v>
      </c>
      <c r="R833" s="7">
        <f t="shared" si="25"/>
        <v>3</v>
      </c>
    </row>
    <row r="834" spans="1:18" x14ac:dyDescent="0.25">
      <c r="A834" t="s">
        <v>638</v>
      </c>
      <c r="B834" t="s">
        <v>772</v>
      </c>
      <c r="C834">
        <v>1</v>
      </c>
      <c r="D834" t="s">
        <v>233</v>
      </c>
      <c r="E834" t="s">
        <v>17</v>
      </c>
      <c r="F834">
        <v>3</v>
      </c>
      <c r="G834">
        <v>2</v>
      </c>
      <c r="H834">
        <v>1</v>
      </c>
      <c r="I834">
        <v>60</v>
      </c>
      <c r="J834">
        <v>1</v>
      </c>
      <c r="K834">
        <v>0</v>
      </c>
      <c r="L834">
        <v>0</v>
      </c>
      <c r="M834">
        <v>0</v>
      </c>
      <c r="N834">
        <v>2</v>
      </c>
      <c r="O834">
        <v>22</v>
      </c>
      <c r="P834">
        <v>20</v>
      </c>
      <c r="Q834" s="20">
        <f t="shared" ref="Q834:Q897" si="26">(1-SUMIF(Opponent,D834,shpct))*O834</f>
        <v>20.5176579916</v>
      </c>
      <c r="R834" s="7">
        <f t="shared" ref="R834:R897" si="27">IF(H834=1,F834/MAX(60,I834)*60," ")</f>
        <v>3</v>
      </c>
    </row>
    <row r="835" spans="1:18" x14ac:dyDescent="0.25">
      <c r="A835" t="s">
        <v>605</v>
      </c>
      <c r="B835" t="s">
        <v>772</v>
      </c>
      <c r="C835">
        <v>1</v>
      </c>
      <c r="D835" t="s">
        <v>27</v>
      </c>
      <c r="E835" t="s">
        <v>92</v>
      </c>
      <c r="F835">
        <v>3</v>
      </c>
      <c r="G835">
        <v>5</v>
      </c>
      <c r="H835">
        <v>1</v>
      </c>
      <c r="I835">
        <v>58</v>
      </c>
      <c r="J835">
        <v>0</v>
      </c>
      <c r="K835">
        <v>1</v>
      </c>
      <c r="L835">
        <v>0</v>
      </c>
      <c r="M835">
        <v>0</v>
      </c>
      <c r="N835">
        <v>5</v>
      </c>
      <c r="O835">
        <v>25</v>
      </c>
      <c r="P835">
        <v>20</v>
      </c>
      <c r="Q835" s="20">
        <f t="shared" si="26"/>
        <v>22.792088317499999</v>
      </c>
      <c r="R835" s="7">
        <f t="shared" si="27"/>
        <v>3</v>
      </c>
    </row>
    <row r="836" spans="1:18" x14ac:dyDescent="0.25">
      <c r="A836" t="s">
        <v>773</v>
      </c>
      <c r="B836" t="s">
        <v>772</v>
      </c>
      <c r="C836">
        <v>1</v>
      </c>
      <c r="D836" t="s">
        <v>216</v>
      </c>
      <c r="E836" t="s">
        <v>92</v>
      </c>
      <c r="F836">
        <v>1</v>
      </c>
      <c r="G836">
        <v>6</v>
      </c>
      <c r="H836">
        <v>0</v>
      </c>
      <c r="I836">
        <v>12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4</v>
      </c>
      <c r="P836">
        <v>3</v>
      </c>
      <c r="Q836" s="20">
        <f t="shared" si="26"/>
        <v>3.6204133276000001</v>
      </c>
      <c r="R836" s="7" t="str">
        <f t="shared" si="27"/>
        <v xml:space="preserve"> </v>
      </c>
    </row>
    <row r="837" spans="1:18" x14ac:dyDescent="0.25">
      <c r="A837" t="s">
        <v>566</v>
      </c>
      <c r="B837" t="s">
        <v>772</v>
      </c>
      <c r="C837">
        <v>1</v>
      </c>
      <c r="D837" t="s">
        <v>146</v>
      </c>
      <c r="E837" t="s">
        <v>92</v>
      </c>
      <c r="F837">
        <v>2</v>
      </c>
      <c r="G837">
        <v>3</v>
      </c>
      <c r="H837">
        <v>1</v>
      </c>
      <c r="I837">
        <v>65</v>
      </c>
      <c r="J837">
        <v>0</v>
      </c>
      <c r="K837">
        <v>0</v>
      </c>
      <c r="L837">
        <v>1</v>
      </c>
      <c r="M837">
        <v>0</v>
      </c>
      <c r="N837">
        <v>3</v>
      </c>
      <c r="O837">
        <v>40</v>
      </c>
      <c r="P837">
        <v>37</v>
      </c>
      <c r="Q837" s="20">
        <f t="shared" si="26"/>
        <v>36.946902655999999</v>
      </c>
      <c r="R837" s="7">
        <f t="shared" si="27"/>
        <v>1.8461538461538463</v>
      </c>
    </row>
    <row r="838" spans="1:18" x14ac:dyDescent="0.25">
      <c r="A838" t="s">
        <v>633</v>
      </c>
      <c r="B838" t="s">
        <v>772</v>
      </c>
      <c r="C838">
        <v>1</v>
      </c>
      <c r="D838" t="s">
        <v>216</v>
      </c>
      <c r="E838" t="s">
        <v>92</v>
      </c>
      <c r="F838">
        <v>1</v>
      </c>
      <c r="G838">
        <v>6</v>
      </c>
      <c r="H838">
        <v>1</v>
      </c>
      <c r="I838">
        <v>48</v>
      </c>
      <c r="J838">
        <v>0</v>
      </c>
      <c r="K838">
        <v>1</v>
      </c>
      <c r="L838">
        <v>0</v>
      </c>
      <c r="M838">
        <v>0</v>
      </c>
      <c r="N838">
        <v>5</v>
      </c>
      <c r="O838">
        <v>26</v>
      </c>
      <c r="P838">
        <v>21</v>
      </c>
      <c r="Q838" s="20">
        <f t="shared" si="26"/>
        <v>23.532686629400001</v>
      </c>
      <c r="R838" s="7">
        <f t="shared" si="27"/>
        <v>1</v>
      </c>
    </row>
    <row r="839" spans="1:18" x14ac:dyDescent="0.25">
      <c r="A839" t="s">
        <v>577</v>
      </c>
      <c r="B839" t="s">
        <v>772</v>
      </c>
      <c r="C839">
        <v>1</v>
      </c>
      <c r="D839" t="s">
        <v>327</v>
      </c>
      <c r="E839" t="s">
        <v>92</v>
      </c>
      <c r="F839">
        <v>1</v>
      </c>
      <c r="G839">
        <v>2</v>
      </c>
      <c r="H839">
        <v>1</v>
      </c>
      <c r="I839">
        <v>65</v>
      </c>
      <c r="J839">
        <v>0</v>
      </c>
      <c r="K839">
        <v>0</v>
      </c>
      <c r="L839">
        <v>1</v>
      </c>
      <c r="M839">
        <v>0</v>
      </c>
      <c r="N839">
        <v>1</v>
      </c>
      <c r="O839">
        <v>38</v>
      </c>
      <c r="P839">
        <v>37</v>
      </c>
      <c r="Q839" s="20">
        <f t="shared" si="26"/>
        <v>34.803030303</v>
      </c>
      <c r="R839" s="7">
        <f t="shared" si="27"/>
        <v>0.92307692307692313</v>
      </c>
    </row>
    <row r="840" spans="1:18" x14ac:dyDescent="0.25">
      <c r="A840" t="s">
        <v>610</v>
      </c>
      <c r="B840" t="s">
        <v>772</v>
      </c>
      <c r="C840">
        <v>1</v>
      </c>
      <c r="D840" t="s">
        <v>227</v>
      </c>
      <c r="E840" t="s">
        <v>92</v>
      </c>
      <c r="F840">
        <v>2</v>
      </c>
      <c r="G840">
        <v>5</v>
      </c>
      <c r="H840">
        <v>1</v>
      </c>
      <c r="I840">
        <v>60</v>
      </c>
      <c r="J840">
        <v>0</v>
      </c>
      <c r="K840">
        <v>1</v>
      </c>
      <c r="L840">
        <v>0</v>
      </c>
      <c r="M840">
        <v>1</v>
      </c>
      <c r="N840">
        <v>4</v>
      </c>
      <c r="O840">
        <v>31</v>
      </c>
      <c r="P840">
        <v>27</v>
      </c>
      <c r="Q840" s="20">
        <f t="shared" si="26"/>
        <v>28.235270378499997</v>
      </c>
      <c r="R840" s="7">
        <f t="shared" si="27"/>
        <v>2</v>
      </c>
    </row>
    <row r="841" spans="1:18" x14ac:dyDescent="0.25">
      <c r="A841" t="s">
        <v>597</v>
      </c>
      <c r="B841" t="s">
        <v>772</v>
      </c>
      <c r="C841">
        <v>1</v>
      </c>
      <c r="D841" t="s">
        <v>598</v>
      </c>
      <c r="E841" t="s">
        <v>92</v>
      </c>
      <c r="F841">
        <v>0</v>
      </c>
      <c r="G841">
        <v>2</v>
      </c>
      <c r="H841">
        <v>1</v>
      </c>
      <c r="I841">
        <v>59</v>
      </c>
      <c r="J841">
        <v>0</v>
      </c>
      <c r="K841">
        <v>1</v>
      </c>
      <c r="L841">
        <v>0</v>
      </c>
      <c r="M841">
        <v>0</v>
      </c>
      <c r="N841">
        <v>2</v>
      </c>
      <c r="O841">
        <v>37</v>
      </c>
      <c r="P841">
        <v>35</v>
      </c>
      <c r="Q841" s="20">
        <f t="shared" si="26"/>
        <v>33.981715894300002</v>
      </c>
      <c r="R841" s="7">
        <f t="shared" si="27"/>
        <v>0</v>
      </c>
    </row>
    <row r="842" spans="1:18" x14ac:dyDescent="0.25">
      <c r="A842" t="s">
        <v>589</v>
      </c>
      <c r="B842" t="s">
        <v>772</v>
      </c>
      <c r="C842">
        <v>1</v>
      </c>
      <c r="D842" t="s">
        <v>592</v>
      </c>
      <c r="E842" t="s">
        <v>17</v>
      </c>
      <c r="F842">
        <v>5</v>
      </c>
      <c r="G842">
        <v>2</v>
      </c>
      <c r="H842">
        <v>1</v>
      </c>
      <c r="I842">
        <v>60</v>
      </c>
      <c r="J842">
        <v>1</v>
      </c>
      <c r="K842">
        <v>0</v>
      </c>
      <c r="L842">
        <v>0</v>
      </c>
      <c r="M842">
        <v>0</v>
      </c>
      <c r="N842">
        <v>2</v>
      </c>
      <c r="O842">
        <v>29</v>
      </c>
      <c r="P842">
        <v>27</v>
      </c>
      <c r="Q842" s="20">
        <f t="shared" si="26"/>
        <v>26.338455150599998</v>
      </c>
      <c r="R842" s="7">
        <f t="shared" si="27"/>
        <v>5</v>
      </c>
    </row>
    <row r="843" spans="1:18" x14ac:dyDescent="0.25">
      <c r="A843" t="s">
        <v>600</v>
      </c>
      <c r="B843" t="s">
        <v>772</v>
      </c>
      <c r="C843">
        <v>1</v>
      </c>
      <c r="D843" t="s">
        <v>590</v>
      </c>
      <c r="E843" t="s">
        <v>92</v>
      </c>
      <c r="F843">
        <v>3</v>
      </c>
      <c r="G843">
        <v>4</v>
      </c>
      <c r="H843">
        <v>1</v>
      </c>
      <c r="I843">
        <v>59</v>
      </c>
      <c r="J843">
        <v>0</v>
      </c>
      <c r="K843">
        <v>1</v>
      </c>
      <c r="L843">
        <v>0</v>
      </c>
      <c r="M843">
        <v>0</v>
      </c>
      <c r="N843">
        <v>4</v>
      </c>
      <c r="O843">
        <v>32</v>
      </c>
      <c r="P843">
        <v>28</v>
      </c>
      <c r="Q843" s="20">
        <f t="shared" si="26"/>
        <v>29.199635369599999</v>
      </c>
      <c r="R843" s="7">
        <f t="shared" si="27"/>
        <v>3</v>
      </c>
    </row>
    <row r="844" spans="1:18" x14ac:dyDescent="0.25">
      <c r="A844" t="s">
        <v>601</v>
      </c>
      <c r="B844" t="s">
        <v>772</v>
      </c>
      <c r="C844">
        <v>1</v>
      </c>
      <c r="D844" t="s">
        <v>249</v>
      </c>
      <c r="E844" t="s">
        <v>17</v>
      </c>
      <c r="F844">
        <v>4</v>
      </c>
      <c r="G844">
        <v>1</v>
      </c>
      <c r="H844">
        <v>1</v>
      </c>
      <c r="I844">
        <v>60</v>
      </c>
      <c r="J844">
        <v>1</v>
      </c>
      <c r="K844">
        <v>0</v>
      </c>
      <c r="L844">
        <v>0</v>
      </c>
      <c r="M844">
        <v>0</v>
      </c>
      <c r="N844">
        <v>1</v>
      </c>
      <c r="O844">
        <v>38</v>
      </c>
      <c r="P844">
        <v>37</v>
      </c>
      <c r="Q844" s="20">
        <f t="shared" si="26"/>
        <v>34.364677024199999</v>
      </c>
      <c r="R844" s="7">
        <f t="shared" si="27"/>
        <v>4</v>
      </c>
    </row>
    <row r="845" spans="1:18" x14ac:dyDescent="0.25">
      <c r="A845" t="s">
        <v>582</v>
      </c>
      <c r="B845" t="s">
        <v>772</v>
      </c>
      <c r="C845">
        <v>1</v>
      </c>
      <c r="D845" t="s">
        <v>120</v>
      </c>
      <c r="E845" t="s">
        <v>17</v>
      </c>
      <c r="F845">
        <v>5</v>
      </c>
      <c r="G845">
        <v>4</v>
      </c>
      <c r="H845">
        <v>1</v>
      </c>
      <c r="I845">
        <v>60</v>
      </c>
      <c r="J845">
        <v>1</v>
      </c>
      <c r="K845">
        <v>0</v>
      </c>
      <c r="L845">
        <v>0</v>
      </c>
      <c r="M845">
        <v>0</v>
      </c>
      <c r="N845">
        <v>4</v>
      </c>
      <c r="O845">
        <v>30</v>
      </c>
      <c r="P845">
        <v>26</v>
      </c>
      <c r="Q845" s="20">
        <f t="shared" si="26"/>
        <v>27.396637892999998</v>
      </c>
      <c r="R845" s="7">
        <f t="shared" si="27"/>
        <v>5</v>
      </c>
    </row>
    <row r="846" spans="1:18" x14ac:dyDescent="0.25">
      <c r="A846" t="s">
        <v>571</v>
      </c>
      <c r="B846" t="s">
        <v>774</v>
      </c>
      <c r="C846">
        <v>1</v>
      </c>
      <c r="D846" t="s">
        <v>598</v>
      </c>
      <c r="E846" t="s">
        <v>92</v>
      </c>
      <c r="F846">
        <v>2</v>
      </c>
      <c r="G846">
        <v>5</v>
      </c>
      <c r="H846">
        <v>1</v>
      </c>
      <c r="I846">
        <v>60</v>
      </c>
      <c r="J846">
        <v>0</v>
      </c>
      <c r="K846">
        <v>1</v>
      </c>
      <c r="L846">
        <v>0</v>
      </c>
      <c r="M846">
        <v>0</v>
      </c>
      <c r="N846">
        <v>5</v>
      </c>
      <c r="O846">
        <v>29</v>
      </c>
      <c r="P846">
        <v>24</v>
      </c>
      <c r="Q846" s="20">
        <f t="shared" si="26"/>
        <v>26.634317863100001</v>
      </c>
      <c r="R846" s="7">
        <f t="shared" si="27"/>
        <v>2</v>
      </c>
    </row>
    <row r="847" spans="1:18" x14ac:dyDescent="0.25">
      <c r="A847" t="s">
        <v>621</v>
      </c>
      <c r="B847" t="s">
        <v>774</v>
      </c>
      <c r="C847">
        <v>1</v>
      </c>
      <c r="D847" t="s">
        <v>568</v>
      </c>
      <c r="E847" t="s">
        <v>92</v>
      </c>
      <c r="F847">
        <v>3</v>
      </c>
      <c r="G847">
        <v>4</v>
      </c>
      <c r="H847">
        <v>1</v>
      </c>
      <c r="I847">
        <v>59</v>
      </c>
      <c r="J847">
        <v>0</v>
      </c>
      <c r="K847">
        <v>1</v>
      </c>
      <c r="L847">
        <v>0</v>
      </c>
      <c r="M847">
        <v>0</v>
      </c>
      <c r="N847">
        <v>4</v>
      </c>
      <c r="O847">
        <v>32</v>
      </c>
      <c r="P847">
        <v>28</v>
      </c>
      <c r="Q847" s="20">
        <f t="shared" si="26"/>
        <v>28.813744630399999</v>
      </c>
      <c r="R847" s="7">
        <f t="shared" si="27"/>
        <v>3</v>
      </c>
    </row>
    <row r="848" spans="1:18" x14ac:dyDescent="0.25">
      <c r="A848" t="s">
        <v>736</v>
      </c>
      <c r="B848" t="s">
        <v>774</v>
      </c>
      <c r="C848">
        <v>1</v>
      </c>
      <c r="D848" t="s">
        <v>570</v>
      </c>
      <c r="E848" t="s">
        <v>92</v>
      </c>
      <c r="F848">
        <v>3</v>
      </c>
      <c r="G848">
        <v>4</v>
      </c>
      <c r="H848">
        <v>1</v>
      </c>
      <c r="I848">
        <v>65</v>
      </c>
      <c r="J848">
        <v>0</v>
      </c>
      <c r="K848">
        <v>0</v>
      </c>
      <c r="L848">
        <v>1</v>
      </c>
      <c r="M848">
        <v>0</v>
      </c>
      <c r="N848">
        <v>3</v>
      </c>
      <c r="O848">
        <v>28</v>
      </c>
      <c r="P848">
        <v>25</v>
      </c>
      <c r="Q848" s="20">
        <f t="shared" si="26"/>
        <v>25.438884332400001</v>
      </c>
      <c r="R848" s="7">
        <f t="shared" si="27"/>
        <v>2.7692307692307692</v>
      </c>
    </row>
    <row r="849" spans="1:18" x14ac:dyDescent="0.25">
      <c r="A849" t="s">
        <v>599</v>
      </c>
      <c r="B849" t="s">
        <v>774</v>
      </c>
      <c r="C849">
        <v>1</v>
      </c>
      <c r="D849" t="s">
        <v>120</v>
      </c>
      <c r="E849" t="s">
        <v>17</v>
      </c>
      <c r="F849">
        <v>2</v>
      </c>
      <c r="G849">
        <v>1</v>
      </c>
      <c r="H849">
        <v>1</v>
      </c>
      <c r="I849">
        <v>65</v>
      </c>
      <c r="J849">
        <v>1</v>
      </c>
      <c r="K849">
        <v>0</v>
      </c>
      <c r="L849">
        <v>0</v>
      </c>
      <c r="M849">
        <v>0</v>
      </c>
      <c r="N849">
        <v>1</v>
      </c>
      <c r="O849">
        <v>18</v>
      </c>
      <c r="P849">
        <v>17</v>
      </c>
      <c r="Q849" s="20">
        <f t="shared" si="26"/>
        <v>16.437982735799999</v>
      </c>
      <c r="R849" s="7">
        <f t="shared" si="27"/>
        <v>1.8461538461538463</v>
      </c>
    </row>
    <row r="850" spans="1:18" x14ac:dyDescent="0.25">
      <c r="A850" t="s">
        <v>584</v>
      </c>
      <c r="B850" t="s">
        <v>774</v>
      </c>
      <c r="C850">
        <v>1</v>
      </c>
      <c r="D850" t="s">
        <v>327</v>
      </c>
      <c r="E850" t="s">
        <v>17</v>
      </c>
      <c r="F850">
        <v>3</v>
      </c>
      <c r="G850">
        <v>2</v>
      </c>
      <c r="H850">
        <v>1</v>
      </c>
      <c r="I850">
        <v>60</v>
      </c>
      <c r="J850">
        <v>1</v>
      </c>
      <c r="K850">
        <v>0</v>
      </c>
      <c r="L850">
        <v>0</v>
      </c>
      <c r="M850">
        <v>0</v>
      </c>
      <c r="N850">
        <v>2</v>
      </c>
      <c r="O850">
        <v>25</v>
      </c>
      <c r="P850">
        <v>23</v>
      </c>
      <c r="Q850" s="20">
        <f t="shared" si="26"/>
        <v>22.896730462499999</v>
      </c>
      <c r="R850" s="7">
        <f t="shared" si="27"/>
        <v>3</v>
      </c>
    </row>
    <row r="851" spans="1:18" x14ac:dyDescent="0.25">
      <c r="A851" t="s">
        <v>573</v>
      </c>
      <c r="B851" t="s">
        <v>775</v>
      </c>
      <c r="C851">
        <v>1</v>
      </c>
      <c r="D851" t="s">
        <v>192</v>
      </c>
      <c r="E851" t="s">
        <v>92</v>
      </c>
      <c r="F851">
        <v>1</v>
      </c>
      <c r="G851">
        <v>5</v>
      </c>
      <c r="H851">
        <v>1</v>
      </c>
      <c r="I851">
        <v>60</v>
      </c>
      <c r="J851">
        <v>0</v>
      </c>
      <c r="K851">
        <v>1</v>
      </c>
      <c r="L851">
        <v>0</v>
      </c>
      <c r="M851">
        <v>0</v>
      </c>
      <c r="N851">
        <v>5</v>
      </c>
      <c r="O851">
        <v>28</v>
      </c>
      <c r="P851">
        <v>23</v>
      </c>
      <c r="Q851" s="20">
        <f t="shared" si="26"/>
        <v>25.3840472676</v>
      </c>
      <c r="R851" s="7">
        <f t="shared" si="27"/>
        <v>1</v>
      </c>
    </row>
    <row r="852" spans="1:18" x14ac:dyDescent="0.25">
      <c r="A852" t="s">
        <v>609</v>
      </c>
      <c r="B852" t="s">
        <v>775</v>
      </c>
      <c r="C852">
        <v>1</v>
      </c>
      <c r="D852" t="s">
        <v>578</v>
      </c>
      <c r="E852" t="s">
        <v>92</v>
      </c>
      <c r="F852">
        <v>0</v>
      </c>
      <c r="G852">
        <v>2</v>
      </c>
      <c r="H852">
        <v>1</v>
      </c>
      <c r="I852">
        <v>58</v>
      </c>
      <c r="J852">
        <v>0</v>
      </c>
      <c r="K852">
        <v>1</v>
      </c>
      <c r="L852">
        <v>0</v>
      </c>
      <c r="M852">
        <v>0</v>
      </c>
      <c r="N852">
        <v>2</v>
      </c>
      <c r="O852">
        <v>27</v>
      </c>
      <c r="P852">
        <v>25</v>
      </c>
      <c r="Q852" s="20">
        <f t="shared" si="26"/>
        <v>24.684051723300001</v>
      </c>
      <c r="R852" s="7">
        <f t="shared" si="27"/>
        <v>0</v>
      </c>
    </row>
    <row r="853" spans="1:18" x14ac:dyDescent="0.25">
      <c r="A853" t="s">
        <v>641</v>
      </c>
      <c r="B853" t="s">
        <v>775</v>
      </c>
      <c r="C853">
        <v>1</v>
      </c>
      <c r="D853" t="s">
        <v>592</v>
      </c>
      <c r="E853" t="s">
        <v>17</v>
      </c>
      <c r="F853">
        <v>3</v>
      </c>
      <c r="G853">
        <v>2</v>
      </c>
      <c r="H853">
        <v>1</v>
      </c>
      <c r="I853">
        <v>60</v>
      </c>
      <c r="J853">
        <v>1</v>
      </c>
      <c r="K853">
        <v>0</v>
      </c>
      <c r="L853">
        <v>0</v>
      </c>
      <c r="M853">
        <v>0</v>
      </c>
      <c r="N853">
        <v>2</v>
      </c>
      <c r="O853">
        <v>19</v>
      </c>
      <c r="P853">
        <v>17</v>
      </c>
      <c r="Q853" s="20">
        <f t="shared" si="26"/>
        <v>17.256229236599999</v>
      </c>
      <c r="R853" s="7">
        <f t="shared" si="27"/>
        <v>3</v>
      </c>
    </row>
    <row r="854" spans="1:18" x14ac:dyDescent="0.25">
      <c r="A854" t="s">
        <v>595</v>
      </c>
      <c r="B854" t="s">
        <v>775</v>
      </c>
      <c r="C854">
        <v>1</v>
      </c>
      <c r="D854" t="s">
        <v>182</v>
      </c>
      <c r="E854" t="s">
        <v>92</v>
      </c>
      <c r="F854">
        <v>3</v>
      </c>
      <c r="G854">
        <v>4</v>
      </c>
      <c r="H854">
        <v>1</v>
      </c>
      <c r="I854">
        <v>59</v>
      </c>
      <c r="J854">
        <v>0</v>
      </c>
      <c r="K854">
        <v>1</v>
      </c>
      <c r="L854">
        <v>0</v>
      </c>
      <c r="M854">
        <v>0</v>
      </c>
      <c r="N854">
        <v>4</v>
      </c>
      <c r="O854">
        <v>29</v>
      </c>
      <c r="P854">
        <v>25</v>
      </c>
      <c r="Q854" s="20">
        <f t="shared" si="26"/>
        <v>26.503088803099999</v>
      </c>
      <c r="R854" s="7">
        <f t="shared" si="27"/>
        <v>3</v>
      </c>
    </row>
    <row r="855" spans="1:18" x14ac:dyDescent="0.25">
      <c r="A855" t="s">
        <v>643</v>
      </c>
      <c r="B855" t="s">
        <v>775</v>
      </c>
      <c r="C855">
        <v>1</v>
      </c>
      <c r="D855" t="s">
        <v>249</v>
      </c>
      <c r="E855" t="s">
        <v>92</v>
      </c>
      <c r="F855">
        <v>1</v>
      </c>
      <c r="G855">
        <v>3</v>
      </c>
      <c r="H855">
        <v>1</v>
      </c>
      <c r="I855">
        <v>59</v>
      </c>
      <c r="J855">
        <v>0</v>
      </c>
      <c r="K855">
        <v>1</v>
      </c>
      <c r="L855">
        <v>0</v>
      </c>
      <c r="M855">
        <v>0</v>
      </c>
      <c r="N855">
        <v>3</v>
      </c>
      <c r="O855">
        <v>29</v>
      </c>
      <c r="P855">
        <v>26</v>
      </c>
      <c r="Q855" s="20">
        <f t="shared" si="26"/>
        <v>26.225674571100001</v>
      </c>
      <c r="R855" s="7">
        <f t="shared" si="27"/>
        <v>1</v>
      </c>
    </row>
    <row r="856" spans="1:18" x14ac:dyDescent="0.25">
      <c r="A856" t="s">
        <v>776</v>
      </c>
      <c r="B856" t="s">
        <v>777</v>
      </c>
      <c r="C856">
        <v>1</v>
      </c>
      <c r="D856" t="s">
        <v>134</v>
      </c>
      <c r="E856" t="s">
        <v>92</v>
      </c>
      <c r="F856">
        <v>0</v>
      </c>
      <c r="G856">
        <v>4</v>
      </c>
      <c r="H856">
        <v>1</v>
      </c>
      <c r="I856">
        <v>60</v>
      </c>
      <c r="J856">
        <v>0</v>
      </c>
      <c r="K856">
        <v>1</v>
      </c>
      <c r="L856">
        <v>0</v>
      </c>
      <c r="M856">
        <v>0</v>
      </c>
      <c r="N856">
        <v>4</v>
      </c>
      <c r="O856">
        <v>26</v>
      </c>
      <c r="P856">
        <v>22</v>
      </c>
      <c r="Q856" s="20">
        <f t="shared" si="26"/>
        <v>23.562855890600002</v>
      </c>
      <c r="R856" s="7">
        <f t="shared" si="27"/>
        <v>0</v>
      </c>
    </row>
    <row r="857" spans="1:18" x14ac:dyDescent="0.25">
      <c r="A857" t="s">
        <v>585</v>
      </c>
      <c r="B857" t="s">
        <v>777</v>
      </c>
      <c r="C857">
        <v>1</v>
      </c>
      <c r="D857" t="s">
        <v>570</v>
      </c>
      <c r="E857" t="s">
        <v>17</v>
      </c>
      <c r="F857">
        <v>2</v>
      </c>
      <c r="G857">
        <v>1</v>
      </c>
      <c r="H857">
        <v>1</v>
      </c>
      <c r="I857">
        <v>60</v>
      </c>
      <c r="J857">
        <v>1</v>
      </c>
      <c r="K857">
        <v>0</v>
      </c>
      <c r="L857">
        <v>0</v>
      </c>
      <c r="M857">
        <v>0</v>
      </c>
      <c r="N857">
        <v>1</v>
      </c>
      <c r="O857">
        <v>17</v>
      </c>
      <c r="P857">
        <v>16</v>
      </c>
      <c r="Q857" s="20">
        <f t="shared" si="26"/>
        <v>15.445036916100001</v>
      </c>
      <c r="R857" s="7">
        <f t="shared" si="27"/>
        <v>2</v>
      </c>
    </row>
    <row r="858" spans="1:18" x14ac:dyDescent="0.25">
      <c r="A858" t="s">
        <v>605</v>
      </c>
      <c r="B858" t="s">
        <v>777</v>
      </c>
      <c r="C858">
        <v>1</v>
      </c>
      <c r="D858" t="s">
        <v>112</v>
      </c>
      <c r="E858" t="s">
        <v>17</v>
      </c>
      <c r="F858">
        <v>6</v>
      </c>
      <c r="G858">
        <v>5</v>
      </c>
      <c r="H858">
        <v>0</v>
      </c>
      <c r="I858">
        <v>29</v>
      </c>
      <c r="J858">
        <v>1</v>
      </c>
      <c r="K858">
        <v>0</v>
      </c>
      <c r="L858">
        <v>0</v>
      </c>
      <c r="M858">
        <v>0</v>
      </c>
      <c r="N858">
        <v>1</v>
      </c>
      <c r="O858">
        <v>15</v>
      </c>
      <c r="P858">
        <v>14</v>
      </c>
      <c r="Q858" s="20">
        <f t="shared" si="26"/>
        <v>13.764903129</v>
      </c>
      <c r="R858" s="7" t="str">
        <f t="shared" si="27"/>
        <v xml:space="preserve"> </v>
      </c>
    </row>
    <row r="859" spans="1:18" x14ac:dyDescent="0.25">
      <c r="A859" t="s">
        <v>632</v>
      </c>
      <c r="B859" t="s">
        <v>777</v>
      </c>
      <c r="C859">
        <v>1</v>
      </c>
      <c r="D859" t="s">
        <v>327</v>
      </c>
      <c r="E859" t="s">
        <v>17</v>
      </c>
      <c r="F859">
        <v>3</v>
      </c>
      <c r="G859">
        <v>2</v>
      </c>
      <c r="H859">
        <v>1</v>
      </c>
      <c r="I859">
        <v>60</v>
      </c>
      <c r="J859">
        <v>1</v>
      </c>
      <c r="K859">
        <v>0</v>
      </c>
      <c r="L859">
        <v>0</v>
      </c>
      <c r="M859">
        <v>0</v>
      </c>
      <c r="N859">
        <v>2</v>
      </c>
      <c r="O859">
        <v>23</v>
      </c>
      <c r="P859">
        <v>21</v>
      </c>
      <c r="Q859" s="20">
        <f t="shared" si="26"/>
        <v>21.0649920255</v>
      </c>
      <c r="R859" s="7">
        <f t="shared" si="27"/>
        <v>3</v>
      </c>
    </row>
    <row r="860" spans="1:18" x14ac:dyDescent="0.25">
      <c r="A860" t="s">
        <v>756</v>
      </c>
      <c r="B860" t="s">
        <v>777</v>
      </c>
      <c r="C860">
        <v>1</v>
      </c>
      <c r="D860" t="s">
        <v>112</v>
      </c>
      <c r="E860" t="s">
        <v>17</v>
      </c>
      <c r="F860">
        <v>6</v>
      </c>
      <c r="G860">
        <v>5</v>
      </c>
      <c r="H860">
        <v>1</v>
      </c>
      <c r="I860">
        <v>31</v>
      </c>
      <c r="J860">
        <v>0</v>
      </c>
      <c r="K860">
        <v>0</v>
      </c>
      <c r="L860">
        <v>0</v>
      </c>
      <c r="M860">
        <v>0</v>
      </c>
      <c r="N860">
        <v>4</v>
      </c>
      <c r="O860">
        <v>22</v>
      </c>
      <c r="P860">
        <v>18</v>
      </c>
      <c r="Q860" s="20">
        <f t="shared" si="26"/>
        <v>20.1885245892</v>
      </c>
      <c r="R860" s="7">
        <f t="shared" si="27"/>
        <v>6</v>
      </c>
    </row>
    <row r="861" spans="1:18" x14ac:dyDescent="0.25">
      <c r="A861" t="s">
        <v>616</v>
      </c>
      <c r="B861" t="s">
        <v>777</v>
      </c>
      <c r="C861">
        <v>1</v>
      </c>
      <c r="D861" t="s">
        <v>568</v>
      </c>
      <c r="E861" t="s">
        <v>92</v>
      </c>
      <c r="F861">
        <v>2</v>
      </c>
      <c r="G861">
        <v>3</v>
      </c>
      <c r="H861">
        <v>1</v>
      </c>
      <c r="I861">
        <v>59</v>
      </c>
      <c r="J861">
        <v>0</v>
      </c>
      <c r="K861">
        <v>1</v>
      </c>
      <c r="L861">
        <v>0</v>
      </c>
      <c r="M861">
        <v>0</v>
      </c>
      <c r="N861">
        <v>3</v>
      </c>
      <c r="O861">
        <v>37</v>
      </c>
      <c r="P861">
        <v>34</v>
      </c>
      <c r="Q861" s="20">
        <f t="shared" si="26"/>
        <v>33.315892228899997</v>
      </c>
      <c r="R861" s="7">
        <f t="shared" si="27"/>
        <v>2</v>
      </c>
    </row>
    <row r="862" spans="1:18" x14ac:dyDescent="0.25">
      <c r="A862" t="s">
        <v>580</v>
      </c>
      <c r="B862" t="s">
        <v>777</v>
      </c>
      <c r="C862">
        <v>1</v>
      </c>
      <c r="D862" t="s">
        <v>146</v>
      </c>
      <c r="E862" t="s">
        <v>92</v>
      </c>
      <c r="F862">
        <v>2</v>
      </c>
      <c r="G862">
        <v>3</v>
      </c>
      <c r="H862">
        <v>1</v>
      </c>
      <c r="I862">
        <v>59</v>
      </c>
      <c r="J862">
        <v>0</v>
      </c>
      <c r="K862">
        <v>1</v>
      </c>
      <c r="L862">
        <v>0</v>
      </c>
      <c r="M862">
        <v>0</v>
      </c>
      <c r="N862">
        <v>3</v>
      </c>
      <c r="O862">
        <v>24</v>
      </c>
      <c r="P862">
        <v>21</v>
      </c>
      <c r="Q862" s="20">
        <f t="shared" si="26"/>
        <v>22.168141593599998</v>
      </c>
      <c r="R862" s="7">
        <f t="shared" si="27"/>
        <v>2</v>
      </c>
    </row>
    <row r="863" spans="1:18" x14ac:dyDescent="0.25">
      <c r="A863" t="s">
        <v>597</v>
      </c>
      <c r="B863" t="s">
        <v>777</v>
      </c>
      <c r="C863">
        <v>1</v>
      </c>
      <c r="D863" t="s">
        <v>182</v>
      </c>
      <c r="E863" t="s">
        <v>17</v>
      </c>
      <c r="F863">
        <v>2</v>
      </c>
      <c r="G863">
        <v>1</v>
      </c>
      <c r="H863">
        <v>1</v>
      </c>
      <c r="I863">
        <v>60</v>
      </c>
      <c r="J863">
        <v>1</v>
      </c>
      <c r="K863">
        <v>0</v>
      </c>
      <c r="L863">
        <v>0</v>
      </c>
      <c r="M863">
        <v>0</v>
      </c>
      <c r="N863">
        <v>1</v>
      </c>
      <c r="O863">
        <v>27</v>
      </c>
      <c r="P863">
        <v>26</v>
      </c>
      <c r="Q863" s="20">
        <f t="shared" si="26"/>
        <v>24.675289575299999</v>
      </c>
      <c r="R863" s="7">
        <f t="shared" si="27"/>
        <v>2</v>
      </c>
    </row>
    <row r="864" spans="1:18" x14ac:dyDescent="0.25">
      <c r="A864" t="s">
        <v>582</v>
      </c>
      <c r="B864" t="s">
        <v>777</v>
      </c>
      <c r="C864">
        <v>1</v>
      </c>
      <c r="D864" t="s">
        <v>575</v>
      </c>
      <c r="E864" t="s">
        <v>17</v>
      </c>
      <c r="F864">
        <v>3</v>
      </c>
      <c r="G864">
        <v>1</v>
      </c>
      <c r="H864">
        <v>1</v>
      </c>
      <c r="I864">
        <v>60</v>
      </c>
      <c r="J864">
        <v>1</v>
      </c>
      <c r="K864">
        <v>0</v>
      </c>
      <c r="L864">
        <v>0</v>
      </c>
      <c r="M864">
        <v>0</v>
      </c>
      <c r="N864">
        <v>1</v>
      </c>
      <c r="O864">
        <v>42</v>
      </c>
      <c r="P864">
        <v>41</v>
      </c>
      <c r="Q864" s="20">
        <f t="shared" si="26"/>
        <v>38.930394430200003</v>
      </c>
      <c r="R864" s="7">
        <f t="shared" si="27"/>
        <v>3</v>
      </c>
    </row>
    <row r="865" spans="1:18" x14ac:dyDescent="0.25">
      <c r="A865" t="s">
        <v>587</v>
      </c>
      <c r="B865" t="s">
        <v>778</v>
      </c>
      <c r="C865">
        <v>1</v>
      </c>
      <c r="D865" t="s">
        <v>335</v>
      </c>
      <c r="E865" t="s">
        <v>17</v>
      </c>
      <c r="F865">
        <v>3</v>
      </c>
      <c r="G865">
        <v>2</v>
      </c>
      <c r="H865">
        <v>1</v>
      </c>
      <c r="I865">
        <v>60</v>
      </c>
      <c r="J865">
        <v>1</v>
      </c>
      <c r="K865">
        <v>0</v>
      </c>
      <c r="L865">
        <v>0</v>
      </c>
      <c r="M865">
        <v>0</v>
      </c>
      <c r="N865">
        <v>2</v>
      </c>
      <c r="O865">
        <v>23</v>
      </c>
      <c r="P865">
        <v>21</v>
      </c>
      <c r="Q865" s="20">
        <f t="shared" si="26"/>
        <v>20.8407079648</v>
      </c>
      <c r="R865" s="7">
        <f t="shared" si="27"/>
        <v>3</v>
      </c>
    </row>
    <row r="866" spans="1:18" x14ac:dyDescent="0.25">
      <c r="A866" t="s">
        <v>641</v>
      </c>
      <c r="B866" t="s">
        <v>778</v>
      </c>
      <c r="C866">
        <v>1</v>
      </c>
      <c r="D866" t="s">
        <v>278</v>
      </c>
      <c r="E866" t="s">
        <v>92</v>
      </c>
      <c r="F866">
        <v>1</v>
      </c>
      <c r="G866">
        <v>2</v>
      </c>
      <c r="H866">
        <v>1</v>
      </c>
      <c r="I866">
        <v>59</v>
      </c>
      <c r="J866">
        <v>0</v>
      </c>
      <c r="K866">
        <v>1</v>
      </c>
      <c r="L866">
        <v>0</v>
      </c>
      <c r="M866">
        <v>0</v>
      </c>
      <c r="N866">
        <v>2</v>
      </c>
      <c r="O866">
        <v>27</v>
      </c>
      <c r="P866">
        <v>25</v>
      </c>
      <c r="Q866" s="20">
        <f t="shared" si="26"/>
        <v>24.674693876999999</v>
      </c>
      <c r="R866" s="7">
        <f t="shared" si="27"/>
        <v>1</v>
      </c>
    </row>
    <row r="867" spans="1:18" x14ac:dyDescent="0.25">
      <c r="A867" t="s">
        <v>599</v>
      </c>
      <c r="B867" t="s">
        <v>778</v>
      </c>
      <c r="C867">
        <v>1</v>
      </c>
      <c r="D867" t="s">
        <v>598</v>
      </c>
      <c r="E867" t="s">
        <v>17</v>
      </c>
      <c r="F867">
        <v>4</v>
      </c>
      <c r="G867">
        <v>3</v>
      </c>
      <c r="H867">
        <v>1</v>
      </c>
      <c r="I867">
        <v>63</v>
      </c>
      <c r="J867">
        <v>1</v>
      </c>
      <c r="K867">
        <v>0</v>
      </c>
      <c r="L867">
        <v>0</v>
      </c>
      <c r="M867">
        <v>0</v>
      </c>
      <c r="N867">
        <v>3</v>
      </c>
      <c r="O867">
        <v>20</v>
      </c>
      <c r="P867">
        <v>17</v>
      </c>
      <c r="Q867" s="20">
        <f t="shared" si="26"/>
        <v>18.368495077999999</v>
      </c>
      <c r="R867" s="7">
        <f t="shared" si="27"/>
        <v>3.8095238095238093</v>
      </c>
    </row>
    <row r="868" spans="1:18" x14ac:dyDescent="0.25">
      <c r="A868" t="s">
        <v>589</v>
      </c>
      <c r="B868" t="s">
        <v>778</v>
      </c>
      <c r="C868">
        <v>1</v>
      </c>
      <c r="D868" t="s">
        <v>134</v>
      </c>
      <c r="E868" t="s">
        <v>92</v>
      </c>
      <c r="F868">
        <v>2</v>
      </c>
      <c r="G868">
        <v>4</v>
      </c>
      <c r="H868">
        <v>1</v>
      </c>
      <c r="I868">
        <v>58</v>
      </c>
      <c r="J868">
        <v>0</v>
      </c>
      <c r="K868">
        <v>1</v>
      </c>
      <c r="L868">
        <v>0</v>
      </c>
      <c r="M868">
        <v>1</v>
      </c>
      <c r="N868">
        <v>3</v>
      </c>
      <c r="O868">
        <v>21</v>
      </c>
      <c r="P868">
        <v>18</v>
      </c>
      <c r="Q868" s="20">
        <f t="shared" si="26"/>
        <v>19.0315374501</v>
      </c>
      <c r="R868" s="7">
        <f t="shared" si="27"/>
        <v>2</v>
      </c>
    </row>
    <row r="869" spans="1:18" x14ac:dyDescent="0.25">
      <c r="A869" t="s">
        <v>612</v>
      </c>
      <c r="B869" t="s">
        <v>779</v>
      </c>
      <c r="C869">
        <v>1</v>
      </c>
      <c r="D869" t="s">
        <v>308</v>
      </c>
      <c r="E869" t="s">
        <v>17</v>
      </c>
      <c r="F869">
        <v>5</v>
      </c>
      <c r="G869">
        <v>4</v>
      </c>
      <c r="H869">
        <v>1</v>
      </c>
      <c r="I869">
        <v>64</v>
      </c>
      <c r="J869">
        <v>1</v>
      </c>
      <c r="K869">
        <v>0</v>
      </c>
      <c r="L869">
        <v>0</v>
      </c>
      <c r="M869">
        <v>0</v>
      </c>
      <c r="N869">
        <v>4</v>
      </c>
      <c r="O869">
        <v>40</v>
      </c>
      <c r="P869">
        <v>36</v>
      </c>
      <c r="Q869" s="20">
        <f t="shared" si="26"/>
        <v>36.498316500000001</v>
      </c>
      <c r="R869" s="7">
        <f t="shared" si="27"/>
        <v>4.6875</v>
      </c>
    </row>
    <row r="870" spans="1:18" x14ac:dyDescent="0.25">
      <c r="A870" t="s">
        <v>609</v>
      </c>
      <c r="B870" t="s">
        <v>779</v>
      </c>
      <c r="C870">
        <v>1</v>
      </c>
      <c r="D870" t="s">
        <v>233</v>
      </c>
      <c r="E870" t="s">
        <v>17</v>
      </c>
      <c r="F870">
        <v>2</v>
      </c>
      <c r="G870">
        <v>0</v>
      </c>
      <c r="H870">
        <v>1</v>
      </c>
      <c r="I870">
        <v>59</v>
      </c>
      <c r="J870">
        <v>1</v>
      </c>
      <c r="K870">
        <v>0</v>
      </c>
      <c r="L870">
        <v>0</v>
      </c>
      <c r="M870">
        <v>0</v>
      </c>
      <c r="N870">
        <v>0</v>
      </c>
      <c r="O870">
        <v>29</v>
      </c>
      <c r="P870">
        <v>29</v>
      </c>
      <c r="Q870" s="20">
        <f t="shared" si="26"/>
        <v>27.046003716199998</v>
      </c>
      <c r="R870" s="7">
        <f t="shared" si="27"/>
        <v>2</v>
      </c>
    </row>
    <row r="871" spans="1:18" x14ac:dyDescent="0.25">
      <c r="A871" t="s">
        <v>600</v>
      </c>
      <c r="B871" t="s">
        <v>779</v>
      </c>
      <c r="C871">
        <v>1</v>
      </c>
      <c r="D871" t="s">
        <v>568</v>
      </c>
      <c r="E871" t="s">
        <v>17</v>
      </c>
      <c r="F871">
        <v>3</v>
      </c>
      <c r="G871">
        <v>2</v>
      </c>
      <c r="H871">
        <v>1</v>
      </c>
      <c r="I871">
        <v>65</v>
      </c>
      <c r="J871">
        <v>1</v>
      </c>
      <c r="K871">
        <v>0</v>
      </c>
      <c r="L871">
        <v>0</v>
      </c>
      <c r="M871">
        <v>0</v>
      </c>
      <c r="N871">
        <v>2</v>
      </c>
      <c r="O871">
        <v>23</v>
      </c>
      <c r="P871">
        <v>21</v>
      </c>
      <c r="Q871" s="20">
        <f t="shared" si="26"/>
        <v>20.709878953099999</v>
      </c>
      <c r="R871" s="7">
        <f t="shared" si="27"/>
        <v>2.7692307692307692</v>
      </c>
    </row>
    <row r="872" spans="1:18" x14ac:dyDescent="0.25">
      <c r="A872" t="s">
        <v>627</v>
      </c>
      <c r="B872" t="s">
        <v>780</v>
      </c>
      <c r="C872">
        <v>1</v>
      </c>
      <c r="D872" t="s">
        <v>592</v>
      </c>
      <c r="E872" t="s">
        <v>92</v>
      </c>
      <c r="F872">
        <v>0</v>
      </c>
      <c r="G872">
        <v>7</v>
      </c>
      <c r="H872">
        <v>0</v>
      </c>
      <c r="I872">
        <v>23</v>
      </c>
      <c r="J872">
        <v>0</v>
      </c>
      <c r="K872">
        <v>0</v>
      </c>
      <c r="L872">
        <v>0</v>
      </c>
      <c r="M872">
        <v>0</v>
      </c>
      <c r="N872">
        <v>4</v>
      </c>
      <c r="O872">
        <v>15</v>
      </c>
      <c r="P872">
        <v>11</v>
      </c>
      <c r="Q872" s="20">
        <f t="shared" si="26"/>
        <v>13.623338871</v>
      </c>
      <c r="R872" s="7" t="str">
        <f t="shared" si="27"/>
        <v xml:space="preserve"> </v>
      </c>
    </row>
    <row r="873" spans="1:18" x14ac:dyDescent="0.25">
      <c r="A873" t="s">
        <v>587</v>
      </c>
      <c r="B873" t="s">
        <v>780</v>
      </c>
      <c r="C873">
        <v>1</v>
      </c>
      <c r="D873" t="s">
        <v>579</v>
      </c>
      <c r="E873" t="s">
        <v>17</v>
      </c>
      <c r="F873">
        <v>4</v>
      </c>
      <c r="G873">
        <v>2</v>
      </c>
      <c r="H873">
        <v>1</v>
      </c>
      <c r="I873">
        <v>60</v>
      </c>
      <c r="J873">
        <v>1</v>
      </c>
      <c r="K873">
        <v>0</v>
      </c>
      <c r="L873">
        <v>0</v>
      </c>
      <c r="M873">
        <v>0</v>
      </c>
      <c r="N873">
        <v>2</v>
      </c>
      <c r="O873">
        <v>39</v>
      </c>
      <c r="P873">
        <v>37</v>
      </c>
      <c r="Q873" s="20">
        <f t="shared" si="26"/>
        <v>35.507222450699999</v>
      </c>
      <c r="R873" s="7">
        <f t="shared" si="27"/>
        <v>4</v>
      </c>
    </row>
    <row r="874" spans="1:18" x14ac:dyDescent="0.25">
      <c r="A874" t="s">
        <v>755</v>
      </c>
      <c r="B874" t="s">
        <v>780</v>
      </c>
      <c r="C874">
        <v>1</v>
      </c>
      <c r="D874" t="s">
        <v>578</v>
      </c>
      <c r="E874" t="s">
        <v>17</v>
      </c>
      <c r="F874">
        <v>4</v>
      </c>
      <c r="G874">
        <v>3</v>
      </c>
      <c r="H874">
        <v>1</v>
      </c>
      <c r="I874">
        <v>60</v>
      </c>
      <c r="J874">
        <v>1</v>
      </c>
      <c r="K874">
        <v>0</v>
      </c>
      <c r="L874">
        <v>0</v>
      </c>
      <c r="M874">
        <v>0</v>
      </c>
      <c r="N874">
        <v>3</v>
      </c>
      <c r="O874">
        <v>31</v>
      </c>
      <c r="P874">
        <v>28</v>
      </c>
      <c r="Q874" s="20">
        <f t="shared" si="26"/>
        <v>28.340948274900001</v>
      </c>
      <c r="R874" s="7">
        <f t="shared" si="27"/>
        <v>4</v>
      </c>
    </row>
    <row r="875" spans="1:18" x14ac:dyDescent="0.25">
      <c r="A875" t="s">
        <v>680</v>
      </c>
      <c r="B875" t="s">
        <v>780</v>
      </c>
      <c r="C875">
        <v>1</v>
      </c>
      <c r="D875" t="s">
        <v>441</v>
      </c>
      <c r="E875" t="s">
        <v>92</v>
      </c>
      <c r="F875">
        <v>4</v>
      </c>
      <c r="G875">
        <v>5</v>
      </c>
      <c r="H875">
        <v>1</v>
      </c>
      <c r="I875">
        <v>65</v>
      </c>
      <c r="J875">
        <v>0</v>
      </c>
      <c r="K875">
        <v>0</v>
      </c>
      <c r="L875">
        <v>1</v>
      </c>
      <c r="M875">
        <v>0</v>
      </c>
      <c r="N875">
        <v>4</v>
      </c>
      <c r="O875">
        <v>57</v>
      </c>
      <c r="P875">
        <v>53</v>
      </c>
      <c r="Q875" s="20">
        <f t="shared" si="26"/>
        <v>52.270644016800006</v>
      </c>
      <c r="R875" s="7">
        <f t="shared" si="27"/>
        <v>3.6923076923076925</v>
      </c>
    </row>
    <row r="876" spans="1:18" x14ac:dyDescent="0.25">
      <c r="A876" t="s">
        <v>577</v>
      </c>
      <c r="B876" t="s">
        <v>780</v>
      </c>
      <c r="C876">
        <v>1</v>
      </c>
      <c r="D876" t="s">
        <v>96</v>
      </c>
      <c r="E876" t="s">
        <v>92</v>
      </c>
      <c r="F876">
        <v>2</v>
      </c>
      <c r="G876">
        <v>3</v>
      </c>
      <c r="H876">
        <v>1</v>
      </c>
      <c r="I876">
        <v>64</v>
      </c>
      <c r="J876">
        <v>0</v>
      </c>
      <c r="K876">
        <v>0</v>
      </c>
      <c r="L876">
        <v>1</v>
      </c>
      <c r="M876">
        <v>0</v>
      </c>
      <c r="N876">
        <v>3</v>
      </c>
      <c r="O876">
        <v>29</v>
      </c>
      <c r="P876">
        <v>26</v>
      </c>
      <c r="Q876" s="20">
        <f t="shared" si="26"/>
        <v>26.205980064999999</v>
      </c>
      <c r="R876" s="7">
        <f t="shared" si="27"/>
        <v>1.875</v>
      </c>
    </row>
    <row r="877" spans="1:18" x14ac:dyDescent="0.25">
      <c r="A877" t="s">
        <v>711</v>
      </c>
      <c r="B877" t="s">
        <v>780</v>
      </c>
      <c r="C877">
        <v>1</v>
      </c>
      <c r="D877" t="s">
        <v>278</v>
      </c>
      <c r="E877" t="s">
        <v>92</v>
      </c>
      <c r="F877">
        <v>3</v>
      </c>
      <c r="G877">
        <v>4</v>
      </c>
      <c r="H877">
        <v>1</v>
      </c>
      <c r="I877">
        <v>58</v>
      </c>
      <c r="J877">
        <v>0</v>
      </c>
      <c r="K877">
        <v>1</v>
      </c>
      <c r="L877">
        <v>0</v>
      </c>
      <c r="M877">
        <v>0</v>
      </c>
      <c r="N877">
        <v>4</v>
      </c>
      <c r="O877">
        <v>22</v>
      </c>
      <c r="P877">
        <v>18</v>
      </c>
      <c r="Q877" s="20">
        <f t="shared" si="26"/>
        <v>20.105306122000002</v>
      </c>
      <c r="R877" s="7">
        <f t="shared" si="27"/>
        <v>3</v>
      </c>
    </row>
    <row r="878" spans="1:18" x14ac:dyDescent="0.25">
      <c r="A878" t="s">
        <v>736</v>
      </c>
      <c r="B878" t="s">
        <v>780</v>
      </c>
      <c r="C878">
        <v>1</v>
      </c>
      <c r="D878" t="s">
        <v>216</v>
      </c>
      <c r="E878" t="s">
        <v>92</v>
      </c>
      <c r="F878">
        <v>0</v>
      </c>
      <c r="G878">
        <v>4</v>
      </c>
      <c r="H878">
        <v>1</v>
      </c>
      <c r="I878">
        <v>60</v>
      </c>
      <c r="J878">
        <v>0</v>
      </c>
      <c r="K878">
        <v>1</v>
      </c>
      <c r="L878">
        <v>0</v>
      </c>
      <c r="M878">
        <v>0</v>
      </c>
      <c r="N878">
        <v>4</v>
      </c>
      <c r="O878">
        <v>23</v>
      </c>
      <c r="P878">
        <v>19</v>
      </c>
      <c r="Q878" s="20">
        <f t="shared" si="26"/>
        <v>20.8173766337</v>
      </c>
      <c r="R878" s="7">
        <f t="shared" si="27"/>
        <v>0</v>
      </c>
    </row>
    <row r="879" spans="1:18" x14ac:dyDescent="0.25">
      <c r="A879" t="s">
        <v>616</v>
      </c>
      <c r="B879" t="s">
        <v>780</v>
      </c>
      <c r="C879">
        <v>1</v>
      </c>
      <c r="D879" t="s">
        <v>592</v>
      </c>
      <c r="E879" t="s">
        <v>92</v>
      </c>
      <c r="F879">
        <v>0</v>
      </c>
      <c r="G879">
        <v>7</v>
      </c>
      <c r="H879">
        <v>1</v>
      </c>
      <c r="I879">
        <v>37</v>
      </c>
      <c r="J879">
        <v>0</v>
      </c>
      <c r="K879">
        <v>1</v>
      </c>
      <c r="L879">
        <v>0</v>
      </c>
      <c r="M879">
        <v>0</v>
      </c>
      <c r="N879">
        <v>3</v>
      </c>
      <c r="O879">
        <v>17</v>
      </c>
      <c r="P879">
        <v>14</v>
      </c>
      <c r="Q879" s="20">
        <f t="shared" si="26"/>
        <v>15.439784053799999</v>
      </c>
      <c r="R879" s="7">
        <f t="shared" si="27"/>
        <v>0</v>
      </c>
    </row>
    <row r="880" spans="1:18" x14ac:dyDescent="0.25">
      <c r="A880" t="s">
        <v>643</v>
      </c>
      <c r="B880" t="s">
        <v>780</v>
      </c>
      <c r="C880">
        <v>1</v>
      </c>
      <c r="D880" t="s">
        <v>570</v>
      </c>
      <c r="E880" t="s">
        <v>92</v>
      </c>
      <c r="F880">
        <v>0</v>
      </c>
      <c r="G880">
        <v>3</v>
      </c>
      <c r="H880">
        <v>1</v>
      </c>
      <c r="I880">
        <v>60</v>
      </c>
      <c r="J880">
        <v>0</v>
      </c>
      <c r="K880">
        <v>1</v>
      </c>
      <c r="L880">
        <v>0</v>
      </c>
      <c r="M880">
        <v>0</v>
      </c>
      <c r="N880">
        <v>3</v>
      </c>
      <c r="O880">
        <v>32</v>
      </c>
      <c r="P880">
        <v>29</v>
      </c>
      <c r="Q880" s="20">
        <f t="shared" si="26"/>
        <v>29.073010665600002</v>
      </c>
      <c r="R880" s="7">
        <f t="shared" si="27"/>
        <v>0</v>
      </c>
    </row>
    <row r="881" spans="1:18" x14ac:dyDescent="0.25">
      <c r="A881" t="s">
        <v>776</v>
      </c>
      <c r="B881" t="s">
        <v>781</v>
      </c>
      <c r="C881">
        <v>1</v>
      </c>
      <c r="D881" t="s">
        <v>278</v>
      </c>
      <c r="E881" t="s">
        <v>92</v>
      </c>
      <c r="F881">
        <v>0</v>
      </c>
      <c r="G881">
        <v>5</v>
      </c>
      <c r="H881">
        <v>1</v>
      </c>
      <c r="I881">
        <v>14</v>
      </c>
      <c r="J881">
        <v>0</v>
      </c>
      <c r="K881">
        <v>1</v>
      </c>
      <c r="L881">
        <v>0</v>
      </c>
      <c r="M881">
        <v>0</v>
      </c>
      <c r="N881">
        <v>2</v>
      </c>
      <c r="O881">
        <v>9</v>
      </c>
      <c r="P881">
        <v>7</v>
      </c>
      <c r="Q881" s="20">
        <f t="shared" si="26"/>
        <v>8.2248979589999998</v>
      </c>
      <c r="R881" s="7">
        <f t="shared" si="27"/>
        <v>0</v>
      </c>
    </row>
    <row r="882" spans="1:18" x14ac:dyDescent="0.25">
      <c r="A882" t="s">
        <v>638</v>
      </c>
      <c r="B882" t="s">
        <v>781</v>
      </c>
      <c r="C882">
        <v>1</v>
      </c>
      <c r="D882" t="s">
        <v>216</v>
      </c>
      <c r="E882" t="s">
        <v>17</v>
      </c>
      <c r="F882">
        <v>4</v>
      </c>
      <c r="G882">
        <v>2</v>
      </c>
      <c r="H882">
        <v>1</v>
      </c>
      <c r="I882">
        <v>59</v>
      </c>
      <c r="J882">
        <v>1</v>
      </c>
      <c r="K882">
        <v>0</v>
      </c>
      <c r="L882">
        <v>0</v>
      </c>
      <c r="M882">
        <v>0</v>
      </c>
      <c r="N882">
        <v>2</v>
      </c>
      <c r="O882">
        <v>30</v>
      </c>
      <c r="P882">
        <v>28</v>
      </c>
      <c r="Q882" s="20">
        <f t="shared" si="26"/>
        <v>27.153099957000002</v>
      </c>
      <c r="R882" s="7">
        <f t="shared" si="27"/>
        <v>4</v>
      </c>
    </row>
    <row r="883" spans="1:18" x14ac:dyDescent="0.25">
      <c r="A883" t="s">
        <v>585</v>
      </c>
      <c r="B883" t="s">
        <v>781</v>
      </c>
      <c r="C883">
        <v>1</v>
      </c>
      <c r="D883" t="s">
        <v>227</v>
      </c>
      <c r="E883" t="s">
        <v>92</v>
      </c>
      <c r="F883">
        <v>0</v>
      </c>
      <c r="G883">
        <v>1</v>
      </c>
      <c r="H883">
        <v>1</v>
      </c>
      <c r="I883">
        <v>59</v>
      </c>
      <c r="J883">
        <v>0</v>
      </c>
      <c r="K883">
        <v>1</v>
      </c>
      <c r="L883">
        <v>0</v>
      </c>
      <c r="M883">
        <v>0</v>
      </c>
      <c r="N883">
        <v>1</v>
      </c>
      <c r="O883">
        <v>21</v>
      </c>
      <c r="P883">
        <v>20</v>
      </c>
      <c r="Q883" s="20">
        <f t="shared" si="26"/>
        <v>19.127118643499998</v>
      </c>
      <c r="R883" s="7">
        <f t="shared" si="27"/>
        <v>0</v>
      </c>
    </row>
    <row r="884" spans="1:18" x14ac:dyDescent="0.25">
      <c r="A884" t="s">
        <v>617</v>
      </c>
      <c r="B884" t="s">
        <v>781</v>
      </c>
      <c r="C884">
        <v>1</v>
      </c>
      <c r="D884" t="s">
        <v>568</v>
      </c>
      <c r="E884" t="s">
        <v>92</v>
      </c>
      <c r="F884">
        <v>3</v>
      </c>
      <c r="G884">
        <v>6</v>
      </c>
      <c r="H884">
        <v>1</v>
      </c>
      <c r="I884">
        <v>60</v>
      </c>
      <c r="J884">
        <v>0</v>
      </c>
      <c r="K884">
        <v>1</v>
      </c>
      <c r="L884">
        <v>0</v>
      </c>
      <c r="M884">
        <v>0</v>
      </c>
      <c r="N884">
        <v>6</v>
      </c>
      <c r="O884">
        <v>29</v>
      </c>
      <c r="P884">
        <v>23</v>
      </c>
      <c r="Q884" s="20">
        <f t="shared" si="26"/>
        <v>26.112456071299999</v>
      </c>
      <c r="R884" s="7">
        <f t="shared" si="27"/>
        <v>3</v>
      </c>
    </row>
    <row r="885" spans="1:18" x14ac:dyDescent="0.25">
      <c r="A885" t="s">
        <v>607</v>
      </c>
      <c r="B885" t="s">
        <v>781</v>
      </c>
      <c r="C885">
        <v>1</v>
      </c>
      <c r="D885" t="s">
        <v>578</v>
      </c>
      <c r="E885" t="s">
        <v>17</v>
      </c>
      <c r="F885">
        <v>4</v>
      </c>
      <c r="G885">
        <v>1</v>
      </c>
      <c r="H885">
        <v>1</v>
      </c>
      <c r="I885">
        <v>60</v>
      </c>
      <c r="J885">
        <v>1</v>
      </c>
      <c r="K885">
        <v>0</v>
      </c>
      <c r="L885">
        <v>0</v>
      </c>
      <c r="M885">
        <v>0</v>
      </c>
      <c r="N885">
        <v>1</v>
      </c>
      <c r="O885">
        <v>30</v>
      </c>
      <c r="P885">
        <v>29</v>
      </c>
      <c r="Q885" s="20">
        <f t="shared" si="26"/>
        <v>27.426724137000001</v>
      </c>
      <c r="R885" s="7">
        <f t="shared" si="27"/>
        <v>4</v>
      </c>
    </row>
    <row r="886" spans="1:18" x14ac:dyDescent="0.25">
      <c r="A886" t="s">
        <v>750</v>
      </c>
      <c r="B886" t="s">
        <v>781</v>
      </c>
      <c r="C886">
        <v>1</v>
      </c>
      <c r="D886" t="s">
        <v>278</v>
      </c>
      <c r="E886" t="s">
        <v>92</v>
      </c>
      <c r="F886">
        <v>0</v>
      </c>
      <c r="G886">
        <v>5</v>
      </c>
      <c r="H886">
        <v>0</v>
      </c>
      <c r="I886">
        <v>46</v>
      </c>
      <c r="J886">
        <v>0</v>
      </c>
      <c r="K886">
        <v>0</v>
      </c>
      <c r="L886">
        <v>0</v>
      </c>
      <c r="M886">
        <v>0</v>
      </c>
      <c r="N886">
        <v>3</v>
      </c>
      <c r="O886">
        <v>22</v>
      </c>
      <c r="P886">
        <v>19</v>
      </c>
      <c r="Q886" s="20">
        <f t="shared" si="26"/>
        <v>20.105306122000002</v>
      </c>
      <c r="R886" s="7" t="str">
        <f t="shared" si="27"/>
        <v xml:space="preserve"> </v>
      </c>
    </row>
    <row r="887" spans="1:18" x14ac:dyDescent="0.25">
      <c r="A887" t="s">
        <v>609</v>
      </c>
      <c r="B887" t="s">
        <v>781</v>
      </c>
      <c r="C887">
        <v>1</v>
      </c>
      <c r="D887" t="s">
        <v>349</v>
      </c>
      <c r="E887" t="s">
        <v>17</v>
      </c>
      <c r="F887">
        <v>5</v>
      </c>
      <c r="G887">
        <v>1</v>
      </c>
      <c r="H887">
        <v>1</v>
      </c>
      <c r="I887">
        <v>60</v>
      </c>
      <c r="J887">
        <v>1</v>
      </c>
      <c r="K887">
        <v>0</v>
      </c>
      <c r="L887">
        <v>0</v>
      </c>
      <c r="M887">
        <v>0</v>
      </c>
      <c r="N887">
        <v>1</v>
      </c>
      <c r="O887">
        <v>28</v>
      </c>
      <c r="P887">
        <v>27</v>
      </c>
      <c r="Q887" s="20">
        <f t="shared" si="26"/>
        <v>25.8394046232</v>
      </c>
      <c r="R887" s="7">
        <f t="shared" si="27"/>
        <v>5</v>
      </c>
    </row>
    <row r="888" spans="1:18" x14ac:dyDescent="0.25">
      <c r="A888" t="s">
        <v>641</v>
      </c>
      <c r="B888" t="s">
        <v>781</v>
      </c>
      <c r="C888">
        <v>1</v>
      </c>
      <c r="D888" t="s">
        <v>134</v>
      </c>
      <c r="E888" t="s">
        <v>17</v>
      </c>
      <c r="F888">
        <v>4</v>
      </c>
      <c r="G888">
        <v>0</v>
      </c>
      <c r="H888">
        <v>1</v>
      </c>
      <c r="I888">
        <v>60</v>
      </c>
      <c r="J888">
        <v>1</v>
      </c>
      <c r="K888">
        <v>0</v>
      </c>
      <c r="L888">
        <v>0</v>
      </c>
      <c r="M888">
        <v>0</v>
      </c>
      <c r="N888">
        <v>0</v>
      </c>
      <c r="O888">
        <v>21</v>
      </c>
      <c r="P888">
        <v>21</v>
      </c>
      <c r="Q888" s="20">
        <f t="shared" si="26"/>
        <v>19.0315374501</v>
      </c>
      <c r="R888" s="7">
        <f t="shared" si="27"/>
        <v>4</v>
      </c>
    </row>
    <row r="889" spans="1:18" x14ac:dyDescent="0.25">
      <c r="A889" t="s">
        <v>659</v>
      </c>
      <c r="B889" t="s">
        <v>781</v>
      </c>
      <c r="C889">
        <v>1</v>
      </c>
      <c r="D889" t="s">
        <v>249</v>
      </c>
      <c r="E889" t="s">
        <v>92</v>
      </c>
      <c r="F889">
        <v>0</v>
      </c>
      <c r="G889">
        <v>3</v>
      </c>
      <c r="H889">
        <v>1</v>
      </c>
      <c r="I889">
        <v>58</v>
      </c>
      <c r="J889">
        <v>0</v>
      </c>
      <c r="K889">
        <v>1</v>
      </c>
      <c r="L889">
        <v>0</v>
      </c>
      <c r="M889">
        <v>1</v>
      </c>
      <c r="N889">
        <v>2</v>
      </c>
      <c r="O889">
        <v>26</v>
      </c>
      <c r="P889">
        <v>24</v>
      </c>
      <c r="Q889" s="20">
        <f t="shared" si="26"/>
        <v>23.512673753400001</v>
      </c>
      <c r="R889" s="7">
        <f t="shared" si="27"/>
        <v>0</v>
      </c>
    </row>
    <row r="890" spans="1:18" x14ac:dyDescent="0.25">
      <c r="A890" t="s">
        <v>692</v>
      </c>
      <c r="B890" t="s">
        <v>781</v>
      </c>
      <c r="C890">
        <v>1</v>
      </c>
      <c r="D890" t="s">
        <v>192</v>
      </c>
      <c r="E890" t="s">
        <v>92</v>
      </c>
      <c r="F890">
        <v>1</v>
      </c>
      <c r="G890">
        <v>5</v>
      </c>
      <c r="H890">
        <v>0</v>
      </c>
      <c r="I890">
        <v>34</v>
      </c>
      <c r="J890">
        <v>0</v>
      </c>
      <c r="K890">
        <v>0</v>
      </c>
      <c r="L890">
        <v>0</v>
      </c>
      <c r="M890">
        <v>0</v>
      </c>
      <c r="N890">
        <v>1</v>
      </c>
      <c r="O890">
        <v>11</v>
      </c>
      <c r="P890">
        <v>10</v>
      </c>
      <c r="Q890" s="20">
        <f t="shared" si="26"/>
        <v>9.9723042836999998</v>
      </c>
      <c r="R890" s="7" t="str">
        <f t="shared" si="27"/>
        <v xml:space="preserve"> </v>
      </c>
    </row>
    <row r="891" spans="1:18" x14ac:dyDescent="0.25">
      <c r="A891" t="s">
        <v>624</v>
      </c>
      <c r="B891" t="s">
        <v>781</v>
      </c>
      <c r="C891">
        <v>1</v>
      </c>
      <c r="D891" t="s">
        <v>188</v>
      </c>
      <c r="E891" t="s">
        <v>17</v>
      </c>
      <c r="F891">
        <v>3</v>
      </c>
      <c r="G891">
        <v>2</v>
      </c>
      <c r="H891">
        <v>1</v>
      </c>
      <c r="I891">
        <v>65</v>
      </c>
      <c r="J891">
        <v>1</v>
      </c>
      <c r="K891">
        <v>0</v>
      </c>
      <c r="L891">
        <v>0</v>
      </c>
      <c r="M891">
        <v>0</v>
      </c>
      <c r="N891">
        <v>2</v>
      </c>
      <c r="O891">
        <v>33</v>
      </c>
      <c r="P891">
        <v>31</v>
      </c>
      <c r="Q891" s="20">
        <f t="shared" si="26"/>
        <v>30.518594198400002</v>
      </c>
      <c r="R891" s="7">
        <f t="shared" si="27"/>
        <v>2.7692307692307692</v>
      </c>
    </row>
    <row r="892" spans="1:18" x14ac:dyDescent="0.25">
      <c r="A892" t="s">
        <v>581</v>
      </c>
      <c r="B892" t="s">
        <v>781</v>
      </c>
      <c r="C892">
        <v>1</v>
      </c>
      <c r="D892" t="s">
        <v>596</v>
      </c>
      <c r="E892" t="s">
        <v>92</v>
      </c>
      <c r="F892">
        <v>2</v>
      </c>
      <c r="G892">
        <v>3</v>
      </c>
      <c r="H892">
        <v>1</v>
      </c>
      <c r="I892">
        <v>65</v>
      </c>
      <c r="J892">
        <v>0</v>
      </c>
      <c r="K892">
        <v>0</v>
      </c>
      <c r="L892">
        <v>1</v>
      </c>
      <c r="M892">
        <v>0</v>
      </c>
      <c r="N892">
        <v>2</v>
      </c>
      <c r="O892">
        <v>30</v>
      </c>
      <c r="P892">
        <v>28</v>
      </c>
      <c r="Q892" s="20">
        <f t="shared" si="26"/>
        <v>27.534081794999999</v>
      </c>
      <c r="R892" s="7">
        <f t="shared" si="27"/>
        <v>1.8461538461538463</v>
      </c>
    </row>
    <row r="893" spans="1:18" x14ac:dyDescent="0.25">
      <c r="A893" t="s">
        <v>614</v>
      </c>
      <c r="B893" t="s">
        <v>781</v>
      </c>
      <c r="C893">
        <v>1</v>
      </c>
      <c r="D893" t="s">
        <v>192</v>
      </c>
      <c r="E893" t="s">
        <v>92</v>
      </c>
      <c r="F893">
        <v>1</v>
      </c>
      <c r="G893">
        <v>5</v>
      </c>
      <c r="H893">
        <v>1</v>
      </c>
      <c r="I893">
        <v>26</v>
      </c>
      <c r="J893">
        <v>0</v>
      </c>
      <c r="K893">
        <v>1</v>
      </c>
      <c r="L893">
        <v>0</v>
      </c>
      <c r="M893">
        <v>0</v>
      </c>
      <c r="N893">
        <v>4</v>
      </c>
      <c r="O893">
        <v>14</v>
      </c>
      <c r="P893">
        <v>10</v>
      </c>
      <c r="Q893" s="20">
        <f t="shared" si="26"/>
        <v>12.6920236338</v>
      </c>
      <c r="R893" s="7">
        <f t="shared" si="27"/>
        <v>1</v>
      </c>
    </row>
    <row r="894" spans="1:18" x14ac:dyDescent="0.25">
      <c r="A894" t="s">
        <v>610</v>
      </c>
      <c r="B894" t="s">
        <v>781</v>
      </c>
      <c r="C894">
        <v>1</v>
      </c>
      <c r="D894" t="s">
        <v>335</v>
      </c>
      <c r="E894" t="s">
        <v>17</v>
      </c>
      <c r="F894">
        <v>3</v>
      </c>
      <c r="G894">
        <v>1</v>
      </c>
      <c r="H894">
        <v>1</v>
      </c>
      <c r="I894">
        <v>60</v>
      </c>
      <c r="J894">
        <v>1</v>
      </c>
      <c r="K894">
        <v>0</v>
      </c>
      <c r="L894">
        <v>0</v>
      </c>
      <c r="M894">
        <v>0</v>
      </c>
      <c r="N894">
        <v>1</v>
      </c>
      <c r="O894">
        <v>27</v>
      </c>
      <c r="P894">
        <v>26</v>
      </c>
      <c r="Q894" s="20">
        <f t="shared" si="26"/>
        <v>24.465178915199999</v>
      </c>
      <c r="R894" s="7">
        <f t="shared" si="27"/>
        <v>3</v>
      </c>
    </row>
    <row r="895" spans="1:18" x14ac:dyDescent="0.25">
      <c r="A895" t="s">
        <v>599</v>
      </c>
      <c r="B895" t="s">
        <v>781</v>
      </c>
      <c r="C895">
        <v>1</v>
      </c>
      <c r="D895" t="s">
        <v>308</v>
      </c>
      <c r="E895" t="s">
        <v>92</v>
      </c>
      <c r="F895">
        <v>3</v>
      </c>
      <c r="G895">
        <v>4</v>
      </c>
      <c r="H895">
        <v>1</v>
      </c>
      <c r="I895">
        <v>58</v>
      </c>
      <c r="J895">
        <v>0</v>
      </c>
      <c r="K895">
        <v>1</v>
      </c>
      <c r="L895">
        <v>0</v>
      </c>
      <c r="M895">
        <v>0</v>
      </c>
      <c r="N895">
        <v>4</v>
      </c>
      <c r="O895">
        <v>17</v>
      </c>
      <c r="P895">
        <v>13</v>
      </c>
      <c r="Q895" s="20">
        <f t="shared" si="26"/>
        <v>15.5117845125</v>
      </c>
      <c r="R895" s="7">
        <f t="shared" si="27"/>
        <v>3</v>
      </c>
    </row>
    <row r="896" spans="1:18" x14ac:dyDescent="0.25">
      <c r="A896" t="s">
        <v>571</v>
      </c>
      <c r="B896" t="s">
        <v>782</v>
      </c>
      <c r="C896">
        <v>1</v>
      </c>
      <c r="D896" t="s">
        <v>182</v>
      </c>
      <c r="E896" t="s">
        <v>92</v>
      </c>
      <c r="F896">
        <v>3</v>
      </c>
      <c r="G896">
        <v>4</v>
      </c>
      <c r="H896">
        <v>1</v>
      </c>
      <c r="I896">
        <v>62</v>
      </c>
      <c r="J896">
        <v>0</v>
      </c>
      <c r="K896">
        <v>0</v>
      </c>
      <c r="L896">
        <v>0</v>
      </c>
      <c r="M896">
        <v>0</v>
      </c>
      <c r="N896">
        <v>3</v>
      </c>
      <c r="O896">
        <v>36</v>
      </c>
      <c r="P896">
        <v>33</v>
      </c>
      <c r="Q896" s="20">
        <f t="shared" si="26"/>
        <v>32.900386100399999</v>
      </c>
      <c r="R896" s="7">
        <f t="shared" si="27"/>
        <v>2.903225806451613</v>
      </c>
    </row>
    <row r="897" spans="1:18" x14ac:dyDescent="0.25">
      <c r="A897" t="s">
        <v>605</v>
      </c>
      <c r="B897" t="s">
        <v>782</v>
      </c>
      <c r="C897">
        <v>1</v>
      </c>
      <c r="D897" t="s">
        <v>398</v>
      </c>
      <c r="E897" t="s">
        <v>92</v>
      </c>
      <c r="F897">
        <v>2</v>
      </c>
      <c r="G897">
        <v>3</v>
      </c>
      <c r="H897">
        <v>1</v>
      </c>
      <c r="I897">
        <v>62</v>
      </c>
      <c r="J897">
        <v>0</v>
      </c>
      <c r="K897">
        <v>0</v>
      </c>
      <c r="L897">
        <v>1</v>
      </c>
      <c r="M897">
        <v>0</v>
      </c>
      <c r="N897">
        <v>3</v>
      </c>
      <c r="O897">
        <v>30</v>
      </c>
      <c r="P897">
        <v>27</v>
      </c>
      <c r="Q897" s="20">
        <f t="shared" si="26"/>
        <v>27.281420766</v>
      </c>
      <c r="R897" s="7">
        <f t="shared" si="27"/>
        <v>1.935483870967742</v>
      </c>
    </row>
    <row r="898" spans="1:18" x14ac:dyDescent="0.25">
      <c r="A898" t="s">
        <v>755</v>
      </c>
      <c r="B898" t="s">
        <v>782</v>
      </c>
      <c r="C898">
        <v>1</v>
      </c>
      <c r="D898" t="s">
        <v>590</v>
      </c>
      <c r="E898" t="s">
        <v>17</v>
      </c>
      <c r="F898">
        <v>4</v>
      </c>
      <c r="G898">
        <v>0</v>
      </c>
      <c r="H898">
        <v>1</v>
      </c>
      <c r="I898">
        <v>60</v>
      </c>
      <c r="J898">
        <v>1</v>
      </c>
      <c r="K898">
        <v>0</v>
      </c>
      <c r="L898">
        <v>0</v>
      </c>
      <c r="M898">
        <v>0</v>
      </c>
      <c r="N898">
        <v>0</v>
      </c>
      <c r="O898">
        <v>19</v>
      </c>
      <c r="P898">
        <v>19</v>
      </c>
      <c r="Q898" s="20">
        <f t="shared" ref="Q898:Q961" si="28">(1-SUMIF(Opponent,D898,shpct))*O898</f>
        <v>17.3372835007</v>
      </c>
      <c r="R898" s="7">
        <f t="shared" ref="R898:R961" si="29">IF(H898=1,F898/MAX(60,I898)*60," ")</f>
        <v>4</v>
      </c>
    </row>
    <row r="899" spans="1:18" x14ac:dyDescent="0.25">
      <c r="A899" t="s">
        <v>680</v>
      </c>
      <c r="B899" t="s">
        <v>782</v>
      </c>
      <c r="C899">
        <v>1</v>
      </c>
      <c r="D899" t="s">
        <v>182</v>
      </c>
      <c r="E899" t="s">
        <v>92</v>
      </c>
      <c r="F899">
        <v>3</v>
      </c>
      <c r="G899">
        <v>4</v>
      </c>
      <c r="H899">
        <v>0</v>
      </c>
      <c r="I899">
        <v>3</v>
      </c>
      <c r="J899">
        <v>0</v>
      </c>
      <c r="K899">
        <v>0</v>
      </c>
      <c r="L899">
        <v>1</v>
      </c>
      <c r="M899">
        <v>0</v>
      </c>
      <c r="N899">
        <v>0</v>
      </c>
      <c r="O899">
        <v>2</v>
      </c>
      <c r="P899">
        <v>2</v>
      </c>
      <c r="Q899" s="20">
        <f t="shared" si="28"/>
        <v>1.8277992277999999</v>
      </c>
      <c r="R899" s="7" t="str">
        <f t="shared" si="29"/>
        <v xml:space="preserve"> </v>
      </c>
    </row>
    <row r="900" spans="1:18" x14ac:dyDescent="0.25">
      <c r="A900" t="s">
        <v>609</v>
      </c>
      <c r="B900" t="s">
        <v>783</v>
      </c>
      <c r="C900">
        <v>1</v>
      </c>
      <c r="D900" t="s">
        <v>568</v>
      </c>
      <c r="E900" t="s">
        <v>92</v>
      </c>
      <c r="F900">
        <v>1</v>
      </c>
      <c r="G900">
        <v>2</v>
      </c>
      <c r="H900">
        <v>1</v>
      </c>
      <c r="I900">
        <v>60</v>
      </c>
      <c r="J900">
        <v>0</v>
      </c>
      <c r="K900">
        <v>1</v>
      </c>
      <c r="L900">
        <v>0</v>
      </c>
      <c r="M900">
        <v>0</v>
      </c>
      <c r="N900">
        <v>2</v>
      </c>
      <c r="O900">
        <v>25</v>
      </c>
      <c r="P900">
        <v>23</v>
      </c>
      <c r="Q900" s="20">
        <f t="shared" si="28"/>
        <v>22.510737992499998</v>
      </c>
      <c r="R900" s="7">
        <f t="shared" si="29"/>
        <v>1</v>
      </c>
    </row>
    <row r="901" spans="1:18" x14ac:dyDescent="0.25">
      <c r="A901" t="s">
        <v>692</v>
      </c>
      <c r="B901" t="s">
        <v>783</v>
      </c>
      <c r="C901">
        <v>1</v>
      </c>
      <c r="D901" t="s">
        <v>278</v>
      </c>
      <c r="E901" t="s">
        <v>17</v>
      </c>
      <c r="F901">
        <v>4</v>
      </c>
      <c r="G901">
        <v>2</v>
      </c>
      <c r="H901">
        <v>1</v>
      </c>
      <c r="I901">
        <v>60</v>
      </c>
      <c r="J901">
        <v>1</v>
      </c>
      <c r="K901">
        <v>0</v>
      </c>
      <c r="L901">
        <v>0</v>
      </c>
      <c r="M901">
        <v>0</v>
      </c>
      <c r="N901">
        <v>2</v>
      </c>
      <c r="O901">
        <v>28</v>
      </c>
      <c r="P901">
        <v>26</v>
      </c>
      <c r="Q901" s="20">
        <f t="shared" si="28"/>
        <v>25.588571428000002</v>
      </c>
      <c r="R901" s="7">
        <f t="shared" si="29"/>
        <v>4</v>
      </c>
    </row>
    <row r="902" spans="1:18" x14ac:dyDescent="0.25">
      <c r="A902" t="s">
        <v>755</v>
      </c>
      <c r="B902" t="s">
        <v>784</v>
      </c>
      <c r="C902">
        <v>1</v>
      </c>
      <c r="D902" t="s">
        <v>398</v>
      </c>
      <c r="E902" t="s">
        <v>17</v>
      </c>
      <c r="F902">
        <v>5</v>
      </c>
      <c r="G902">
        <v>1</v>
      </c>
      <c r="H902">
        <v>1</v>
      </c>
      <c r="I902">
        <v>60</v>
      </c>
      <c r="J902">
        <v>1</v>
      </c>
      <c r="K902">
        <v>0</v>
      </c>
      <c r="L902">
        <v>0</v>
      </c>
      <c r="M902">
        <v>0</v>
      </c>
      <c r="N902">
        <v>1</v>
      </c>
      <c r="O902">
        <v>25</v>
      </c>
      <c r="P902">
        <v>24</v>
      </c>
      <c r="Q902" s="20">
        <f t="shared" si="28"/>
        <v>22.734517304999997</v>
      </c>
      <c r="R902" s="7">
        <f t="shared" si="29"/>
        <v>5</v>
      </c>
    </row>
    <row r="903" spans="1:18" x14ac:dyDescent="0.25">
      <c r="A903" t="s">
        <v>649</v>
      </c>
      <c r="B903" t="s">
        <v>784</v>
      </c>
      <c r="C903">
        <v>1</v>
      </c>
      <c r="D903" t="s">
        <v>441</v>
      </c>
      <c r="E903" t="s">
        <v>17</v>
      </c>
      <c r="F903">
        <v>6</v>
      </c>
      <c r="G903">
        <v>2</v>
      </c>
      <c r="H903">
        <v>1</v>
      </c>
      <c r="I903">
        <v>60</v>
      </c>
      <c r="J903">
        <v>1</v>
      </c>
      <c r="K903">
        <v>0</v>
      </c>
      <c r="L903">
        <v>0</v>
      </c>
      <c r="M903">
        <v>0</v>
      </c>
      <c r="N903">
        <v>2</v>
      </c>
      <c r="O903">
        <v>36</v>
      </c>
      <c r="P903">
        <v>34</v>
      </c>
      <c r="Q903" s="20">
        <f t="shared" si="28"/>
        <v>33.0130383264</v>
      </c>
      <c r="R903" s="7">
        <f t="shared" si="29"/>
        <v>6</v>
      </c>
    </row>
    <row r="904" spans="1:18" x14ac:dyDescent="0.25">
      <c r="A904" t="s">
        <v>736</v>
      </c>
      <c r="B904" t="s">
        <v>784</v>
      </c>
      <c r="C904">
        <v>1</v>
      </c>
      <c r="D904" t="s">
        <v>120</v>
      </c>
      <c r="E904" t="s">
        <v>92</v>
      </c>
      <c r="F904">
        <v>3</v>
      </c>
      <c r="G904">
        <v>4</v>
      </c>
      <c r="H904">
        <v>1</v>
      </c>
      <c r="I904">
        <v>62</v>
      </c>
      <c r="J904">
        <v>0</v>
      </c>
      <c r="K904">
        <v>0</v>
      </c>
      <c r="L904">
        <v>1</v>
      </c>
      <c r="M904">
        <v>0</v>
      </c>
      <c r="N904">
        <v>4</v>
      </c>
      <c r="O904">
        <v>27</v>
      </c>
      <c r="P904">
        <v>23</v>
      </c>
      <c r="Q904" s="20">
        <f t="shared" si="28"/>
        <v>24.656974103699998</v>
      </c>
      <c r="R904" s="7">
        <f t="shared" si="29"/>
        <v>2.903225806451613</v>
      </c>
    </row>
    <row r="905" spans="1:18" x14ac:dyDescent="0.25">
      <c r="A905" t="s">
        <v>659</v>
      </c>
      <c r="B905" t="s">
        <v>784</v>
      </c>
      <c r="C905">
        <v>1</v>
      </c>
      <c r="D905" t="s">
        <v>112</v>
      </c>
      <c r="E905" t="s">
        <v>92</v>
      </c>
      <c r="F905">
        <v>1</v>
      </c>
      <c r="G905">
        <v>4</v>
      </c>
      <c r="H905">
        <v>1</v>
      </c>
      <c r="I905">
        <v>59</v>
      </c>
      <c r="J905">
        <v>0</v>
      </c>
      <c r="K905">
        <v>1</v>
      </c>
      <c r="L905">
        <v>0</v>
      </c>
      <c r="M905">
        <v>1</v>
      </c>
      <c r="N905">
        <v>3</v>
      </c>
      <c r="O905">
        <v>23</v>
      </c>
      <c r="P905">
        <v>20</v>
      </c>
      <c r="Q905" s="20">
        <f t="shared" si="28"/>
        <v>21.106184797800001</v>
      </c>
      <c r="R905" s="7">
        <f t="shared" si="29"/>
        <v>1</v>
      </c>
    </row>
    <row r="906" spans="1:18" x14ac:dyDescent="0.25">
      <c r="A906" t="s">
        <v>581</v>
      </c>
      <c r="B906" t="s">
        <v>784</v>
      </c>
      <c r="C906">
        <v>1</v>
      </c>
      <c r="D906" t="s">
        <v>233</v>
      </c>
      <c r="E906" t="s">
        <v>92</v>
      </c>
      <c r="F906">
        <v>4</v>
      </c>
      <c r="G906">
        <v>5</v>
      </c>
      <c r="H906">
        <v>1</v>
      </c>
      <c r="I906">
        <v>65</v>
      </c>
      <c r="J906">
        <v>0</v>
      </c>
      <c r="K906">
        <v>0</v>
      </c>
      <c r="L906">
        <v>1</v>
      </c>
      <c r="M906">
        <v>0</v>
      </c>
      <c r="N906">
        <v>4</v>
      </c>
      <c r="O906">
        <v>36</v>
      </c>
      <c r="P906">
        <v>32</v>
      </c>
      <c r="Q906" s="20">
        <f t="shared" si="28"/>
        <v>33.574349440799999</v>
      </c>
      <c r="R906" s="7">
        <f t="shared" si="29"/>
        <v>3.6923076923076925</v>
      </c>
    </row>
    <row r="907" spans="1:18" x14ac:dyDescent="0.25">
      <c r="A907" t="s">
        <v>643</v>
      </c>
      <c r="B907" t="s">
        <v>784</v>
      </c>
      <c r="C907">
        <v>1</v>
      </c>
      <c r="D907" t="s">
        <v>227</v>
      </c>
      <c r="E907" t="s">
        <v>17</v>
      </c>
      <c r="F907">
        <v>2</v>
      </c>
      <c r="G907">
        <v>1</v>
      </c>
      <c r="H907">
        <v>1</v>
      </c>
      <c r="I907">
        <v>62</v>
      </c>
      <c r="J907">
        <v>1</v>
      </c>
      <c r="K907">
        <v>0</v>
      </c>
      <c r="L907">
        <v>0</v>
      </c>
      <c r="M907">
        <v>0</v>
      </c>
      <c r="N907">
        <v>1</v>
      </c>
      <c r="O907">
        <v>29</v>
      </c>
      <c r="P907">
        <v>28</v>
      </c>
      <c r="Q907" s="20">
        <f t="shared" si="28"/>
        <v>26.413640031499998</v>
      </c>
      <c r="R907" s="7">
        <f t="shared" si="29"/>
        <v>1.935483870967742</v>
      </c>
    </row>
    <row r="908" spans="1:18" x14ac:dyDescent="0.25">
      <c r="A908" t="s">
        <v>597</v>
      </c>
      <c r="B908" t="s">
        <v>784</v>
      </c>
      <c r="C908">
        <v>1</v>
      </c>
      <c r="D908" t="s">
        <v>216</v>
      </c>
      <c r="E908" t="s">
        <v>92</v>
      </c>
      <c r="F908">
        <v>2</v>
      </c>
      <c r="G908">
        <v>3</v>
      </c>
      <c r="H908">
        <v>1</v>
      </c>
      <c r="I908">
        <v>65</v>
      </c>
      <c r="J908">
        <v>0</v>
      </c>
      <c r="K908">
        <v>0</v>
      </c>
      <c r="L908">
        <v>1</v>
      </c>
      <c r="M908">
        <v>0</v>
      </c>
      <c r="N908">
        <v>2</v>
      </c>
      <c r="O908">
        <v>32</v>
      </c>
      <c r="P908">
        <v>30</v>
      </c>
      <c r="Q908" s="20">
        <f t="shared" si="28"/>
        <v>28.963306620800001</v>
      </c>
      <c r="R908" s="7">
        <f t="shared" si="29"/>
        <v>1.8461538461538463</v>
      </c>
    </row>
    <row r="909" spans="1:18" x14ac:dyDescent="0.25">
      <c r="A909" t="s">
        <v>600</v>
      </c>
      <c r="B909" t="s">
        <v>784</v>
      </c>
      <c r="C909">
        <v>1</v>
      </c>
      <c r="D909" t="s">
        <v>182</v>
      </c>
      <c r="E909" t="s">
        <v>92</v>
      </c>
      <c r="F909">
        <v>2</v>
      </c>
      <c r="G909">
        <v>3</v>
      </c>
      <c r="H909">
        <v>1</v>
      </c>
      <c r="I909">
        <v>65</v>
      </c>
      <c r="J909">
        <v>0</v>
      </c>
      <c r="K909">
        <v>0</v>
      </c>
      <c r="L909">
        <v>1</v>
      </c>
      <c r="M909">
        <v>0</v>
      </c>
      <c r="N909">
        <v>2</v>
      </c>
      <c r="O909">
        <v>36</v>
      </c>
      <c r="P909">
        <v>34</v>
      </c>
      <c r="Q909" s="20">
        <f t="shared" si="28"/>
        <v>32.900386100399999</v>
      </c>
      <c r="R909" s="7">
        <f t="shared" si="29"/>
        <v>1.8461538461538463</v>
      </c>
    </row>
    <row r="910" spans="1:18" x14ac:dyDescent="0.25">
      <c r="A910" t="s">
        <v>582</v>
      </c>
      <c r="B910" t="s">
        <v>784</v>
      </c>
      <c r="C910">
        <v>1</v>
      </c>
      <c r="D910" t="s">
        <v>238</v>
      </c>
      <c r="E910" t="s">
        <v>17</v>
      </c>
      <c r="F910">
        <v>3</v>
      </c>
      <c r="G910">
        <v>2</v>
      </c>
      <c r="H910">
        <v>1</v>
      </c>
      <c r="I910">
        <v>65</v>
      </c>
      <c r="J910">
        <v>1</v>
      </c>
      <c r="K910">
        <v>0</v>
      </c>
      <c r="L910">
        <v>0</v>
      </c>
      <c r="M910">
        <v>0</v>
      </c>
      <c r="N910">
        <v>2</v>
      </c>
      <c r="O910">
        <v>33</v>
      </c>
      <c r="P910">
        <v>31</v>
      </c>
      <c r="Q910" s="20">
        <f t="shared" si="28"/>
        <v>30.529900991700003</v>
      </c>
      <c r="R910" s="7">
        <f t="shared" si="29"/>
        <v>2.7692307692307692</v>
      </c>
    </row>
    <row r="911" spans="1:18" x14ac:dyDescent="0.25">
      <c r="A911" t="s">
        <v>605</v>
      </c>
      <c r="B911" t="s">
        <v>785</v>
      </c>
      <c r="C911">
        <v>1</v>
      </c>
      <c r="D911" t="s">
        <v>327</v>
      </c>
      <c r="E911" t="s">
        <v>17</v>
      </c>
      <c r="F911">
        <v>4</v>
      </c>
      <c r="G911">
        <v>1</v>
      </c>
      <c r="H911">
        <v>1</v>
      </c>
      <c r="I911">
        <v>60</v>
      </c>
      <c r="J911">
        <v>1</v>
      </c>
      <c r="K911">
        <v>0</v>
      </c>
      <c r="L911">
        <v>0</v>
      </c>
      <c r="M911">
        <v>0</v>
      </c>
      <c r="N911">
        <v>1</v>
      </c>
      <c r="O911">
        <v>25</v>
      </c>
      <c r="P911">
        <v>24</v>
      </c>
      <c r="Q911" s="20">
        <f t="shared" si="28"/>
        <v>22.896730462499999</v>
      </c>
      <c r="R911" s="7">
        <f t="shared" si="29"/>
        <v>4</v>
      </c>
    </row>
    <row r="912" spans="1:18" x14ac:dyDescent="0.25">
      <c r="A912" t="s">
        <v>588</v>
      </c>
      <c r="B912" t="s">
        <v>785</v>
      </c>
      <c r="C912">
        <v>1</v>
      </c>
      <c r="D912" t="s">
        <v>596</v>
      </c>
      <c r="E912" t="s">
        <v>17</v>
      </c>
      <c r="F912">
        <v>5</v>
      </c>
      <c r="G912">
        <v>2</v>
      </c>
      <c r="H912">
        <v>1</v>
      </c>
      <c r="I912">
        <v>60</v>
      </c>
      <c r="J912">
        <v>1</v>
      </c>
      <c r="K912">
        <v>0</v>
      </c>
      <c r="L912">
        <v>0</v>
      </c>
      <c r="M912">
        <v>0</v>
      </c>
      <c r="N912">
        <v>2</v>
      </c>
      <c r="O912">
        <v>26</v>
      </c>
      <c r="P912">
        <v>24</v>
      </c>
      <c r="Q912" s="20">
        <f t="shared" si="28"/>
        <v>23.862870889</v>
      </c>
      <c r="R912" s="7">
        <f t="shared" si="29"/>
        <v>5</v>
      </c>
    </row>
    <row r="913" spans="1:18" x14ac:dyDescent="0.25">
      <c r="A913" t="s">
        <v>609</v>
      </c>
      <c r="B913" t="s">
        <v>785</v>
      </c>
      <c r="C913">
        <v>1</v>
      </c>
      <c r="D913" t="s">
        <v>249</v>
      </c>
      <c r="E913" t="s">
        <v>17</v>
      </c>
      <c r="F913">
        <v>5</v>
      </c>
      <c r="G913">
        <v>1</v>
      </c>
      <c r="H913">
        <v>1</v>
      </c>
      <c r="I913">
        <v>60</v>
      </c>
      <c r="J913">
        <v>1</v>
      </c>
      <c r="K913">
        <v>0</v>
      </c>
      <c r="L913">
        <v>0</v>
      </c>
      <c r="M913">
        <v>0</v>
      </c>
      <c r="N913">
        <v>1</v>
      </c>
      <c r="O913">
        <v>29</v>
      </c>
      <c r="P913">
        <v>28</v>
      </c>
      <c r="Q913" s="20">
        <f t="shared" si="28"/>
        <v>26.225674571100001</v>
      </c>
      <c r="R913" s="7">
        <f t="shared" si="29"/>
        <v>5</v>
      </c>
    </row>
    <row r="914" spans="1:18" x14ac:dyDescent="0.25">
      <c r="A914" t="s">
        <v>584</v>
      </c>
      <c r="B914" t="s">
        <v>785</v>
      </c>
      <c r="C914">
        <v>1</v>
      </c>
      <c r="D914" t="s">
        <v>308</v>
      </c>
      <c r="E914" t="s">
        <v>92</v>
      </c>
      <c r="F914">
        <v>4</v>
      </c>
      <c r="G914">
        <v>6</v>
      </c>
      <c r="H914">
        <v>1</v>
      </c>
      <c r="I914">
        <v>59</v>
      </c>
      <c r="J914">
        <v>0</v>
      </c>
      <c r="K914">
        <v>1</v>
      </c>
      <c r="L914">
        <v>0</v>
      </c>
      <c r="M914">
        <v>1</v>
      </c>
      <c r="N914">
        <v>5</v>
      </c>
      <c r="O914">
        <v>27</v>
      </c>
      <c r="P914">
        <v>22</v>
      </c>
      <c r="Q914" s="20">
        <f t="shared" si="28"/>
        <v>24.636363637500001</v>
      </c>
      <c r="R914" s="7">
        <f t="shared" si="29"/>
        <v>4</v>
      </c>
    </row>
    <row r="915" spans="1:18" x14ac:dyDescent="0.25">
      <c r="A915" t="s">
        <v>638</v>
      </c>
      <c r="B915" t="s">
        <v>786</v>
      </c>
      <c r="C915">
        <v>1</v>
      </c>
      <c r="D915" t="s">
        <v>120</v>
      </c>
      <c r="E915" t="s">
        <v>17</v>
      </c>
      <c r="F915">
        <v>4</v>
      </c>
      <c r="G915">
        <v>2</v>
      </c>
      <c r="H915">
        <v>1</v>
      </c>
      <c r="I915">
        <v>60</v>
      </c>
      <c r="J915">
        <v>1</v>
      </c>
      <c r="K915">
        <v>0</v>
      </c>
      <c r="L915">
        <v>0</v>
      </c>
      <c r="M915">
        <v>0</v>
      </c>
      <c r="N915">
        <v>2</v>
      </c>
      <c r="O915">
        <v>40</v>
      </c>
      <c r="P915">
        <v>38</v>
      </c>
      <c r="Q915" s="20">
        <f t="shared" si="28"/>
        <v>36.528850523999999</v>
      </c>
      <c r="R915" s="7">
        <f t="shared" si="29"/>
        <v>4</v>
      </c>
    </row>
    <row r="916" spans="1:18" x14ac:dyDescent="0.25">
      <c r="A916" t="s">
        <v>621</v>
      </c>
      <c r="B916" t="s">
        <v>786</v>
      </c>
      <c r="C916">
        <v>1</v>
      </c>
      <c r="D916" t="s">
        <v>146</v>
      </c>
      <c r="E916" t="s">
        <v>92</v>
      </c>
      <c r="F916">
        <v>2</v>
      </c>
      <c r="G916">
        <v>4</v>
      </c>
      <c r="H916">
        <v>1</v>
      </c>
      <c r="I916">
        <v>59</v>
      </c>
      <c r="J916">
        <v>0</v>
      </c>
      <c r="K916">
        <v>1</v>
      </c>
      <c r="L916">
        <v>0</v>
      </c>
      <c r="M916">
        <v>1</v>
      </c>
      <c r="N916">
        <v>3</v>
      </c>
      <c r="O916">
        <v>33</v>
      </c>
      <c r="P916">
        <v>30</v>
      </c>
      <c r="Q916" s="20">
        <f t="shared" si="28"/>
        <v>30.481194691199999</v>
      </c>
      <c r="R916" s="7">
        <f t="shared" si="29"/>
        <v>2</v>
      </c>
    </row>
    <row r="917" spans="1:18" x14ac:dyDescent="0.25">
      <c r="A917" t="s">
        <v>574</v>
      </c>
      <c r="B917" t="s">
        <v>786</v>
      </c>
      <c r="C917">
        <v>1</v>
      </c>
      <c r="D917" t="s">
        <v>398</v>
      </c>
      <c r="E917" t="s">
        <v>17</v>
      </c>
      <c r="F917">
        <v>3</v>
      </c>
      <c r="G917">
        <v>2</v>
      </c>
      <c r="H917">
        <v>1</v>
      </c>
      <c r="I917">
        <v>60</v>
      </c>
      <c r="J917">
        <v>1</v>
      </c>
      <c r="K917">
        <v>0</v>
      </c>
      <c r="L917">
        <v>0</v>
      </c>
      <c r="M917">
        <v>0</v>
      </c>
      <c r="N917">
        <v>2</v>
      </c>
      <c r="O917">
        <v>20</v>
      </c>
      <c r="P917">
        <v>18</v>
      </c>
      <c r="Q917" s="20">
        <f t="shared" si="28"/>
        <v>18.187613843999998</v>
      </c>
      <c r="R917" s="7">
        <f t="shared" si="29"/>
        <v>3</v>
      </c>
    </row>
    <row r="918" spans="1:18" x14ac:dyDescent="0.25">
      <c r="A918" t="s">
        <v>627</v>
      </c>
      <c r="B918" t="s">
        <v>786</v>
      </c>
      <c r="C918">
        <v>1</v>
      </c>
      <c r="D918" t="s">
        <v>590</v>
      </c>
      <c r="E918" t="s">
        <v>92</v>
      </c>
      <c r="F918">
        <v>0</v>
      </c>
      <c r="G918">
        <v>3</v>
      </c>
      <c r="H918">
        <v>1</v>
      </c>
      <c r="I918">
        <v>58</v>
      </c>
      <c r="J918">
        <v>0</v>
      </c>
      <c r="K918">
        <v>1</v>
      </c>
      <c r="L918">
        <v>0</v>
      </c>
      <c r="M918">
        <v>1</v>
      </c>
      <c r="N918">
        <v>2</v>
      </c>
      <c r="O918">
        <v>24</v>
      </c>
      <c r="P918">
        <v>22</v>
      </c>
      <c r="Q918" s="20">
        <f t="shared" si="28"/>
        <v>21.899726527199999</v>
      </c>
      <c r="R918" s="7">
        <f t="shared" si="29"/>
        <v>0</v>
      </c>
    </row>
    <row r="919" spans="1:18" x14ac:dyDescent="0.25">
      <c r="A919" t="s">
        <v>649</v>
      </c>
      <c r="B919" t="s">
        <v>786</v>
      </c>
      <c r="C919">
        <v>1</v>
      </c>
      <c r="D919" t="s">
        <v>27</v>
      </c>
      <c r="E919" t="s">
        <v>17</v>
      </c>
      <c r="F919">
        <v>3</v>
      </c>
      <c r="G919">
        <v>2</v>
      </c>
      <c r="H919">
        <v>1</v>
      </c>
      <c r="I919">
        <v>65</v>
      </c>
      <c r="J919">
        <v>1</v>
      </c>
      <c r="K919">
        <v>0</v>
      </c>
      <c r="L919">
        <v>0</v>
      </c>
      <c r="M919">
        <v>0</v>
      </c>
      <c r="N919">
        <v>2</v>
      </c>
      <c r="O919">
        <v>35</v>
      </c>
      <c r="P919">
        <v>33</v>
      </c>
      <c r="Q919" s="20">
        <f t="shared" si="28"/>
        <v>31.9089236445</v>
      </c>
      <c r="R919" s="7">
        <f t="shared" si="29"/>
        <v>2.7692307692307692</v>
      </c>
    </row>
    <row r="920" spans="1:18" x14ac:dyDescent="0.25">
      <c r="A920" t="s">
        <v>566</v>
      </c>
      <c r="B920" t="s">
        <v>786</v>
      </c>
      <c r="C920">
        <v>1</v>
      </c>
      <c r="D920" t="s">
        <v>182</v>
      </c>
      <c r="E920" t="s">
        <v>92</v>
      </c>
      <c r="F920">
        <v>3</v>
      </c>
      <c r="G920">
        <v>4</v>
      </c>
      <c r="H920">
        <v>1</v>
      </c>
      <c r="I920">
        <v>65</v>
      </c>
      <c r="J920">
        <v>0</v>
      </c>
      <c r="K920">
        <v>0</v>
      </c>
      <c r="L920">
        <v>1</v>
      </c>
      <c r="M920">
        <v>0</v>
      </c>
      <c r="N920">
        <v>4</v>
      </c>
      <c r="O920">
        <v>28</v>
      </c>
      <c r="P920">
        <v>24</v>
      </c>
      <c r="Q920" s="20">
        <f t="shared" si="28"/>
        <v>25.589189189199999</v>
      </c>
      <c r="R920" s="7">
        <f t="shared" si="29"/>
        <v>2.7692307692307692</v>
      </c>
    </row>
    <row r="921" spans="1:18" x14ac:dyDescent="0.25">
      <c r="A921" t="s">
        <v>680</v>
      </c>
      <c r="B921" t="s">
        <v>786</v>
      </c>
      <c r="C921">
        <v>1</v>
      </c>
      <c r="D921" t="s">
        <v>578</v>
      </c>
      <c r="E921" t="s">
        <v>17</v>
      </c>
      <c r="F921">
        <v>4</v>
      </c>
      <c r="G921">
        <v>1</v>
      </c>
      <c r="H921">
        <v>1</v>
      </c>
      <c r="I921">
        <v>60</v>
      </c>
      <c r="J921">
        <v>1</v>
      </c>
      <c r="K921">
        <v>0</v>
      </c>
      <c r="L921">
        <v>0</v>
      </c>
      <c r="M921">
        <v>0</v>
      </c>
      <c r="N921">
        <v>1</v>
      </c>
      <c r="O921">
        <v>34</v>
      </c>
      <c r="P921">
        <v>33</v>
      </c>
      <c r="Q921" s="20">
        <f t="shared" si="28"/>
        <v>31.0836206886</v>
      </c>
      <c r="R921" s="7">
        <f t="shared" si="29"/>
        <v>4</v>
      </c>
    </row>
    <row r="922" spans="1:18" x14ac:dyDescent="0.25">
      <c r="A922" t="s">
        <v>581</v>
      </c>
      <c r="B922" t="s">
        <v>786</v>
      </c>
      <c r="C922">
        <v>1</v>
      </c>
      <c r="D922" t="s">
        <v>238</v>
      </c>
      <c r="E922" t="s">
        <v>92</v>
      </c>
      <c r="F922">
        <v>2</v>
      </c>
      <c r="G922">
        <v>4</v>
      </c>
      <c r="H922">
        <v>1</v>
      </c>
      <c r="I922">
        <v>25</v>
      </c>
      <c r="J922">
        <v>0</v>
      </c>
      <c r="K922">
        <v>1</v>
      </c>
      <c r="L922">
        <v>0</v>
      </c>
      <c r="M922">
        <v>0</v>
      </c>
      <c r="N922">
        <v>4</v>
      </c>
      <c r="O922">
        <v>13</v>
      </c>
      <c r="P922">
        <v>9</v>
      </c>
      <c r="Q922" s="20">
        <f t="shared" si="28"/>
        <v>12.026930693700001</v>
      </c>
      <c r="R922" s="7">
        <f t="shared" si="29"/>
        <v>2</v>
      </c>
    </row>
    <row r="923" spans="1:18" x14ac:dyDescent="0.25">
      <c r="A923" t="s">
        <v>643</v>
      </c>
      <c r="B923" t="s">
        <v>786</v>
      </c>
      <c r="C923">
        <v>1</v>
      </c>
      <c r="D923" t="s">
        <v>441</v>
      </c>
      <c r="E923" t="s">
        <v>17</v>
      </c>
      <c r="F923">
        <v>1</v>
      </c>
      <c r="G923">
        <v>0</v>
      </c>
      <c r="H923">
        <v>1</v>
      </c>
      <c r="I923">
        <v>60</v>
      </c>
      <c r="J923">
        <v>1</v>
      </c>
      <c r="K923">
        <v>0</v>
      </c>
      <c r="L923">
        <v>0</v>
      </c>
      <c r="M923">
        <v>0</v>
      </c>
      <c r="N923">
        <v>0</v>
      </c>
      <c r="O923">
        <v>21</v>
      </c>
      <c r="P923">
        <v>21</v>
      </c>
      <c r="Q923" s="20">
        <f t="shared" si="28"/>
        <v>19.257605690400002</v>
      </c>
      <c r="R923" s="7">
        <f t="shared" si="29"/>
        <v>1</v>
      </c>
    </row>
    <row r="924" spans="1:18" x14ac:dyDescent="0.25">
      <c r="A924" t="s">
        <v>599</v>
      </c>
      <c r="B924" t="s">
        <v>786</v>
      </c>
      <c r="C924">
        <v>1</v>
      </c>
      <c r="D924" t="s">
        <v>233</v>
      </c>
      <c r="E924" t="s">
        <v>17</v>
      </c>
      <c r="F924">
        <v>2</v>
      </c>
      <c r="G924">
        <v>0</v>
      </c>
      <c r="H924">
        <v>1</v>
      </c>
      <c r="I924">
        <v>60</v>
      </c>
      <c r="J924">
        <v>1</v>
      </c>
      <c r="K924">
        <v>0</v>
      </c>
      <c r="L924">
        <v>0</v>
      </c>
      <c r="M924">
        <v>0</v>
      </c>
      <c r="N924">
        <v>0</v>
      </c>
      <c r="O924">
        <v>19</v>
      </c>
      <c r="P924">
        <v>19</v>
      </c>
      <c r="Q924" s="20">
        <f t="shared" si="28"/>
        <v>17.7197955382</v>
      </c>
      <c r="R924" s="7">
        <f t="shared" si="29"/>
        <v>2</v>
      </c>
    </row>
    <row r="925" spans="1:18" x14ac:dyDescent="0.25">
      <c r="A925" t="s">
        <v>600</v>
      </c>
      <c r="B925" t="s">
        <v>786</v>
      </c>
      <c r="C925">
        <v>1</v>
      </c>
      <c r="D925" t="s">
        <v>188</v>
      </c>
      <c r="E925" t="s">
        <v>17</v>
      </c>
      <c r="F925">
        <v>4</v>
      </c>
      <c r="G925">
        <v>1</v>
      </c>
      <c r="H925">
        <v>1</v>
      </c>
      <c r="I925">
        <v>60</v>
      </c>
      <c r="J925">
        <v>1</v>
      </c>
      <c r="K925">
        <v>0</v>
      </c>
      <c r="L925">
        <v>0</v>
      </c>
      <c r="M925">
        <v>0</v>
      </c>
      <c r="N925">
        <v>1</v>
      </c>
      <c r="O925">
        <v>24</v>
      </c>
      <c r="P925">
        <v>23</v>
      </c>
      <c r="Q925" s="20">
        <f t="shared" si="28"/>
        <v>22.195341235200001</v>
      </c>
      <c r="R925" s="7">
        <f t="shared" si="29"/>
        <v>4</v>
      </c>
    </row>
    <row r="926" spans="1:18" x14ac:dyDescent="0.25">
      <c r="A926" t="s">
        <v>655</v>
      </c>
      <c r="B926" t="s">
        <v>786</v>
      </c>
      <c r="C926">
        <v>1</v>
      </c>
      <c r="D926" t="s">
        <v>238</v>
      </c>
      <c r="E926" t="s">
        <v>92</v>
      </c>
      <c r="F926">
        <v>2</v>
      </c>
      <c r="G926">
        <v>4</v>
      </c>
      <c r="H926">
        <v>0</v>
      </c>
      <c r="I926">
        <v>33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21</v>
      </c>
      <c r="P926">
        <v>21</v>
      </c>
      <c r="Q926" s="20">
        <f t="shared" si="28"/>
        <v>19.428118812900003</v>
      </c>
      <c r="R926" s="7" t="str">
        <f t="shared" si="29"/>
        <v xml:space="preserve"> </v>
      </c>
    </row>
    <row r="927" spans="1:18" x14ac:dyDescent="0.25">
      <c r="A927" t="s">
        <v>635</v>
      </c>
      <c r="B927" t="s">
        <v>787</v>
      </c>
      <c r="C927">
        <v>1</v>
      </c>
      <c r="D927" t="s">
        <v>233</v>
      </c>
      <c r="E927" t="s">
        <v>17</v>
      </c>
      <c r="F927">
        <v>6</v>
      </c>
      <c r="G927">
        <v>2</v>
      </c>
      <c r="H927">
        <v>1</v>
      </c>
      <c r="I927">
        <v>60</v>
      </c>
      <c r="J927">
        <v>1</v>
      </c>
      <c r="K927">
        <v>0</v>
      </c>
      <c r="L927">
        <v>0</v>
      </c>
      <c r="M927">
        <v>0</v>
      </c>
      <c r="N927">
        <v>2</v>
      </c>
      <c r="O927">
        <v>27</v>
      </c>
      <c r="P927">
        <v>25</v>
      </c>
      <c r="Q927" s="20">
        <f t="shared" si="28"/>
        <v>25.180762080599997</v>
      </c>
      <c r="R927" s="7">
        <f t="shared" si="29"/>
        <v>6</v>
      </c>
    </row>
    <row r="928" spans="1:18" x14ac:dyDescent="0.25">
      <c r="A928" t="s">
        <v>593</v>
      </c>
      <c r="B928" t="s">
        <v>787</v>
      </c>
      <c r="C928">
        <v>1</v>
      </c>
      <c r="D928" t="s">
        <v>590</v>
      </c>
      <c r="E928" t="s">
        <v>17</v>
      </c>
      <c r="F928">
        <v>2</v>
      </c>
      <c r="G928">
        <v>1</v>
      </c>
      <c r="H928">
        <v>1</v>
      </c>
      <c r="I928">
        <v>65</v>
      </c>
      <c r="J928">
        <v>1</v>
      </c>
      <c r="K928">
        <v>0</v>
      </c>
      <c r="L928">
        <v>0</v>
      </c>
      <c r="M928">
        <v>0</v>
      </c>
      <c r="N928">
        <v>1</v>
      </c>
      <c r="O928">
        <v>35</v>
      </c>
      <c r="P928">
        <v>34</v>
      </c>
      <c r="Q928" s="20">
        <f t="shared" si="28"/>
        <v>31.937101185499998</v>
      </c>
      <c r="R928" s="7">
        <f t="shared" si="29"/>
        <v>1.8461538461538463</v>
      </c>
    </row>
    <row r="929" spans="1:18" x14ac:dyDescent="0.25">
      <c r="A929" t="s">
        <v>607</v>
      </c>
      <c r="B929" t="s">
        <v>787</v>
      </c>
      <c r="C929">
        <v>1</v>
      </c>
      <c r="D929" t="s">
        <v>398</v>
      </c>
      <c r="E929" t="s">
        <v>17</v>
      </c>
      <c r="F929">
        <v>4</v>
      </c>
      <c r="G929">
        <v>2</v>
      </c>
      <c r="H929">
        <v>1</v>
      </c>
      <c r="I929">
        <v>60</v>
      </c>
      <c r="J929">
        <v>1</v>
      </c>
      <c r="K929">
        <v>0</v>
      </c>
      <c r="L929">
        <v>0</v>
      </c>
      <c r="M929">
        <v>0</v>
      </c>
      <c r="N929">
        <v>2</v>
      </c>
      <c r="O929">
        <v>32</v>
      </c>
      <c r="P929">
        <v>30</v>
      </c>
      <c r="Q929" s="20">
        <f t="shared" si="28"/>
        <v>29.100182150399998</v>
      </c>
      <c r="R929" s="7">
        <f t="shared" si="29"/>
        <v>4</v>
      </c>
    </row>
    <row r="930" spans="1:18" x14ac:dyDescent="0.25">
      <c r="A930" t="s">
        <v>614</v>
      </c>
      <c r="B930" t="s">
        <v>787</v>
      </c>
      <c r="C930">
        <v>1</v>
      </c>
      <c r="D930" t="s">
        <v>308</v>
      </c>
      <c r="E930" t="s">
        <v>17</v>
      </c>
      <c r="F930">
        <v>5</v>
      </c>
      <c r="G930">
        <v>0</v>
      </c>
      <c r="H930">
        <v>1</v>
      </c>
      <c r="I930">
        <v>60</v>
      </c>
      <c r="J930">
        <v>1</v>
      </c>
      <c r="K930">
        <v>0</v>
      </c>
      <c r="L930">
        <v>0</v>
      </c>
      <c r="M930">
        <v>0</v>
      </c>
      <c r="N930">
        <v>0</v>
      </c>
      <c r="O930">
        <v>41</v>
      </c>
      <c r="P930">
        <v>41</v>
      </c>
      <c r="Q930" s="20">
        <f t="shared" si="28"/>
        <v>37.410774412499997</v>
      </c>
      <c r="R930" s="7">
        <f t="shared" si="29"/>
        <v>5</v>
      </c>
    </row>
    <row r="931" spans="1:18" x14ac:dyDescent="0.25">
      <c r="A931" t="s">
        <v>621</v>
      </c>
      <c r="B931" t="s">
        <v>788</v>
      </c>
      <c r="C931">
        <v>1</v>
      </c>
      <c r="D931" t="s">
        <v>441</v>
      </c>
      <c r="E931" t="s">
        <v>17</v>
      </c>
      <c r="F931">
        <v>5</v>
      </c>
      <c r="G931">
        <v>2</v>
      </c>
      <c r="H931">
        <v>1</v>
      </c>
      <c r="I931">
        <v>60</v>
      </c>
      <c r="J931">
        <v>1</v>
      </c>
      <c r="K931">
        <v>0</v>
      </c>
      <c r="L931">
        <v>0</v>
      </c>
      <c r="M931">
        <v>0</v>
      </c>
      <c r="N931">
        <v>2</v>
      </c>
      <c r="O931">
        <v>26</v>
      </c>
      <c r="P931">
        <v>24</v>
      </c>
      <c r="Q931" s="20">
        <f t="shared" si="28"/>
        <v>23.842749902400001</v>
      </c>
      <c r="R931" s="7">
        <f t="shared" si="29"/>
        <v>5</v>
      </c>
    </row>
    <row r="932" spans="1:18" x14ac:dyDescent="0.25">
      <c r="A932" t="s">
        <v>632</v>
      </c>
      <c r="B932" t="s">
        <v>788</v>
      </c>
      <c r="C932">
        <v>1</v>
      </c>
      <c r="D932" t="s">
        <v>249</v>
      </c>
      <c r="E932" t="s">
        <v>17</v>
      </c>
      <c r="F932">
        <v>2</v>
      </c>
      <c r="G932">
        <v>1</v>
      </c>
      <c r="H932">
        <v>1</v>
      </c>
      <c r="I932">
        <v>60</v>
      </c>
      <c r="J932">
        <v>1</v>
      </c>
      <c r="K932">
        <v>0</v>
      </c>
      <c r="L932">
        <v>0</v>
      </c>
      <c r="M932">
        <v>0</v>
      </c>
      <c r="N932">
        <v>1</v>
      </c>
      <c r="O932">
        <v>20</v>
      </c>
      <c r="P932">
        <v>19</v>
      </c>
      <c r="Q932" s="20">
        <f t="shared" si="28"/>
        <v>18.086672117999999</v>
      </c>
      <c r="R932" s="7">
        <f t="shared" si="29"/>
        <v>2</v>
      </c>
    </row>
    <row r="933" spans="1:18" x14ac:dyDescent="0.25">
      <c r="A933" t="s">
        <v>566</v>
      </c>
      <c r="B933" t="s">
        <v>788</v>
      </c>
      <c r="C933">
        <v>1</v>
      </c>
      <c r="D933" t="s">
        <v>570</v>
      </c>
      <c r="E933" t="s">
        <v>92</v>
      </c>
      <c r="F933">
        <v>2</v>
      </c>
      <c r="G933">
        <v>3</v>
      </c>
      <c r="H933">
        <v>1</v>
      </c>
      <c r="I933">
        <v>64</v>
      </c>
      <c r="J933">
        <v>0</v>
      </c>
      <c r="K933">
        <v>0</v>
      </c>
      <c r="L933">
        <v>1</v>
      </c>
      <c r="M933">
        <v>0</v>
      </c>
      <c r="N933">
        <v>3</v>
      </c>
      <c r="O933">
        <v>34</v>
      </c>
      <c r="P933">
        <v>31</v>
      </c>
      <c r="Q933" s="20">
        <f t="shared" si="28"/>
        <v>30.890073832200002</v>
      </c>
      <c r="R933" s="7">
        <f t="shared" si="29"/>
        <v>1.875</v>
      </c>
    </row>
    <row r="934" spans="1:18" x14ac:dyDescent="0.25">
      <c r="A934" t="s">
        <v>680</v>
      </c>
      <c r="B934" t="s">
        <v>788</v>
      </c>
      <c r="C934">
        <v>1</v>
      </c>
      <c r="D934" t="s">
        <v>188</v>
      </c>
      <c r="E934" t="s">
        <v>17</v>
      </c>
      <c r="F934">
        <v>3</v>
      </c>
      <c r="G934">
        <v>2</v>
      </c>
      <c r="H934">
        <v>1</v>
      </c>
      <c r="I934">
        <v>60</v>
      </c>
      <c r="J934">
        <v>1</v>
      </c>
      <c r="K934">
        <v>0</v>
      </c>
      <c r="L934">
        <v>0</v>
      </c>
      <c r="M934">
        <v>0</v>
      </c>
      <c r="N934">
        <v>2</v>
      </c>
      <c r="O934">
        <v>28</v>
      </c>
      <c r="P934">
        <v>26</v>
      </c>
      <c r="Q934" s="20">
        <f t="shared" si="28"/>
        <v>25.894564774400003</v>
      </c>
      <c r="R934" s="7">
        <f t="shared" si="29"/>
        <v>3</v>
      </c>
    </row>
    <row r="935" spans="1:18" x14ac:dyDescent="0.25">
      <c r="A935" t="s">
        <v>577</v>
      </c>
      <c r="B935" t="s">
        <v>788</v>
      </c>
      <c r="C935">
        <v>1</v>
      </c>
      <c r="D935" t="s">
        <v>192</v>
      </c>
      <c r="E935" t="s">
        <v>92</v>
      </c>
      <c r="F935">
        <v>2</v>
      </c>
      <c r="G935">
        <v>5</v>
      </c>
      <c r="H935">
        <v>1</v>
      </c>
      <c r="I935">
        <v>60</v>
      </c>
      <c r="J935">
        <v>0</v>
      </c>
      <c r="K935">
        <v>1</v>
      </c>
      <c r="L935">
        <v>0</v>
      </c>
      <c r="M935">
        <v>1</v>
      </c>
      <c r="N935">
        <v>4</v>
      </c>
      <c r="O935">
        <v>30</v>
      </c>
      <c r="P935">
        <v>26</v>
      </c>
      <c r="Q935" s="20">
        <f t="shared" si="28"/>
        <v>27.197193500999997</v>
      </c>
      <c r="R935" s="7">
        <f t="shared" si="29"/>
        <v>2</v>
      </c>
    </row>
    <row r="936" spans="1:18" x14ac:dyDescent="0.25">
      <c r="A936" t="s">
        <v>616</v>
      </c>
      <c r="B936" t="s">
        <v>788</v>
      </c>
      <c r="C936">
        <v>1</v>
      </c>
      <c r="D936" t="s">
        <v>120</v>
      </c>
      <c r="E936" t="s">
        <v>17</v>
      </c>
      <c r="F936">
        <v>4</v>
      </c>
      <c r="G936">
        <v>2</v>
      </c>
      <c r="H936">
        <v>1</v>
      </c>
      <c r="I936">
        <v>60</v>
      </c>
      <c r="J936">
        <v>1</v>
      </c>
      <c r="K936">
        <v>0</v>
      </c>
      <c r="L936">
        <v>0</v>
      </c>
      <c r="M936">
        <v>0</v>
      </c>
      <c r="N936">
        <v>2</v>
      </c>
      <c r="O936">
        <v>26</v>
      </c>
      <c r="P936">
        <v>24</v>
      </c>
      <c r="Q936" s="20">
        <f t="shared" si="28"/>
        <v>23.743752840599999</v>
      </c>
      <c r="R936" s="7">
        <f t="shared" si="29"/>
        <v>4</v>
      </c>
    </row>
    <row r="937" spans="1:18" x14ac:dyDescent="0.25">
      <c r="A937" t="s">
        <v>643</v>
      </c>
      <c r="B937" t="s">
        <v>788</v>
      </c>
      <c r="C937">
        <v>1</v>
      </c>
      <c r="D937" t="s">
        <v>27</v>
      </c>
      <c r="E937" t="s">
        <v>92</v>
      </c>
      <c r="F937">
        <v>2</v>
      </c>
      <c r="G937">
        <v>3</v>
      </c>
      <c r="H937">
        <v>1</v>
      </c>
      <c r="I937">
        <v>64</v>
      </c>
      <c r="J937">
        <v>0</v>
      </c>
      <c r="K937">
        <v>0</v>
      </c>
      <c r="L937">
        <v>1</v>
      </c>
      <c r="M937">
        <v>0</v>
      </c>
      <c r="N937">
        <v>2</v>
      </c>
      <c r="O937">
        <v>30</v>
      </c>
      <c r="P937">
        <v>28</v>
      </c>
      <c r="Q937" s="20">
        <f t="shared" si="28"/>
        <v>27.350505981000001</v>
      </c>
      <c r="R937" s="7">
        <f t="shared" si="29"/>
        <v>1.875</v>
      </c>
    </row>
    <row r="938" spans="1:18" x14ac:dyDescent="0.25">
      <c r="A938" t="s">
        <v>599</v>
      </c>
      <c r="B938" t="s">
        <v>788</v>
      </c>
      <c r="C938">
        <v>1</v>
      </c>
      <c r="D938" t="s">
        <v>238</v>
      </c>
      <c r="E938" t="s">
        <v>17</v>
      </c>
      <c r="F938">
        <v>5</v>
      </c>
      <c r="G938">
        <v>1</v>
      </c>
      <c r="H938">
        <v>1</v>
      </c>
      <c r="I938">
        <v>60</v>
      </c>
      <c r="J938">
        <v>1</v>
      </c>
      <c r="K938">
        <v>0</v>
      </c>
      <c r="L938">
        <v>0</v>
      </c>
      <c r="M938">
        <v>0</v>
      </c>
      <c r="N938">
        <v>1</v>
      </c>
      <c r="O938">
        <v>26</v>
      </c>
      <c r="P938">
        <v>25</v>
      </c>
      <c r="Q938" s="20">
        <f t="shared" si="28"/>
        <v>24.053861387400001</v>
      </c>
      <c r="R938" s="7">
        <f t="shared" si="29"/>
        <v>5</v>
      </c>
    </row>
    <row r="939" spans="1:18" x14ac:dyDescent="0.25">
      <c r="A939" t="s">
        <v>600</v>
      </c>
      <c r="B939" t="s">
        <v>788</v>
      </c>
      <c r="C939">
        <v>1</v>
      </c>
      <c r="D939" t="s">
        <v>134</v>
      </c>
      <c r="E939" t="s">
        <v>17</v>
      </c>
      <c r="F939">
        <v>3</v>
      </c>
      <c r="G939">
        <v>1</v>
      </c>
      <c r="H939">
        <v>1</v>
      </c>
      <c r="I939">
        <v>60</v>
      </c>
      <c r="J939">
        <v>1</v>
      </c>
      <c r="K939">
        <v>0</v>
      </c>
      <c r="L939">
        <v>0</v>
      </c>
      <c r="M939">
        <v>0</v>
      </c>
      <c r="N939">
        <v>1</v>
      </c>
      <c r="O939">
        <v>34</v>
      </c>
      <c r="P939">
        <v>33</v>
      </c>
      <c r="Q939" s="20">
        <f t="shared" si="28"/>
        <v>30.812965395399999</v>
      </c>
      <c r="R939" s="7">
        <f t="shared" si="29"/>
        <v>3</v>
      </c>
    </row>
    <row r="940" spans="1:18" x14ac:dyDescent="0.25">
      <c r="A940" t="s">
        <v>582</v>
      </c>
      <c r="B940" t="s">
        <v>788</v>
      </c>
      <c r="C940">
        <v>1</v>
      </c>
      <c r="D940" t="s">
        <v>592</v>
      </c>
      <c r="E940" t="s">
        <v>17</v>
      </c>
      <c r="F940">
        <v>4</v>
      </c>
      <c r="G940">
        <v>3</v>
      </c>
      <c r="H940">
        <v>1</v>
      </c>
      <c r="I940">
        <v>65</v>
      </c>
      <c r="J940">
        <v>1</v>
      </c>
      <c r="K940">
        <v>0</v>
      </c>
      <c r="L940">
        <v>0</v>
      </c>
      <c r="M940">
        <v>0</v>
      </c>
      <c r="N940">
        <v>3</v>
      </c>
      <c r="O940">
        <v>32</v>
      </c>
      <c r="P940">
        <v>29</v>
      </c>
      <c r="Q940" s="20">
        <f t="shared" si="28"/>
        <v>29.063122924799998</v>
      </c>
      <c r="R940" s="7">
        <f t="shared" si="29"/>
        <v>3.6923076923076925</v>
      </c>
    </row>
    <row r="941" spans="1:18" x14ac:dyDescent="0.25">
      <c r="A941" t="s">
        <v>635</v>
      </c>
      <c r="B941" t="s">
        <v>789</v>
      </c>
      <c r="C941">
        <v>1</v>
      </c>
      <c r="D941" t="s">
        <v>238</v>
      </c>
      <c r="E941" t="s">
        <v>17</v>
      </c>
      <c r="F941">
        <v>3</v>
      </c>
      <c r="G941">
        <v>1</v>
      </c>
      <c r="H941">
        <v>1</v>
      </c>
      <c r="I941">
        <v>60</v>
      </c>
      <c r="J941">
        <v>1</v>
      </c>
      <c r="K941">
        <v>0</v>
      </c>
      <c r="L941">
        <v>0</v>
      </c>
      <c r="M941">
        <v>0</v>
      </c>
      <c r="N941">
        <v>1</v>
      </c>
      <c r="O941">
        <v>36</v>
      </c>
      <c r="P941">
        <v>35</v>
      </c>
      <c r="Q941" s="20">
        <f t="shared" si="28"/>
        <v>33.305346536400002</v>
      </c>
      <c r="R941" s="7">
        <f t="shared" si="29"/>
        <v>3</v>
      </c>
    </row>
    <row r="942" spans="1:18" x14ac:dyDescent="0.25">
      <c r="A942" t="s">
        <v>585</v>
      </c>
      <c r="B942" t="s">
        <v>789</v>
      </c>
      <c r="C942">
        <v>1</v>
      </c>
      <c r="D942" t="s">
        <v>308</v>
      </c>
      <c r="E942" t="s">
        <v>17</v>
      </c>
      <c r="F942">
        <v>5</v>
      </c>
      <c r="G942">
        <v>0</v>
      </c>
      <c r="H942">
        <v>1</v>
      </c>
      <c r="I942">
        <v>60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15</v>
      </c>
      <c r="P942">
        <v>15</v>
      </c>
      <c r="Q942" s="20">
        <f t="shared" si="28"/>
        <v>13.686868687499999</v>
      </c>
      <c r="R942" s="7">
        <f t="shared" si="29"/>
        <v>5</v>
      </c>
    </row>
    <row r="943" spans="1:18" x14ac:dyDescent="0.25">
      <c r="A943" t="s">
        <v>605</v>
      </c>
      <c r="B943" t="s">
        <v>789</v>
      </c>
      <c r="C943">
        <v>1</v>
      </c>
      <c r="D943" t="s">
        <v>120</v>
      </c>
      <c r="E943" t="s">
        <v>17</v>
      </c>
      <c r="F943">
        <v>5</v>
      </c>
      <c r="G943">
        <v>4</v>
      </c>
      <c r="H943">
        <v>1</v>
      </c>
      <c r="I943">
        <v>60</v>
      </c>
      <c r="J943">
        <v>1</v>
      </c>
      <c r="K943">
        <v>0</v>
      </c>
      <c r="L943">
        <v>0</v>
      </c>
      <c r="M943">
        <v>0</v>
      </c>
      <c r="N943">
        <v>4</v>
      </c>
      <c r="O943">
        <v>23</v>
      </c>
      <c r="P943">
        <v>19</v>
      </c>
      <c r="Q943" s="20">
        <f t="shared" si="28"/>
        <v>21.004089051299999</v>
      </c>
      <c r="R943" s="7">
        <f t="shared" si="29"/>
        <v>5</v>
      </c>
    </row>
    <row r="944" spans="1:18" x14ac:dyDescent="0.25">
      <c r="A944" t="s">
        <v>609</v>
      </c>
      <c r="B944" t="s">
        <v>789</v>
      </c>
      <c r="C944">
        <v>1</v>
      </c>
      <c r="D944" t="s">
        <v>188</v>
      </c>
      <c r="E944" t="s">
        <v>17</v>
      </c>
      <c r="F944">
        <v>4</v>
      </c>
      <c r="G944">
        <v>3</v>
      </c>
      <c r="H944">
        <v>1</v>
      </c>
      <c r="I944">
        <v>60</v>
      </c>
      <c r="J944">
        <v>1</v>
      </c>
      <c r="K944">
        <v>0</v>
      </c>
      <c r="L944">
        <v>0</v>
      </c>
      <c r="M944">
        <v>0</v>
      </c>
      <c r="N944">
        <v>3</v>
      </c>
      <c r="O944">
        <v>27</v>
      </c>
      <c r="P944">
        <v>24</v>
      </c>
      <c r="Q944" s="20">
        <f t="shared" si="28"/>
        <v>24.969758889600001</v>
      </c>
      <c r="R944" s="7">
        <f t="shared" si="29"/>
        <v>4</v>
      </c>
    </row>
    <row r="945" spans="1:18" x14ac:dyDescent="0.25">
      <c r="A945" t="s">
        <v>614</v>
      </c>
      <c r="B945" t="s">
        <v>789</v>
      </c>
      <c r="C945">
        <v>1</v>
      </c>
      <c r="D945" t="s">
        <v>598</v>
      </c>
      <c r="E945" t="s">
        <v>17</v>
      </c>
      <c r="F945">
        <v>5</v>
      </c>
      <c r="G945">
        <v>4</v>
      </c>
      <c r="H945">
        <v>1</v>
      </c>
      <c r="I945">
        <v>65</v>
      </c>
      <c r="J945">
        <v>1</v>
      </c>
      <c r="K945">
        <v>0</v>
      </c>
      <c r="L945">
        <v>0</v>
      </c>
      <c r="M945">
        <v>0</v>
      </c>
      <c r="N945">
        <v>4</v>
      </c>
      <c r="O945">
        <v>34</v>
      </c>
      <c r="P945">
        <v>30</v>
      </c>
      <c r="Q945" s="20">
        <f t="shared" si="28"/>
        <v>31.2264416326</v>
      </c>
      <c r="R945" s="7">
        <f t="shared" si="29"/>
        <v>4.6153846153846159</v>
      </c>
    </row>
    <row r="946" spans="1:18" x14ac:dyDescent="0.25">
      <c r="A946" t="s">
        <v>597</v>
      </c>
      <c r="B946" t="s">
        <v>789</v>
      </c>
      <c r="C946">
        <v>1</v>
      </c>
      <c r="D946" t="s">
        <v>441</v>
      </c>
      <c r="E946" t="s">
        <v>17</v>
      </c>
      <c r="F946">
        <v>4</v>
      </c>
      <c r="G946">
        <v>2</v>
      </c>
      <c r="H946">
        <v>1</v>
      </c>
      <c r="I946">
        <v>60</v>
      </c>
      <c r="J946">
        <v>1</v>
      </c>
      <c r="K946">
        <v>0</v>
      </c>
      <c r="L946">
        <v>0</v>
      </c>
      <c r="M946">
        <v>0</v>
      </c>
      <c r="N946">
        <v>2</v>
      </c>
      <c r="O946">
        <v>26</v>
      </c>
      <c r="P946">
        <v>24</v>
      </c>
      <c r="Q946" s="20">
        <f t="shared" si="28"/>
        <v>23.842749902400001</v>
      </c>
      <c r="R946" s="7">
        <f t="shared" si="29"/>
        <v>4</v>
      </c>
    </row>
    <row r="947" spans="1:18" x14ac:dyDescent="0.25">
      <c r="A947" t="s">
        <v>584</v>
      </c>
      <c r="B947" t="s">
        <v>789</v>
      </c>
      <c r="C947">
        <v>1</v>
      </c>
      <c r="D947" t="s">
        <v>592</v>
      </c>
      <c r="E947" t="s">
        <v>17</v>
      </c>
      <c r="F947">
        <v>4</v>
      </c>
      <c r="G947">
        <v>1</v>
      </c>
      <c r="H947">
        <v>1</v>
      </c>
      <c r="I947">
        <v>60</v>
      </c>
      <c r="J947">
        <v>1</v>
      </c>
      <c r="K947">
        <v>0</v>
      </c>
      <c r="L947">
        <v>0</v>
      </c>
      <c r="M947">
        <v>0</v>
      </c>
      <c r="N947">
        <v>1</v>
      </c>
      <c r="O947">
        <v>34</v>
      </c>
      <c r="P947">
        <v>33</v>
      </c>
      <c r="Q947" s="20">
        <f t="shared" si="28"/>
        <v>30.879568107599997</v>
      </c>
      <c r="R947" s="7">
        <f t="shared" si="29"/>
        <v>4</v>
      </c>
    </row>
    <row r="948" spans="1:18" x14ac:dyDescent="0.25">
      <c r="A948" t="s">
        <v>600</v>
      </c>
      <c r="B948" t="s">
        <v>790</v>
      </c>
      <c r="C948">
        <v>1</v>
      </c>
      <c r="D948" t="s">
        <v>570</v>
      </c>
      <c r="E948" t="s">
        <v>17</v>
      </c>
      <c r="F948">
        <v>3</v>
      </c>
      <c r="G948">
        <v>0</v>
      </c>
      <c r="H948">
        <v>1</v>
      </c>
      <c r="I948">
        <v>60</v>
      </c>
      <c r="J948">
        <v>1</v>
      </c>
      <c r="K948">
        <v>0</v>
      </c>
      <c r="L948">
        <v>0</v>
      </c>
      <c r="M948">
        <v>0</v>
      </c>
      <c r="N948">
        <v>0</v>
      </c>
      <c r="O948">
        <v>28</v>
      </c>
      <c r="P948">
        <v>28</v>
      </c>
      <c r="Q948" s="20">
        <f t="shared" si="28"/>
        <v>25.438884332400001</v>
      </c>
      <c r="R948" s="7">
        <f t="shared" si="29"/>
        <v>3</v>
      </c>
    </row>
    <row r="949" spans="1:18" x14ac:dyDescent="0.25">
      <c r="A949" t="s">
        <v>571</v>
      </c>
      <c r="B949" t="s">
        <v>791</v>
      </c>
      <c r="C949">
        <v>1</v>
      </c>
      <c r="D949" t="s">
        <v>227</v>
      </c>
      <c r="E949" t="s">
        <v>92</v>
      </c>
      <c r="F949">
        <v>0</v>
      </c>
      <c r="G949">
        <v>5</v>
      </c>
      <c r="H949">
        <v>1</v>
      </c>
      <c r="I949">
        <v>60</v>
      </c>
      <c r="J949">
        <v>0</v>
      </c>
      <c r="K949">
        <v>1</v>
      </c>
      <c r="L949">
        <v>0</v>
      </c>
      <c r="M949">
        <v>0</v>
      </c>
      <c r="N949">
        <v>5</v>
      </c>
      <c r="O949">
        <v>31</v>
      </c>
      <c r="P949">
        <v>26</v>
      </c>
      <c r="Q949" s="20">
        <f t="shared" si="28"/>
        <v>28.235270378499997</v>
      </c>
      <c r="R949" s="7">
        <f t="shared" si="29"/>
        <v>0</v>
      </c>
    </row>
    <row r="950" spans="1:18" x14ac:dyDescent="0.25">
      <c r="A950" t="s">
        <v>626</v>
      </c>
      <c r="B950" t="s">
        <v>791</v>
      </c>
      <c r="C950">
        <v>1</v>
      </c>
      <c r="D950" t="s">
        <v>598</v>
      </c>
      <c r="E950" t="s">
        <v>92</v>
      </c>
      <c r="F950">
        <v>2</v>
      </c>
      <c r="G950">
        <v>3</v>
      </c>
      <c r="H950">
        <v>1</v>
      </c>
      <c r="I950">
        <v>61</v>
      </c>
      <c r="J950">
        <v>0</v>
      </c>
      <c r="K950">
        <v>0</v>
      </c>
      <c r="L950">
        <v>1</v>
      </c>
      <c r="M950">
        <v>0</v>
      </c>
      <c r="N950">
        <v>3</v>
      </c>
      <c r="O950">
        <v>35</v>
      </c>
      <c r="P950">
        <v>32</v>
      </c>
      <c r="Q950" s="20">
        <f t="shared" si="28"/>
        <v>32.144866386499999</v>
      </c>
      <c r="R950" s="7">
        <f t="shared" si="29"/>
        <v>1.9672131147540985</v>
      </c>
    </row>
    <row r="951" spans="1:18" x14ac:dyDescent="0.25">
      <c r="A951" t="s">
        <v>632</v>
      </c>
      <c r="B951" t="s">
        <v>791</v>
      </c>
      <c r="C951">
        <v>1</v>
      </c>
      <c r="D951" t="s">
        <v>596</v>
      </c>
      <c r="E951" t="s">
        <v>92</v>
      </c>
      <c r="F951">
        <v>2</v>
      </c>
      <c r="G951">
        <v>3</v>
      </c>
      <c r="H951">
        <v>1</v>
      </c>
      <c r="I951">
        <v>61</v>
      </c>
      <c r="J951">
        <v>0</v>
      </c>
      <c r="K951">
        <v>0</v>
      </c>
      <c r="L951">
        <v>1</v>
      </c>
      <c r="M951">
        <v>0</v>
      </c>
      <c r="N951">
        <v>3</v>
      </c>
      <c r="O951">
        <v>19</v>
      </c>
      <c r="P951">
        <v>16</v>
      </c>
      <c r="Q951" s="20">
        <f t="shared" si="28"/>
        <v>17.438251803499998</v>
      </c>
      <c r="R951" s="7">
        <f t="shared" si="29"/>
        <v>1.9672131147540985</v>
      </c>
    </row>
    <row r="952" spans="1:18" x14ac:dyDescent="0.25">
      <c r="A952" t="s">
        <v>649</v>
      </c>
      <c r="B952" t="s">
        <v>791</v>
      </c>
      <c r="C952">
        <v>1</v>
      </c>
      <c r="D952" t="s">
        <v>579</v>
      </c>
      <c r="E952" t="s">
        <v>17</v>
      </c>
      <c r="F952">
        <v>4</v>
      </c>
      <c r="G952">
        <v>3</v>
      </c>
      <c r="H952">
        <v>1</v>
      </c>
      <c r="I952">
        <v>62</v>
      </c>
      <c r="J952">
        <v>1</v>
      </c>
      <c r="K952">
        <v>0</v>
      </c>
      <c r="L952">
        <v>0</v>
      </c>
      <c r="M952">
        <v>0</v>
      </c>
      <c r="N952">
        <v>3</v>
      </c>
      <c r="O952">
        <v>27</v>
      </c>
      <c r="P952">
        <v>24</v>
      </c>
      <c r="Q952" s="20">
        <f t="shared" si="28"/>
        <v>24.5819232351</v>
      </c>
      <c r="R952" s="7">
        <f t="shared" si="29"/>
        <v>3.870967741935484</v>
      </c>
    </row>
    <row r="953" spans="1:18" x14ac:dyDescent="0.25">
      <c r="A953" t="s">
        <v>566</v>
      </c>
      <c r="B953" t="s">
        <v>791</v>
      </c>
      <c r="C953">
        <v>1</v>
      </c>
      <c r="D953" t="s">
        <v>327</v>
      </c>
      <c r="E953" t="s">
        <v>92</v>
      </c>
      <c r="F953">
        <v>2</v>
      </c>
      <c r="G953">
        <v>3</v>
      </c>
      <c r="H953">
        <v>1</v>
      </c>
      <c r="I953">
        <v>65</v>
      </c>
      <c r="J953">
        <v>0</v>
      </c>
      <c r="K953">
        <v>0</v>
      </c>
      <c r="L953">
        <v>1</v>
      </c>
      <c r="M953">
        <v>0</v>
      </c>
      <c r="N953">
        <v>2</v>
      </c>
      <c r="O953">
        <v>21</v>
      </c>
      <c r="P953">
        <v>19</v>
      </c>
      <c r="Q953" s="20">
        <f t="shared" si="28"/>
        <v>19.233253588500002</v>
      </c>
      <c r="R953" s="7">
        <f t="shared" si="29"/>
        <v>1.8461538461538463</v>
      </c>
    </row>
    <row r="954" spans="1:18" x14ac:dyDescent="0.25">
      <c r="A954" t="s">
        <v>609</v>
      </c>
      <c r="B954" t="s">
        <v>791</v>
      </c>
      <c r="C954">
        <v>1</v>
      </c>
      <c r="D954" t="s">
        <v>590</v>
      </c>
      <c r="E954" t="s">
        <v>92</v>
      </c>
      <c r="F954">
        <v>2</v>
      </c>
      <c r="G954">
        <v>3</v>
      </c>
      <c r="H954">
        <v>1</v>
      </c>
      <c r="I954">
        <v>59</v>
      </c>
      <c r="J954">
        <v>0</v>
      </c>
      <c r="K954">
        <v>1</v>
      </c>
      <c r="L954">
        <v>0</v>
      </c>
      <c r="M954">
        <v>0</v>
      </c>
      <c r="N954">
        <v>3</v>
      </c>
      <c r="O954">
        <v>28</v>
      </c>
      <c r="P954">
        <v>25</v>
      </c>
      <c r="Q954" s="20">
        <f t="shared" si="28"/>
        <v>25.549680948399999</v>
      </c>
      <c r="R954" s="7">
        <f t="shared" si="29"/>
        <v>2</v>
      </c>
    </row>
    <row r="955" spans="1:18" x14ac:dyDescent="0.25">
      <c r="A955" t="s">
        <v>595</v>
      </c>
      <c r="B955" t="s">
        <v>791</v>
      </c>
      <c r="C955">
        <v>1</v>
      </c>
      <c r="D955" t="s">
        <v>575</v>
      </c>
      <c r="E955" t="s">
        <v>17</v>
      </c>
      <c r="F955">
        <v>3</v>
      </c>
      <c r="G955">
        <v>2</v>
      </c>
      <c r="H955">
        <v>1</v>
      </c>
      <c r="I955">
        <v>65</v>
      </c>
      <c r="J955">
        <v>1</v>
      </c>
      <c r="K955">
        <v>0</v>
      </c>
      <c r="L955">
        <v>0</v>
      </c>
      <c r="M955">
        <v>0</v>
      </c>
      <c r="N955">
        <v>2</v>
      </c>
      <c r="O955">
        <v>45</v>
      </c>
      <c r="P955">
        <v>43</v>
      </c>
      <c r="Q955" s="20">
        <f t="shared" si="28"/>
        <v>41.711136889500004</v>
      </c>
      <c r="R955" s="7">
        <f t="shared" si="29"/>
        <v>2.7692307692307692</v>
      </c>
    </row>
    <row r="956" spans="1:18" x14ac:dyDescent="0.25">
      <c r="A956" t="s">
        <v>643</v>
      </c>
      <c r="B956" t="s">
        <v>791</v>
      </c>
      <c r="C956">
        <v>1</v>
      </c>
      <c r="D956" t="s">
        <v>96</v>
      </c>
      <c r="E956" t="s">
        <v>17</v>
      </c>
      <c r="F956">
        <v>2</v>
      </c>
      <c r="G956">
        <v>1</v>
      </c>
      <c r="H956">
        <v>1</v>
      </c>
      <c r="I956">
        <v>60</v>
      </c>
      <c r="J956">
        <v>1</v>
      </c>
      <c r="K956">
        <v>0</v>
      </c>
      <c r="L956">
        <v>0</v>
      </c>
      <c r="M956">
        <v>0</v>
      </c>
      <c r="N956">
        <v>1</v>
      </c>
      <c r="O956">
        <v>34</v>
      </c>
      <c r="P956">
        <v>33</v>
      </c>
      <c r="Q956" s="20">
        <f t="shared" si="28"/>
        <v>30.724252490000001</v>
      </c>
      <c r="R956" s="7">
        <f t="shared" si="29"/>
        <v>2</v>
      </c>
    </row>
    <row r="957" spans="1:18" x14ac:dyDescent="0.25">
      <c r="A957" t="s">
        <v>610</v>
      </c>
      <c r="B957" t="s">
        <v>791</v>
      </c>
      <c r="C957">
        <v>1</v>
      </c>
      <c r="D957" t="s">
        <v>308</v>
      </c>
      <c r="E957" t="s">
        <v>17</v>
      </c>
      <c r="F957">
        <v>3</v>
      </c>
      <c r="G957">
        <v>1</v>
      </c>
      <c r="H957">
        <v>1</v>
      </c>
      <c r="I957">
        <v>60</v>
      </c>
      <c r="J957">
        <v>1</v>
      </c>
      <c r="K957">
        <v>0</v>
      </c>
      <c r="L957">
        <v>0</v>
      </c>
      <c r="M957">
        <v>0</v>
      </c>
      <c r="N957">
        <v>1</v>
      </c>
      <c r="O957">
        <v>33</v>
      </c>
      <c r="P957">
        <v>32</v>
      </c>
      <c r="Q957" s="20">
        <f t="shared" si="28"/>
        <v>30.111111112499998</v>
      </c>
      <c r="R957" s="7">
        <f t="shared" si="29"/>
        <v>3</v>
      </c>
    </row>
    <row r="958" spans="1:18" x14ac:dyDescent="0.25">
      <c r="A958" t="s">
        <v>597</v>
      </c>
      <c r="B958" t="s">
        <v>791</v>
      </c>
      <c r="C958">
        <v>1</v>
      </c>
      <c r="D958" t="s">
        <v>570</v>
      </c>
      <c r="E958" t="s">
        <v>92</v>
      </c>
      <c r="F958">
        <v>1</v>
      </c>
      <c r="G958">
        <v>2</v>
      </c>
      <c r="H958">
        <v>1</v>
      </c>
      <c r="I958">
        <v>65</v>
      </c>
      <c r="J958">
        <v>0</v>
      </c>
      <c r="K958">
        <v>0</v>
      </c>
      <c r="L958">
        <v>1</v>
      </c>
      <c r="M958">
        <v>0</v>
      </c>
      <c r="N958">
        <v>1</v>
      </c>
      <c r="O958">
        <v>45</v>
      </c>
      <c r="P958">
        <v>44</v>
      </c>
      <c r="Q958" s="20">
        <f t="shared" si="28"/>
        <v>40.883921248500002</v>
      </c>
      <c r="R958" s="7">
        <f t="shared" si="29"/>
        <v>0.92307692307692313</v>
      </c>
    </row>
    <row r="959" spans="1:18" x14ac:dyDescent="0.25">
      <c r="A959" t="s">
        <v>602</v>
      </c>
      <c r="B959" t="s">
        <v>791</v>
      </c>
      <c r="C959">
        <v>1</v>
      </c>
      <c r="D959" t="s">
        <v>568</v>
      </c>
      <c r="E959" t="s">
        <v>17</v>
      </c>
      <c r="F959">
        <v>3</v>
      </c>
      <c r="G959">
        <v>2</v>
      </c>
      <c r="H959">
        <v>1</v>
      </c>
      <c r="I959">
        <v>60</v>
      </c>
      <c r="J959">
        <v>1</v>
      </c>
      <c r="K959">
        <v>0</v>
      </c>
      <c r="L959">
        <v>0</v>
      </c>
      <c r="M959">
        <v>0</v>
      </c>
      <c r="N959">
        <v>2</v>
      </c>
      <c r="O959">
        <v>34</v>
      </c>
      <c r="P959">
        <v>32</v>
      </c>
      <c r="Q959" s="20">
        <f t="shared" si="28"/>
        <v>30.614603669799997</v>
      </c>
      <c r="R959" s="7">
        <f t="shared" si="29"/>
        <v>3</v>
      </c>
    </row>
    <row r="960" spans="1:18" x14ac:dyDescent="0.25">
      <c r="A960" t="s">
        <v>573</v>
      </c>
      <c r="B960" t="s">
        <v>792</v>
      </c>
      <c r="C960">
        <v>1</v>
      </c>
      <c r="D960" t="s">
        <v>134</v>
      </c>
      <c r="E960" t="s">
        <v>17</v>
      </c>
      <c r="F960">
        <v>2</v>
      </c>
      <c r="G960">
        <v>1</v>
      </c>
      <c r="H960">
        <v>1</v>
      </c>
      <c r="I960">
        <v>11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3</v>
      </c>
      <c r="P960">
        <v>3</v>
      </c>
      <c r="Q960" s="20">
        <f t="shared" si="28"/>
        <v>2.7187910642999999</v>
      </c>
      <c r="R960" s="7">
        <f t="shared" si="29"/>
        <v>2</v>
      </c>
    </row>
    <row r="961" spans="1:18" x14ac:dyDescent="0.25">
      <c r="A961" t="s">
        <v>623</v>
      </c>
      <c r="B961" t="s">
        <v>792</v>
      </c>
      <c r="C961">
        <v>1</v>
      </c>
      <c r="D961" t="s">
        <v>182</v>
      </c>
      <c r="E961" t="s">
        <v>92</v>
      </c>
      <c r="F961">
        <v>0</v>
      </c>
      <c r="G961">
        <v>3</v>
      </c>
      <c r="H961">
        <v>1</v>
      </c>
      <c r="I961">
        <v>59</v>
      </c>
      <c r="J961">
        <v>0</v>
      </c>
      <c r="K961">
        <v>1</v>
      </c>
      <c r="L961">
        <v>0</v>
      </c>
      <c r="M961">
        <v>2</v>
      </c>
      <c r="N961">
        <v>1</v>
      </c>
      <c r="O961">
        <v>24</v>
      </c>
      <c r="P961">
        <v>23</v>
      </c>
      <c r="Q961" s="20">
        <f t="shared" si="28"/>
        <v>21.933590733599999</v>
      </c>
      <c r="R961" s="7">
        <f t="shared" si="29"/>
        <v>0</v>
      </c>
    </row>
    <row r="962" spans="1:18" x14ac:dyDescent="0.25">
      <c r="A962" t="s">
        <v>587</v>
      </c>
      <c r="B962" t="s">
        <v>792</v>
      </c>
      <c r="C962">
        <v>1</v>
      </c>
      <c r="D962" t="s">
        <v>227</v>
      </c>
      <c r="E962" t="s">
        <v>92</v>
      </c>
      <c r="F962">
        <v>1</v>
      </c>
      <c r="G962">
        <v>2</v>
      </c>
      <c r="H962">
        <v>1</v>
      </c>
      <c r="I962">
        <v>58</v>
      </c>
      <c r="J962">
        <v>0</v>
      </c>
      <c r="K962">
        <v>1</v>
      </c>
      <c r="L962">
        <v>0</v>
      </c>
      <c r="M962">
        <v>0</v>
      </c>
      <c r="N962">
        <v>2</v>
      </c>
      <c r="O962">
        <v>21</v>
      </c>
      <c r="P962">
        <v>19</v>
      </c>
      <c r="Q962" s="20">
        <f t="shared" ref="Q962:Q1025" si="30">(1-SUMIF(Opponent,D962,shpct))*O962</f>
        <v>19.127118643499998</v>
      </c>
      <c r="R962" s="7">
        <f t="shared" ref="R962:R1025" si="31">IF(H962=1,F962/MAX(60,I962)*60," ")</f>
        <v>1</v>
      </c>
    </row>
    <row r="963" spans="1:18" x14ac:dyDescent="0.25">
      <c r="A963" t="s">
        <v>755</v>
      </c>
      <c r="B963" t="s">
        <v>792</v>
      </c>
      <c r="C963">
        <v>1</v>
      </c>
      <c r="D963" t="s">
        <v>134</v>
      </c>
      <c r="E963" t="s">
        <v>17</v>
      </c>
      <c r="F963">
        <v>2</v>
      </c>
      <c r="G963">
        <v>1</v>
      </c>
      <c r="H963">
        <v>0</v>
      </c>
      <c r="I963">
        <v>54</v>
      </c>
      <c r="J963">
        <v>1</v>
      </c>
      <c r="K963">
        <v>0</v>
      </c>
      <c r="L963">
        <v>0</v>
      </c>
      <c r="M963">
        <v>0</v>
      </c>
      <c r="N963">
        <v>1</v>
      </c>
      <c r="O963">
        <v>20</v>
      </c>
      <c r="P963">
        <v>19</v>
      </c>
      <c r="Q963" s="20">
        <f t="shared" si="30"/>
        <v>18.125273761999999</v>
      </c>
      <c r="R963" s="7" t="str">
        <f t="shared" si="31"/>
        <v xml:space="preserve"> </v>
      </c>
    </row>
    <row r="964" spans="1:18" x14ac:dyDescent="0.25">
      <c r="A964" t="s">
        <v>626</v>
      </c>
      <c r="B964" t="s">
        <v>793</v>
      </c>
      <c r="C964">
        <v>1</v>
      </c>
      <c r="D964" t="s">
        <v>182</v>
      </c>
      <c r="E964" t="s">
        <v>92</v>
      </c>
      <c r="F964">
        <v>3</v>
      </c>
      <c r="G964">
        <v>7</v>
      </c>
      <c r="H964">
        <v>1</v>
      </c>
      <c r="I964">
        <v>29</v>
      </c>
      <c r="J964">
        <v>0</v>
      </c>
      <c r="K964">
        <v>1</v>
      </c>
      <c r="L964">
        <v>0</v>
      </c>
      <c r="M964">
        <v>0</v>
      </c>
      <c r="N964">
        <v>4</v>
      </c>
      <c r="O964">
        <v>17</v>
      </c>
      <c r="P964">
        <v>13</v>
      </c>
      <c r="Q964" s="20">
        <f t="shared" si="30"/>
        <v>15.536293436299999</v>
      </c>
      <c r="R964" s="7">
        <f t="shared" si="31"/>
        <v>3</v>
      </c>
    </row>
    <row r="965" spans="1:18" x14ac:dyDescent="0.25">
      <c r="A965" t="s">
        <v>638</v>
      </c>
      <c r="B965" t="s">
        <v>793</v>
      </c>
      <c r="C965">
        <v>1</v>
      </c>
      <c r="D965" t="s">
        <v>568</v>
      </c>
      <c r="E965" t="s">
        <v>17</v>
      </c>
      <c r="F965">
        <v>5</v>
      </c>
      <c r="G965">
        <v>1</v>
      </c>
      <c r="H965">
        <v>1</v>
      </c>
      <c r="I965">
        <v>60</v>
      </c>
      <c r="J965">
        <v>1</v>
      </c>
      <c r="K965">
        <v>0</v>
      </c>
      <c r="L965">
        <v>0</v>
      </c>
      <c r="M965">
        <v>0</v>
      </c>
      <c r="N965">
        <v>1</v>
      </c>
      <c r="O965">
        <v>25</v>
      </c>
      <c r="P965">
        <v>24</v>
      </c>
      <c r="Q965" s="20">
        <f t="shared" si="30"/>
        <v>22.510737992499998</v>
      </c>
      <c r="R965" s="7">
        <f t="shared" si="31"/>
        <v>5</v>
      </c>
    </row>
    <row r="966" spans="1:18" x14ac:dyDescent="0.25">
      <c r="A966" t="s">
        <v>605</v>
      </c>
      <c r="B966" t="s">
        <v>793</v>
      </c>
      <c r="C966">
        <v>1</v>
      </c>
      <c r="D966" t="s">
        <v>596</v>
      </c>
      <c r="E966" t="s">
        <v>17</v>
      </c>
      <c r="F966">
        <v>5</v>
      </c>
      <c r="G966">
        <v>4</v>
      </c>
      <c r="H966">
        <v>1</v>
      </c>
      <c r="I966">
        <v>65</v>
      </c>
      <c r="J966">
        <v>1</v>
      </c>
      <c r="K966">
        <v>0</v>
      </c>
      <c r="L966">
        <v>0</v>
      </c>
      <c r="M966">
        <v>0</v>
      </c>
      <c r="N966">
        <v>4</v>
      </c>
      <c r="O966">
        <v>30</v>
      </c>
      <c r="P966">
        <v>26</v>
      </c>
      <c r="Q966" s="20">
        <f t="shared" si="30"/>
        <v>27.534081794999999</v>
      </c>
      <c r="R966" s="7">
        <f t="shared" si="31"/>
        <v>4.6153846153846159</v>
      </c>
    </row>
    <row r="967" spans="1:18" x14ac:dyDescent="0.25">
      <c r="A967" t="s">
        <v>632</v>
      </c>
      <c r="B967" t="s">
        <v>793</v>
      </c>
      <c r="C967">
        <v>1</v>
      </c>
      <c r="D967" t="s">
        <v>96</v>
      </c>
      <c r="E967" t="s">
        <v>17</v>
      </c>
      <c r="F967">
        <v>7</v>
      </c>
      <c r="G967">
        <v>3</v>
      </c>
      <c r="H967">
        <v>1</v>
      </c>
      <c r="I967">
        <v>60</v>
      </c>
      <c r="J967">
        <v>1</v>
      </c>
      <c r="K967">
        <v>0</v>
      </c>
      <c r="L967">
        <v>0</v>
      </c>
      <c r="M967">
        <v>0</v>
      </c>
      <c r="N967">
        <v>3</v>
      </c>
      <c r="O967">
        <v>24</v>
      </c>
      <c r="P967">
        <v>21</v>
      </c>
      <c r="Q967" s="20">
        <f t="shared" si="30"/>
        <v>21.687707639999999</v>
      </c>
      <c r="R967" s="7">
        <f t="shared" si="31"/>
        <v>7</v>
      </c>
    </row>
    <row r="968" spans="1:18" x14ac:dyDescent="0.25">
      <c r="A968" t="s">
        <v>645</v>
      </c>
      <c r="B968" t="s">
        <v>793</v>
      </c>
      <c r="C968">
        <v>1</v>
      </c>
      <c r="D968" t="s">
        <v>579</v>
      </c>
      <c r="E968" t="s">
        <v>17</v>
      </c>
      <c r="F968">
        <v>3</v>
      </c>
      <c r="G968">
        <v>2</v>
      </c>
      <c r="H968">
        <v>1</v>
      </c>
      <c r="I968">
        <v>64</v>
      </c>
      <c r="J968">
        <v>1</v>
      </c>
      <c r="K968">
        <v>0</v>
      </c>
      <c r="L968">
        <v>0</v>
      </c>
      <c r="M968">
        <v>0</v>
      </c>
      <c r="N968">
        <v>2</v>
      </c>
      <c r="O968">
        <v>34</v>
      </c>
      <c r="P968">
        <v>32</v>
      </c>
      <c r="Q968" s="20">
        <f t="shared" si="30"/>
        <v>30.9550144442</v>
      </c>
      <c r="R968" s="7">
        <f t="shared" si="31"/>
        <v>2.8125</v>
      </c>
    </row>
    <row r="969" spans="1:18" x14ac:dyDescent="0.25">
      <c r="A969" t="s">
        <v>641</v>
      </c>
      <c r="B969" t="s">
        <v>793</v>
      </c>
      <c r="C969">
        <v>1</v>
      </c>
      <c r="D969" t="s">
        <v>598</v>
      </c>
      <c r="E969" t="s">
        <v>92</v>
      </c>
      <c r="F969">
        <v>1</v>
      </c>
      <c r="G969">
        <v>2</v>
      </c>
      <c r="H969">
        <v>1</v>
      </c>
      <c r="I969">
        <v>63</v>
      </c>
      <c r="J969">
        <v>0</v>
      </c>
      <c r="K969">
        <v>0</v>
      </c>
      <c r="L969">
        <v>1</v>
      </c>
      <c r="M969">
        <v>0</v>
      </c>
      <c r="N969">
        <v>2</v>
      </c>
      <c r="O969">
        <v>30</v>
      </c>
      <c r="P969">
        <v>28</v>
      </c>
      <c r="Q969" s="20">
        <f t="shared" si="30"/>
        <v>27.552742617</v>
      </c>
      <c r="R969" s="7">
        <f t="shared" si="31"/>
        <v>0.95238095238095233</v>
      </c>
    </row>
    <row r="970" spans="1:18" x14ac:dyDescent="0.25">
      <c r="A970" t="s">
        <v>610</v>
      </c>
      <c r="B970" t="s">
        <v>793</v>
      </c>
      <c r="C970">
        <v>1</v>
      </c>
      <c r="D970" t="s">
        <v>575</v>
      </c>
      <c r="E970" t="s">
        <v>92</v>
      </c>
      <c r="F970">
        <v>2</v>
      </c>
      <c r="G970">
        <v>3</v>
      </c>
      <c r="H970">
        <v>1</v>
      </c>
      <c r="I970">
        <v>59</v>
      </c>
      <c r="J970">
        <v>0</v>
      </c>
      <c r="K970">
        <v>1</v>
      </c>
      <c r="L970">
        <v>0</v>
      </c>
      <c r="M970">
        <v>0</v>
      </c>
      <c r="N970">
        <v>3</v>
      </c>
      <c r="O970">
        <v>24</v>
      </c>
      <c r="P970">
        <v>21</v>
      </c>
      <c r="Q970" s="20">
        <f t="shared" si="30"/>
        <v>22.245939674399999</v>
      </c>
      <c r="R970" s="7">
        <f t="shared" si="31"/>
        <v>2</v>
      </c>
    </row>
    <row r="971" spans="1:18" x14ac:dyDescent="0.25">
      <c r="A971" t="s">
        <v>589</v>
      </c>
      <c r="B971" t="s">
        <v>793</v>
      </c>
      <c r="C971">
        <v>1</v>
      </c>
      <c r="D971" t="s">
        <v>182</v>
      </c>
      <c r="E971" t="s">
        <v>92</v>
      </c>
      <c r="F971">
        <v>3</v>
      </c>
      <c r="G971">
        <v>7</v>
      </c>
      <c r="H971">
        <v>0</v>
      </c>
      <c r="I971">
        <v>31</v>
      </c>
      <c r="J971">
        <v>0</v>
      </c>
      <c r="K971">
        <v>0</v>
      </c>
      <c r="L971">
        <v>0</v>
      </c>
      <c r="M971">
        <v>0</v>
      </c>
      <c r="N971">
        <v>3</v>
      </c>
      <c r="O971">
        <v>15</v>
      </c>
      <c r="P971">
        <v>12</v>
      </c>
      <c r="Q971" s="20">
        <f t="shared" si="30"/>
        <v>13.708494208499999</v>
      </c>
      <c r="R971" s="7" t="str">
        <f t="shared" si="31"/>
        <v xml:space="preserve"> </v>
      </c>
    </row>
    <row r="972" spans="1:18" x14ac:dyDescent="0.25">
      <c r="A972" t="s">
        <v>571</v>
      </c>
      <c r="B972" t="s">
        <v>794</v>
      </c>
      <c r="C972">
        <v>1</v>
      </c>
      <c r="D972" t="s">
        <v>335</v>
      </c>
      <c r="E972" t="s">
        <v>17</v>
      </c>
      <c r="F972">
        <v>4</v>
      </c>
      <c r="G972">
        <v>2</v>
      </c>
      <c r="H972">
        <v>1</v>
      </c>
      <c r="I972">
        <v>60</v>
      </c>
      <c r="J972">
        <v>1</v>
      </c>
      <c r="K972">
        <v>0</v>
      </c>
      <c r="L972">
        <v>0</v>
      </c>
      <c r="M972">
        <v>0</v>
      </c>
      <c r="N972">
        <v>2</v>
      </c>
      <c r="O972">
        <v>32</v>
      </c>
      <c r="P972">
        <v>30</v>
      </c>
      <c r="Q972" s="20">
        <f t="shared" si="30"/>
        <v>28.995767603200001</v>
      </c>
      <c r="R972" s="7">
        <f t="shared" si="31"/>
        <v>4</v>
      </c>
    </row>
    <row r="973" spans="1:18" x14ac:dyDescent="0.25">
      <c r="A973" t="s">
        <v>623</v>
      </c>
      <c r="B973" t="s">
        <v>794</v>
      </c>
      <c r="C973">
        <v>1</v>
      </c>
      <c r="D973" t="s">
        <v>598</v>
      </c>
      <c r="E973" t="s">
        <v>92</v>
      </c>
      <c r="F973">
        <v>1</v>
      </c>
      <c r="G973">
        <v>3</v>
      </c>
      <c r="H973">
        <v>1</v>
      </c>
      <c r="I973">
        <v>58</v>
      </c>
      <c r="J973">
        <v>0</v>
      </c>
      <c r="K973">
        <v>1</v>
      </c>
      <c r="L973">
        <v>0</v>
      </c>
      <c r="M973">
        <v>0</v>
      </c>
      <c r="N973">
        <v>3</v>
      </c>
      <c r="O973">
        <v>37</v>
      </c>
      <c r="P973">
        <v>34</v>
      </c>
      <c r="Q973" s="20">
        <f t="shared" si="30"/>
        <v>33.981715894300002</v>
      </c>
      <c r="R973" s="7">
        <f t="shared" si="31"/>
        <v>1</v>
      </c>
    </row>
    <row r="974" spans="1:18" x14ac:dyDescent="0.25">
      <c r="A974" t="s">
        <v>587</v>
      </c>
      <c r="B974" t="s">
        <v>794</v>
      </c>
      <c r="C974">
        <v>1</v>
      </c>
      <c r="D974" t="s">
        <v>308</v>
      </c>
      <c r="E974" t="s">
        <v>17</v>
      </c>
      <c r="F974">
        <v>4</v>
      </c>
      <c r="G974">
        <v>1</v>
      </c>
      <c r="H974">
        <v>1</v>
      </c>
      <c r="I974">
        <v>60</v>
      </c>
      <c r="J974">
        <v>1</v>
      </c>
      <c r="K974">
        <v>0</v>
      </c>
      <c r="L974">
        <v>0</v>
      </c>
      <c r="M974">
        <v>0</v>
      </c>
      <c r="N974">
        <v>1</v>
      </c>
      <c r="O974">
        <v>18</v>
      </c>
      <c r="P974">
        <v>17</v>
      </c>
      <c r="Q974" s="20">
        <f t="shared" si="30"/>
        <v>16.424242424999999</v>
      </c>
      <c r="R974" s="7">
        <f t="shared" si="31"/>
        <v>4</v>
      </c>
    </row>
    <row r="975" spans="1:18" x14ac:dyDescent="0.25">
      <c r="A975" t="s">
        <v>755</v>
      </c>
      <c r="B975" t="s">
        <v>794</v>
      </c>
      <c r="C975">
        <v>1</v>
      </c>
      <c r="D975" t="s">
        <v>188</v>
      </c>
      <c r="E975" t="s">
        <v>17</v>
      </c>
      <c r="F975">
        <v>3</v>
      </c>
      <c r="G975">
        <v>2</v>
      </c>
      <c r="H975">
        <v>1</v>
      </c>
      <c r="I975">
        <v>60</v>
      </c>
      <c r="J975">
        <v>1</v>
      </c>
      <c r="K975">
        <v>0</v>
      </c>
      <c r="L975">
        <v>0</v>
      </c>
      <c r="M975">
        <v>0</v>
      </c>
      <c r="N975">
        <v>2</v>
      </c>
      <c r="O975">
        <v>24</v>
      </c>
      <c r="P975">
        <v>22</v>
      </c>
      <c r="Q975" s="20">
        <f t="shared" si="30"/>
        <v>22.195341235200001</v>
      </c>
      <c r="R975" s="7">
        <f t="shared" si="31"/>
        <v>3</v>
      </c>
    </row>
    <row r="976" spans="1:18" x14ac:dyDescent="0.25">
      <c r="A976" t="s">
        <v>566</v>
      </c>
      <c r="B976" t="s">
        <v>794</v>
      </c>
      <c r="C976">
        <v>1</v>
      </c>
      <c r="D976" t="s">
        <v>592</v>
      </c>
      <c r="E976" t="s">
        <v>92</v>
      </c>
      <c r="F976">
        <v>3</v>
      </c>
      <c r="G976">
        <v>4</v>
      </c>
      <c r="H976">
        <v>1</v>
      </c>
      <c r="I976">
        <v>65</v>
      </c>
      <c r="J976">
        <v>0</v>
      </c>
      <c r="K976">
        <v>0</v>
      </c>
      <c r="L976">
        <v>1</v>
      </c>
      <c r="M976">
        <v>0</v>
      </c>
      <c r="N976">
        <v>3</v>
      </c>
      <c r="O976">
        <v>33</v>
      </c>
      <c r="P976">
        <v>30</v>
      </c>
      <c r="Q976" s="20">
        <f t="shared" si="30"/>
        <v>29.9713455162</v>
      </c>
      <c r="R976" s="7">
        <f t="shared" si="31"/>
        <v>2.7692307692307692</v>
      </c>
    </row>
    <row r="977" spans="1:18" x14ac:dyDescent="0.25">
      <c r="A977" t="s">
        <v>659</v>
      </c>
      <c r="B977" t="s">
        <v>794</v>
      </c>
      <c r="C977">
        <v>1</v>
      </c>
      <c r="D977" t="s">
        <v>578</v>
      </c>
      <c r="E977" t="s">
        <v>92</v>
      </c>
      <c r="F977">
        <v>2</v>
      </c>
      <c r="G977">
        <v>3</v>
      </c>
      <c r="H977">
        <v>1</v>
      </c>
      <c r="I977">
        <v>65</v>
      </c>
      <c r="J977">
        <v>0</v>
      </c>
      <c r="K977">
        <v>0</v>
      </c>
      <c r="L977">
        <v>1</v>
      </c>
      <c r="M977">
        <v>0</v>
      </c>
      <c r="N977">
        <v>2</v>
      </c>
      <c r="O977">
        <v>40</v>
      </c>
      <c r="P977">
        <v>38</v>
      </c>
      <c r="Q977" s="20">
        <f t="shared" si="30"/>
        <v>36.568965515999999</v>
      </c>
      <c r="R977" s="7">
        <f t="shared" si="31"/>
        <v>1.8461538461538463</v>
      </c>
    </row>
    <row r="978" spans="1:18" x14ac:dyDescent="0.25">
      <c r="A978" t="s">
        <v>595</v>
      </c>
      <c r="B978" t="s">
        <v>794</v>
      </c>
      <c r="C978">
        <v>1</v>
      </c>
      <c r="D978" t="s">
        <v>134</v>
      </c>
      <c r="E978" t="s">
        <v>17</v>
      </c>
      <c r="F978">
        <v>3</v>
      </c>
      <c r="G978">
        <v>1</v>
      </c>
      <c r="H978">
        <v>1</v>
      </c>
      <c r="I978">
        <v>60</v>
      </c>
      <c r="J978">
        <v>1</v>
      </c>
      <c r="K978">
        <v>0</v>
      </c>
      <c r="L978">
        <v>0</v>
      </c>
      <c r="M978">
        <v>0</v>
      </c>
      <c r="N978">
        <v>1</v>
      </c>
      <c r="O978">
        <v>33</v>
      </c>
      <c r="P978">
        <v>32</v>
      </c>
      <c r="Q978" s="20">
        <f t="shared" si="30"/>
        <v>29.906701707300002</v>
      </c>
      <c r="R978" s="7">
        <f t="shared" si="31"/>
        <v>3</v>
      </c>
    </row>
    <row r="979" spans="1:18" x14ac:dyDescent="0.25">
      <c r="A979" t="s">
        <v>614</v>
      </c>
      <c r="B979" t="s">
        <v>794</v>
      </c>
      <c r="C979">
        <v>1</v>
      </c>
      <c r="D979" t="s">
        <v>227</v>
      </c>
      <c r="E979" t="s">
        <v>17</v>
      </c>
      <c r="F979">
        <v>3</v>
      </c>
      <c r="G979">
        <v>2</v>
      </c>
      <c r="H979">
        <v>1</v>
      </c>
      <c r="I979">
        <v>65</v>
      </c>
      <c r="J979">
        <v>1</v>
      </c>
      <c r="K979">
        <v>0</v>
      </c>
      <c r="L979">
        <v>0</v>
      </c>
      <c r="M979">
        <v>0</v>
      </c>
      <c r="N979">
        <v>2</v>
      </c>
      <c r="O979">
        <v>34</v>
      </c>
      <c r="P979">
        <v>32</v>
      </c>
      <c r="Q979" s="20">
        <f t="shared" si="30"/>
        <v>30.967715898999998</v>
      </c>
      <c r="R979" s="7">
        <f t="shared" si="31"/>
        <v>2.7692307692307692</v>
      </c>
    </row>
    <row r="980" spans="1:18" x14ac:dyDescent="0.25">
      <c r="A980" t="s">
        <v>643</v>
      </c>
      <c r="B980" t="s">
        <v>794</v>
      </c>
      <c r="C980">
        <v>1</v>
      </c>
      <c r="D980" t="s">
        <v>568</v>
      </c>
      <c r="E980" t="s">
        <v>17</v>
      </c>
      <c r="F980">
        <v>3</v>
      </c>
      <c r="G980">
        <v>2</v>
      </c>
      <c r="H980">
        <v>1</v>
      </c>
      <c r="I980">
        <v>65</v>
      </c>
      <c r="J980">
        <v>1</v>
      </c>
      <c r="K980">
        <v>0</v>
      </c>
      <c r="L980">
        <v>0</v>
      </c>
      <c r="M980">
        <v>0</v>
      </c>
      <c r="N980">
        <v>2</v>
      </c>
      <c r="O980">
        <v>30</v>
      </c>
      <c r="P980">
        <v>28</v>
      </c>
      <c r="Q980" s="20">
        <f t="shared" si="30"/>
        <v>27.012885591</v>
      </c>
      <c r="R980" s="7">
        <f t="shared" si="31"/>
        <v>2.7692307692307692</v>
      </c>
    </row>
    <row r="981" spans="1:18" x14ac:dyDescent="0.25">
      <c r="A981" t="s">
        <v>620</v>
      </c>
      <c r="B981" t="s">
        <v>794</v>
      </c>
      <c r="C981">
        <v>1</v>
      </c>
      <c r="D981" t="s">
        <v>575</v>
      </c>
      <c r="E981" t="s">
        <v>92</v>
      </c>
      <c r="F981">
        <v>0</v>
      </c>
      <c r="G981">
        <v>2</v>
      </c>
      <c r="H981">
        <v>1</v>
      </c>
      <c r="I981">
        <v>59</v>
      </c>
      <c r="J981">
        <v>0</v>
      </c>
      <c r="K981">
        <v>1</v>
      </c>
      <c r="L981">
        <v>0</v>
      </c>
      <c r="M981">
        <v>1</v>
      </c>
      <c r="N981">
        <v>1</v>
      </c>
      <c r="O981">
        <v>20</v>
      </c>
      <c r="P981">
        <v>19</v>
      </c>
      <c r="Q981" s="20">
        <f t="shared" si="30"/>
        <v>18.538283062000001</v>
      </c>
      <c r="R981" s="7">
        <f t="shared" si="31"/>
        <v>0</v>
      </c>
    </row>
    <row r="982" spans="1:18" x14ac:dyDescent="0.25">
      <c r="A982" t="s">
        <v>626</v>
      </c>
      <c r="B982" t="s">
        <v>795</v>
      </c>
      <c r="C982">
        <v>1</v>
      </c>
      <c r="D982" t="s">
        <v>120</v>
      </c>
      <c r="E982" t="s">
        <v>92</v>
      </c>
      <c r="F982">
        <v>2</v>
      </c>
      <c r="G982">
        <v>4</v>
      </c>
      <c r="H982">
        <v>1</v>
      </c>
      <c r="I982">
        <v>59</v>
      </c>
      <c r="J982">
        <v>0</v>
      </c>
      <c r="K982">
        <v>1</v>
      </c>
      <c r="L982">
        <v>0</v>
      </c>
      <c r="M982">
        <v>1</v>
      </c>
      <c r="N982">
        <v>3</v>
      </c>
      <c r="O982">
        <v>23</v>
      </c>
      <c r="P982">
        <v>20</v>
      </c>
      <c r="Q982" s="20">
        <f t="shared" si="30"/>
        <v>21.004089051299999</v>
      </c>
      <c r="R982" s="7">
        <f t="shared" si="31"/>
        <v>2</v>
      </c>
    </row>
    <row r="983" spans="1:18" x14ac:dyDescent="0.25">
      <c r="A983" t="s">
        <v>585</v>
      </c>
      <c r="B983" t="s">
        <v>795</v>
      </c>
      <c r="C983">
        <v>1</v>
      </c>
      <c r="D983" t="s">
        <v>249</v>
      </c>
      <c r="E983" t="s">
        <v>17</v>
      </c>
      <c r="F983">
        <v>4</v>
      </c>
      <c r="G983">
        <v>1</v>
      </c>
      <c r="H983">
        <v>1</v>
      </c>
      <c r="I983">
        <v>60</v>
      </c>
      <c r="J983">
        <v>1</v>
      </c>
      <c r="K983">
        <v>0</v>
      </c>
      <c r="L983">
        <v>0</v>
      </c>
      <c r="M983">
        <v>0</v>
      </c>
      <c r="N983">
        <v>1</v>
      </c>
      <c r="O983">
        <v>28</v>
      </c>
      <c r="P983">
        <v>27</v>
      </c>
      <c r="Q983" s="20">
        <f t="shared" si="30"/>
        <v>25.321340965200001</v>
      </c>
      <c r="R983" s="7">
        <f t="shared" si="31"/>
        <v>4</v>
      </c>
    </row>
    <row r="984" spans="1:18" x14ac:dyDescent="0.25">
      <c r="A984" t="s">
        <v>574</v>
      </c>
      <c r="B984" t="s">
        <v>795</v>
      </c>
      <c r="C984">
        <v>1</v>
      </c>
      <c r="D984" t="s">
        <v>349</v>
      </c>
      <c r="E984" t="s">
        <v>17</v>
      </c>
      <c r="F984">
        <v>4</v>
      </c>
      <c r="G984">
        <v>2</v>
      </c>
      <c r="H984">
        <v>1</v>
      </c>
      <c r="I984">
        <v>60</v>
      </c>
      <c r="J984">
        <v>1</v>
      </c>
      <c r="K984">
        <v>0</v>
      </c>
      <c r="L984">
        <v>0</v>
      </c>
      <c r="M984">
        <v>0</v>
      </c>
      <c r="N984">
        <v>2</v>
      </c>
      <c r="O984">
        <v>20</v>
      </c>
      <c r="P984">
        <v>18</v>
      </c>
      <c r="Q984" s="20">
        <f t="shared" si="30"/>
        <v>18.456717588</v>
      </c>
      <c r="R984" s="7">
        <f t="shared" si="31"/>
        <v>4</v>
      </c>
    </row>
    <row r="985" spans="1:18" x14ac:dyDescent="0.25">
      <c r="A985" t="s">
        <v>613</v>
      </c>
      <c r="B985" t="s">
        <v>795</v>
      </c>
      <c r="C985">
        <v>1</v>
      </c>
      <c r="D985" t="s">
        <v>192</v>
      </c>
      <c r="E985" t="s">
        <v>17</v>
      </c>
      <c r="F985">
        <v>7</v>
      </c>
      <c r="G985">
        <v>2</v>
      </c>
      <c r="H985">
        <v>1</v>
      </c>
      <c r="I985">
        <v>60</v>
      </c>
      <c r="J985">
        <v>1</v>
      </c>
      <c r="K985">
        <v>0</v>
      </c>
      <c r="L985">
        <v>0</v>
      </c>
      <c r="M985">
        <v>0</v>
      </c>
      <c r="N985">
        <v>2</v>
      </c>
      <c r="O985">
        <v>41</v>
      </c>
      <c r="P985">
        <v>39</v>
      </c>
      <c r="Q985" s="20">
        <f t="shared" si="30"/>
        <v>37.169497784699999</v>
      </c>
      <c r="R985" s="7">
        <f t="shared" si="31"/>
        <v>7</v>
      </c>
    </row>
    <row r="986" spans="1:18" x14ac:dyDescent="0.25">
      <c r="A986" t="s">
        <v>580</v>
      </c>
      <c r="B986" t="s">
        <v>795</v>
      </c>
      <c r="C986">
        <v>1</v>
      </c>
      <c r="D986" t="s">
        <v>278</v>
      </c>
      <c r="E986" t="s">
        <v>17</v>
      </c>
      <c r="F986">
        <v>5</v>
      </c>
      <c r="G986">
        <v>4</v>
      </c>
      <c r="H986">
        <v>1</v>
      </c>
      <c r="I986">
        <v>4</v>
      </c>
      <c r="J986">
        <v>0</v>
      </c>
      <c r="K986">
        <v>0</v>
      </c>
      <c r="L986">
        <v>0</v>
      </c>
      <c r="M986">
        <v>0</v>
      </c>
      <c r="N986">
        <v>1</v>
      </c>
      <c r="O986">
        <v>1</v>
      </c>
      <c r="P986">
        <v>0</v>
      </c>
      <c r="Q986" s="20">
        <f t="shared" si="30"/>
        <v>0.91387755100000001</v>
      </c>
      <c r="R986" s="7">
        <f t="shared" si="31"/>
        <v>5</v>
      </c>
    </row>
    <row r="987" spans="1:18" x14ac:dyDescent="0.25">
      <c r="A987" t="s">
        <v>610</v>
      </c>
      <c r="B987" t="s">
        <v>795</v>
      </c>
      <c r="C987">
        <v>1</v>
      </c>
      <c r="D987" t="s">
        <v>278</v>
      </c>
      <c r="E987" t="s">
        <v>17</v>
      </c>
      <c r="F987">
        <v>5</v>
      </c>
      <c r="G987">
        <v>4</v>
      </c>
      <c r="H987">
        <v>0</v>
      </c>
      <c r="I987">
        <v>61</v>
      </c>
      <c r="J987">
        <v>1</v>
      </c>
      <c r="K987">
        <v>0</v>
      </c>
      <c r="L987">
        <v>0</v>
      </c>
      <c r="M987">
        <v>0</v>
      </c>
      <c r="N987">
        <v>3</v>
      </c>
      <c r="O987">
        <v>22</v>
      </c>
      <c r="P987">
        <v>19</v>
      </c>
      <c r="Q987" s="20">
        <f t="shared" si="30"/>
        <v>20.105306122000002</v>
      </c>
      <c r="R987" s="7" t="str">
        <f t="shared" si="31"/>
        <v xml:space="preserve"> </v>
      </c>
    </row>
    <row r="988" spans="1:18" x14ac:dyDescent="0.25">
      <c r="A988" t="s">
        <v>597</v>
      </c>
      <c r="B988" t="s">
        <v>795</v>
      </c>
      <c r="C988">
        <v>1</v>
      </c>
      <c r="D988" t="s">
        <v>146</v>
      </c>
      <c r="E988" t="s">
        <v>92</v>
      </c>
      <c r="F988">
        <v>0</v>
      </c>
      <c r="G988">
        <v>1</v>
      </c>
      <c r="H988">
        <v>1</v>
      </c>
      <c r="I988">
        <v>59</v>
      </c>
      <c r="J988">
        <v>0</v>
      </c>
      <c r="K988">
        <v>1</v>
      </c>
      <c r="L988">
        <v>0</v>
      </c>
      <c r="M988">
        <v>0</v>
      </c>
      <c r="N988">
        <v>1</v>
      </c>
      <c r="O988">
        <v>34</v>
      </c>
      <c r="P988">
        <v>33</v>
      </c>
      <c r="Q988" s="20">
        <f t="shared" si="30"/>
        <v>31.404867257599999</v>
      </c>
      <c r="R988" s="7">
        <f t="shared" si="31"/>
        <v>0</v>
      </c>
    </row>
    <row r="989" spans="1:18" x14ac:dyDescent="0.25">
      <c r="A989" t="s">
        <v>601</v>
      </c>
      <c r="B989" t="s">
        <v>795</v>
      </c>
      <c r="C989">
        <v>1</v>
      </c>
      <c r="D989" t="s">
        <v>233</v>
      </c>
      <c r="E989" t="s">
        <v>17</v>
      </c>
      <c r="F989">
        <v>4</v>
      </c>
      <c r="G989">
        <v>2</v>
      </c>
      <c r="H989">
        <v>1</v>
      </c>
      <c r="I989">
        <v>60</v>
      </c>
      <c r="J989">
        <v>1</v>
      </c>
      <c r="K989">
        <v>0</v>
      </c>
      <c r="L989">
        <v>0</v>
      </c>
      <c r="M989">
        <v>0</v>
      </c>
      <c r="N989">
        <v>2</v>
      </c>
      <c r="O989">
        <v>35</v>
      </c>
      <c r="P989">
        <v>33</v>
      </c>
      <c r="Q989" s="20">
        <f t="shared" si="30"/>
        <v>32.641728622999999</v>
      </c>
      <c r="R989" s="7">
        <f t="shared" si="31"/>
        <v>4</v>
      </c>
    </row>
    <row r="990" spans="1:18" x14ac:dyDescent="0.25">
      <c r="A990" t="s">
        <v>582</v>
      </c>
      <c r="B990" t="s">
        <v>795</v>
      </c>
      <c r="C990">
        <v>1</v>
      </c>
      <c r="D990" t="s">
        <v>570</v>
      </c>
      <c r="E990" t="s">
        <v>17</v>
      </c>
      <c r="F990">
        <v>6</v>
      </c>
      <c r="G990">
        <v>3</v>
      </c>
      <c r="H990">
        <v>1</v>
      </c>
      <c r="I990">
        <v>60</v>
      </c>
      <c r="J990">
        <v>1</v>
      </c>
      <c r="K990">
        <v>0</v>
      </c>
      <c r="L990">
        <v>0</v>
      </c>
      <c r="M990">
        <v>0</v>
      </c>
      <c r="N990">
        <v>3</v>
      </c>
      <c r="O990">
        <v>30</v>
      </c>
      <c r="P990">
        <v>27</v>
      </c>
      <c r="Q990" s="20">
        <f t="shared" si="30"/>
        <v>27.255947499000001</v>
      </c>
      <c r="R990" s="7">
        <f t="shared" si="31"/>
        <v>6</v>
      </c>
    </row>
    <row r="991" spans="1:18" x14ac:dyDescent="0.25">
      <c r="A991" t="s">
        <v>584</v>
      </c>
      <c r="B991" t="s">
        <v>795</v>
      </c>
      <c r="C991">
        <v>1</v>
      </c>
      <c r="D991" t="s">
        <v>188</v>
      </c>
      <c r="E991" t="s">
        <v>92</v>
      </c>
      <c r="F991">
        <v>1</v>
      </c>
      <c r="G991">
        <v>4</v>
      </c>
      <c r="H991">
        <v>1</v>
      </c>
      <c r="I991">
        <v>60</v>
      </c>
      <c r="J991">
        <v>0</v>
      </c>
      <c r="K991">
        <v>1</v>
      </c>
      <c r="L991">
        <v>0</v>
      </c>
      <c r="M991">
        <v>0</v>
      </c>
      <c r="N991">
        <v>4</v>
      </c>
      <c r="O991">
        <v>33</v>
      </c>
      <c r="P991">
        <v>29</v>
      </c>
      <c r="Q991" s="20">
        <f t="shared" si="30"/>
        <v>30.518594198400002</v>
      </c>
      <c r="R991" s="7">
        <f t="shared" si="31"/>
        <v>1</v>
      </c>
    </row>
    <row r="992" spans="1:18" x14ac:dyDescent="0.25">
      <c r="A992" t="s">
        <v>571</v>
      </c>
      <c r="B992" t="s">
        <v>796</v>
      </c>
      <c r="C992">
        <v>1</v>
      </c>
      <c r="D992" t="s">
        <v>579</v>
      </c>
      <c r="E992" t="s">
        <v>92</v>
      </c>
      <c r="F992">
        <v>1</v>
      </c>
      <c r="G992">
        <v>4</v>
      </c>
      <c r="H992">
        <v>1</v>
      </c>
      <c r="I992">
        <v>60</v>
      </c>
      <c r="J992">
        <v>0</v>
      </c>
      <c r="K992">
        <v>1</v>
      </c>
      <c r="L992">
        <v>0</v>
      </c>
      <c r="M992">
        <v>0</v>
      </c>
      <c r="N992">
        <v>4</v>
      </c>
      <c r="O992">
        <v>22</v>
      </c>
      <c r="P992">
        <v>18</v>
      </c>
      <c r="Q992" s="20">
        <f t="shared" si="30"/>
        <v>20.029715228600001</v>
      </c>
      <c r="R992" s="7">
        <f t="shared" si="31"/>
        <v>1</v>
      </c>
    </row>
    <row r="993" spans="1:18" x14ac:dyDescent="0.25">
      <c r="A993" t="s">
        <v>605</v>
      </c>
      <c r="B993" t="s">
        <v>796</v>
      </c>
      <c r="C993">
        <v>1</v>
      </c>
      <c r="D993" t="s">
        <v>598</v>
      </c>
      <c r="E993" t="s">
        <v>17</v>
      </c>
      <c r="F993">
        <v>5</v>
      </c>
      <c r="G993">
        <v>1</v>
      </c>
      <c r="H993">
        <v>1</v>
      </c>
      <c r="I993">
        <v>60</v>
      </c>
      <c r="J993">
        <v>1</v>
      </c>
      <c r="K993">
        <v>0</v>
      </c>
      <c r="L993">
        <v>0</v>
      </c>
      <c r="M993">
        <v>0</v>
      </c>
      <c r="N993">
        <v>1</v>
      </c>
      <c r="O993">
        <v>24</v>
      </c>
      <c r="P993">
        <v>23</v>
      </c>
      <c r="Q993" s="20">
        <f t="shared" si="30"/>
        <v>22.042194093599999</v>
      </c>
      <c r="R993" s="7">
        <f t="shared" si="31"/>
        <v>5</v>
      </c>
    </row>
    <row r="994" spans="1:18" x14ac:dyDescent="0.25">
      <c r="A994" t="s">
        <v>755</v>
      </c>
      <c r="B994" t="s">
        <v>796</v>
      </c>
      <c r="C994">
        <v>1</v>
      </c>
      <c r="D994" t="s">
        <v>327</v>
      </c>
      <c r="E994" t="s">
        <v>17</v>
      </c>
      <c r="F994">
        <v>2</v>
      </c>
      <c r="G994">
        <v>1</v>
      </c>
      <c r="H994">
        <v>1</v>
      </c>
      <c r="I994">
        <v>60</v>
      </c>
      <c r="J994">
        <v>1</v>
      </c>
      <c r="K994">
        <v>0</v>
      </c>
      <c r="L994">
        <v>0</v>
      </c>
      <c r="M994">
        <v>0</v>
      </c>
      <c r="N994">
        <v>1</v>
      </c>
      <c r="O994">
        <v>22</v>
      </c>
      <c r="P994">
        <v>21</v>
      </c>
      <c r="Q994" s="20">
        <f t="shared" si="30"/>
        <v>20.149122807000001</v>
      </c>
      <c r="R994" s="7">
        <f t="shared" si="31"/>
        <v>2</v>
      </c>
    </row>
    <row r="995" spans="1:18" x14ac:dyDescent="0.25">
      <c r="A995" t="s">
        <v>649</v>
      </c>
      <c r="B995" t="s">
        <v>796</v>
      </c>
      <c r="C995">
        <v>1</v>
      </c>
      <c r="D995" t="s">
        <v>216</v>
      </c>
      <c r="E995" t="s">
        <v>17</v>
      </c>
      <c r="F995">
        <v>4</v>
      </c>
      <c r="G995">
        <v>1</v>
      </c>
      <c r="H995">
        <v>1</v>
      </c>
      <c r="I995">
        <v>60</v>
      </c>
      <c r="J995">
        <v>1</v>
      </c>
      <c r="K995">
        <v>0</v>
      </c>
      <c r="L995">
        <v>0</v>
      </c>
      <c r="M995">
        <v>0</v>
      </c>
      <c r="N995">
        <v>1</v>
      </c>
      <c r="O995">
        <v>47</v>
      </c>
      <c r="P995">
        <v>46</v>
      </c>
      <c r="Q995" s="20">
        <f t="shared" si="30"/>
        <v>42.539856599300002</v>
      </c>
      <c r="R995" s="7">
        <f t="shared" si="31"/>
        <v>4</v>
      </c>
    </row>
    <row r="996" spans="1:18" x14ac:dyDescent="0.25">
      <c r="A996" t="s">
        <v>609</v>
      </c>
      <c r="B996" t="s">
        <v>796</v>
      </c>
      <c r="C996">
        <v>1</v>
      </c>
      <c r="D996" t="s">
        <v>575</v>
      </c>
      <c r="E996" t="s">
        <v>92</v>
      </c>
      <c r="F996">
        <v>0</v>
      </c>
      <c r="G996">
        <v>1</v>
      </c>
      <c r="H996">
        <v>1</v>
      </c>
      <c r="I996">
        <v>59</v>
      </c>
      <c r="J996">
        <v>0</v>
      </c>
      <c r="K996">
        <v>1</v>
      </c>
      <c r="L996">
        <v>0</v>
      </c>
      <c r="M996">
        <v>0</v>
      </c>
      <c r="N996">
        <v>1</v>
      </c>
      <c r="O996">
        <v>30</v>
      </c>
      <c r="P996">
        <v>29</v>
      </c>
      <c r="Q996" s="20">
        <f t="shared" si="30"/>
        <v>27.807424593</v>
      </c>
      <c r="R996" s="7">
        <f t="shared" si="31"/>
        <v>0</v>
      </c>
    </row>
    <row r="997" spans="1:18" x14ac:dyDescent="0.25">
      <c r="A997" t="s">
        <v>641</v>
      </c>
      <c r="B997" t="s">
        <v>796</v>
      </c>
      <c r="C997">
        <v>1</v>
      </c>
      <c r="D997" t="s">
        <v>182</v>
      </c>
      <c r="E997" t="s">
        <v>92</v>
      </c>
      <c r="F997">
        <v>1</v>
      </c>
      <c r="G997">
        <v>2</v>
      </c>
      <c r="H997">
        <v>1</v>
      </c>
      <c r="I997">
        <v>58</v>
      </c>
      <c r="J997">
        <v>0</v>
      </c>
      <c r="K997">
        <v>1</v>
      </c>
      <c r="L997">
        <v>0</v>
      </c>
      <c r="M997">
        <v>0</v>
      </c>
      <c r="N997">
        <v>2</v>
      </c>
      <c r="O997">
        <v>23</v>
      </c>
      <c r="P997">
        <v>21</v>
      </c>
      <c r="Q997" s="20">
        <f t="shared" si="30"/>
        <v>21.019691119699999</v>
      </c>
      <c r="R997" s="7">
        <f t="shared" si="31"/>
        <v>1</v>
      </c>
    </row>
    <row r="998" spans="1:18" x14ac:dyDescent="0.25">
      <c r="A998" t="s">
        <v>587</v>
      </c>
      <c r="B998" t="s">
        <v>797</v>
      </c>
      <c r="C998">
        <v>1</v>
      </c>
      <c r="D998" t="s">
        <v>568</v>
      </c>
      <c r="E998" t="s">
        <v>17</v>
      </c>
      <c r="F998">
        <v>3</v>
      </c>
      <c r="G998">
        <v>1</v>
      </c>
      <c r="H998">
        <v>1</v>
      </c>
      <c r="I998">
        <v>60</v>
      </c>
      <c r="J998">
        <v>1</v>
      </c>
      <c r="K998">
        <v>0</v>
      </c>
      <c r="L998">
        <v>0</v>
      </c>
      <c r="M998">
        <v>0</v>
      </c>
      <c r="N998">
        <v>1</v>
      </c>
      <c r="O998">
        <v>28</v>
      </c>
      <c r="P998">
        <v>27</v>
      </c>
      <c r="Q998" s="20">
        <f t="shared" si="30"/>
        <v>25.212026551599998</v>
      </c>
      <c r="R998" s="7">
        <f t="shared" si="31"/>
        <v>3</v>
      </c>
    </row>
    <row r="999" spans="1:18" x14ac:dyDescent="0.25">
      <c r="A999" t="s">
        <v>692</v>
      </c>
      <c r="B999" t="s">
        <v>797</v>
      </c>
      <c r="C999">
        <v>1</v>
      </c>
      <c r="D999" t="s">
        <v>398</v>
      </c>
      <c r="E999" t="s">
        <v>92</v>
      </c>
      <c r="F999">
        <v>4</v>
      </c>
      <c r="G999">
        <v>5</v>
      </c>
      <c r="H999">
        <v>1</v>
      </c>
      <c r="I999">
        <v>64</v>
      </c>
      <c r="J999">
        <v>0</v>
      </c>
      <c r="K999">
        <v>0</v>
      </c>
      <c r="L999">
        <v>1</v>
      </c>
      <c r="M999">
        <v>0</v>
      </c>
      <c r="N999">
        <v>4</v>
      </c>
      <c r="O999">
        <v>33</v>
      </c>
      <c r="P999">
        <v>29</v>
      </c>
      <c r="Q999" s="20">
        <f t="shared" si="30"/>
        <v>30.009562842599998</v>
      </c>
      <c r="R999" s="7">
        <f t="shared" si="31"/>
        <v>3.75</v>
      </c>
    </row>
    <row r="1000" spans="1:18" x14ac:dyDescent="0.25">
      <c r="A1000" t="s">
        <v>696</v>
      </c>
      <c r="B1000" t="s">
        <v>797</v>
      </c>
      <c r="C1000">
        <v>1</v>
      </c>
      <c r="D1000" t="s">
        <v>335</v>
      </c>
      <c r="E1000" t="s">
        <v>92</v>
      </c>
      <c r="F1000">
        <v>1</v>
      </c>
      <c r="G1000">
        <v>4</v>
      </c>
      <c r="H1000">
        <v>1</v>
      </c>
      <c r="I1000">
        <v>59</v>
      </c>
      <c r="J1000">
        <v>0</v>
      </c>
      <c r="K1000">
        <v>1</v>
      </c>
      <c r="L1000">
        <v>0</v>
      </c>
      <c r="M1000">
        <v>1</v>
      </c>
      <c r="N1000">
        <v>3</v>
      </c>
      <c r="O1000">
        <v>29</v>
      </c>
      <c r="P1000">
        <v>26</v>
      </c>
      <c r="Q1000" s="20">
        <f t="shared" si="30"/>
        <v>26.277414390400001</v>
      </c>
      <c r="R1000" s="7">
        <f t="shared" si="31"/>
        <v>1</v>
      </c>
    </row>
    <row r="1001" spans="1:18" x14ac:dyDescent="0.25">
      <c r="A1001" t="s">
        <v>593</v>
      </c>
      <c r="B1001" t="s">
        <v>798</v>
      </c>
      <c r="C1001">
        <v>1</v>
      </c>
      <c r="D1001" t="s">
        <v>441</v>
      </c>
      <c r="E1001" t="s">
        <v>17</v>
      </c>
      <c r="F1001">
        <v>5</v>
      </c>
      <c r="G1001">
        <v>2</v>
      </c>
      <c r="H1001">
        <v>1</v>
      </c>
      <c r="I1001">
        <v>60</v>
      </c>
      <c r="J1001">
        <v>1</v>
      </c>
      <c r="K1001">
        <v>0</v>
      </c>
      <c r="L1001">
        <v>0</v>
      </c>
      <c r="M1001">
        <v>0</v>
      </c>
      <c r="N1001">
        <v>2</v>
      </c>
      <c r="O1001">
        <v>37</v>
      </c>
      <c r="P1001">
        <v>35</v>
      </c>
      <c r="Q1001" s="20">
        <f t="shared" si="30"/>
        <v>33.930067168800001</v>
      </c>
      <c r="R1001" s="7">
        <f t="shared" si="31"/>
        <v>5</v>
      </c>
    </row>
    <row r="1002" spans="1:18" x14ac:dyDescent="0.25">
      <c r="A1002" t="s">
        <v>623</v>
      </c>
      <c r="B1002" t="s">
        <v>798</v>
      </c>
      <c r="C1002">
        <v>1</v>
      </c>
      <c r="D1002" t="s">
        <v>579</v>
      </c>
      <c r="E1002" t="s">
        <v>17</v>
      </c>
      <c r="F1002">
        <v>7</v>
      </c>
      <c r="G1002">
        <v>0</v>
      </c>
      <c r="H1002">
        <v>1</v>
      </c>
      <c r="I1002">
        <v>60</v>
      </c>
      <c r="J1002">
        <v>1</v>
      </c>
      <c r="K1002">
        <v>0</v>
      </c>
      <c r="L1002">
        <v>0</v>
      </c>
      <c r="M1002">
        <v>0</v>
      </c>
      <c r="N1002">
        <v>0</v>
      </c>
      <c r="O1002">
        <v>14</v>
      </c>
      <c r="P1002">
        <v>14</v>
      </c>
      <c r="Q1002" s="20">
        <f t="shared" si="30"/>
        <v>12.7461824182</v>
      </c>
      <c r="R1002" s="7">
        <f t="shared" si="31"/>
        <v>7</v>
      </c>
    </row>
    <row r="1003" spans="1:18" x14ac:dyDescent="0.25">
      <c r="A1003" t="s">
        <v>566</v>
      </c>
      <c r="B1003" t="s">
        <v>798</v>
      </c>
      <c r="C1003">
        <v>1</v>
      </c>
      <c r="D1003" t="s">
        <v>308</v>
      </c>
      <c r="E1003" t="s">
        <v>92</v>
      </c>
      <c r="F1003">
        <v>0</v>
      </c>
      <c r="G1003">
        <v>2</v>
      </c>
      <c r="H1003">
        <v>1</v>
      </c>
      <c r="I1003">
        <v>59</v>
      </c>
      <c r="J1003">
        <v>0</v>
      </c>
      <c r="K1003">
        <v>1</v>
      </c>
      <c r="L1003">
        <v>0</v>
      </c>
      <c r="M1003">
        <v>0</v>
      </c>
      <c r="N1003">
        <v>2</v>
      </c>
      <c r="O1003">
        <v>25</v>
      </c>
      <c r="P1003">
        <v>23</v>
      </c>
      <c r="Q1003" s="20">
        <f t="shared" si="30"/>
        <v>22.811447812499999</v>
      </c>
      <c r="R1003" s="7">
        <f t="shared" si="31"/>
        <v>0</v>
      </c>
    </row>
    <row r="1004" spans="1:18" x14ac:dyDescent="0.25">
      <c r="A1004" t="s">
        <v>609</v>
      </c>
      <c r="B1004" t="s">
        <v>798</v>
      </c>
      <c r="C1004">
        <v>1</v>
      </c>
      <c r="D1004" t="s">
        <v>335</v>
      </c>
      <c r="E1004" t="s">
        <v>92</v>
      </c>
      <c r="F1004">
        <v>1</v>
      </c>
      <c r="G1004">
        <v>2</v>
      </c>
      <c r="H1004">
        <v>1</v>
      </c>
      <c r="I1004">
        <v>59</v>
      </c>
      <c r="J1004">
        <v>0</v>
      </c>
      <c r="K1004">
        <v>1</v>
      </c>
      <c r="L1004">
        <v>0</v>
      </c>
      <c r="M1004">
        <v>0</v>
      </c>
      <c r="N1004">
        <v>2</v>
      </c>
      <c r="O1004">
        <v>22</v>
      </c>
      <c r="P1004">
        <v>20</v>
      </c>
      <c r="Q1004" s="20">
        <f t="shared" si="30"/>
        <v>19.934590227200001</v>
      </c>
      <c r="R1004" s="7">
        <f t="shared" si="31"/>
        <v>1</v>
      </c>
    </row>
    <row r="1005" spans="1:18" x14ac:dyDescent="0.25">
      <c r="A1005" t="s">
        <v>641</v>
      </c>
      <c r="B1005" t="s">
        <v>798</v>
      </c>
      <c r="C1005">
        <v>1</v>
      </c>
      <c r="D1005" t="s">
        <v>188</v>
      </c>
      <c r="E1005" t="s">
        <v>92</v>
      </c>
      <c r="F1005">
        <v>2</v>
      </c>
      <c r="G1005">
        <v>3</v>
      </c>
      <c r="H1005">
        <v>1</v>
      </c>
      <c r="I1005">
        <v>65</v>
      </c>
      <c r="J1005">
        <v>0</v>
      </c>
      <c r="K1005">
        <v>0</v>
      </c>
      <c r="L1005">
        <v>1</v>
      </c>
      <c r="M1005">
        <v>0</v>
      </c>
      <c r="N1005">
        <v>2</v>
      </c>
      <c r="O1005">
        <v>36</v>
      </c>
      <c r="P1005">
        <v>34</v>
      </c>
      <c r="Q1005" s="20">
        <f t="shared" si="30"/>
        <v>33.293011852799999</v>
      </c>
      <c r="R1005" s="7">
        <f t="shared" si="31"/>
        <v>1.8461538461538463</v>
      </c>
    </row>
    <row r="1006" spans="1:18" x14ac:dyDescent="0.25">
      <c r="A1006" t="s">
        <v>616</v>
      </c>
      <c r="B1006" t="s">
        <v>798</v>
      </c>
      <c r="C1006">
        <v>1</v>
      </c>
      <c r="D1006" t="s">
        <v>112</v>
      </c>
      <c r="E1006" t="s">
        <v>17</v>
      </c>
      <c r="F1006">
        <v>5</v>
      </c>
      <c r="G1006">
        <v>2</v>
      </c>
      <c r="H1006">
        <v>1</v>
      </c>
      <c r="I1006">
        <v>60</v>
      </c>
      <c r="J1006">
        <v>1</v>
      </c>
      <c r="K1006">
        <v>0</v>
      </c>
      <c r="L1006">
        <v>0</v>
      </c>
      <c r="M1006">
        <v>0</v>
      </c>
      <c r="N1006">
        <v>2</v>
      </c>
      <c r="O1006">
        <v>34</v>
      </c>
      <c r="P1006">
        <v>32</v>
      </c>
      <c r="Q1006" s="20">
        <f t="shared" si="30"/>
        <v>31.200447092399997</v>
      </c>
      <c r="R1006" s="7">
        <f t="shared" si="31"/>
        <v>5</v>
      </c>
    </row>
    <row r="1007" spans="1:18" x14ac:dyDescent="0.25">
      <c r="A1007" t="s">
        <v>595</v>
      </c>
      <c r="B1007" t="s">
        <v>798</v>
      </c>
      <c r="C1007">
        <v>1</v>
      </c>
      <c r="D1007" t="s">
        <v>216</v>
      </c>
      <c r="E1007" t="s">
        <v>92</v>
      </c>
      <c r="F1007">
        <v>1</v>
      </c>
      <c r="G1007">
        <v>4</v>
      </c>
      <c r="H1007">
        <v>1</v>
      </c>
      <c r="I1007">
        <v>60</v>
      </c>
      <c r="J1007">
        <v>0</v>
      </c>
      <c r="K1007">
        <v>1</v>
      </c>
      <c r="L1007">
        <v>0</v>
      </c>
      <c r="M1007">
        <v>0</v>
      </c>
      <c r="N1007">
        <v>4</v>
      </c>
      <c r="O1007">
        <v>31</v>
      </c>
      <c r="P1007">
        <v>27</v>
      </c>
      <c r="Q1007" s="20">
        <f t="shared" si="30"/>
        <v>28.0582032889</v>
      </c>
      <c r="R1007" s="7">
        <f t="shared" si="31"/>
        <v>1</v>
      </c>
    </row>
    <row r="1008" spans="1:18" x14ac:dyDescent="0.25">
      <c r="A1008" t="s">
        <v>597</v>
      </c>
      <c r="B1008" t="s">
        <v>798</v>
      </c>
      <c r="C1008">
        <v>1</v>
      </c>
      <c r="D1008" t="s">
        <v>27</v>
      </c>
      <c r="E1008" t="s">
        <v>17</v>
      </c>
      <c r="F1008">
        <v>6</v>
      </c>
      <c r="G1008">
        <v>2</v>
      </c>
      <c r="H1008">
        <v>1</v>
      </c>
      <c r="I1008">
        <v>60</v>
      </c>
      <c r="J1008">
        <v>1</v>
      </c>
      <c r="K1008">
        <v>0</v>
      </c>
      <c r="L1008">
        <v>0</v>
      </c>
      <c r="M1008">
        <v>0</v>
      </c>
      <c r="N1008">
        <v>2</v>
      </c>
      <c r="O1008">
        <v>27</v>
      </c>
      <c r="P1008">
        <v>25</v>
      </c>
      <c r="Q1008" s="20">
        <f t="shared" si="30"/>
        <v>24.615455382900002</v>
      </c>
      <c r="R1008" s="7">
        <f t="shared" si="31"/>
        <v>6</v>
      </c>
    </row>
    <row r="1009" spans="1:18" x14ac:dyDescent="0.25">
      <c r="A1009" t="s">
        <v>650</v>
      </c>
      <c r="B1009" t="s">
        <v>798</v>
      </c>
      <c r="C1009">
        <v>1</v>
      </c>
      <c r="D1009" t="s">
        <v>570</v>
      </c>
      <c r="E1009" t="s">
        <v>17</v>
      </c>
      <c r="F1009">
        <v>5</v>
      </c>
      <c r="G1009">
        <v>2</v>
      </c>
      <c r="H1009">
        <v>1</v>
      </c>
      <c r="I1009">
        <v>60</v>
      </c>
      <c r="J1009">
        <v>1</v>
      </c>
      <c r="K1009">
        <v>0</v>
      </c>
      <c r="L1009">
        <v>0</v>
      </c>
      <c r="M1009">
        <v>0</v>
      </c>
      <c r="N1009">
        <v>2</v>
      </c>
      <c r="O1009">
        <v>21</v>
      </c>
      <c r="P1009">
        <v>19</v>
      </c>
      <c r="Q1009" s="20">
        <f t="shared" si="30"/>
        <v>19.079163249300002</v>
      </c>
      <c r="R1009" s="7">
        <f t="shared" si="31"/>
        <v>5</v>
      </c>
    </row>
    <row r="1010" spans="1:18" x14ac:dyDescent="0.25">
      <c r="A1010" t="s">
        <v>584</v>
      </c>
      <c r="B1010" t="s">
        <v>798</v>
      </c>
      <c r="C1010">
        <v>1</v>
      </c>
      <c r="D1010" t="s">
        <v>192</v>
      </c>
      <c r="E1010" t="s">
        <v>17</v>
      </c>
      <c r="F1010">
        <v>5</v>
      </c>
      <c r="G1010">
        <v>1</v>
      </c>
      <c r="H1010">
        <v>1</v>
      </c>
      <c r="I1010">
        <v>60</v>
      </c>
      <c r="J1010">
        <v>1</v>
      </c>
      <c r="K1010">
        <v>0</v>
      </c>
      <c r="L1010">
        <v>0</v>
      </c>
      <c r="M1010">
        <v>0</v>
      </c>
      <c r="N1010">
        <v>1</v>
      </c>
      <c r="O1010">
        <v>37</v>
      </c>
      <c r="P1010">
        <v>36</v>
      </c>
      <c r="Q1010" s="20">
        <f t="shared" si="30"/>
        <v>33.543205317899996</v>
      </c>
      <c r="R1010" s="7">
        <f t="shared" si="31"/>
        <v>5</v>
      </c>
    </row>
    <row r="1011" spans="1:18" x14ac:dyDescent="0.25">
      <c r="A1011" t="s">
        <v>571</v>
      </c>
      <c r="B1011" t="s">
        <v>799</v>
      </c>
      <c r="C1011">
        <v>1</v>
      </c>
      <c r="D1011" t="s">
        <v>27</v>
      </c>
      <c r="E1011" t="s">
        <v>92</v>
      </c>
      <c r="F1011">
        <v>3</v>
      </c>
      <c r="G1011">
        <v>4</v>
      </c>
      <c r="H1011">
        <v>1</v>
      </c>
      <c r="I1011">
        <v>59</v>
      </c>
      <c r="J1011">
        <v>0</v>
      </c>
      <c r="K1011">
        <v>1</v>
      </c>
      <c r="L1011">
        <v>0</v>
      </c>
      <c r="M1011">
        <v>0</v>
      </c>
      <c r="N1011">
        <v>4</v>
      </c>
      <c r="O1011">
        <v>25</v>
      </c>
      <c r="P1011">
        <v>21</v>
      </c>
      <c r="Q1011" s="20">
        <f t="shared" si="30"/>
        <v>22.792088317499999</v>
      </c>
      <c r="R1011" s="7">
        <f t="shared" si="31"/>
        <v>3</v>
      </c>
    </row>
    <row r="1012" spans="1:18" x14ac:dyDescent="0.25">
      <c r="A1012" t="s">
        <v>626</v>
      </c>
      <c r="B1012" t="s">
        <v>799</v>
      </c>
      <c r="C1012">
        <v>1</v>
      </c>
      <c r="D1012" t="s">
        <v>579</v>
      </c>
      <c r="E1012" t="s">
        <v>92</v>
      </c>
      <c r="F1012">
        <v>1</v>
      </c>
      <c r="G1012">
        <v>2</v>
      </c>
      <c r="H1012">
        <v>1</v>
      </c>
      <c r="I1012">
        <v>62</v>
      </c>
      <c r="J1012">
        <v>0</v>
      </c>
      <c r="K1012">
        <v>0</v>
      </c>
      <c r="L1012">
        <v>1</v>
      </c>
      <c r="M1012">
        <v>0</v>
      </c>
      <c r="N1012">
        <v>2</v>
      </c>
      <c r="O1012">
        <v>18</v>
      </c>
      <c r="P1012">
        <v>16</v>
      </c>
      <c r="Q1012" s="20">
        <f t="shared" si="30"/>
        <v>16.387948823399999</v>
      </c>
      <c r="R1012" s="7">
        <f t="shared" si="31"/>
        <v>0.967741935483871</v>
      </c>
    </row>
    <row r="1013" spans="1:18" x14ac:dyDescent="0.25">
      <c r="A1013" t="s">
        <v>588</v>
      </c>
      <c r="B1013" t="s">
        <v>799</v>
      </c>
      <c r="C1013">
        <v>1</v>
      </c>
      <c r="D1013" t="s">
        <v>590</v>
      </c>
      <c r="E1013" t="s">
        <v>92</v>
      </c>
      <c r="F1013">
        <v>3</v>
      </c>
      <c r="G1013">
        <v>4</v>
      </c>
      <c r="H1013">
        <v>1</v>
      </c>
      <c r="I1013">
        <v>62</v>
      </c>
      <c r="J1013">
        <v>0</v>
      </c>
      <c r="K1013">
        <v>0</v>
      </c>
      <c r="L1013">
        <v>1</v>
      </c>
      <c r="M1013">
        <v>0</v>
      </c>
      <c r="N1013">
        <v>4</v>
      </c>
      <c r="O1013">
        <v>25</v>
      </c>
      <c r="P1013">
        <v>21</v>
      </c>
      <c r="Q1013" s="20">
        <f t="shared" si="30"/>
        <v>22.8122151325</v>
      </c>
      <c r="R1013" s="7">
        <f t="shared" si="31"/>
        <v>2.903225806451613</v>
      </c>
    </row>
    <row r="1014" spans="1:18" x14ac:dyDescent="0.25">
      <c r="A1014" t="s">
        <v>649</v>
      </c>
      <c r="B1014" t="s">
        <v>799</v>
      </c>
      <c r="C1014">
        <v>1</v>
      </c>
      <c r="D1014" t="s">
        <v>249</v>
      </c>
      <c r="E1014" t="s">
        <v>92</v>
      </c>
      <c r="F1014">
        <v>0</v>
      </c>
      <c r="G1014">
        <v>4</v>
      </c>
      <c r="H1014">
        <v>1</v>
      </c>
      <c r="I1014">
        <v>60</v>
      </c>
      <c r="J1014">
        <v>0</v>
      </c>
      <c r="K1014">
        <v>1</v>
      </c>
      <c r="L1014">
        <v>0</v>
      </c>
      <c r="M1014">
        <v>0</v>
      </c>
      <c r="N1014">
        <v>4</v>
      </c>
      <c r="O1014">
        <v>40</v>
      </c>
      <c r="P1014">
        <v>36</v>
      </c>
      <c r="Q1014" s="20">
        <f t="shared" si="30"/>
        <v>36.173344235999998</v>
      </c>
      <c r="R1014" s="7">
        <f t="shared" si="31"/>
        <v>0</v>
      </c>
    </row>
    <row r="1015" spans="1:18" x14ac:dyDescent="0.25">
      <c r="A1015" t="s">
        <v>593</v>
      </c>
      <c r="B1015" t="s">
        <v>800</v>
      </c>
      <c r="C1015">
        <v>1</v>
      </c>
      <c r="D1015" t="s">
        <v>308</v>
      </c>
      <c r="E1015" t="s">
        <v>92</v>
      </c>
      <c r="F1015">
        <v>2</v>
      </c>
      <c r="G1015">
        <v>4</v>
      </c>
      <c r="H1015">
        <v>1</v>
      </c>
      <c r="I1015">
        <v>57</v>
      </c>
      <c r="J1015">
        <v>0</v>
      </c>
      <c r="K1015">
        <v>1</v>
      </c>
      <c r="L1015">
        <v>0</v>
      </c>
      <c r="M1015">
        <v>0</v>
      </c>
      <c r="N1015">
        <v>4</v>
      </c>
      <c r="O1015">
        <v>28</v>
      </c>
      <c r="P1015">
        <v>24</v>
      </c>
      <c r="Q1015" s="20">
        <f t="shared" si="30"/>
        <v>25.54882155</v>
      </c>
      <c r="R1015" s="7">
        <f t="shared" si="31"/>
        <v>2</v>
      </c>
    </row>
    <row r="1016" spans="1:18" x14ac:dyDescent="0.25">
      <c r="A1016" t="s">
        <v>623</v>
      </c>
      <c r="B1016" t="s">
        <v>800</v>
      </c>
      <c r="C1016">
        <v>1</v>
      </c>
      <c r="D1016" t="s">
        <v>188</v>
      </c>
      <c r="E1016" t="s">
        <v>17</v>
      </c>
      <c r="F1016">
        <v>4</v>
      </c>
      <c r="G1016">
        <v>1</v>
      </c>
      <c r="H1016">
        <v>1</v>
      </c>
      <c r="I1016">
        <v>60</v>
      </c>
      <c r="J1016">
        <v>1</v>
      </c>
      <c r="K1016">
        <v>0</v>
      </c>
      <c r="L1016">
        <v>0</v>
      </c>
      <c r="M1016">
        <v>0</v>
      </c>
      <c r="N1016">
        <v>1</v>
      </c>
      <c r="O1016">
        <v>25</v>
      </c>
      <c r="P1016">
        <v>24</v>
      </c>
      <c r="Q1016" s="20">
        <f t="shared" si="30"/>
        <v>23.120147120000002</v>
      </c>
      <c r="R1016" s="7">
        <f t="shared" si="31"/>
        <v>4</v>
      </c>
    </row>
    <row r="1017" spans="1:18" x14ac:dyDescent="0.25">
      <c r="A1017" t="s">
        <v>627</v>
      </c>
      <c r="B1017" t="s">
        <v>800</v>
      </c>
      <c r="C1017">
        <v>1</v>
      </c>
      <c r="D1017" t="s">
        <v>233</v>
      </c>
      <c r="E1017" t="s">
        <v>17</v>
      </c>
      <c r="F1017">
        <v>4</v>
      </c>
      <c r="G1017">
        <v>1</v>
      </c>
      <c r="H1017">
        <v>1</v>
      </c>
      <c r="I1017">
        <v>60</v>
      </c>
      <c r="J1017">
        <v>1</v>
      </c>
      <c r="K1017">
        <v>0</v>
      </c>
      <c r="L1017">
        <v>0</v>
      </c>
      <c r="M1017">
        <v>0</v>
      </c>
      <c r="N1017">
        <v>1</v>
      </c>
      <c r="O1017">
        <v>30</v>
      </c>
      <c r="P1017">
        <v>29</v>
      </c>
      <c r="Q1017" s="20">
        <f t="shared" si="30"/>
        <v>27.978624533999998</v>
      </c>
      <c r="R1017" s="7">
        <f t="shared" si="31"/>
        <v>4</v>
      </c>
    </row>
    <row r="1018" spans="1:18" x14ac:dyDescent="0.25">
      <c r="A1018" t="s">
        <v>653</v>
      </c>
      <c r="B1018" t="s">
        <v>800</v>
      </c>
      <c r="C1018">
        <v>1</v>
      </c>
      <c r="D1018" t="s">
        <v>349</v>
      </c>
      <c r="E1018" t="s">
        <v>17</v>
      </c>
      <c r="F1018">
        <v>4</v>
      </c>
      <c r="G1018">
        <v>3</v>
      </c>
      <c r="H1018">
        <v>1</v>
      </c>
      <c r="I1018">
        <v>60</v>
      </c>
      <c r="J1018">
        <v>1</v>
      </c>
      <c r="K1018">
        <v>0</v>
      </c>
      <c r="L1018">
        <v>0</v>
      </c>
      <c r="M1018">
        <v>0</v>
      </c>
      <c r="N1018">
        <v>3</v>
      </c>
      <c r="O1018">
        <v>27</v>
      </c>
      <c r="P1018">
        <v>24</v>
      </c>
      <c r="Q1018" s="20">
        <f t="shared" si="30"/>
        <v>24.916568743799999</v>
      </c>
      <c r="R1018" s="7">
        <f t="shared" si="31"/>
        <v>4</v>
      </c>
    </row>
    <row r="1019" spans="1:18" x14ac:dyDescent="0.25">
      <c r="A1019" t="s">
        <v>577</v>
      </c>
      <c r="B1019" t="s">
        <v>800</v>
      </c>
      <c r="C1019">
        <v>1</v>
      </c>
      <c r="D1019" t="s">
        <v>146</v>
      </c>
      <c r="E1019" t="s">
        <v>92</v>
      </c>
      <c r="F1019">
        <v>2</v>
      </c>
      <c r="G1019">
        <v>3</v>
      </c>
      <c r="H1019">
        <v>1</v>
      </c>
      <c r="I1019">
        <v>58</v>
      </c>
      <c r="J1019">
        <v>0</v>
      </c>
      <c r="K1019">
        <v>1</v>
      </c>
      <c r="L1019">
        <v>0</v>
      </c>
      <c r="M1019">
        <v>0</v>
      </c>
      <c r="N1019">
        <v>3</v>
      </c>
      <c r="O1019">
        <v>27</v>
      </c>
      <c r="P1019">
        <v>24</v>
      </c>
      <c r="Q1019" s="20">
        <f t="shared" si="30"/>
        <v>24.939159292799999</v>
      </c>
      <c r="R1019" s="7">
        <f t="shared" si="31"/>
        <v>2</v>
      </c>
    </row>
    <row r="1020" spans="1:18" x14ac:dyDescent="0.25">
      <c r="A1020" t="s">
        <v>581</v>
      </c>
      <c r="B1020" t="s">
        <v>800</v>
      </c>
      <c r="C1020">
        <v>1</v>
      </c>
      <c r="D1020" t="s">
        <v>570</v>
      </c>
      <c r="E1020" t="s">
        <v>17</v>
      </c>
      <c r="F1020">
        <v>5</v>
      </c>
      <c r="G1020">
        <v>1</v>
      </c>
      <c r="H1020">
        <v>1</v>
      </c>
      <c r="I1020">
        <v>60</v>
      </c>
      <c r="J1020">
        <v>1</v>
      </c>
      <c r="K1020">
        <v>0</v>
      </c>
      <c r="L1020">
        <v>0</v>
      </c>
      <c r="M1020">
        <v>0</v>
      </c>
      <c r="N1020">
        <v>1</v>
      </c>
      <c r="O1020">
        <v>37</v>
      </c>
      <c r="P1020">
        <v>36</v>
      </c>
      <c r="Q1020" s="20">
        <f t="shared" si="30"/>
        <v>33.6156685821</v>
      </c>
      <c r="R1020" s="7">
        <f t="shared" si="31"/>
        <v>5</v>
      </c>
    </row>
    <row r="1021" spans="1:18" x14ac:dyDescent="0.25">
      <c r="A1021" t="s">
        <v>614</v>
      </c>
      <c r="B1021" t="s">
        <v>800</v>
      </c>
      <c r="C1021">
        <v>1</v>
      </c>
      <c r="D1021" t="s">
        <v>192</v>
      </c>
      <c r="E1021" t="s">
        <v>92</v>
      </c>
      <c r="F1021">
        <v>3</v>
      </c>
      <c r="G1021">
        <v>6</v>
      </c>
      <c r="H1021">
        <v>1</v>
      </c>
      <c r="I1021">
        <v>60</v>
      </c>
      <c r="J1021">
        <v>0</v>
      </c>
      <c r="K1021">
        <v>1</v>
      </c>
      <c r="L1021">
        <v>0</v>
      </c>
      <c r="M1021">
        <v>1</v>
      </c>
      <c r="N1021">
        <v>5</v>
      </c>
      <c r="O1021">
        <v>32</v>
      </c>
      <c r="P1021">
        <v>27</v>
      </c>
      <c r="Q1021" s="20">
        <f t="shared" si="30"/>
        <v>29.010339734399999</v>
      </c>
      <c r="R1021" s="7">
        <f t="shared" si="31"/>
        <v>3</v>
      </c>
    </row>
    <row r="1022" spans="1:18" x14ac:dyDescent="0.25">
      <c r="A1022" t="s">
        <v>600</v>
      </c>
      <c r="B1022" t="s">
        <v>800</v>
      </c>
      <c r="C1022">
        <v>1</v>
      </c>
      <c r="D1022" t="s">
        <v>216</v>
      </c>
      <c r="E1022" t="s">
        <v>92</v>
      </c>
      <c r="F1022">
        <v>2</v>
      </c>
      <c r="G1022">
        <v>3</v>
      </c>
      <c r="H1022">
        <v>1</v>
      </c>
      <c r="I1022">
        <v>65</v>
      </c>
      <c r="J1022">
        <v>0</v>
      </c>
      <c r="K1022">
        <v>0</v>
      </c>
      <c r="L1022">
        <v>1</v>
      </c>
      <c r="M1022">
        <v>0</v>
      </c>
      <c r="N1022">
        <v>2</v>
      </c>
      <c r="O1022">
        <v>26</v>
      </c>
      <c r="P1022">
        <v>24</v>
      </c>
      <c r="Q1022" s="20">
        <f t="shared" si="30"/>
        <v>23.532686629400001</v>
      </c>
      <c r="R1022" s="7">
        <f t="shared" si="31"/>
        <v>1.8461538461538463</v>
      </c>
    </row>
    <row r="1023" spans="1:18" x14ac:dyDescent="0.25">
      <c r="A1023" t="s">
        <v>650</v>
      </c>
      <c r="B1023" t="s">
        <v>800</v>
      </c>
      <c r="C1023">
        <v>1</v>
      </c>
      <c r="D1023" t="s">
        <v>590</v>
      </c>
      <c r="E1023" t="s">
        <v>92</v>
      </c>
      <c r="F1023">
        <v>1</v>
      </c>
      <c r="G1023">
        <v>2</v>
      </c>
      <c r="H1023">
        <v>1</v>
      </c>
      <c r="I1023">
        <v>63</v>
      </c>
      <c r="J1023">
        <v>0</v>
      </c>
      <c r="K1023">
        <v>0</v>
      </c>
      <c r="L1023">
        <v>1</v>
      </c>
      <c r="M1023">
        <v>0</v>
      </c>
      <c r="N1023">
        <v>2</v>
      </c>
      <c r="O1023">
        <v>15</v>
      </c>
      <c r="P1023">
        <v>13</v>
      </c>
      <c r="Q1023" s="20">
        <f t="shared" si="30"/>
        <v>13.6873290795</v>
      </c>
      <c r="R1023" s="7">
        <f t="shared" si="31"/>
        <v>0.95238095238095233</v>
      </c>
    </row>
    <row r="1024" spans="1:18" x14ac:dyDescent="0.25">
      <c r="A1024" t="s">
        <v>582</v>
      </c>
      <c r="B1024" t="s">
        <v>800</v>
      </c>
      <c r="C1024">
        <v>1</v>
      </c>
      <c r="D1024" t="s">
        <v>96</v>
      </c>
      <c r="E1024" t="s">
        <v>92</v>
      </c>
      <c r="F1024">
        <v>3</v>
      </c>
      <c r="G1024">
        <v>4</v>
      </c>
      <c r="H1024">
        <v>1</v>
      </c>
      <c r="I1024">
        <v>64</v>
      </c>
      <c r="J1024">
        <v>0</v>
      </c>
      <c r="K1024">
        <v>0</v>
      </c>
      <c r="L1024">
        <v>1</v>
      </c>
      <c r="M1024">
        <v>0</v>
      </c>
      <c r="N1024">
        <v>4</v>
      </c>
      <c r="O1024">
        <v>30</v>
      </c>
      <c r="P1024">
        <v>26</v>
      </c>
      <c r="Q1024" s="20">
        <f t="shared" si="30"/>
        <v>27.109634549999999</v>
      </c>
      <c r="R1024" s="7">
        <f t="shared" si="31"/>
        <v>2.8125</v>
      </c>
    </row>
    <row r="1025" spans="1:18" x14ac:dyDescent="0.25">
      <c r="A1025" t="s">
        <v>626</v>
      </c>
      <c r="B1025" t="s">
        <v>801</v>
      </c>
      <c r="C1025">
        <v>1</v>
      </c>
      <c r="D1025" t="s">
        <v>188</v>
      </c>
      <c r="E1025" t="s">
        <v>17</v>
      </c>
      <c r="F1025">
        <v>4</v>
      </c>
      <c r="G1025">
        <v>3</v>
      </c>
      <c r="H1025">
        <v>1</v>
      </c>
      <c r="I1025">
        <v>65</v>
      </c>
      <c r="J1025">
        <v>1</v>
      </c>
      <c r="K1025">
        <v>0</v>
      </c>
      <c r="L1025">
        <v>0</v>
      </c>
      <c r="M1025">
        <v>0</v>
      </c>
      <c r="N1025">
        <v>3</v>
      </c>
      <c r="O1025">
        <v>26</v>
      </c>
      <c r="P1025">
        <v>23</v>
      </c>
      <c r="Q1025" s="20">
        <f t="shared" si="30"/>
        <v>24.0449530048</v>
      </c>
      <c r="R1025" s="7">
        <f t="shared" si="31"/>
        <v>3.6923076923076925</v>
      </c>
    </row>
    <row r="1026" spans="1:18" x14ac:dyDescent="0.25">
      <c r="A1026" t="s">
        <v>588</v>
      </c>
      <c r="B1026" t="s">
        <v>801</v>
      </c>
      <c r="C1026">
        <v>1</v>
      </c>
      <c r="D1026" t="s">
        <v>570</v>
      </c>
      <c r="E1026" t="s">
        <v>17</v>
      </c>
      <c r="F1026">
        <v>1</v>
      </c>
      <c r="G1026">
        <v>0</v>
      </c>
      <c r="H1026">
        <v>1</v>
      </c>
      <c r="I1026">
        <v>65</v>
      </c>
      <c r="J1026">
        <v>1</v>
      </c>
      <c r="K1026">
        <v>0</v>
      </c>
      <c r="L1026">
        <v>0</v>
      </c>
      <c r="M1026">
        <v>0</v>
      </c>
      <c r="N1026">
        <v>0</v>
      </c>
      <c r="O1026">
        <v>31</v>
      </c>
      <c r="P1026">
        <v>31</v>
      </c>
      <c r="Q1026" s="20">
        <f t="shared" ref="Q1026:Q1089" si="32">(1-SUMIF(Opponent,D1026,shpct))*O1026</f>
        <v>28.164479082300002</v>
      </c>
      <c r="R1026" s="7">
        <f t="shared" ref="R1026:R1089" si="33">IF(H1026=1,F1026/MAX(60,I1026)*60," ")</f>
        <v>0.92307692307692313</v>
      </c>
    </row>
    <row r="1027" spans="1:18" x14ac:dyDescent="0.25">
      <c r="A1027" t="s">
        <v>641</v>
      </c>
      <c r="B1027" t="s">
        <v>801</v>
      </c>
      <c r="C1027">
        <v>1</v>
      </c>
      <c r="D1027" t="s">
        <v>579</v>
      </c>
      <c r="E1027" t="s">
        <v>17</v>
      </c>
      <c r="F1027">
        <v>6</v>
      </c>
      <c r="G1027">
        <v>2</v>
      </c>
      <c r="H1027">
        <v>1</v>
      </c>
      <c r="I1027">
        <v>60</v>
      </c>
      <c r="J1027">
        <v>1</v>
      </c>
      <c r="K1027">
        <v>0</v>
      </c>
      <c r="L1027">
        <v>0</v>
      </c>
      <c r="M1027">
        <v>0</v>
      </c>
      <c r="N1027">
        <v>2</v>
      </c>
      <c r="O1027">
        <v>16</v>
      </c>
      <c r="P1027">
        <v>14</v>
      </c>
      <c r="Q1027" s="20">
        <f t="shared" si="32"/>
        <v>14.567065620799999</v>
      </c>
      <c r="R1027" s="7">
        <f t="shared" si="33"/>
        <v>6</v>
      </c>
    </row>
    <row r="1028" spans="1:18" x14ac:dyDescent="0.25">
      <c r="A1028" t="s">
        <v>624</v>
      </c>
      <c r="B1028" t="s">
        <v>801</v>
      </c>
      <c r="C1028">
        <v>1</v>
      </c>
      <c r="D1028" t="s">
        <v>578</v>
      </c>
      <c r="E1028" t="s">
        <v>92</v>
      </c>
      <c r="F1028">
        <v>2</v>
      </c>
      <c r="G1028">
        <v>3</v>
      </c>
      <c r="H1028">
        <v>1</v>
      </c>
      <c r="I1028">
        <v>58</v>
      </c>
      <c r="J1028">
        <v>0</v>
      </c>
      <c r="K1028">
        <v>1</v>
      </c>
      <c r="L1028">
        <v>0</v>
      </c>
      <c r="M1028">
        <v>0</v>
      </c>
      <c r="N1028">
        <v>3</v>
      </c>
      <c r="O1028">
        <v>31</v>
      </c>
      <c r="P1028">
        <v>28</v>
      </c>
      <c r="Q1028" s="20">
        <f t="shared" si="32"/>
        <v>28.340948274900001</v>
      </c>
      <c r="R1028" s="7">
        <f t="shared" si="33"/>
        <v>2</v>
      </c>
    </row>
    <row r="1029" spans="1:18" x14ac:dyDescent="0.25">
      <c r="A1029" t="s">
        <v>703</v>
      </c>
      <c r="B1029" t="s">
        <v>801</v>
      </c>
      <c r="C1029">
        <v>1</v>
      </c>
      <c r="D1029" t="s">
        <v>441</v>
      </c>
      <c r="E1029" t="s">
        <v>17</v>
      </c>
      <c r="F1029">
        <v>4</v>
      </c>
      <c r="G1029">
        <v>3</v>
      </c>
      <c r="H1029">
        <v>1</v>
      </c>
      <c r="I1029">
        <v>60</v>
      </c>
      <c r="J1029">
        <v>1</v>
      </c>
      <c r="K1029">
        <v>0</v>
      </c>
      <c r="L1029">
        <v>0</v>
      </c>
      <c r="M1029">
        <v>0</v>
      </c>
      <c r="N1029">
        <v>3</v>
      </c>
      <c r="O1029">
        <v>35</v>
      </c>
      <c r="P1029">
        <v>32</v>
      </c>
      <c r="Q1029" s="20">
        <f t="shared" si="32"/>
        <v>32.096009484</v>
      </c>
      <c r="R1029" s="7">
        <f t="shared" si="33"/>
        <v>4</v>
      </c>
    </row>
    <row r="1030" spans="1:18" x14ac:dyDescent="0.25">
      <c r="A1030" t="s">
        <v>574</v>
      </c>
      <c r="B1030" t="s">
        <v>802</v>
      </c>
      <c r="C1030">
        <v>1</v>
      </c>
      <c r="D1030" t="s">
        <v>182</v>
      </c>
      <c r="E1030" t="s">
        <v>17</v>
      </c>
      <c r="F1030">
        <v>6</v>
      </c>
      <c r="G1030">
        <v>1</v>
      </c>
      <c r="H1030">
        <v>1</v>
      </c>
      <c r="I1030">
        <v>60</v>
      </c>
      <c r="J1030">
        <v>1</v>
      </c>
      <c r="K1030">
        <v>0</v>
      </c>
      <c r="L1030">
        <v>0</v>
      </c>
      <c r="M1030">
        <v>0</v>
      </c>
      <c r="N1030">
        <v>1</v>
      </c>
      <c r="O1030">
        <v>35</v>
      </c>
      <c r="P1030">
        <v>34</v>
      </c>
      <c r="Q1030" s="20">
        <f t="shared" si="32"/>
        <v>31.986486486499999</v>
      </c>
      <c r="R1030" s="7">
        <f t="shared" si="33"/>
        <v>6</v>
      </c>
    </row>
    <row r="1031" spans="1:18" x14ac:dyDescent="0.25">
      <c r="A1031" t="s">
        <v>612</v>
      </c>
      <c r="B1031" t="s">
        <v>802</v>
      </c>
      <c r="C1031">
        <v>1</v>
      </c>
      <c r="D1031" t="s">
        <v>568</v>
      </c>
      <c r="E1031" t="s">
        <v>92</v>
      </c>
      <c r="F1031">
        <v>2</v>
      </c>
      <c r="G1031">
        <v>4</v>
      </c>
      <c r="H1031">
        <v>0</v>
      </c>
      <c r="I1031">
        <v>19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4</v>
      </c>
      <c r="P1031">
        <v>4</v>
      </c>
      <c r="Q1031" s="20">
        <f t="shared" si="32"/>
        <v>3.6017180787999998</v>
      </c>
      <c r="R1031" s="7" t="str">
        <f t="shared" si="33"/>
        <v xml:space="preserve"> </v>
      </c>
    </row>
    <row r="1032" spans="1:18" x14ac:dyDescent="0.25">
      <c r="A1032" t="s">
        <v>566</v>
      </c>
      <c r="B1032" t="s">
        <v>802</v>
      </c>
      <c r="C1032">
        <v>1</v>
      </c>
      <c r="D1032" t="s">
        <v>112</v>
      </c>
      <c r="E1032" t="s">
        <v>92</v>
      </c>
      <c r="F1032">
        <v>2</v>
      </c>
      <c r="G1032">
        <v>4</v>
      </c>
      <c r="H1032">
        <v>1</v>
      </c>
      <c r="I1032">
        <v>60</v>
      </c>
      <c r="J1032">
        <v>0</v>
      </c>
      <c r="K1032">
        <v>1</v>
      </c>
      <c r="L1032">
        <v>0</v>
      </c>
      <c r="M1032">
        <v>0</v>
      </c>
      <c r="N1032">
        <v>4</v>
      </c>
      <c r="O1032">
        <v>29</v>
      </c>
      <c r="P1032">
        <v>25</v>
      </c>
      <c r="Q1032" s="20">
        <f t="shared" si="32"/>
        <v>26.6121460494</v>
      </c>
      <c r="R1032" s="7">
        <f t="shared" si="33"/>
        <v>2</v>
      </c>
    </row>
    <row r="1033" spans="1:18" x14ac:dyDescent="0.25">
      <c r="A1033" t="s">
        <v>645</v>
      </c>
      <c r="B1033" t="s">
        <v>802</v>
      </c>
      <c r="C1033">
        <v>1</v>
      </c>
      <c r="D1033" t="s">
        <v>349</v>
      </c>
      <c r="E1033" t="s">
        <v>17</v>
      </c>
      <c r="F1033">
        <v>3</v>
      </c>
      <c r="G1033">
        <v>2</v>
      </c>
      <c r="H1033">
        <v>1</v>
      </c>
      <c r="I1033">
        <v>61</v>
      </c>
      <c r="J1033">
        <v>1</v>
      </c>
      <c r="K1033">
        <v>0</v>
      </c>
      <c r="L1033">
        <v>0</v>
      </c>
      <c r="M1033">
        <v>0</v>
      </c>
      <c r="N1033">
        <v>2</v>
      </c>
      <c r="O1033">
        <v>24</v>
      </c>
      <c r="P1033">
        <v>22</v>
      </c>
      <c r="Q1033" s="20">
        <f t="shared" si="32"/>
        <v>22.1480611056</v>
      </c>
      <c r="R1033" s="7">
        <f t="shared" si="33"/>
        <v>2.9508196721311473</v>
      </c>
    </row>
    <row r="1034" spans="1:18" x14ac:dyDescent="0.25">
      <c r="A1034" t="s">
        <v>641</v>
      </c>
      <c r="B1034" t="s">
        <v>802</v>
      </c>
      <c r="C1034">
        <v>1</v>
      </c>
      <c r="D1034" t="s">
        <v>192</v>
      </c>
      <c r="E1034" t="s">
        <v>92</v>
      </c>
      <c r="F1034">
        <v>1</v>
      </c>
      <c r="G1034">
        <v>2</v>
      </c>
      <c r="H1034">
        <v>1</v>
      </c>
      <c r="I1034">
        <v>58</v>
      </c>
      <c r="J1034">
        <v>0</v>
      </c>
      <c r="K1034">
        <v>1</v>
      </c>
      <c r="L1034">
        <v>0</v>
      </c>
      <c r="M1034">
        <v>0</v>
      </c>
      <c r="N1034">
        <v>2</v>
      </c>
      <c r="O1034">
        <v>29</v>
      </c>
      <c r="P1034">
        <v>27</v>
      </c>
      <c r="Q1034" s="20">
        <f t="shared" si="32"/>
        <v>26.290620384299999</v>
      </c>
      <c r="R1034" s="7">
        <f t="shared" si="33"/>
        <v>1</v>
      </c>
    </row>
    <row r="1035" spans="1:18" x14ac:dyDescent="0.25">
      <c r="A1035" t="s">
        <v>616</v>
      </c>
      <c r="B1035" t="s">
        <v>802</v>
      </c>
      <c r="C1035">
        <v>1</v>
      </c>
      <c r="D1035" t="s">
        <v>441</v>
      </c>
      <c r="E1035" t="s">
        <v>17</v>
      </c>
      <c r="F1035">
        <v>5</v>
      </c>
      <c r="G1035">
        <v>2</v>
      </c>
      <c r="H1035">
        <v>1</v>
      </c>
      <c r="I1035">
        <v>60</v>
      </c>
      <c r="J1035">
        <v>1</v>
      </c>
      <c r="K1035">
        <v>0</v>
      </c>
      <c r="L1035">
        <v>0</v>
      </c>
      <c r="M1035">
        <v>0</v>
      </c>
      <c r="N1035">
        <v>2</v>
      </c>
      <c r="O1035">
        <v>38</v>
      </c>
      <c r="P1035">
        <v>36</v>
      </c>
      <c r="Q1035" s="20">
        <f t="shared" si="32"/>
        <v>34.847096011200001</v>
      </c>
      <c r="R1035" s="7">
        <f t="shared" si="33"/>
        <v>5</v>
      </c>
    </row>
    <row r="1036" spans="1:18" x14ac:dyDescent="0.25">
      <c r="A1036" t="s">
        <v>613</v>
      </c>
      <c r="B1036" t="s">
        <v>802</v>
      </c>
      <c r="C1036">
        <v>1</v>
      </c>
      <c r="D1036" t="s">
        <v>146</v>
      </c>
      <c r="E1036" t="s">
        <v>92</v>
      </c>
      <c r="F1036">
        <v>0</v>
      </c>
      <c r="G1036">
        <v>2</v>
      </c>
      <c r="H1036">
        <v>1</v>
      </c>
      <c r="I1036">
        <v>58</v>
      </c>
      <c r="J1036">
        <v>0</v>
      </c>
      <c r="K1036">
        <v>1</v>
      </c>
      <c r="L1036">
        <v>0</v>
      </c>
      <c r="M1036">
        <v>0</v>
      </c>
      <c r="N1036">
        <v>2</v>
      </c>
      <c r="O1036">
        <v>34</v>
      </c>
      <c r="P1036">
        <v>32</v>
      </c>
      <c r="Q1036" s="20">
        <f t="shared" si="32"/>
        <v>31.404867257599999</v>
      </c>
      <c r="R1036" s="7">
        <f t="shared" si="33"/>
        <v>0</v>
      </c>
    </row>
    <row r="1037" spans="1:18" x14ac:dyDescent="0.25">
      <c r="A1037" t="s">
        <v>581</v>
      </c>
      <c r="B1037" t="s">
        <v>802</v>
      </c>
      <c r="C1037">
        <v>1</v>
      </c>
      <c r="D1037" t="s">
        <v>590</v>
      </c>
      <c r="E1037" t="s">
        <v>17</v>
      </c>
      <c r="F1037">
        <v>2</v>
      </c>
      <c r="G1037">
        <v>1</v>
      </c>
      <c r="H1037">
        <v>1</v>
      </c>
      <c r="I1037">
        <v>60</v>
      </c>
      <c r="J1037">
        <v>1</v>
      </c>
      <c r="K1037">
        <v>0</v>
      </c>
      <c r="L1037">
        <v>0</v>
      </c>
      <c r="M1037">
        <v>0</v>
      </c>
      <c r="N1037">
        <v>1</v>
      </c>
      <c r="O1037">
        <v>19</v>
      </c>
      <c r="P1037">
        <v>18</v>
      </c>
      <c r="Q1037" s="20">
        <f t="shared" si="32"/>
        <v>17.3372835007</v>
      </c>
      <c r="R1037" s="7">
        <f t="shared" si="33"/>
        <v>2</v>
      </c>
    </row>
    <row r="1038" spans="1:18" x14ac:dyDescent="0.25">
      <c r="A1038" t="s">
        <v>614</v>
      </c>
      <c r="B1038" t="s">
        <v>802</v>
      </c>
      <c r="C1038">
        <v>1</v>
      </c>
      <c r="D1038" t="s">
        <v>27</v>
      </c>
      <c r="E1038" t="s">
        <v>92</v>
      </c>
      <c r="F1038">
        <v>2</v>
      </c>
      <c r="G1038">
        <v>3</v>
      </c>
      <c r="H1038">
        <v>1</v>
      </c>
      <c r="I1038">
        <v>65</v>
      </c>
      <c r="J1038">
        <v>0</v>
      </c>
      <c r="K1038">
        <v>0</v>
      </c>
      <c r="L1038">
        <v>1</v>
      </c>
      <c r="M1038">
        <v>0</v>
      </c>
      <c r="N1038">
        <v>2</v>
      </c>
      <c r="O1038">
        <v>35</v>
      </c>
      <c r="P1038">
        <v>33</v>
      </c>
      <c r="Q1038" s="20">
        <f t="shared" si="32"/>
        <v>31.9089236445</v>
      </c>
      <c r="R1038" s="7">
        <f t="shared" si="33"/>
        <v>1.8461538461538463</v>
      </c>
    </row>
    <row r="1039" spans="1:18" x14ac:dyDescent="0.25">
      <c r="A1039" t="s">
        <v>597</v>
      </c>
      <c r="B1039" t="s">
        <v>802</v>
      </c>
      <c r="C1039">
        <v>1</v>
      </c>
      <c r="D1039" t="s">
        <v>249</v>
      </c>
      <c r="E1039" t="s">
        <v>17</v>
      </c>
      <c r="F1039">
        <v>3</v>
      </c>
      <c r="G1039">
        <v>2</v>
      </c>
      <c r="H1039">
        <v>1</v>
      </c>
      <c r="I1039">
        <v>60</v>
      </c>
      <c r="J1039">
        <v>1</v>
      </c>
      <c r="K1039">
        <v>0</v>
      </c>
      <c r="L1039">
        <v>0</v>
      </c>
      <c r="M1039">
        <v>0</v>
      </c>
      <c r="N1039">
        <v>2</v>
      </c>
      <c r="O1039">
        <v>31</v>
      </c>
      <c r="P1039">
        <v>29</v>
      </c>
      <c r="Q1039" s="20">
        <f t="shared" si="32"/>
        <v>28.0343417829</v>
      </c>
      <c r="R1039" s="7">
        <f t="shared" si="33"/>
        <v>3</v>
      </c>
    </row>
    <row r="1040" spans="1:18" x14ac:dyDescent="0.25">
      <c r="A1040" t="s">
        <v>601</v>
      </c>
      <c r="B1040" t="s">
        <v>802</v>
      </c>
      <c r="C1040">
        <v>1</v>
      </c>
      <c r="D1040" t="s">
        <v>592</v>
      </c>
      <c r="E1040" t="s">
        <v>17</v>
      </c>
      <c r="F1040">
        <v>2</v>
      </c>
      <c r="G1040">
        <v>1</v>
      </c>
      <c r="H1040">
        <v>1</v>
      </c>
      <c r="I1040">
        <v>65</v>
      </c>
      <c r="J1040">
        <v>1</v>
      </c>
      <c r="K1040">
        <v>0</v>
      </c>
      <c r="L1040">
        <v>0</v>
      </c>
      <c r="M1040">
        <v>0</v>
      </c>
      <c r="N1040">
        <v>1</v>
      </c>
      <c r="O1040">
        <v>50</v>
      </c>
      <c r="P1040">
        <v>49</v>
      </c>
      <c r="Q1040" s="20">
        <f t="shared" si="32"/>
        <v>45.41112957</v>
      </c>
      <c r="R1040" s="7">
        <f t="shared" si="33"/>
        <v>1.8461538461538463</v>
      </c>
    </row>
    <row r="1041" spans="1:18" x14ac:dyDescent="0.25">
      <c r="A1041" t="s">
        <v>650</v>
      </c>
      <c r="B1041" t="s">
        <v>802</v>
      </c>
      <c r="C1041">
        <v>1</v>
      </c>
      <c r="D1041" t="s">
        <v>96</v>
      </c>
      <c r="E1041" t="s">
        <v>92</v>
      </c>
      <c r="F1041">
        <v>0</v>
      </c>
      <c r="G1041">
        <v>1</v>
      </c>
      <c r="H1041">
        <v>1</v>
      </c>
      <c r="I1041">
        <v>63</v>
      </c>
      <c r="J1041">
        <v>0</v>
      </c>
      <c r="K1041">
        <v>0</v>
      </c>
      <c r="L1041">
        <v>1</v>
      </c>
      <c r="M1041">
        <v>0</v>
      </c>
      <c r="N1041">
        <v>1</v>
      </c>
      <c r="O1041">
        <v>33</v>
      </c>
      <c r="P1041">
        <v>32</v>
      </c>
      <c r="Q1041" s="20">
        <f t="shared" si="32"/>
        <v>29.820598005000001</v>
      </c>
      <c r="R1041" s="7">
        <f t="shared" si="33"/>
        <v>0</v>
      </c>
    </row>
    <row r="1042" spans="1:18" x14ac:dyDescent="0.25">
      <c r="A1042" t="s">
        <v>582</v>
      </c>
      <c r="B1042" t="s">
        <v>802</v>
      </c>
      <c r="C1042">
        <v>1</v>
      </c>
      <c r="D1042" t="s">
        <v>568</v>
      </c>
      <c r="E1042" t="s">
        <v>92</v>
      </c>
      <c r="F1042">
        <v>2</v>
      </c>
      <c r="G1042">
        <v>4</v>
      </c>
      <c r="H1042">
        <v>1</v>
      </c>
      <c r="I1042">
        <v>40</v>
      </c>
      <c r="J1042">
        <v>0</v>
      </c>
      <c r="K1042">
        <v>1</v>
      </c>
      <c r="L1042">
        <v>0</v>
      </c>
      <c r="M1042">
        <v>0</v>
      </c>
      <c r="N1042">
        <v>4</v>
      </c>
      <c r="O1042">
        <v>23</v>
      </c>
      <c r="P1042">
        <v>19</v>
      </c>
      <c r="Q1042" s="20">
        <f t="shared" si="32"/>
        <v>20.709878953099999</v>
      </c>
      <c r="R1042" s="7">
        <f t="shared" si="33"/>
        <v>2</v>
      </c>
    </row>
    <row r="1043" spans="1:18" x14ac:dyDescent="0.25">
      <c r="A1043" t="s">
        <v>595</v>
      </c>
      <c r="B1043" t="s">
        <v>803</v>
      </c>
      <c r="C1043">
        <v>1</v>
      </c>
      <c r="D1043" t="s">
        <v>278</v>
      </c>
      <c r="E1043" t="s">
        <v>92</v>
      </c>
      <c r="F1043">
        <v>1</v>
      </c>
      <c r="G1043">
        <v>3</v>
      </c>
      <c r="H1043">
        <v>1</v>
      </c>
      <c r="I1043">
        <v>59</v>
      </c>
      <c r="J1043">
        <v>0</v>
      </c>
      <c r="K1043">
        <v>1</v>
      </c>
      <c r="L1043">
        <v>0</v>
      </c>
      <c r="M1043">
        <v>1</v>
      </c>
      <c r="N1043">
        <v>2</v>
      </c>
      <c r="O1043">
        <v>33</v>
      </c>
      <c r="P1043">
        <v>31</v>
      </c>
      <c r="Q1043" s="20">
        <f t="shared" si="32"/>
        <v>30.157959182999999</v>
      </c>
      <c r="R1043" s="7">
        <f t="shared" si="33"/>
        <v>1</v>
      </c>
    </row>
    <row r="1044" spans="1:18" x14ac:dyDescent="0.25">
      <c r="A1044" t="s">
        <v>696</v>
      </c>
      <c r="B1044" t="s">
        <v>803</v>
      </c>
      <c r="C1044">
        <v>1</v>
      </c>
      <c r="D1044" t="s">
        <v>112</v>
      </c>
      <c r="E1044" t="s">
        <v>17</v>
      </c>
      <c r="F1044">
        <v>4</v>
      </c>
      <c r="G1044">
        <v>1</v>
      </c>
      <c r="H1044">
        <v>1</v>
      </c>
      <c r="I1044">
        <v>60</v>
      </c>
      <c r="J1044">
        <v>1</v>
      </c>
      <c r="K1044">
        <v>0</v>
      </c>
      <c r="L1044">
        <v>0</v>
      </c>
      <c r="M1044">
        <v>0</v>
      </c>
      <c r="N1044">
        <v>1</v>
      </c>
      <c r="O1044">
        <v>36</v>
      </c>
      <c r="P1044">
        <v>35</v>
      </c>
      <c r="Q1044" s="20">
        <f t="shared" si="32"/>
        <v>33.035767509599999</v>
      </c>
      <c r="R1044" s="7">
        <f t="shared" si="33"/>
        <v>4</v>
      </c>
    </row>
    <row r="1045" spans="1:18" x14ac:dyDescent="0.25">
      <c r="A1045" t="s">
        <v>593</v>
      </c>
      <c r="B1045" t="s">
        <v>804</v>
      </c>
      <c r="C1045">
        <v>1</v>
      </c>
      <c r="D1045" t="s">
        <v>579</v>
      </c>
      <c r="E1045" t="s">
        <v>92</v>
      </c>
      <c r="F1045">
        <v>0</v>
      </c>
      <c r="G1045">
        <v>6</v>
      </c>
      <c r="H1045">
        <v>0</v>
      </c>
      <c r="I1045">
        <v>9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1</v>
      </c>
      <c r="P1045">
        <v>1</v>
      </c>
      <c r="Q1045" s="20">
        <f t="shared" si="32"/>
        <v>0.91044160129999996</v>
      </c>
      <c r="R1045" s="7" t="str">
        <f t="shared" si="33"/>
        <v xml:space="preserve"> </v>
      </c>
    </row>
    <row r="1046" spans="1:18" x14ac:dyDescent="0.25">
      <c r="A1046" t="s">
        <v>638</v>
      </c>
      <c r="B1046" t="s">
        <v>804</v>
      </c>
      <c r="C1046">
        <v>1</v>
      </c>
      <c r="D1046" t="s">
        <v>146</v>
      </c>
      <c r="E1046" t="s">
        <v>17</v>
      </c>
      <c r="F1046">
        <v>5</v>
      </c>
      <c r="G1046">
        <v>0</v>
      </c>
      <c r="H1046">
        <v>1</v>
      </c>
      <c r="I1046">
        <v>60</v>
      </c>
      <c r="J1046">
        <v>1</v>
      </c>
      <c r="K1046">
        <v>0</v>
      </c>
      <c r="L1046">
        <v>0</v>
      </c>
      <c r="M1046">
        <v>0</v>
      </c>
      <c r="N1046">
        <v>0</v>
      </c>
      <c r="O1046">
        <v>37</v>
      </c>
      <c r="P1046">
        <v>37</v>
      </c>
      <c r="Q1046" s="20">
        <f t="shared" si="32"/>
        <v>34.175884956799997</v>
      </c>
      <c r="R1046" s="7">
        <f t="shared" si="33"/>
        <v>5</v>
      </c>
    </row>
    <row r="1047" spans="1:18" x14ac:dyDescent="0.25">
      <c r="A1047" t="s">
        <v>585</v>
      </c>
      <c r="B1047" t="s">
        <v>804</v>
      </c>
      <c r="C1047">
        <v>1</v>
      </c>
      <c r="D1047" t="s">
        <v>327</v>
      </c>
      <c r="E1047" t="s">
        <v>92</v>
      </c>
      <c r="F1047">
        <v>1</v>
      </c>
      <c r="G1047">
        <v>3</v>
      </c>
      <c r="H1047">
        <v>1</v>
      </c>
      <c r="I1047">
        <v>59</v>
      </c>
      <c r="J1047">
        <v>0</v>
      </c>
      <c r="K1047">
        <v>1</v>
      </c>
      <c r="L1047">
        <v>0</v>
      </c>
      <c r="M1047">
        <v>1</v>
      </c>
      <c r="N1047">
        <v>2</v>
      </c>
      <c r="O1047">
        <v>21</v>
      </c>
      <c r="P1047">
        <v>19</v>
      </c>
      <c r="Q1047" s="20">
        <f t="shared" si="32"/>
        <v>19.233253588500002</v>
      </c>
      <c r="R1047" s="7">
        <f t="shared" si="33"/>
        <v>1</v>
      </c>
    </row>
    <row r="1048" spans="1:18" x14ac:dyDescent="0.25">
      <c r="A1048" t="s">
        <v>603</v>
      </c>
      <c r="B1048" t="s">
        <v>804</v>
      </c>
      <c r="C1048">
        <v>1</v>
      </c>
      <c r="D1048" t="s">
        <v>192</v>
      </c>
      <c r="E1048" t="s">
        <v>92</v>
      </c>
      <c r="F1048">
        <v>1</v>
      </c>
      <c r="G1048">
        <v>5</v>
      </c>
      <c r="H1048">
        <v>0</v>
      </c>
      <c r="I1048">
        <v>34</v>
      </c>
      <c r="J1048">
        <v>0</v>
      </c>
      <c r="K1048">
        <v>0</v>
      </c>
      <c r="L1048">
        <v>0</v>
      </c>
      <c r="M1048">
        <v>0</v>
      </c>
      <c r="N1048">
        <v>1</v>
      </c>
      <c r="O1048">
        <v>13</v>
      </c>
      <c r="P1048">
        <v>12</v>
      </c>
      <c r="Q1048" s="20">
        <f t="shared" si="32"/>
        <v>11.785450517099999</v>
      </c>
      <c r="R1048" s="7" t="str">
        <f t="shared" si="33"/>
        <v xml:space="preserve"> </v>
      </c>
    </row>
    <row r="1049" spans="1:18" x14ac:dyDescent="0.25">
      <c r="A1049" t="s">
        <v>623</v>
      </c>
      <c r="B1049" t="s">
        <v>804</v>
      </c>
      <c r="C1049">
        <v>1</v>
      </c>
      <c r="D1049" t="s">
        <v>192</v>
      </c>
      <c r="E1049" t="s">
        <v>92</v>
      </c>
      <c r="F1049">
        <v>1</v>
      </c>
      <c r="G1049">
        <v>5</v>
      </c>
      <c r="H1049">
        <v>1</v>
      </c>
      <c r="I1049">
        <v>26</v>
      </c>
      <c r="J1049">
        <v>0</v>
      </c>
      <c r="K1049">
        <v>1</v>
      </c>
      <c r="L1049">
        <v>0</v>
      </c>
      <c r="M1049">
        <v>0</v>
      </c>
      <c r="N1049">
        <v>4</v>
      </c>
      <c r="O1049">
        <v>14</v>
      </c>
      <c r="P1049">
        <v>10</v>
      </c>
      <c r="Q1049" s="20">
        <f t="shared" si="32"/>
        <v>12.6920236338</v>
      </c>
      <c r="R1049" s="7">
        <f t="shared" si="33"/>
        <v>1</v>
      </c>
    </row>
    <row r="1050" spans="1:18" x14ac:dyDescent="0.25">
      <c r="A1050" t="s">
        <v>632</v>
      </c>
      <c r="B1050" t="s">
        <v>804</v>
      </c>
      <c r="C1050">
        <v>1</v>
      </c>
      <c r="D1050" t="s">
        <v>27</v>
      </c>
      <c r="E1050" t="s">
        <v>17</v>
      </c>
      <c r="F1050">
        <v>3</v>
      </c>
      <c r="G1050">
        <v>0</v>
      </c>
      <c r="H1050">
        <v>1</v>
      </c>
      <c r="I1050">
        <v>60</v>
      </c>
      <c r="J1050">
        <v>1</v>
      </c>
      <c r="K1050">
        <v>0</v>
      </c>
      <c r="L1050">
        <v>0</v>
      </c>
      <c r="M1050">
        <v>0</v>
      </c>
      <c r="N1050">
        <v>0</v>
      </c>
      <c r="O1050">
        <v>22</v>
      </c>
      <c r="P1050">
        <v>22</v>
      </c>
      <c r="Q1050" s="20">
        <f t="shared" si="32"/>
        <v>20.0570377194</v>
      </c>
      <c r="R1050" s="7">
        <f t="shared" si="33"/>
        <v>3</v>
      </c>
    </row>
    <row r="1051" spans="1:18" x14ac:dyDescent="0.25">
      <c r="A1051" t="s">
        <v>641</v>
      </c>
      <c r="B1051" t="s">
        <v>804</v>
      </c>
      <c r="C1051">
        <v>1</v>
      </c>
      <c r="D1051" t="s">
        <v>575</v>
      </c>
      <c r="E1051" t="s">
        <v>92</v>
      </c>
      <c r="F1051">
        <v>2</v>
      </c>
      <c r="G1051">
        <v>3</v>
      </c>
      <c r="H1051">
        <v>1</v>
      </c>
      <c r="I1051">
        <v>61</v>
      </c>
      <c r="J1051">
        <v>0</v>
      </c>
      <c r="K1051">
        <v>0</v>
      </c>
      <c r="L1051">
        <v>1</v>
      </c>
      <c r="M1051">
        <v>0</v>
      </c>
      <c r="N1051">
        <v>3</v>
      </c>
      <c r="O1051">
        <v>22</v>
      </c>
      <c r="P1051">
        <v>19</v>
      </c>
      <c r="Q1051" s="20">
        <f t="shared" si="32"/>
        <v>20.392111368200002</v>
      </c>
      <c r="R1051" s="7">
        <f t="shared" si="33"/>
        <v>1.9672131147540985</v>
      </c>
    </row>
    <row r="1052" spans="1:18" x14ac:dyDescent="0.25">
      <c r="A1052" t="s">
        <v>613</v>
      </c>
      <c r="B1052" t="s">
        <v>804</v>
      </c>
      <c r="C1052">
        <v>1</v>
      </c>
      <c r="D1052" t="s">
        <v>596</v>
      </c>
      <c r="E1052" t="s">
        <v>17</v>
      </c>
      <c r="F1052">
        <v>4</v>
      </c>
      <c r="G1052">
        <v>2</v>
      </c>
      <c r="H1052">
        <v>1</v>
      </c>
      <c r="I1052">
        <v>60</v>
      </c>
      <c r="J1052">
        <v>1</v>
      </c>
      <c r="K1052">
        <v>0</v>
      </c>
      <c r="L1052">
        <v>0</v>
      </c>
      <c r="M1052">
        <v>0</v>
      </c>
      <c r="N1052">
        <v>2</v>
      </c>
      <c r="O1052">
        <v>31</v>
      </c>
      <c r="P1052">
        <v>29</v>
      </c>
      <c r="Q1052" s="20">
        <f t="shared" si="32"/>
        <v>28.451884521499998</v>
      </c>
      <c r="R1052" s="7">
        <f t="shared" si="33"/>
        <v>4</v>
      </c>
    </row>
    <row r="1053" spans="1:18" x14ac:dyDescent="0.25">
      <c r="A1053" t="s">
        <v>600</v>
      </c>
      <c r="B1053" t="s">
        <v>804</v>
      </c>
      <c r="C1053">
        <v>1</v>
      </c>
      <c r="D1053" t="s">
        <v>249</v>
      </c>
      <c r="E1053" t="s">
        <v>17</v>
      </c>
      <c r="F1053">
        <v>4</v>
      </c>
      <c r="G1053">
        <v>3</v>
      </c>
      <c r="H1053">
        <v>1</v>
      </c>
      <c r="I1053">
        <v>61</v>
      </c>
      <c r="J1053">
        <v>1</v>
      </c>
      <c r="K1053">
        <v>0</v>
      </c>
      <c r="L1053">
        <v>0</v>
      </c>
      <c r="M1053">
        <v>0</v>
      </c>
      <c r="N1053">
        <v>3</v>
      </c>
      <c r="O1053">
        <v>31</v>
      </c>
      <c r="P1053">
        <v>28</v>
      </c>
      <c r="Q1053" s="20">
        <f t="shared" si="32"/>
        <v>28.0343417829</v>
      </c>
      <c r="R1053" s="7">
        <f t="shared" si="33"/>
        <v>3.9344262295081971</v>
      </c>
    </row>
    <row r="1054" spans="1:18" x14ac:dyDescent="0.25">
      <c r="A1054" t="s">
        <v>601</v>
      </c>
      <c r="B1054" t="s">
        <v>804</v>
      </c>
      <c r="C1054">
        <v>1</v>
      </c>
      <c r="D1054" t="s">
        <v>579</v>
      </c>
      <c r="E1054" t="s">
        <v>92</v>
      </c>
      <c r="F1054">
        <v>0</v>
      </c>
      <c r="G1054">
        <v>6</v>
      </c>
      <c r="H1054">
        <v>1</v>
      </c>
      <c r="I1054">
        <v>51</v>
      </c>
      <c r="J1054">
        <v>0</v>
      </c>
      <c r="K1054">
        <v>1</v>
      </c>
      <c r="L1054">
        <v>0</v>
      </c>
      <c r="M1054">
        <v>0</v>
      </c>
      <c r="N1054">
        <v>6</v>
      </c>
      <c r="O1054">
        <v>21</v>
      </c>
      <c r="P1054">
        <v>15</v>
      </c>
      <c r="Q1054" s="20">
        <f t="shared" si="32"/>
        <v>19.1192736273</v>
      </c>
      <c r="R1054" s="7">
        <f t="shared" si="33"/>
        <v>0</v>
      </c>
    </row>
    <row r="1055" spans="1:18" x14ac:dyDescent="0.25">
      <c r="A1055" t="s">
        <v>602</v>
      </c>
      <c r="B1055" t="s">
        <v>804</v>
      </c>
      <c r="C1055">
        <v>1</v>
      </c>
      <c r="D1055" t="s">
        <v>227</v>
      </c>
      <c r="E1055" t="s">
        <v>17</v>
      </c>
      <c r="F1055">
        <v>3</v>
      </c>
      <c r="G1055">
        <v>1</v>
      </c>
      <c r="H1055">
        <v>1</v>
      </c>
      <c r="I1055">
        <v>60</v>
      </c>
      <c r="J1055">
        <v>1</v>
      </c>
      <c r="K1055">
        <v>0</v>
      </c>
      <c r="L1055">
        <v>0</v>
      </c>
      <c r="M1055">
        <v>0</v>
      </c>
      <c r="N1055">
        <v>1</v>
      </c>
      <c r="O1055">
        <v>39</v>
      </c>
      <c r="P1055">
        <v>38</v>
      </c>
      <c r="Q1055" s="20">
        <f t="shared" si="32"/>
        <v>35.521791766500002</v>
      </c>
      <c r="R1055" s="7">
        <f t="shared" si="33"/>
        <v>3</v>
      </c>
    </row>
    <row r="1056" spans="1:18" x14ac:dyDescent="0.25">
      <c r="A1056" t="s">
        <v>594</v>
      </c>
      <c r="B1056" t="s">
        <v>805</v>
      </c>
      <c r="C1056">
        <v>1</v>
      </c>
      <c r="D1056" t="s">
        <v>568</v>
      </c>
      <c r="E1056" t="s">
        <v>17</v>
      </c>
      <c r="F1056">
        <v>6</v>
      </c>
      <c r="G1056">
        <v>3</v>
      </c>
      <c r="H1056">
        <v>1</v>
      </c>
      <c r="I1056">
        <v>60</v>
      </c>
      <c r="J1056">
        <v>1</v>
      </c>
      <c r="K1056">
        <v>0</v>
      </c>
      <c r="L1056">
        <v>0</v>
      </c>
      <c r="M1056">
        <v>0</v>
      </c>
      <c r="N1056">
        <v>3</v>
      </c>
      <c r="O1056">
        <v>31</v>
      </c>
      <c r="P1056">
        <v>28</v>
      </c>
      <c r="Q1056" s="20">
        <f t="shared" si="32"/>
        <v>27.913315110699997</v>
      </c>
      <c r="R1056" s="7">
        <f t="shared" si="33"/>
        <v>6</v>
      </c>
    </row>
    <row r="1057" spans="1:18" x14ac:dyDescent="0.25">
      <c r="A1057" t="s">
        <v>573</v>
      </c>
      <c r="B1057" t="s">
        <v>806</v>
      </c>
      <c r="C1057">
        <v>1</v>
      </c>
      <c r="D1057" t="s">
        <v>596</v>
      </c>
      <c r="E1057" t="s">
        <v>92</v>
      </c>
      <c r="F1057">
        <v>1</v>
      </c>
      <c r="G1057">
        <v>3</v>
      </c>
      <c r="H1057">
        <v>1</v>
      </c>
      <c r="I1057">
        <v>60</v>
      </c>
      <c r="J1057">
        <v>0</v>
      </c>
      <c r="K1057">
        <v>1</v>
      </c>
      <c r="L1057">
        <v>0</v>
      </c>
      <c r="M1057">
        <v>1</v>
      </c>
      <c r="N1057">
        <v>2</v>
      </c>
      <c r="O1057">
        <v>25</v>
      </c>
      <c r="P1057">
        <v>23</v>
      </c>
      <c r="Q1057" s="20">
        <f t="shared" si="32"/>
        <v>22.9450681625</v>
      </c>
      <c r="R1057" s="7">
        <f t="shared" si="33"/>
        <v>1</v>
      </c>
    </row>
    <row r="1058" spans="1:18" x14ac:dyDescent="0.25">
      <c r="A1058" t="s">
        <v>626</v>
      </c>
      <c r="B1058" t="s">
        <v>806</v>
      </c>
      <c r="C1058">
        <v>1</v>
      </c>
      <c r="D1058" t="s">
        <v>192</v>
      </c>
      <c r="E1058" t="s">
        <v>92</v>
      </c>
      <c r="F1058">
        <v>2</v>
      </c>
      <c r="G1058">
        <v>3</v>
      </c>
      <c r="H1058">
        <v>1</v>
      </c>
      <c r="I1058">
        <v>60</v>
      </c>
      <c r="J1058">
        <v>0</v>
      </c>
      <c r="K1058">
        <v>1</v>
      </c>
      <c r="L1058">
        <v>0</v>
      </c>
      <c r="M1058">
        <v>0</v>
      </c>
      <c r="N1058">
        <v>3</v>
      </c>
      <c r="O1058">
        <v>30</v>
      </c>
      <c r="P1058">
        <v>27</v>
      </c>
      <c r="Q1058" s="20">
        <f t="shared" si="32"/>
        <v>27.197193500999997</v>
      </c>
      <c r="R1058" s="7">
        <f t="shared" si="33"/>
        <v>2</v>
      </c>
    </row>
    <row r="1059" spans="1:18" x14ac:dyDescent="0.25">
      <c r="A1059" t="s">
        <v>621</v>
      </c>
      <c r="B1059" t="s">
        <v>806</v>
      </c>
      <c r="C1059">
        <v>1</v>
      </c>
      <c r="D1059" t="s">
        <v>308</v>
      </c>
      <c r="E1059" t="s">
        <v>92</v>
      </c>
      <c r="F1059">
        <v>0</v>
      </c>
      <c r="G1059">
        <v>4</v>
      </c>
      <c r="H1059">
        <v>1</v>
      </c>
      <c r="I1059">
        <v>60</v>
      </c>
      <c r="J1059">
        <v>0</v>
      </c>
      <c r="K1059">
        <v>1</v>
      </c>
      <c r="L1059">
        <v>0</v>
      </c>
      <c r="M1059">
        <v>0</v>
      </c>
      <c r="N1059">
        <v>4</v>
      </c>
      <c r="O1059">
        <v>29</v>
      </c>
      <c r="P1059">
        <v>25</v>
      </c>
      <c r="Q1059" s="20">
        <f t="shared" si="32"/>
        <v>26.461279462499999</v>
      </c>
      <c r="R1059" s="7">
        <f t="shared" si="33"/>
        <v>0</v>
      </c>
    </row>
    <row r="1060" spans="1:18" x14ac:dyDescent="0.25">
      <c r="A1060" t="s">
        <v>585</v>
      </c>
      <c r="B1060" t="s">
        <v>806</v>
      </c>
      <c r="C1060">
        <v>1</v>
      </c>
      <c r="D1060" t="s">
        <v>349</v>
      </c>
      <c r="E1060" t="s">
        <v>92</v>
      </c>
      <c r="F1060">
        <v>3</v>
      </c>
      <c r="G1060">
        <v>4</v>
      </c>
      <c r="H1060">
        <v>1</v>
      </c>
      <c r="I1060">
        <v>57</v>
      </c>
      <c r="J1060">
        <v>0</v>
      </c>
      <c r="K1060">
        <v>1</v>
      </c>
      <c r="L1060">
        <v>0</v>
      </c>
      <c r="M1060">
        <v>0</v>
      </c>
      <c r="N1060">
        <v>4</v>
      </c>
      <c r="O1060">
        <v>22</v>
      </c>
      <c r="P1060">
        <v>18</v>
      </c>
      <c r="Q1060" s="20">
        <f t="shared" si="32"/>
        <v>20.302389346799998</v>
      </c>
      <c r="R1060" s="7">
        <f t="shared" si="33"/>
        <v>3</v>
      </c>
    </row>
    <row r="1061" spans="1:18" x14ac:dyDescent="0.25">
      <c r="A1061" t="s">
        <v>587</v>
      </c>
      <c r="B1061" t="s">
        <v>806</v>
      </c>
      <c r="C1061">
        <v>1</v>
      </c>
      <c r="D1061" t="s">
        <v>134</v>
      </c>
      <c r="E1061" t="s">
        <v>17</v>
      </c>
      <c r="F1061">
        <v>6</v>
      </c>
      <c r="G1061">
        <v>5</v>
      </c>
      <c r="H1061">
        <v>1</v>
      </c>
      <c r="I1061">
        <v>20</v>
      </c>
      <c r="J1061">
        <v>0</v>
      </c>
      <c r="K1061">
        <v>0</v>
      </c>
      <c r="L1061">
        <v>0</v>
      </c>
      <c r="M1061">
        <v>0</v>
      </c>
      <c r="N1061">
        <v>3</v>
      </c>
      <c r="O1061">
        <v>11</v>
      </c>
      <c r="P1061">
        <v>8</v>
      </c>
      <c r="Q1061" s="20">
        <f t="shared" si="32"/>
        <v>9.9689005691000006</v>
      </c>
      <c r="R1061" s="7">
        <f t="shared" si="33"/>
        <v>6</v>
      </c>
    </row>
    <row r="1062" spans="1:18" x14ac:dyDescent="0.25">
      <c r="A1062" t="s">
        <v>653</v>
      </c>
      <c r="B1062" t="s">
        <v>806</v>
      </c>
      <c r="C1062">
        <v>1</v>
      </c>
      <c r="D1062" t="s">
        <v>335</v>
      </c>
      <c r="E1062" t="s">
        <v>17</v>
      </c>
      <c r="F1062">
        <v>6</v>
      </c>
      <c r="G1062">
        <v>1</v>
      </c>
      <c r="H1062">
        <v>1</v>
      </c>
      <c r="I1062">
        <v>60</v>
      </c>
      <c r="J1062">
        <v>1</v>
      </c>
      <c r="K1062">
        <v>0</v>
      </c>
      <c r="L1062">
        <v>0</v>
      </c>
      <c r="M1062">
        <v>0</v>
      </c>
      <c r="N1062">
        <v>1</v>
      </c>
      <c r="O1062">
        <v>17</v>
      </c>
      <c r="P1062">
        <v>16</v>
      </c>
      <c r="Q1062" s="20">
        <f t="shared" si="32"/>
        <v>15.404001539200001</v>
      </c>
      <c r="R1062" s="7">
        <f t="shared" si="33"/>
        <v>6</v>
      </c>
    </row>
    <row r="1063" spans="1:18" x14ac:dyDescent="0.25">
      <c r="A1063" t="s">
        <v>649</v>
      </c>
      <c r="B1063" t="s">
        <v>806</v>
      </c>
      <c r="C1063">
        <v>1</v>
      </c>
      <c r="D1063" t="s">
        <v>112</v>
      </c>
      <c r="E1063" t="s">
        <v>92</v>
      </c>
      <c r="F1063">
        <v>4</v>
      </c>
      <c r="G1063">
        <v>6</v>
      </c>
      <c r="H1063">
        <v>1</v>
      </c>
      <c r="I1063">
        <v>58</v>
      </c>
      <c r="J1063">
        <v>0</v>
      </c>
      <c r="K1063">
        <v>1</v>
      </c>
      <c r="L1063">
        <v>0</v>
      </c>
      <c r="M1063">
        <v>1</v>
      </c>
      <c r="N1063">
        <v>5</v>
      </c>
      <c r="O1063">
        <v>40</v>
      </c>
      <c r="P1063">
        <v>35</v>
      </c>
      <c r="Q1063" s="20">
        <f t="shared" si="32"/>
        <v>36.706408343999996</v>
      </c>
      <c r="R1063" s="7">
        <f t="shared" si="33"/>
        <v>4</v>
      </c>
    </row>
    <row r="1064" spans="1:18" x14ac:dyDescent="0.25">
      <c r="A1064" t="s">
        <v>619</v>
      </c>
      <c r="B1064" t="s">
        <v>806</v>
      </c>
      <c r="C1064">
        <v>1</v>
      </c>
      <c r="D1064" t="s">
        <v>227</v>
      </c>
      <c r="E1064" t="s">
        <v>17</v>
      </c>
      <c r="F1064">
        <v>4</v>
      </c>
      <c r="G1064">
        <v>2</v>
      </c>
      <c r="H1064">
        <v>1</v>
      </c>
      <c r="I1064">
        <v>60</v>
      </c>
      <c r="J1064">
        <v>1</v>
      </c>
      <c r="K1064">
        <v>0</v>
      </c>
      <c r="L1064">
        <v>0</v>
      </c>
      <c r="M1064">
        <v>0</v>
      </c>
      <c r="N1064">
        <v>2</v>
      </c>
      <c r="O1064">
        <v>21</v>
      </c>
      <c r="P1064">
        <v>19</v>
      </c>
      <c r="Q1064" s="20">
        <f t="shared" si="32"/>
        <v>19.127118643499998</v>
      </c>
      <c r="R1064" s="7">
        <f t="shared" si="33"/>
        <v>4</v>
      </c>
    </row>
    <row r="1065" spans="1:18" x14ac:dyDescent="0.25">
      <c r="A1065" t="s">
        <v>595</v>
      </c>
      <c r="B1065" t="s">
        <v>806</v>
      </c>
      <c r="C1065">
        <v>1</v>
      </c>
      <c r="D1065" t="s">
        <v>578</v>
      </c>
      <c r="E1065" t="s">
        <v>92</v>
      </c>
      <c r="F1065">
        <v>1</v>
      </c>
      <c r="G1065">
        <v>3</v>
      </c>
      <c r="H1065">
        <v>1</v>
      </c>
      <c r="I1065">
        <v>58</v>
      </c>
      <c r="J1065">
        <v>0</v>
      </c>
      <c r="K1065">
        <v>1</v>
      </c>
      <c r="L1065">
        <v>0</v>
      </c>
      <c r="M1065">
        <v>0</v>
      </c>
      <c r="N1065">
        <v>3</v>
      </c>
      <c r="O1065">
        <v>31</v>
      </c>
      <c r="P1065">
        <v>28</v>
      </c>
      <c r="Q1065" s="20">
        <f t="shared" si="32"/>
        <v>28.340948274900001</v>
      </c>
      <c r="R1065" s="7">
        <f t="shared" si="33"/>
        <v>1</v>
      </c>
    </row>
    <row r="1066" spans="1:18" x14ac:dyDescent="0.25">
      <c r="A1066" t="s">
        <v>581</v>
      </c>
      <c r="B1066" t="s">
        <v>806</v>
      </c>
      <c r="C1066">
        <v>1</v>
      </c>
      <c r="D1066" t="s">
        <v>575</v>
      </c>
      <c r="E1066" t="s">
        <v>17</v>
      </c>
      <c r="F1066">
        <v>3</v>
      </c>
      <c r="G1066">
        <v>2</v>
      </c>
      <c r="H1066">
        <v>1</v>
      </c>
      <c r="I1066">
        <v>65</v>
      </c>
      <c r="J1066">
        <v>1</v>
      </c>
      <c r="K1066">
        <v>0</v>
      </c>
      <c r="L1066">
        <v>0</v>
      </c>
      <c r="M1066">
        <v>0</v>
      </c>
      <c r="N1066">
        <v>2</v>
      </c>
      <c r="O1066">
        <v>40</v>
      </c>
      <c r="P1066">
        <v>38</v>
      </c>
      <c r="Q1066" s="20">
        <f t="shared" si="32"/>
        <v>37.076566124000003</v>
      </c>
      <c r="R1066" s="7">
        <f t="shared" si="33"/>
        <v>2.7692307692307692</v>
      </c>
    </row>
    <row r="1067" spans="1:18" x14ac:dyDescent="0.25">
      <c r="A1067" t="s">
        <v>610</v>
      </c>
      <c r="B1067" t="s">
        <v>806</v>
      </c>
      <c r="C1067">
        <v>1</v>
      </c>
      <c r="D1067" t="s">
        <v>327</v>
      </c>
      <c r="E1067" t="s">
        <v>92</v>
      </c>
      <c r="F1067">
        <v>2</v>
      </c>
      <c r="G1067">
        <v>3</v>
      </c>
      <c r="H1067">
        <v>1</v>
      </c>
      <c r="I1067">
        <v>59</v>
      </c>
      <c r="J1067">
        <v>0</v>
      </c>
      <c r="K1067">
        <v>1</v>
      </c>
      <c r="L1067">
        <v>0</v>
      </c>
      <c r="M1067">
        <v>0</v>
      </c>
      <c r="N1067">
        <v>3</v>
      </c>
      <c r="O1067">
        <v>29</v>
      </c>
      <c r="P1067">
        <v>26</v>
      </c>
      <c r="Q1067" s="20">
        <f t="shared" si="32"/>
        <v>26.5602073365</v>
      </c>
      <c r="R1067" s="7">
        <f t="shared" si="33"/>
        <v>2</v>
      </c>
    </row>
    <row r="1068" spans="1:18" x14ac:dyDescent="0.25">
      <c r="A1068" t="s">
        <v>602</v>
      </c>
      <c r="B1068" t="s">
        <v>806</v>
      </c>
      <c r="C1068">
        <v>1</v>
      </c>
      <c r="D1068" t="s">
        <v>146</v>
      </c>
      <c r="E1068" t="s">
        <v>92</v>
      </c>
      <c r="F1068">
        <v>2</v>
      </c>
      <c r="G1068">
        <v>5</v>
      </c>
      <c r="H1068">
        <v>1</v>
      </c>
      <c r="I1068">
        <v>59</v>
      </c>
      <c r="J1068">
        <v>0</v>
      </c>
      <c r="K1068">
        <v>1</v>
      </c>
      <c r="L1068">
        <v>0</v>
      </c>
      <c r="M1068">
        <v>1</v>
      </c>
      <c r="N1068">
        <v>4</v>
      </c>
      <c r="O1068">
        <v>21</v>
      </c>
      <c r="P1068">
        <v>17</v>
      </c>
      <c r="Q1068" s="20">
        <f t="shared" si="32"/>
        <v>19.3971238944</v>
      </c>
      <c r="R1068" s="7">
        <f t="shared" si="33"/>
        <v>2</v>
      </c>
    </row>
    <row r="1069" spans="1:18" x14ac:dyDescent="0.25">
      <c r="A1069" t="s">
        <v>584</v>
      </c>
      <c r="B1069" t="s">
        <v>806</v>
      </c>
      <c r="C1069">
        <v>1</v>
      </c>
      <c r="D1069" t="s">
        <v>216</v>
      </c>
      <c r="E1069" t="s">
        <v>92</v>
      </c>
      <c r="F1069">
        <v>1</v>
      </c>
      <c r="G1069">
        <v>4</v>
      </c>
      <c r="H1069">
        <v>1</v>
      </c>
      <c r="I1069">
        <v>59</v>
      </c>
      <c r="J1069">
        <v>0</v>
      </c>
      <c r="K1069">
        <v>1</v>
      </c>
      <c r="L1069">
        <v>0</v>
      </c>
      <c r="M1069">
        <v>1</v>
      </c>
      <c r="N1069">
        <v>3</v>
      </c>
      <c r="O1069">
        <v>34</v>
      </c>
      <c r="P1069">
        <v>31</v>
      </c>
      <c r="Q1069" s="20">
        <f t="shared" si="32"/>
        <v>30.7735132846</v>
      </c>
      <c r="R1069" s="7">
        <f t="shared" si="33"/>
        <v>1</v>
      </c>
    </row>
    <row r="1070" spans="1:18" x14ac:dyDescent="0.25">
      <c r="A1070" t="s">
        <v>703</v>
      </c>
      <c r="B1070" t="s">
        <v>806</v>
      </c>
      <c r="C1070">
        <v>1</v>
      </c>
      <c r="D1070" t="s">
        <v>134</v>
      </c>
      <c r="E1070" t="s">
        <v>17</v>
      </c>
      <c r="F1070">
        <v>6</v>
      </c>
      <c r="G1070">
        <v>5</v>
      </c>
      <c r="H1070">
        <v>0</v>
      </c>
      <c r="I1070">
        <v>45</v>
      </c>
      <c r="J1070">
        <v>1</v>
      </c>
      <c r="K1070">
        <v>0</v>
      </c>
      <c r="L1070">
        <v>0</v>
      </c>
      <c r="M1070">
        <v>0</v>
      </c>
      <c r="N1070">
        <v>2</v>
      </c>
      <c r="O1070">
        <v>13</v>
      </c>
      <c r="P1070">
        <v>11</v>
      </c>
      <c r="Q1070" s="20">
        <f t="shared" si="32"/>
        <v>11.781427945300001</v>
      </c>
      <c r="R1070" s="7" t="str">
        <f t="shared" si="33"/>
        <v xml:space="preserve"> </v>
      </c>
    </row>
    <row r="1071" spans="1:18" x14ac:dyDescent="0.25">
      <c r="A1071" t="s">
        <v>571</v>
      </c>
      <c r="B1071" t="s">
        <v>807</v>
      </c>
      <c r="C1071">
        <v>1</v>
      </c>
      <c r="D1071" t="s">
        <v>238</v>
      </c>
      <c r="E1071" t="s">
        <v>92</v>
      </c>
      <c r="F1071">
        <v>2</v>
      </c>
      <c r="G1071">
        <v>5</v>
      </c>
      <c r="H1071">
        <v>1</v>
      </c>
      <c r="I1071">
        <v>30</v>
      </c>
      <c r="J1071">
        <v>0</v>
      </c>
      <c r="K1071">
        <v>1</v>
      </c>
      <c r="L1071">
        <v>0</v>
      </c>
      <c r="M1071">
        <v>0</v>
      </c>
      <c r="N1071">
        <v>4</v>
      </c>
      <c r="O1071">
        <v>15</v>
      </c>
      <c r="P1071">
        <v>11</v>
      </c>
      <c r="Q1071" s="20">
        <f t="shared" si="32"/>
        <v>13.877227723500001</v>
      </c>
      <c r="R1071" s="7">
        <f t="shared" si="33"/>
        <v>2</v>
      </c>
    </row>
    <row r="1072" spans="1:18" x14ac:dyDescent="0.25">
      <c r="A1072" t="s">
        <v>680</v>
      </c>
      <c r="B1072" t="s">
        <v>807</v>
      </c>
      <c r="C1072">
        <v>1</v>
      </c>
      <c r="D1072" t="s">
        <v>238</v>
      </c>
      <c r="E1072" t="s">
        <v>92</v>
      </c>
      <c r="F1072">
        <v>2</v>
      </c>
      <c r="G1072">
        <v>5</v>
      </c>
      <c r="H1072">
        <v>0</v>
      </c>
      <c r="I1072">
        <v>30</v>
      </c>
      <c r="J1072">
        <v>0</v>
      </c>
      <c r="K1072">
        <v>0</v>
      </c>
      <c r="L1072">
        <v>0</v>
      </c>
      <c r="M1072">
        <v>0</v>
      </c>
      <c r="N1072">
        <v>1</v>
      </c>
      <c r="O1072">
        <v>13</v>
      </c>
      <c r="P1072">
        <v>12</v>
      </c>
      <c r="Q1072" s="20">
        <f t="shared" si="32"/>
        <v>12.026930693700001</v>
      </c>
      <c r="R1072" s="7" t="str">
        <f t="shared" si="33"/>
        <v xml:space="preserve"> </v>
      </c>
    </row>
    <row r="1073" spans="1:18" x14ac:dyDescent="0.25">
      <c r="A1073" t="s">
        <v>613</v>
      </c>
      <c r="B1073" t="s">
        <v>807</v>
      </c>
      <c r="C1073">
        <v>1</v>
      </c>
      <c r="D1073" t="s">
        <v>120</v>
      </c>
      <c r="E1073" t="s">
        <v>92</v>
      </c>
      <c r="F1073">
        <v>0</v>
      </c>
      <c r="G1073">
        <v>3</v>
      </c>
      <c r="H1073">
        <v>1</v>
      </c>
      <c r="I1073">
        <v>58</v>
      </c>
      <c r="J1073">
        <v>0</v>
      </c>
      <c r="K1073">
        <v>1</v>
      </c>
      <c r="L1073">
        <v>0</v>
      </c>
      <c r="M1073">
        <v>1</v>
      </c>
      <c r="N1073">
        <v>2</v>
      </c>
      <c r="O1073">
        <v>27</v>
      </c>
      <c r="P1073">
        <v>25</v>
      </c>
      <c r="Q1073" s="20">
        <f t="shared" si="32"/>
        <v>24.656974103699998</v>
      </c>
      <c r="R1073" s="7">
        <f t="shared" si="33"/>
        <v>0</v>
      </c>
    </row>
    <row r="1074" spans="1:18" x14ac:dyDescent="0.25">
      <c r="A1074" t="s">
        <v>635</v>
      </c>
      <c r="B1074" t="s">
        <v>808</v>
      </c>
      <c r="C1074">
        <v>1</v>
      </c>
      <c r="D1074" t="s">
        <v>398</v>
      </c>
      <c r="E1074" t="s">
        <v>17</v>
      </c>
      <c r="F1074">
        <v>5</v>
      </c>
      <c r="G1074">
        <v>2</v>
      </c>
      <c r="H1074">
        <v>1</v>
      </c>
      <c r="I1074">
        <v>60</v>
      </c>
      <c r="J1074">
        <v>1</v>
      </c>
      <c r="K1074">
        <v>0</v>
      </c>
      <c r="L1074">
        <v>0</v>
      </c>
      <c r="M1074">
        <v>0</v>
      </c>
      <c r="N1074">
        <v>2</v>
      </c>
      <c r="O1074">
        <v>21</v>
      </c>
      <c r="P1074">
        <v>19</v>
      </c>
      <c r="Q1074" s="20">
        <f t="shared" si="32"/>
        <v>19.0969945362</v>
      </c>
      <c r="R1074" s="7">
        <f t="shared" si="33"/>
        <v>5</v>
      </c>
    </row>
    <row r="1075" spans="1:18" x14ac:dyDescent="0.25">
      <c r="A1075" t="s">
        <v>638</v>
      </c>
      <c r="B1075" t="s">
        <v>808</v>
      </c>
      <c r="C1075">
        <v>1</v>
      </c>
      <c r="D1075" t="s">
        <v>249</v>
      </c>
      <c r="E1075" t="s">
        <v>92</v>
      </c>
      <c r="F1075">
        <v>0</v>
      </c>
      <c r="G1075">
        <v>3</v>
      </c>
      <c r="H1075">
        <v>1</v>
      </c>
      <c r="I1075">
        <v>60</v>
      </c>
      <c r="J1075">
        <v>0</v>
      </c>
      <c r="K1075">
        <v>1</v>
      </c>
      <c r="L1075">
        <v>0</v>
      </c>
      <c r="M1075">
        <v>1</v>
      </c>
      <c r="N1075">
        <v>2</v>
      </c>
      <c r="O1075">
        <v>28</v>
      </c>
      <c r="P1075">
        <v>26</v>
      </c>
      <c r="Q1075" s="20">
        <f t="shared" si="32"/>
        <v>25.321340965200001</v>
      </c>
      <c r="R1075" s="7">
        <f t="shared" si="33"/>
        <v>0</v>
      </c>
    </row>
    <row r="1076" spans="1:18" x14ac:dyDescent="0.25">
      <c r="A1076" t="s">
        <v>621</v>
      </c>
      <c r="B1076" t="s">
        <v>808</v>
      </c>
      <c r="C1076">
        <v>1</v>
      </c>
      <c r="D1076" t="s">
        <v>120</v>
      </c>
      <c r="E1076" t="s">
        <v>17</v>
      </c>
      <c r="F1076">
        <v>4</v>
      </c>
      <c r="G1076">
        <v>2</v>
      </c>
      <c r="H1076">
        <v>1</v>
      </c>
      <c r="I1076">
        <v>60</v>
      </c>
      <c r="J1076">
        <v>1</v>
      </c>
      <c r="K1076">
        <v>0</v>
      </c>
      <c r="L1076">
        <v>0</v>
      </c>
      <c r="M1076">
        <v>0</v>
      </c>
      <c r="N1076">
        <v>2</v>
      </c>
      <c r="O1076">
        <v>27</v>
      </c>
      <c r="P1076">
        <v>25</v>
      </c>
      <c r="Q1076" s="20">
        <f t="shared" si="32"/>
        <v>24.656974103699998</v>
      </c>
      <c r="R1076" s="7">
        <f t="shared" si="33"/>
        <v>4</v>
      </c>
    </row>
    <row r="1077" spans="1:18" x14ac:dyDescent="0.25">
      <c r="A1077" t="s">
        <v>755</v>
      </c>
      <c r="B1077" t="s">
        <v>808</v>
      </c>
      <c r="C1077">
        <v>1</v>
      </c>
      <c r="D1077" t="s">
        <v>96</v>
      </c>
      <c r="E1077" t="s">
        <v>92</v>
      </c>
      <c r="F1077">
        <v>1</v>
      </c>
      <c r="G1077">
        <v>3</v>
      </c>
      <c r="H1077">
        <v>1</v>
      </c>
      <c r="I1077">
        <v>60</v>
      </c>
      <c r="J1077">
        <v>0</v>
      </c>
      <c r="K1077">
        <v>1</v>
      </c>
      <c r="L1077">
        <v>0</v>
      </c>
      <c r="M1077">
        <v>1</v>
      </c>
      <c r="N1077">
        <v>2</v>
      </c>
      <c r="O1077">
        <v>20</v>
      </c>
      <c r="P1077">
        <v>18</v>
      </c>
      <c r="Q1077" s="20">
        <f t="shared" si="32"/>
        <v>18.073089700000001</v>
      </c>
      <c r="R1077" s="7">
        <f t="shared" si="33"/>
        <v>1</v>
      </c>
    </row>
    <row r="1078" spans="1:18" x14ac:dyDescent="0.25">
      <c r="A1078" t="s">
        <v>649</v>
      </c>
      <c r="B1078" t="s">
        <v>808</v>
      </c>
      <c r="C1078">
        <v>1</v>
      </c>
      <c r="D1078" t="s">
        <v>578</v>
      </c>
      <c r="E1078" t="s">
        <v>17</v>
      </c>
      <c r="F1078">
        <v>3</v>
      </c>
      <c r="G1078">
        <v>2</v>
      </c>
      <c r="H1078">
        <v>1</v>
      </c>
      <c r="I1078">
        <v>65</v>
      </c>
      <c r="J1078">
        <v>1</v>
      </c>
      <c r="K1078">
        <v>0</v>
      </c>
      <c r="L1078">
        <v>0</v>
      </c>
      <c r="M1078">
        <v>0</v>
      </c>
      <c r="N1078">
        <v>2</v>
      </c>
      <c r="O1078">
        <v>37</v>
      </c>
      <c r="P1078">
        <v>35</v>
      </c>
      <c r="Q1078" s="20">
        <f t="shared" si="32"/>
        <v>33.826293102299999</v>
      </c>
      <c r="R1078" s="7">
        <f t="shared" si="33"/>
        <v>2.7692307692307692</v>
      </c>
    </row>
    <row r="1079" spans="1:18" x14ac:dyDescent="0.25">
      <c r="A1079" t="s">
        <v>577</v>
      </c>
      <c r="B1079" t="s">
        <v>808</v>
      </c>
      <c r="C1079">
        <v>1</v>
      </c>
      <c r="D1079" t="s">
        <v>192</v>
      </c>
      <c r="E1079" t="s">
        <v>92</v>
      </c>
      <c r="F1079">
        <v>1</v>
      </c>
      <c r="G1079">
        <v>2</v>
      </c>
      <c r="H1079">
        <v>1</v>
      </c>
      <c r="I1079">
        <v>65</v>
      </c>
      <c r="J1079">
        <v>0</v>
      </c>
      <c r="K1079">
        <v>0</v>
      </c>
      <c r="L1079">
        <v>1</v>
      </c>
      <c r="M1079">
        <v>0</v>
      </c>
      <c r="N1079">
        <v>1</v>
      </c>
      <c r="O1079">
        <v>26</v>
      </c>
      <c r="P1079">
        <v>25</v>
      </c>
      <c r="Q1079" s="20">
        <f t="shared" si="32"/>
        <v>23.570901034199998</v>
      </c>
      <c r="R1079" s="7">
        <f t="shared" si="33"/>
        <v>0.92307692307692313</v>
      </c>
    </row>
    <row r="1080" spans="1:18" x14ac:dyDescent="0.25">
      <c r="A1080" t="s">
        <v>616</v>
      </c>
      <c r="B1080" t="s">
        <v>808</v>
      </c>
      <c r="C1080">
        <v>1</v>
      </c>
      <c r="D1080" t="s">
        <v>327</v>
      </c>
      <c r="E1080" t="s">
        <v>17</v>
      </c>
      <c r="F1080">
        <v>2</v>
      </c>
      <c r="G1080">
        <v>1</v>
      </c>
      <c r="H1080">
        <v>1</v>
      </c>
      <c r="I1080">
        <v>60</v>
      </c>
      <c r="J1080">
        <v>1</v>
      </c>
      <c r="K1080">
        <v>0</v>
      </c>
      <c r="L1080">
        <v>0</v>
      </c>
      <c r="M1080">
        <v>0</v>
      </c>
      <c r="N1080">
        <v>1</v>
      </c>
      <c r="O1080">
        <v>26</v>
      </c>
      <c r="P1080">
        <v>25</v>
      </c>
      <c r="Q1080" s="20">
        <f t="shared" si="32"/>
        <v>23.812599681000002</v>
      </c>
      <c r="R1080" s="7">
        <f t="shared" si="33"/>
        <v>2</v>
      </c>
    </row>
    <row r="1081" spans="1:18" x14ac:dyDescent="0.25">
      <c r="A1081" t="s">
        <v>595</v>
      </c>
      <c r="B1081" t="s">
        <v>808</v>
      </c>
      <c r="C1081">
        <v>1</v>
      </c>
      <c r="D1081" t="s">
        <v>134</v>
      </c>
      <c r="E1081" t="s">
        <v>17</v>
      </c>
      <c r="F1081">
        <v>3</v>
      </c>
      <c r="G1081">
        <v>2</v>
      </c>
      <c r="H1081">
        <v>1</v>
      </c>
      <c r="I1081">
        <v>61</v>
      </c>
      <c r="J1081">
        <v>1</v>
      </c>
      <c r="K1081">
        <v>0</v>
      </c>
      <c r="L1081">
        <v>0</v>
      </c>
      <c r="M1081">
        <v>0</v>
      </c>
      <c r="N1081">
        <v>2</v>
      </c>
      <c r="O1081">
        <v>24</v>
      </c>
      <c r="P1081">
        <v>22</v>
      </c>
      <c r="Q1081" s="20">
        <f t="shared" si="32"/>
        <v>21.7503285144</v>
      </c>
      <c r="R1081" s="7">
        <f t="shared" si="33"/>
        <v>2.9508196721311473</v>
      </c>
    </row>
    <row r="1082" spans="1:18" x14ac:dyDescent="0.25">
      <c r="A1082" t="s">
        <v>581</v>
      </c>
      <c r="B1082" t="s">
        <v>808</v>
      </c>
      <c r="C1082">
        <v>1</v>
      </c>
      <c r="D1082" t="s">
        <v>216</v>
      </c>
      <c r="E1082" t="s">
        <v>17</v>
      </c>
      <c r="F1082">
        <v>6</v>
      </c>
      <c r="G1082">
        <v>3</v>
      </c>
      <c r="H1082">
        <v>1</v>
      </c>
      <c r="I1082">
        <v>60</v>
      </c>
      <c r="J1082">
        <v>1</v>
      </c>
      <c r="K1082">
        <v>0</v>
      </c>
      <c r="L1082">
        <v>0</v>
      </c>
      <c r="M1082">
        <v>0</v>
      </c>
      <c r="N1082">
        <v>3</v>
      </c>
      <c r="O1082">
        <v>24</v>
      </c>
      <c r="P1082">
        <v>21</v>
      </c>
      <c r="Q1082" s="20">
        <f t="shared" si="32"/>
        <v>21.722479965600002</v>
      </c>
      <c r="R1082" s="7">
        <f t="shared" si="33"/>
        <v>6</v>
      </c>
    </row>
    <row r="1083" spans="1:18" x14ac:dyDescent="0.25">
      <c r="A1083" t="s">
        <v>610</v>
      </c>
      <c r="B1083" t="s">
        <v>808</v>
      </c>
      <c r="C1083">
        <v>1</v>
      </c>
      <c r="D1083" t="s">
        <v>278</v>
      </c>
      <c r="E1083" t="s">
        <v>92</v>
      </c>
      <c r="F1083">
        <v>0</v>
      </c>
      <c r="G1083">
        <v>5</v>
      </c>
      <c r="H1083">
        <v>1</v>
      </c>
      <c r="I1083">
        <v>60</v>
      </c>
      <c r="J1083">
        <v>0</v>
      </c>
      <c r="K1083">
        <v>1</v>
      </c>
      <c r="L1083">
        <v>0</v>
      </c>
      <c r="M1083">
        <v>0</v>
      </c>
      <c r="N1083">
        <v>5</v>
      </c>
      <c r="O1083">
        <v>30</v>
      </c>
      <c r="P1083">
        <v>25</v>
      </c>
      <c r="Q1083" s="20">
        <f t="shared" si="32"/>
        <v>27.416326529999999</v>
      </c>
      <c r="R1083" s="7">
        <f t="shared" si="33"/>
        <v>0</v>
      </c>
    </row>
    <row r="1084" spans="1:18" x14ac:dyDescent="0.25">
      <c r="A1084" t="s">
        <v>600</v>
      </c>
      <c r="B1084" t="s">
        <v>808</v>
      </c>
      <c r="C1084">
        <v>1</v>
      </c>
      <c r="D1084" t="s">
        <v>146</v>
      </c>
      <c r="E1084" t="s">
        <v>17</v>
      </c>
      <c r="F1084">
        <v>3</v>
      </c>
      <c r="G1084">
        <v>2</v>
      </c>
      <c r="H1084">
        <v>1</v>
      </c>
      <c r="I1084">
        <v>60</v>
      </c>
      <c r="J1084">
        <v>1</v>
      </c>
      <c r="K1084">
        <v>0</v>
      </c>
      <c r="L1084">
        <v>0</v>
      </c>
      <c r="M1084">
        <v>0</v>
      </c>
      <c r="N1084">
        <v>2</v>
      </c>
      <c r="O1084">
        <v>19</v>
      </c>
      <c r="P1084">
        <v>17</v>
      </c>
      <c r="Q1084" s="20">
        <f t="shared" si="32"/>
        <v>17.549778761599999</v>
      </c>
      <c r="R1084" s="7">
        <f t="shared" si="33"/>
        <v>3</v>
      </c>
    </row>
    <row r="1085" spans="1:18" x14ac:dyDescent="0.25">
      <c r="A1085" t="s">
        <v>696</v>
      </c>
      <c r="B1085" t="s">
        <v>808</v>
      </c>
      <c r="C1085">
        <v>1</v>
      </c>
      <c r="D1085" t="s">
        <v>590</v>
      </c>
      <c r="E1085" t="s">
        <v>92</v>
      </c>
      <c r="F1085">
        <v>2</v>
      </c>
      <c r="G1085">
        <v>5</v>
      </c>
      <c r="H1085">
        <v>1</v>
      </c>
      <c r="I1085">
        <v>60</v>
      </c>
      <c r="J1085">
        <v>0</v>
      </c>
      <c r="K1085">
        <v>1</v>
      </c>
      <c r="L1085">
        <v>0</v>
      </c>
      <c r="M1085">
        <v>0</v>
      </c>
      <c r="N1085">
        <v>5</v>
      </c>
      <c r="O1085">
        <v>31</v>
      </c>
      <c r="P1085">
        <v>26</v>
      </c>
      <c r="Q1085" s="20">
        <f t="shared" si="32"/>
        <v>28.287146764300001</v>
      </c>
      <c r="R1085" s="7">
        <f t="shared" si="33"/>
        <v>2</v>
      </c>
    </row>
    <row r="1086" spans="1:18" x14ac:dyDescent="0.25">
      <c r="A1086" t="s">
        <v>809</v>
      </c>
      <c r="B1086" t="s">
        <v>810</v>
      </c>
      <c r="C1086">
        <v>1</v>
      </c>
      <c r="D1086" t="s">
        <v>249</v>
      </c>
      <c r="E1086" t="s">
        <v>92</v>
      </c>
      <c r="F1086">
        <v>1</v>
      </c>
      <c r="G1086">
        <v>5</v>
      </c>
      <c r="H1086">
        <v>0</v>
      </c>
      <c r="I1086">
        <v>20</v>
      </c>
      <c r="J1086">
        <v>0</v>
      </c>
      <c r="K1086">
        <v>0</v>
      </c>
      <c r="L1086">
        <v>0</v>
      </c>
      <c r="M1086">
        <v>0</v>
      </c>
      <c r="N1086">
        <v>1</v>
      </c>
      <c r="O1086">
        <v>9</v>
      </c>
      <c r="P1086">
        <v>8</v>
      </c>
      <c r="Q1086" s="20">
        <f t="shared" si="32"/>
        <v>8.1390024530999998</v>
      </c>
      <c r="R1086" s="7" t="str">
        <f t="shared" si="33"/>
        <v xml:space="preserve"> </v>
      </c>
    </row>
    <row r="1087" spans="1:18" x14ac:dyDescent="0.25">
      <c r="A1087" t="s">
        <v>645</v>
      </c>
      <c r="B1087" t="s">
        <v>810</v>
      </c>
      <c r="C1087">
        <v>1</v>
      </c>
      <c r="D1087" t="s">
        <v>579</v>
      </c>
      <c r="E1087" t="s">
        <v>17</v>
      </c>
      <c r="F1087">
        <v>3</v>
      </c>
      <c r="G1087">
        <v>1</v>
      </c>
      <c r="H1087">
        <v>1</v>
      </c>
      <c r="I1087">
        <v>60</v>
      </c>
      <c r="J1087">
        <v>1</v>
      </c>
      <c r="K1087">
        <v>0</v>
      </c>
      <c r="L1087">
        <v>0</v>
      </c>
      <c r="M1087">
        <v>0</v>
      </c>
      <c r="N1087">
        <v>1</v>
      </c>
      <c r="O1087">
        <v>14</v>
      </c>
      <c r="P1087">
        <v>13</v>
      </c>
      <c r="Q1087" s="20">
        <f t="shared" si="32"/>
        <v>12.7461824182</v>
      </c>
      <c r="R1087" s="7">
        <f t="shared" si="33"/>
        <v>3</v>
      </c>
    </row>
    <row r="1088" spans="1:18" x14ac:dyDescent="0.25">
      <c r="A1088" t="s">
        <v>613</v>
      </c>
      <c r="B1088" t="s">
        <v>810</v>
      </c>
      <c r="C1088">
        <v>1</v>
      </c>
      <c r="D1088" t="s">
        <v>227</v>
      </c>
      <c r="E1088" t="s">
        <v>92</v>
      </c>
      <c r="F1088">
        <v>2</v>
      </c>
      <c r="G1088">
        <v>3</v>
      </c>
      <c r="H1088">
        <v>1</v>
      </c>
      <c r="I1088">
        <v>65</v>
      </c>
      <c r="J1088">
        <v>0</v>
      </c>
      <c r="K1088">
        <v>0</v>
      </c>
      <c r="L1088">
        <v>1</v>
      </c>
      <c r="M1088">
        <v>0</v>
      </c>
      <c r="N1088">
        <v>2</v>
      </c>
      <c r="O1088">
        <v>24</v>
      </c>
      <c r="P1088">
        <v>22</v>
      </c>
      <c r="Q1088" s="20">
        <f t="shared" si="32"/>
        <v>21.859564163999998</v>
      </c>
      <c r="R1088" s="7">
        <f t="shared" si="33"/>
        <v>1.8461538461538463</v>
      </c>
    </row>
    <row r="1089" spans="1:18" x14ac:dyDescent="0.25">
      <c r="A1089" t="s">
        <v>581</v>
      </c>
      <c r="B1089" t="s">
        <v>810</v>
      </c>
      <c r="C1089">
        <v>1</v>
      </c>
      <c r="D1089" t="s">
        <v>568</v>
      </c>
      <c r="E1089" t="s">
        <v>17</v>
      </c>
      <c r="F1089">
        <v>4</v>
      </c>
      <c r="G1089">
        <v>3</v>
      </c>
      <c r="H1089">
        <v>1</v>
      </c>
      <c r="I1089">
        <v>65</v>
      </c>
      <c r="J1089">
        <v>1</v>
      </c>
      <c r="K1089">
        <v>0</v>
      </c>
      <c r="L1089">
        <v>0</v>
      </c>
      <c r="M1089">
        <v>0</v>
      </c>
      <c r="N1089">
        <v>3</v>
      </c>
      <c r="O1089">
        <v>31</v>
      </c>
      <c r="P1089">
        <v>28</v>
      </c>
      <c r="Q1089" s="20">
        <f t="shared" si="32"/>
        <v>27.913315110699997</v>
      </c>
      <c r="R1089" s="7">
        <f t="shared" si="33"/>
        <v>3.6923076923076925</v>
      </c>
    </row>
    <row r="1090" spans="1:18" x14ac:dyDescent="0.25">
      <c r="A1090" t="s">
        <v>647</v>
      </c>
      <c r="B1090" t="s">
        <v>810</v>
      </c>
      <c r="C1090">
        <v>1</v>
      </c>
      <c r="D1090" t="s">
        <v>592</v>
      </c>
      <c r="E1090" t="s">
        <v>92</v>
      </c>
      <c r="F1090">
        <v>2</v>
      </c>
      <c r="G1090">
        <v>3</v>
      </c>
      <c r="H1090">
        <v>1</v>
      </c>
      <c r="I1090">
        <v>62</v>
      </c>
      <c r="J1090">
        <v>0</v>
      </c>
      <c r="K1090">
        <v>0</v>
      </c>
      <c r="L1090">
        <v>1</v>
      </c>
      <c r="M1090">
        <v>0</v>
      </c>
      <c r="N1090">
        <v>3</v>
      </c>
      <c r="O1090">
        <v>30</v>
      </c>
      <c r="P1090">
        <v>27</v>
      </c>
      <c r="Q1090" s="20">
        <f t="shared" ref="Q1090:Q1153" si="34">(1-SUMIF(Opponent,D1090,shpct))*O1090</f>
        <v>27.246677741999999</v>
      </c>
      <c r="R1090" s="7">
        <f t="shared" ref="R1090:R1153" si="35">IF(H1090=1,F1090/MAX(60,I1090)*60," ")</f>
        <v>1.935483870967742</v>
      </c>
    </row>
    <row r="1091" spans="1:18" x14ac:dyDescent="0.25">
      <c r="A1091" t="s">
        <v>597</v>
      </c>
      <c r="B1091" t="s">
        <v>810</v>
      </c>
      <c r="C1091">
        <v>1</v>
      </c>
      <c r="D1091" t="s">
        <v>134</v>
      </c>
      <c r="E1091" t="s">
        <v>17</v>
      </c>
      <c r="F1091">
        <v>4</v>
      </c>
      <c r="G1091">
        <v>2</v>
      </c>
      <c r="H1091">
        <v>1</v>
      </c>
      <c r="I1091">
        <v>60</v>
      </c>
      <c r="J1091">
        <v>1</v>
      </c>
      <c r="K1091">
        <v>0</v>
      </c>
      <c r="L1091">
        <v>0</v>
      </c>
      <c r="M1091">
        <v>0</v>
      </c>
      <c r="N1091">
        <v>2</v>
      </c>
      <c r="O1091">
        <v>36</v>
      </c>
      <c r="P1091">
        <v>34</v>
      </c>
      <c r="Q1091" s="20">
        <f t="shared" si="34"/>
        <v>32.625492771600001</v>
      </c>
      <c r="R1091" s="7">
        <f t="shared" si="35"/>
        <v>4</v>
      </c>
    </row>
    <row r="1092" spans="1:18" x14ac:dyDescent="0.25">
      <c r="A1092" t="s">
        <v>620</v>
      </c>
      <c r="B1092" t="s">
        <v>810</v>
      </c>
      <c r="C1092">
        <v>1</v>
      </c>
      <c r="D1092" t="s">
        <v>233</v>
      </c>
      <c r="E1092" t="s">
        <v>17</v>
      </c>
      <c r="F1092">
        <v>1</v>
      </c>
      <c r="G1092">
        <v>0</v>
      </c>
      <c r="H1092">
        <v>1</v>
      </c>
      <c r="I1092">
        <v>64</v>
      </c>
      <c r="J1092">
        <v>1</v>
      </c>
      <c r="K1092">
        <v>0</v>
      </c>
      <c r="L1092">
        <v>0</v>
      </c>
      <c r="M1092">
        <v>0</v>
      </c>
      <c r="N1092">
        <v>0</v>
      </c>
      <c r="O1092">
        <v>15</v>
      </c>
      <c r="P1092">
        <v>15</v>
      </c>
      <c r="Q1092" s="20">
        <f t="shared" si="34"/>
        <v>13.989312266999999</v>
      </c>
      <c r="R1092" s="7">
        <f t="shared" si="35"/>
        <v>0.9375</v>
      </c>
    </row>
    <row r="1093" spans="1:18" x14ac:dyDescent="0.25">
      <c r="A1093" t="s">
        <v>650</v>
      </c>
      <c r="B1093" t="s">
        <v>810</v>
      </c>
      <c r="C1093">
        <v>1</v>
      </c>
      <c r="D1093" t="s">
        <v>398</v>
      </c>
      <c r="E1093" t="s">
        <v>92</v>
      </c>
      <c r="F1093">
        <v>1</v>
      </c>
      <c r="G1093">
        <v>2</v>
      </c>
      <c r="H1093">
        <v>1</v>
      </c>
      <c r="I1093">
        <v>60</v>
      </c>
      <c r="J1093">
        <v>0</v>
      </c>
      <c r="K1093">
        <v>1</v>
      </c>
      <c r="L1093">
        <v>0</v>
      </c>
      <c r="M1093">
        <v>0</v>
      </c>
      <c r="N1093">
        <v>2</v>
      </c>
      <c r="O1093">
        <v>20</v>
      </c>
      <c r="P1093">
        <v>18</v>
      </c>
      <c r="Q1093" s="20">
        <f t="shared" si="34"/>
        <v>18.187613843999998</v>
      </c>
      <c r="R1093" s="7">
        <f t="shared" si="35"/>
        <v>1</v>
      </c>
    </row>
    <row r="1094" spans="1:18" x14ac:dyDescent="0.25">
      <c r="A1094" t="s">
        <v>582</v>
      </c>
      <c r="B1094" t="s">
        <v>810</v>
      </c>
      <c r="C1094">
        <v>1</v>
      </c>
      <c r="D1094" t="s">
        <v>192</v>
      </c>
      <c r="E1094" t="s">
        <v>92</v>
      </c>
      <c r="F1094">
        <v>2</v>
      </c>
      <c r="G1094">
        <v>5</v>
      </c>
      <c r="H1094">
        <v>1</v>
      </c>
      <c r="I1094">
        <v>59</v>
      </c>
      <c r="J1094">
        <v>0</v>
      </c>
      <c r="K1094">
        <v>1</v>
      </c>
      <c r="L1094">
        <v>0</v>
      </c>
      <c r="M1094">
        <v>1</v>
      </c>
      <c r="N1094">
        <v>4</v>
      </c>
      <c r="O1094">
        <v>35</v>
      </c>
      <c r="P1094">
        <v>31</v>
      </c>
      <c r="Q1094" s="20">
        <f t="shared" si="34"/>
        <v>31.730059084499999</v>
      </c>
      <c r="R1094" s="7">
        <f t="shared" si="35"/>
        <v>2</v>
      </c>
    </row>
    <row r="1095" spans="1:18" x14ac:dyDescent="0.25">
      <c r="A1095" t="s">
        <v>651</v>
      </c>
      <c r="B1095" t="s">
        <v>810</v>
      </c>
      <c r="C1095">
        <v>1</v>
      </c>
      <c r="D1095" t="s">
        <v>238</v>
      </c>
      <c r="E1095" t="s">
        <v>17</v>
      </c>
      <c r="F1095">
        <v>5</v>
      </c>
      <c r="G1095">
        <v>2</v>
      </c>
      <c r="H1095">
        <v>1</v>
      </c>
      <c r="I1095">
        <v>60</v>
      </c>
      <c r="J1095">
        <v>1</v>
      </c>
      <c r="K1095">
        <v>0</v>
      </c>
      <c r="L1095">
        <v>0</v>
      </c>
      <c r="M1095">
        <v>0</v>
      </c>
      <c r="N1095">
        <v>2</v>
      </c>
      <c r="O1095">
        <v>37</v>
      </c>
      <c r="P1095">
        <v>35</v>
      </c>
      <c r="Q1095" s="20">
        <f t="shared" si="34"/>
        <v>34.230495051300004</v>
      </c>
      <c r="R1095" s="7">
        <f t="shared" si="35"/>
        <v>5</v>
      </c>
    </row>
    <row r="1096" spans="1:18" x14ac:dyDescent="0.25">
      <c r="A1096" t="s">
        <v>602</v>
      </c>
      <c r="B1096" t="s">
        <v>810</v>
      </c>
      <c r="C1096">
        <v>1</v>
      </c>
      <c r="D1096" t="s">
        <v>249</v>
      </c>
      <c r="E1096" t="s">
        <v>92</v>
      </c>
      <c r="F1096">
        <v>1</v>
      </c>
      <c r="G1096">
        <v>5</v>
      </c>
      <c r="H1096">
        <v>1</v>
      </c>
      <c r="I1096">
        <v>40</v>
      </c>
      <c r="J1096">
        <v>0</v>
      </c>
      <c r="K1096">
        <v>1</v>
      </c>
      <c r="L1096">
        <v>0</v>
      </c>
      <c r="M1096">
        <v>0</v>
      </c>
      <c r="N1096">
        <v>4</v>
      </c>
      <c r="O1096">
        <v>13</v>
      </c>
      <c r="P1096">
        <v>9</v>
      </c>
      <c r="Q1096" s="20">
        <f t="shared" si="34"/>
        <v>11.756336876700001</v>
      </c>
      <c r="R1096" s="7">
        <f t="shared" si="35"/>
        <v>1</v>
      </c>
    </row>
    <row r="1097" spans="1:18" x14ac:dyDescent="0.25">
      <c r="A1097" t="s">
        <v>584</v>
      </c>
      <c r="B1097" t="s">
        <v>810</v>
      </c>
      <c r="C1097">
        <v>1</v>
      </c>
      <c r="D1097" t="s">
        <v>27</v>
      </c>
      <c r="E1097" t="s">
        <v>17</v>
      </c>
      <c r="F1097">
        <v>3</v>
      </c>
      <c r="G1097">
        <v>2</v>
      </c>
      <c r="H1097">
        <v>1</v>
      </c>
      <c r="I1097">
        <v>65</v>
      </c>
      <c r="J1097">
        <v>1</v>
      </c>
      <c r="K1097">
        <v>0</v>
      </c>
      <c r="L1097">
        <v>0</v>
      </c>
      <c r="M1097">
        <v>0</v>
      </c>
      <c r="N1097">
        <v>2</v>
      </c>
      <c r="O1097">
        <v>37</v>
      </c>
      <c r="P1097">
        <v>35</v>
      </c>
      <c r="Q1097" s="20">
        <f t="shared" si="34"/>
        <v>33.732290709899999</v>
      </c>
      <c r="R1097" s="7">
        <f t="shared" si="35"/>
        <v>2.7692307692307692</v>
      </c>
    </row>
    <row r="1098" spans="1:18" x14ac:dyDescent="0.25">
      <c r="A1098" t="s">
        <v>680</v>
      </c>
      <c r="B1098" t="s">
        <v>811</v>
      </c>
      <c r="C1098">
        <v>1</v>
      </c>
      <c r="D1098" t="s">
        <v>278</v>
      </c>
      <c r="E1098" t="s">
        <v>92</v>
      </c>
      <c r="F1098">
        <v>2</v>
      </c>
      <c r="G1098">
        <v>4</v>
      </c>
      <c r="H1098">
        <v>1</v>
      </c>
      <c r="I1098">
        <v>59</v>
      </c>
      <c r="J1098">
        <v>0</v>
      </c>
      <c r="K1098">
        <v>1</v>
      </c>
      <c r="L1098">
        <v>0</v>
      </c>
      <c r="M1098">
        <v>1</v>
      </c>
      <c r="N1098">
        <v>3</v>
      </c>
      <c r="O1098">
        <v>22</v>
      </c>
      <c r="P1098">
        <v>19</v>
      </c>
      <c r="Q1098" s="20">
        <f t="shared" si="34"/>
        <v>20.105306122000002</v>
      </c>
      <c r="R1098" s="7">
        <f t="shared" si="35"/>
        <v>2</v>
      </c>
    </row>
    <row r="1099" spans="1:18" x14ac:dyDescent="0.25">
      <c r="A1099" t="s">
        <v>577</v>
      </c>
      <c r="B1099" t="s">
        <v>811</v>
      </c>
      <c r="C1099">
        <v>1</v>
      </c>
      <c r="D1099" t="s">
        <v>120</v>
      </c>
      <c r="E1099" t="s">
        <v>92</v>
      </c>
      <c r="F1099">
        <v>2</v>
      </c>
      <c r="G1099">
        <v>3</v>
      </c>
      <c r="H1099">
        <v>1</v>
      </c>
      <c r="I1099">
        <v>64</v>
      </c>
      <c r="J1099">
        <v>0</v>
      </c>
      <c r="K1099">
        <v>0</v>
      </c>
      <c r="L1099">
        <v>1</v>
      </c>
      <c r="M1099">
        <v>0</v>
      </c>
      <c r="N1099">
        <v>2</v>
      </c>
      <c r="O1099">
        <v>32</v>
      </c>
      <c r="P1099">
        <v>30</v>
      </c>
      <c r="Q1099" s="20">
        <f t="shared" si="34"/>
        <v>29.223080419199999</v>
      </c>
      <c r="R1099" s="7">
        <f t="shared" si="35"/>
        <v>1.875</v>
      </c>
    </row>
    <row r="1100" spans="1:18" x14ac:dyDescent="0.25">
      <c r="A1100" t="s">
        <v>696</v>
      </c>
      <c r="B1100" t="s">
        <v>811</v>
      </c>
      <c r="C1100">
        <v>1</v>
      </c>
      <c r="D1100" t="s">
        <v>238</v>
      </c>
      <c r="E1100" t="s">
        <v>92</v>
      </c>
      <c r="F1100">
        <v>2</v>
      </c>
      <c r="G1100">
        <v>3</v>
      </c>
      <c r="H1100">
        <v>1</v>
      </c>
      <c r="I1100">
        <v>59</v>
      </c>
      <c r="J1100">
        <v>0</v>
      </c>
      <c r="K1100">
        <v>1</v>
      </c>
      <c r="L1100">
        <v>0</v>
      </c>
      <c r="M1100">
        <v>0</v>
      </c>
      <c r="N1100">
        <v>3</v>
      </c>
      <c r="O1100">
        <v>30</v>
      </c>
      <c r="P1100">
        <v>27</v>
      </c>
      <c r="Q1100" s="20">
        <f t="shared" si="34"/>
        <v>27.754455447000002</v>
      </c>
      <c r="R1100" s="7">
        <f t="shared" si="35"/>
        <v>2</v>
      </c>
    </row>
    <row r="1101" spans="1:18" x14ac:dyDescent="0.25">
      <c r="A1101" t="s">
        <v>755</v>
      </c>
      <c r="B1101" t="s">
        <v>812</v>
      </c>
      <c r="C1101">
        <v>1</v>
      </c>
      <c r="D1101" t="s">
        <v>227</v>
      </c>
      <c r="E1101" t="s">
        <v>17</v>
      </c>
      <c r="F1101">
        <v>2</v>
      </c>
      <c r="G1101">
        <v>0</v>
      </c>
      <c r="H1101">
        <v>1</v>
      </c>
      <c r="I1101">
        <v>60</v>
      </c>
      <c r="J1101">
        <v>1</v>
      </c>
      <c r="K1101">
        <v>0</v>
      </c>
      <c r="L1101">
        <v>0</v>
      </c>
      <c r="M1101">
        <v>0</v>
      </c>
      <c r="N1101">
        <v>0</v>
      </c>
      <c r="O1101">
        <v>21</v>
      </c>
      <c r="P1101">
        <v>21</v>
      </c>
      <c r="Q1101" s="20">
        <f t="shared" si="34"/>
        <v>19.127118643499998</v>
      </c>
      <c r="R1101" s="7">
        <f t="shared" si="35"/>
        <v>2</v>
      </c>
    </row>
    <row r="1102" spans="1:18" x14ac:dyDescent="0.25">
      <c r="A1102" t="s">
        <v>597</v>
      </c>
      <c r="B1102" t="s">
        <v>812</v>
      </c>
      <c r="C1102">
        <v>1</v>
      </c>
      <c r="D1102" t="s">
        <v>590</v>
      </c>
      <c r="E1102" t="s">
        <v>17</v>
      </c>
      <c r="F1102">
        <v>3</v>
      </c>
      <c r="G1102">
        <v>2</v>
      </c>
      <c r="H1102">
        <v>1</v>
      </c>
      <c r="I1102">
        <v>60</v>
      </c>
      <c r="J1102">
        <v>1</v>
      </c>
      <c r="K1102">
        <v>0</v>
      </c>
      <c r="L1102">
        <v>0</v>
      </c>
      <c r="M1102">
        <v>0</v>
      </c>
      <c r="N1102">
        <v>2</v>
      </c>
      <c r="O1102">
        <v>30</v>
      </c>
      <c r="P1102">
        <v>28</v>
      </c>
      <c r="Q1102" s="20">
        <f t="shared" si="34"/>
        <v>27.374658158999999</v>
      </c>
      <c r="R1102" s="7">
        <f t="shared" si="35"/>
        <v>3</v>
      </c>
    </row>
    <row r="1103" spans="1:18" x14ac:dyDescent="0.25">
      <c r="A1103" t="s">
        <v>650</v>
      </c>
      <c r="B1103" t="s">
        <v>812</v>
      </c>
      <c r="C1103">
        <v>1</v>
      </c>
      <c r="D1103" t="s">
        <v>216</v>
      </c>
      <c r="E1103" t="s">
        <v>17</v>
      </c>
      <c r="F1103">
        <v>3</v>
      </c>
      <c r="G1103">
        <v>2</v>
      </c>
      <c r="H1103">
        <v>1</v>
      </c>
      <c r="I1103">
        <v>60</v>
      </c>
      <c r="J1103">
        <v>1</v>
      </c>
      <c r="K1103">
        <v>0</v>
      </c>
      <c r="L1103">
        <v>0</v>
      </c>
      <c r="M1103">
        <v>0</v>
      </c>
      <c r="N1103">
        <v>2</v>
      </c>
      <c r="O1103">
        <v>27</v>
      </c>
      <c r="P1103">
        <v>25</v>
      </c>
      <c r="Q1103" s="20">
        <f t="shared" si="34"/>
        <v>24.437789961300002</v>
      </c>
      <c r="R1103" s="7">
        <f t="shared" si="35"/>
        <v>3</v>
      </c>
    </row>
    <row r="1104" spans="1:18" x14ac:dyDescent="0.25">
      <c r="A1104" t="s">
        <v>651</v>
      </c>
      <c r="B1104" t="s">
        <v>812</v>
      </c>
      <c r="C1104">
        <v>1</v>
      </c>
      <c r="D1104" t="s">
        <v>327</v>
      </c>
      <c r="E1104" t="s">
        <v>92</v>
      </c>
      <c r="F1104">
        <v>2</v>
      </c>
      <c r="G1104">
        <v>5</v>
      </c>
      <c r="H1104">
        <v>1</v>
      </c>
      <c r="I1104">
        <v>59</v>
      </c>
      <c r="J1104">
        <v>0</v>
      </c>
      <c r="K1104">
        <v>1</v>
      </c>
      <c r="L1104">
        <v>0</v>
      </c>
      <c r="M1104">
        <v>1</v>
      </c>
      <c r="N1104">
        <v>4</v>
      </c>
      <c r="O1104">
        <v>29</v>
      </c>
      <c r="P1104">
        <v>25</v>
      </c>
      <c r="Q1104" s="20">
        <f t="shared" si="34"/>
        <v>26.5602073365</v>
      </c>
      <c r="R1104" s="7">
        <f t="shared" si="35"/>
        <v>2</v>
      </c>
    </row>
    <row r="1105" spans="1:18" x14ac:dyDescent="0.25">
      <c r="A1105" t="s">
        <v>621</v>
      </c>
      <c r="B1105" t="s">
        <v>813</v>
      </c>
      <c r="C1105">
        <v>1</v>
      </c>
      <c r="D1105" t="s">
        <v>570</v>
      </c>
      <c r="E1105" t="s">
        <v>17</v>
      </c>
      <c r="F1105">
        <v>1</v>
      </c>
      <c r="G1105">
        <v>0</v>
      </c>
      <c r="H1105">
        <v>1</v>
      </c>
      <c r="I1105">
        <v>44</v>
      </c>
      <c r="J1105">
        <v>1</v>
      </c>
      <c r="K1105">
        <v>0</v>
      </c>
      <c r="L1105">
        <v>0</v>
      </c>
      <c r="M1105">
        <v>0</v>
      </c>
      <c r="N1105">
        <v>0</v>
      </c>
      <c r="O1105">
        <v>18</v>
      </c>
      <c r="P1105">
        <v>18</v>
      </c>
      <c r="Q1105" s="20">
        <f t="shared" si="34"/>
        <v>16.353568499400001</v>
      </c>
      <c r="R1105" s="7">
        <f t="shared" si="35"/>
        <v>1</v>
      </c>
    </row>
    <row r="1106" spans="1:18" x14ac:dyDescent="0.25">
      <c r="A1106" t="s">
        <v>605</v>
      </c>
      <c r="B1106" t="s">
        <v>813</v>
      </c>
      <c r="C1106">
        <v>1</v>
      </c>
      <c r="D1106" t="s">
        <v>182</v>
      </c>
      <c r="E1106" t="s">
        <v>92</v>
      </c>
      <c r="F1106">
        <v>3</v>
      </c>
      <c r="G1106">
        <v>4</v>
      </c>
      <c r="H1106">
        <v>1</v>
      </c>
      <c r="I1106">
        <v>58</v>
      </c>
      <c r="J1106">
        <v>0</v>
      </c>
      <c r="K1106">
        <v>1</v>
      </c>
      <c r="L1106">
        <v>0</v>
      </c>
      <c r="M1106">
        <v>0</v>
      </c>
      <c r="N1106">
        <v>4</v>
      </c>
      <c r="O1106">
        <v>18</v>
      </c>
      <c r="P1106">
        <v>14</v>
      </c>
      <c r="Q1106" s="20">
        <f t="shared" si="34"/>
        <v>16.450193050199999</v>
      </c>
      <c r="R1106" s="7">
        <f t="shared" si="35"/>
        <v>3</v>
      </c>
    </row>
    <row r="1107" spans="1:18" x14ac:dyDescent="0.25">
      <c r="A1107" t="s">
        <v>623</v>
      </c>
      <c r="B1107" t="s">
        <v>813</v>
      </c>
      <c r="C1107">
        <v>1</v>
      </c>
      <c r="D1107" t="s">
        <v>596</v>
      </c>
      <c r="E1107" t="s">
        <v>92</v>
      </c>
      <c r="F1107">
        <v>2</v>
      </c>
      <c r="G1107">
        <v>6</v>
      </c>
      <c r="H1107">
        <v>1</v>
      </c>
      <c r="I1107">
        <v>60</v>
      </c>
      <c r="J1107">
        <v>0</v>
      </c>
      <c r="K1107">
        <v>1</v>
      </c>
      <c r="L1107">
        <v>0</v>
      </c>
      <c r="M1107">
        <v>0</v>
      </c>
      <c r="N1107">
        <v>6</v>
      </c>
      <c r="O1107">
        <v>33</v>
      </c>
      <c r="P1107">
        <v>27</v>
      </c>
      <c r="Q1107" s="20">
        <f t="shared" si="34"/>
        <v>30.287489974499998</v>
      </c>
      <c r="R1107" s="7">
        <f t="shared" si="35"/>
        <v>2</v>
      </c>
    </row>
    <row r="1108" spans="1:18" x14ac:dyDescent="0.25">
      <c r="A1108" t="s">
        <v>576</v>
      </c>
      <c r="B1108" t="s">
        <v>813</v>
      </c>
      <c r="C1108">
        <v>1</v>
      </c>
      <c r="D1108" t="s">
        <v>349</v>
      </c>
      <c r="E1108" t="s">
        <v>92</v>
      </c>
      <c r="F1108">
        <v>1</v>
      </c>
      <c r="G1108">
        <v>4</v>
      </c>
      <c r="H1108">
        <v>0</v>
      </c>
      <c r="I1108">
        <v>20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9</v>
      </c>
      <c r="P1108">
        <v>9</v>
      </c>
      <c r="Q1108" s="20">
        <f t="shared" si="34"/>
        <v>8.3055229146000009</v>
      </c>
      <c r="R1108" s="7" t="str">
        <f t="shared" si="35"/>
        <v xml:space="preserve"> </v>
      </c>
    </row>
    <row r="1109" spans="1:18" x14ac:dyDescent="0.25">
      <c r="A1109" t="s">
        <v>588</v>
      </c>
      <c r="B1109" t="s">
        <v>813</v>
      </c>
      <c r="C1109">
        <v>1</v>
      </c>
      <c r="D1109" t="s">
        <v>575</v>
      </c>
      <c r="E1109" t="s">
        <v>92</v>
      </c>
      <c r="F1109">
        <v>2</v>
      </c>
      <c r="G1109">
        <v>3</v>
      </c>
      <c r="H1109">
        <v>1</v>
      </c>
      <c r="I1109">
        <v>65</v>
      </c>
      <c r="J1109">
        <v>0</v>
      </c>
      <c r="K1109">
        <v>0</v>
      </c>
      <c r="L1109">
        <v>1</v>
      </c>
      <c r="M1109">
        <v>0</v>
      </c>
      <c r="N1109">
        <v>2</v>
      </c>
      <c r="O1109">
        <v>51</v>
      </c>
      <c r="P1109">
        <v>49</v>
      </c>
      <c r="Q1109" s="20">
        <f t="shared" si="34"/>
        <v>47.272621808099998</v>
      </c>
      <c r="R1109" s="7">
        <f t="shared" si="35"/>
        <v>1.8461538461538463</v>
      </c>
    </row>
    <row r="1110" spans="1:18" x14ac:dyDescent="0.25">
      <c r="A1110" t="s">
        <v>649</v>
      </c>
      <c r="B1110" t="s">
        <v>813</v>
      </c>
      <c r="C1110">
        <v>1</v>
      </c>
      <c r="D1110" t="s">
        <v>349</v>
      </c>
      <c r="E1110" t="s">
        <v>92</v>
      </c>
      <c r="F1110">
        <v>1</v>
      </c>
      <c r="G1110">
        <v>4</v>
      </c>
      <c r="H1110">
        <v>1</v>
      </c>
      <c r="I1110">
        <v>40</v>
      </c>
      <c r="J1110">
        <v>0</v>
      </c>
      <c r="K1110">
        <v>1</v>
      </c>
      <c r="L1110">
        <v>0</v>
      </c>
      <c r="M1110">
        <v>0</v>
      </c>
      <c r="N1110">
        <v>4</v>
      </c>
      <c r="O1110">
        <v>23</v>
      </c>
      <c r="P1110">
        <v>19</v>
      </c>
      <c r="Q1110" s="20">
        <f t="shared" si="34"/>
        <v>21.225225226199999</v>
      </c>
      <c r="R1110" s="7">
        <f t="shared" si="35"/>
        <v>1</v>
      </c>
    </row>
    <row r="1111" spans="1:18" x14ac:dyDescent="0.25">
      <c r="A1111" t="s">
        <v>613</v>
      </c>
      <c r="B1111" t="s">
        <v>813</v>
      </c>
      <c r="C1111">
        <v>1</v>
      </c>
      <c r="D1111" t="s">
        <v>238</v>
      </c>
      <c r="E1111" t="s">
        <v>92</v>
      </c>
      <c r="F1111">
        <v>1</v>
      </c>
      <c r="G1111">
        <v>3</v>
      </c>
      <c r="H1111">
        <v>1</v>
      </c>
      <c r="I1111">
        <v>57</v>
      </c>
      <c r="J1111">
        <v>0</v>
      </c>
      <c r="K1111">
        <v>1</v>
      </c>
      <c r="L1111">
        <v>0</v>
      </c>
      <c r="M1111">
        <v>0</v>
      </c>
      <c r="N1111">
        <v>3</v>
      </c>
      <c r="O1111">
        <v>33</v>
      </c>
      <c r="P1111">
        <v>30</v>
      </c>
      <c r="Q1111" s="20">
        <f t="shared" si="34"/>
        <v>30.529900991700003</v>
      </c>
      <c r="R1111" s="7">
        <f t="shared" si="35"/>
        <v>1</v>
      </c>
    </row>
    <row r="1112" spans="1:18" x14ac:dyDescent="0.25">
      <c r="A1112" t="s">
        <v>659</v>
      </c>
      <c r="B1112" t="s">
        <v>813</v>
      </c>
      <c r="C1112">
        <v>1</v>
      </c>
      <c r="D1112" t="s">
        <v>570</v>
      </c>
      <c r="E1112" t="s">
        <v>17</v>
      </c>
      <c r="F1112">
        <v>1</v>
      </c>
      <c r="G1112">
        <v>0</v>
      </c>
      <c r="H1112">
        <v>0</v>
      </c>
      <c r="I1112">
        <v>16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8</v>
      </c>
      <c r="P1112">
        <v>8</v>
      </c>
      <c r="Q1112" s="20">
        <f t="shared" si="34"/>
        <v>7.2682526664000005</v>
      </c>
      <c r="R1112" s="7" t="str">
        <f t="shared" si="35"/>
        <v xml:space="preserve"> </v>
      </c>
    </row>
    <row r="1113" spans="1:18" x14ac:dyDescent="0.25">
      <c r="A1113" t="s">
        <v>647</v>
      </c>
      <c r="B1113" t="s">
        <v>813</v>
      </c>
      <c r="C1113">
        <v>1</v>
      </c>
      <c r="D1113" t="s">
        <v>249</v>
      </c>
      <c r="E1113" t="s">
        <v>92</v>
      </c>
      <c r="F1113">
        <v>2</v>
      </c>
      <c r="G1113">
        <v>3</v>
      </c>
      <c r="H1113">
        <v>1</v>
      </c>
      <c r="I1113">
        <v>64</v>
      </c>
      <c r="J1113">
        <v>0</v>
      </c>
      <c r="K1113">
        <v>0</v>
      </c>
      <c r="L1113">
        <v>1</v>
      </c>
      <c r="M1113">
        <v>0</v>
      </c>
      <c r="N1113">
        <v>3</v>
      </c>
      <c r="O1113">
        <v>34</v>
      </c>
      <c r="P1113">
        <v>31</v>
      </c>
      <c r="Q1113" s="20">
        <f t="shared" si="34"/>
        <v>30.7473426006</v>
      </c>
      <c r="R1113" s="7">
        <f t="shared" si="35"/>
        <v>1.875</v>
      </c>
    </row>
    <row r="1114" spans="1:18" x14ac:dyDescent="0.25">
      <c r="A1114" t="s">
        <v>601</v>
      </c>
      <c r="B1114" t="s">
        <v>813</v>
      </c>
      <c r="C1114">
        <v>1</v>
      </c>
      <c r="D1114" t="s">
        <v>598</v>
      </c>
      <c r="E1114" t="s">
        <v>92</v>
      </c>
      <c r="F1114">
        <v>2</v>
      </c>
      <c r="G1114">
        <v>4</v>
      </c>
      <c r="H1114">
        <v>1</v>
      </c>
      <c r="I1114">
        <v>60</v>
      </c>
      <c r="J1114">
        <v>0</v>
      </c>
      <c r="K1114">
        <v>1</v>
      </c>
      <c r="L1114">
        <v>0</v>
      </c>
      <c r="M1114">
        <v>1</v>
      </c>
      <c r="N1114">
        <v>3</v>
      </c>
      <c r="O1114">
        <v>40</v>
      </c>
      <c r="P1114">
        <v>37</v>
      </c>
      <c r="Q1114" s="20">
        <f t="shared" si="34"/>
        <v>36.736990155999997</v>
      </c>
      <c r="R1114" s="7">
        <f t="shared" si="35"/>
        <v>2</v>
      </c>
    </row>
    <row r="1115" spans="1:18" x14ac:dyDescent="0.25">
      <c r="A1115" t="s">
        <v>602</v>
      </c>
      <c r="B1115" t="s">
        <v>813</v>
      </c>
      <c r="C1115">
        <v>1</v>
      </c>
      <c r="D1115" t="s">
        <v>112</v>
      </c>
      <c r="E1115" t="s">
        <v>92</v>
      </c>
      <c r="F1115">
        <v>2</v>
      </c>
      <c r="G1115">
        <v>4</v>
      </c>
      <c r="H1115">
        <v>1</v>
      </c>
      <c r="I1115">
        <v>58</v>
      </c>
      <c r="J1115">
        <v>0</v>
      </c>
      <c r="K1115">
        <v>1</v>
      </c>
      <c r="L1115">
        <v>0</v>
      </c>
      <c r="M1115">
        <v>0</v>
      </c>
      <c r="N1115">
        <v>4</v>
      </c>
      <c r="O1115">
        <v>45</v>
      </c>
      <c r="P1115">
        <v>41</v>
      </c>
      <c r="Q1115" s="20">
        <f t="shared" si="34"/>
        <v>41.294709386999997</v>
      </c>
      <c r="R1115" s="7">
        <f t="shared" si="35"/>
        <v>2</v>
      </c>
    </row>
    <row r="1116" spans="1:18" x14ac:dyDescent="0.25">
      <c r="A1116" t="s">
        <v>566</v>
      </c>
      <c r="B1116" t="s">
        <v>814</v>
      </c>
      <c r="C1116">
        <v>1</v>
      </c>
      <c r="D1116" t="s">
        <v>227</v>
      </c>
      <c r="E1116" t="s">
        <v>92</v>
      </c>
      <c r="F1116">
        <v>3</v>
      </c>
      <c r="G1116">
        <v>6</v>
      </c>
      <c r="H1116">
        <v>1</v>
      </c>
      <c r="I1116">
        <v>59</v>
      </c>
      <c r="J1116">
        <v>0</v>
      </c>
      <c r="K1116">
        <v>1</v>
      </c>
      <c r="L1116">
        <v>0</v>
      </c>
      <c r="M1116">
        <v>1</v>
      </c>
      <c r="N1116">
        <v>5</v>
      </c>
      <c r="O1116">
        <v>33</v>
      </c>
      <c r="P1116">
        <v>28</v>
      </c>
      <c r="Q1116" s="20">
        <f t="shared" si="34"/>
        <v>30.0569007255</v>
      </c>
      <c r="R1116" s="7">
        <f t="shared" si="35"/>
        <v>3</v>
      </c>
    </row>
    <row r="1117" spans="1:18" x14ac:dyDescent="0.25">
      <c r="A1117" t="s">
        <v>589</v>
      </c>
      <c r="B1117" t="s">
        <v>814</v>
      </c>
      <c r="C1117">
        <v>1</v>
      </c>
      <c r="D1117" t="s">
        <v>596</v>
      </c>
      <c r="E1117" t="s">
        <v>17</v>
      </c>
      <c r="F1117">
        <v>4</v>
      </c>
      <c r="G1117">
        <v>1</v>
      </c>
      <c r="H1117">
        <v>1</v>
      </c>
      <c r="I1117">
        <v>60</v>
      </c>
      <c r="J1117">
        <v>1</v>
      </c>
      <c r="K1117">
        <v>0</v>
      </c>
      <c r="L1117">
        <v>0</v>
      </c>
      <c r="M1117">
        <v>0</v>
      </c>
      <c r="N1117">
        <v>1</v>
      </c>
      <c r="O1117">
        <v>30</v>
      </c>
      <c r="P1117">
        <v>29</v>
      </c>
      <c r="Q1117" s="20">
        <f t="shared" si="34"/>
        <v>27.534081794999999</v>
      </c>
      <c r="R1117" s="7">
        <f t="shared" si="35"/>
        <v>4</v>
      </c>
    </row>
    <row r="1118" spans="1:18" x14ac:dyDescent="0.25">
      <c r="A1118" t="s">
        <v>620</v>
      </c>
      <c r="B1118" t="s">
        <v>814</v>
      </c>
      <c r="C1118">
        <v>1</v>
      </c>
      <c r="D1118" t="s">
        <v>578</v>
      </c>
      <c r="E1118" t="s">
        <v>92</v>
      </c>
      <c r="F1118">
        <v>3</v>
      </c>
      <c r="G1118">
        <v>4</v>
      </c>
      <c r="H1118">
        <v>1</v>
      </c>
      <c r="I1118">
        <v>65</v>
      </c>
      <c r="J1118">
        <v>0</v>
      </c>
      <c r="K1118">
        <v>0</v>
      </c>
      <c r="L1118">
        <v>1</v>
      </c>
      <c r="M1118">
        <v>0</v>
      </c>
      <c r="N1118">
        <v>3</v>
      </c>
      <c r="O1118">
        <v>30</v>
      </c>
      <c r="P1118">
        <v>27</v>
      </c>
      <c r="Q1118" s="20">
        <f t="shared" si="34"/>
        <v>27.426724137000001</v>
      </c>
      <c r="R1118" s="7">
        <f t="shared" si="35"/>
        <v>2.7692307692307692</v>
      </c>
    </row>
    <row r="1119" spans="1:18" x14ac:dyDescent="0.25">
      <c r="A1119" t="s">
        <v>593</v>
      </c>
      <c r="B1119" t="s">
        <v>815</v>
      </c>
      <c r="C1119">
        <v>1</v>
      </c>
      <c r="D1119" t="s">
        <v>182</v>
      </c>
      <c r="E1119" t="s">
        <v>17</v>
      </c>
      <c r="F1119">
        <v>3</v>
      </c>
      <c r="G1119">
        <v>2</v>
      </c>
      <c r="H1119">
        <v>1</v>
      </c>
      <c r="I1119">
        <v>64</v>
      </c>
      <c r="J1119">
        <v>1</v>
      </c>
      <c r="K1119">
        <v>0</v>
      </c>
      <c r="L1119">
        <v>0</v>
      </c>
      <c r="M1119">
        <v>0</v>
      </c>
      <c r="N1119">
        <v>2</v>
      </c>
      <c r="O1119">
        <v>50</v>
      </c>
      <c r="P1119">
        <v>48</v>
      </c>
      <c r="Q1119" s="20">
        <f t="shared" si="34"/>
        <v>45.694980694999998</v>
      </c>
      <c r="R1119" s="7">
        <f t="shared" si="35"/>
        <v>2.8125</v>
      </c>
    </row>
    <row r="1120" spans="1:18" x14ac:dyDescent="0.25">
      <c r="A1120" t="s">
        <v>638</v>
      </c>
      <c r="B1120" t="s">
        <v>815</v>
      </c>
      <c r="C1120">
        <v>1</v>
      </c>
      <c r="D1120" t="s">
        <v>112</v>
      </c>
      <c r="E1120" t="s">
        <v>17</v>
      </c>
      <c r="F1120">
        <v>3</v>
      </c>
      <c r="G1120">
        <v>1</v>
      </c>
      <c r="H1120">
        <v>1</v>
      </c>
      <c r="I1120">
        <v>60</v>
      </c>
      <c r="J1120">
        <v>1</v>
      </c>
      <c r="K1120">
        <v>0</v>
      </c>
      <c r="L1120">
        <v>0</v>
      </c>
      <c r="M1120">
        <v>0</v>
      </c>
      <c r="N1120">
        <v>1</v>
      </c>
      <c r="O1120">
        <v>34</v>
      </c>
      <c r="P1120">
        <v>33</v>
      </c>
      <c r="Q1120" s="20">
        <f t="shared" si="34"/>
        <v>31.200447092399997</v>
      </c>
      <c r="R1120" s="7">
        <f t="shared" si="35"/>
        <v>3</v>
      </c>
    </row>
    <row r="1121" spans="1:18" x14ac:dyDescent="0.25">
      <c r="A1121" t="s">
        <v>623</v>
      </c>
      <c r="B1121" t="s">
        <v>815</v>
      </c>
      <c r="C1121">
        <v>1</v>
      </c>
      <c r="D1121" t="s">
        <v>96</v>
      </c>
      <c r="E1121" t="s">
        <v>17</v>
      </c>
      <c r="F1121">
        <v>8</v>
      </c>
      <c r="G1121">
        <v>2</v>
      </c>
      <c r="H1121">
        <v>1</v>
      </c>
      <c r="I1121">
        <v>60</v>
      </c>
      <c r="J1121">
        <v>1</v>
      </c>
      <c r="K1121">
        <v>0</v>
      </c>
      <c r="L1121">
        <v>0</v>
      </c>
      <c r="M1121">
        <v>0</v>
      </c>
      <c r="N1121">
        <v>2</v>
      </c>
      <c r="O1121">
        <v>35</v>
      </c>
      <c r="P1121">
        <v>33</v>
      </c>
      <c r="Q1121" s="20">
        <f t="shared" si="34"/>
        <v>31.627906975000002</v>
      </c>
      <c r="R1121" s="7">
        <f t="shared" si="35"/>
        <v>8</v>
      </c>
    </row>
    <row r="1122" spans="1:18" x14ac:dyDescent="0.25">
      <c r="A1122" t="s">
        <v>587</v>
      </c>
      <c r="B1122" t="s">
        <v>815</v>
      </c>
      <c r="C1122">
        <v>1</v>
      </c>
      <c r="D1122" t="s">
        <v>598</v>
      </c>
      <c r="E1122" t="s">
        <v>17</v>
      </c>
      <c r="F1122">
        <v>5</v>
      </c>
      <c r="G1122">
        <v>1</v>
      </c>
      <c r="H1122">
        <v>1</v>
      </c>
      <c r="I1122">
        <v>60</v>
      </c>
      <c r="J1122">
        <v>1</v>
      </c>
      <c r="K1122">
        <v>0</v>
      </c>
      <c r="L1122">
        <v>0</v>
      </c>
      <c r="M1122">
        <v>0</v>
      </c>
      <c r="N1122">
        <v>1</v>
      </c>
      <c r="O1122">
        <v>45</v>
      </c>
      <c r="P1122">
        <v>44</v>
      </c>
      <c r="Q1122" s="20">
        <f t="shared" si="34"/>
        <v>41.329113925500003</v>
      </c>
      <c r="R1122" s="7">
        <f t="shared" si="35"/>
        <v>5</v>
      </c>
    </row>
    <row r="1123" spans="1:18" x14ac:dyDescent="0.25">
      <c r="A1123" t="s">
        <v>632</v>
      </c>
      <c r="B1123" t="s">
        <v>815</v>
      </c>
      <c r="C1123">
        <v>1</v>
      </c>
      <c r="D1123" t="s">
        <v>441</v>
      </c>
      <c r="E1123" t="s">
        <v>17</v>
      </c>
      <c r="F1123">
        <v>5</v>
      </c>
      <c r="G1123">
        <v>1</v>
      </c>
      <c r="H1123">
        <v>1</v>
      </c>
      <c r="I1123">
        <v>60</v>
      </c>
      <c r="J1123">
        <v>1</v>
      </c>
      <c r="K1123">
        <v>0</v>
      </c>
      <c r="L1123">
        <v>0</v>
      </c>
      <c r="M1123">
        <v>0</v>
      </c>
      <c r="N1123">
        <v>1</v>
      </c>
      <c r="O1123">
        <v>23</v>
      </c>
      <c r="P1123">
        <v>22</v>
      </c>
      <c r="Q1123" s="20">
        <f t="shared" si="34"/>
        <v>21.0916633752</v>
      </c>
      <c r="R1123" s="7">
        <f t="shared" si="35"/>
        <v>5</v>
      </c>
    </row>
    <row r="1124" spans="1:18" x14ac:dyDescent="0.25">
      <c r="A1124" t="s">
        <v>755</v>
      </c>
      <c r="B1124" t="s">
        <v>815</v>
      </c>
      <c r="C1124">
        <v>1</v>
      </c>
      <c r="D1124" t="s">
        <v>192</v>
      </c>
      <c r="E1124" t="s">
        <v>17</v>
      </c>
      <c r="F1124">
        <v>4</v>
      </c>
      <c r="G1124">
        <v>3</v>
      </c>
      <c r="H1124">
        <v>1</v>
      </c>
      <c r="I1124">
        <v>60</v>
      </c>
      <c r="J1124">
        <v>1</v>
      </c>
      <c r="K1124">
        <v>0</v>
      </c>
      <c r="L1124">
        <v>0</v>
      </c>
      <c r="M1124">
        <v>0</v>
      </c>
      <c r="N1124">
        <v>3</v>
      </c>
      <c r="O1124">
        <v>19</v>
      </c>
      <c r="P1124">
        <v>16</v>
      </c>
      <c r="Q1124" s="20">
        <f t="shared" si="34"/>
        <v>17.224889217299999</v>
      </c>
      <c r="R1124" s="7">
        <f t="shared" si="35"/>
        <v>4</v>
      </c>
    </row>
    <row r="1125" spans="1:18" x14ac:dyDescent="0.25">
      <c r="A1125" t="s">
        <v>633</v>
      </c>
      <c r="B1125" t="s">
        <v>815</v>
      </c>
      <c r="C1125">
        <v>1</v>
      </c>
      <c r="D1125" t="s">
        <v>349</v>
      </c>
      <c r="E1125" t="s">
        <v>92</v>
      </c>
      <c r="F1125">
        <v>2</v>
      </c>
      <c r="G1125">
        <v>5</v>
      </c>
      <c r="H1125">
        <v>0</v>
      </c>
      <c r="I1125">
        <v>19</v>
      </c>
      <c r="J1125">
        <v>0</v>
      </c>
      <c r="K1125">
        <v>0</v>
      </c>
      <c r="L1125">
        <v>0</v>
      </c>
      <c r="M1125">
        <v>1</v>
      </c>
      <c r="N1125">
        <v>0</v>
      </c>
      <c r="O1125">
        <v>9</v>
      </c>
      <c r="P1125">
        <v>9</v>
      </c>
      <c r="Q1125" s="20">
        <f t="shared" si="34"/>
        <v>8.3055229146000009</v>
      </c>
      <c r="R1125" s="7" t="str">
        <f t="shared" si="35"/>
        <v xml:space="preserve"> </v>
      </c>
    </row>
    <row r="1126" spans="1:18" x14ac:dyDescent="0.25">
      <c r="A1126" t="s">
        <v>613</v>
      </c>
      <c r="B1126" t="s">
        <v>815</v>
      </c>
      <c r="C1126">
        <v>1</v>
      </c>
      <c r="D1126" t="s">
        <v>349</v>
      </c>
      <c r="E1126" t="s">
        <v>92</v>
      </c>
      <c r="F1126">
        <v>2</v>
      </c>
      <c r="G1126">
        <v>5</v>
      </c>
      <c r="H1126">
        <v>1</v>
      </c>
      <c r="I1126">
        <v>40</v>
      </c>
      <c r="J1126">
        <v>0</v>
      </c>
      <c r="K1126">
        <v>1</v>
      </c>
      <c r="L1126">
        <v>0</v>
      </c>
      <c r="M1126">
        <v>0</v>
      </c>
      <c r="N1126">
        <v>4</v>
      </c>
      <c r="O1126">
        <v>13</v>
      </c>
      <c r="P1126">
        <v>9</v>
      </c>
      <c r="Q1126" s="20">
        <f t="shared" si="34"/>
        <v>11.996866432200001</v>
      </c>
      <c r="R1126" s="7">
        <f t="shared" si="35"/>
        <v>2</v>
      </c>
    </row>
    <row r="1127" spans="1:18" x14ac:dyDescent="0.25">
      <c r="A1127" t="s">
        <v>595</v>
      </c>
      <c r="B1127" t="s">
        <v>815</v>
      </c>
      <c r="C1127">
        <v>1</v>
      </c>
      <c r="D1127" t="s">
        <v>146</v>
      </c>
      <c r="E1127" t="s">
        <v>92</v>
      </c>
      <c r="F1127">
        <v>1</v>
      </c>
      <c r="G1127">
        <v>3</v>
      </c>
      <c r="H1127">
        <v>1</v>
      </c>
      <c r="I1127">
        <v>58</v>
      </c>
      <c r="J1127">
        <v>0</v>
      </c>
      <c r="K1127">
        <v>1</v>
      </c>
      <c r="L1127">
        <v>0</v>
      </c>
      <c r="M1127">
        <v>0</v>
      </c>
      <c r="N1127">
        <v>3</v>
      </c>
      <c r="O1127">
        <v>31</v>
      </c>
      <c r="P1127">
        <v>28</v>
      </c>
      <c r="Q1127" s="20">
        <f t="shared" si="34"/>
        <v>28.633849558399998</v>
      </c>
      <c r="R1127" s="7">
        <f t="shared" si="35"/>
        <v>1</v>
      </c>
    </row>
    <row r="1128" spans="1:18" x14ac:dyDescent="0.25">
      <c r="A1128" t="s">
        <v>597</v>
      </c>
      <c r="B1128" t="s">
        <v>815</v>
      </c>
      <c r="C1128">
        <v>1</v>
      </c>
      <c r="D1128" t="s">
        <v>335</v>
      </c>
      <c r="E1128" t="s">
        <v>17</v>
      </c>
      <c r="F1128">
        <v>2</v>
      </c>
      <c r="G1128">
        <v>1</v>
      </c>
      <c r="H1128">
        <v>1</v>
      </c>
      <c r="I1128">
        <v>60</v>
      </c>
      <c r="J1128">
        <v>1</v>
      </c>
      <c r="K1128">
        <v>0</v>
      </c>
      <c r="L1128">
        <v>0</v>
      </c>
      <c r="M1128">
        <v>0</v>
      </c>
      <c r="N1128">
        <v>1</v>
      </c>
      <c r="O1128">
        <v>33</v>
      </c>
      <c r="P1128">
        <v>32</v>
      </c>
      <c r="Q1128" s="20">
        <f t="shared" si="34"/>
        <v>29.9018853408</v>
      </c>
      <c r="R1128" s="7">
        <f t="shared" si="35"/>
        <v>2</v>
      </c>
    </row>
    <row r="1129" spans="1:18" x14ac:dyDescent="0.25">
      <c r="A1129" t="s">
        <v>602</v>
      </c>
      <c r="B1129" t="s">
        <v>815</v>
      </c>
      <c r="C1129">
        <v>1</v>
      </c>
      <c r="D1129" t="s">
        <v>327</v>
      </c>
      <c r="E1129" t="s">
        <v>17</v>
      </c>
      <c r="F1129">
        <v>5</v>
      </c>
      <c r="G1129">
        <v>2</v>
      </c>
      <c r="H1129">
        <v>1</v>
      </c>
      <c r="I1129">
        <v>60</v>
      </c>
      <c r="J1129">
        <v>1</v>
      </c>
      <c r="K1129">
        <v>0</v>
      </c>
      <c r="L1129">
        <v>0</v>
      </c>
      <c r="M1129">
        <v>0</v>
      </c>
      <c r="N1129">
        <v>2</v>
      </c>
      <c r="O1129">
        <v>31</v>
      </c>
      <c r="P1129">
        <v>29</v>
      </c>
      <c r="Q1129" s="20">
        <f t="shared" si="34"/>
        <v>28.391945773500002</v>
      </c>
      <c r="R1129" s="7">
        <f t="shared" si="35"/>
        <v>5</v>
      </c>
    </row>
    <row r="1130" spans="1:18" x14ac:dyDescent="0.25">
      <c r="A1130" t="s">
        <v>641</v>
      </c>
      <c r="B1130" t="s">
        <v>816</v>
      </c>
      <c r="C1130">
        <v>1</v>
      </c>
      <c r="D1130" t="s">
        <v>596</v>
      </c>
      <c r="E1130" t="s">
        <v>17</v>
      </c>
      <c r="F1130">
        <v>3</v>
      </c>
      <c r="G1130">
        <v>2</v>
      </c>
      <c r="H1130">
        <v>1</v>
      </c>
      <c r="I1130">
        <v>64</v>
      </c>
      <c r="J1130">
        <v>1</v>
      </c>
      <c r="K1130">
        <v>0</v>
      </c>
      <c r="L1130">
        <v>0</v>
      </c>
      <c r="M1130">
        <v>0</v>
      </c>
      <c r="N1130">
        <v>2</v>
      </c>
      <c r="O1130">
        <v>39</v>
      </c>
      <c r="P1130">
        <v>37</v>
      </c>
      <c r="Q1130" s="20">
        <f t="shared" si="34"/>
        <v>35.794306333499996</v>
      </c>
      <c r="R1130" s="7">
        <f t="shared" si="35"/>
        <v>2.8125</v>
      </c>
    </row>
    <row r="1131" spans="1:18" x14ac:dyDescent="0.25">
      <c r="A1131" t="s">
        <v>659</v>
      </c>
      <c r="B1131" t="s">
        <v>816</v>
      </c>
      <c r="C1131">
        <v>1</v>
      </c>
      <c r="D1131" t="s">
        <v>27</v>
      </c>
      <c r="E1131" t="s">
        <v>17</v>
      </c>
      <c r="F1131">
        <v>4</v>
      </c>
      <c r="G1131">
        <v>0</v>
      </c>
      <c r="H1131">
        <v>1</v>
      </c>
      <c r="I1131">
        <v>60</v>
      </c>
      <c r="J1131">
        <v>1</v>
      </c>
      <c r="K1131">
        <v>0</v>
      </c>
      <c r="L1131">
        <v>0</v>
      </c>
      <c r="M1131">
        <v>0</v>
      </c>
      <c r="N1131">
        <v>0</v>
      </c>
      <c r="O1131">
        <v>20</v>
      </c>
      <c r="P1131">
        <v>20</v>
      </c>
      <c r="Q1131" s="20">
        <f t="shared" si="34"/>
        <v>18.233670654000001</v>
      </c>
      <c r="R1131" s="7">
        <f t="shared" si="35"/>
        <v>4</v>
      </c>
    </row>
    <row r="1132" spans="1:18" x14ac:dyDescent="0.25">
      <c r="A1132" t="s">
        <v>629</v>
      </c>
      <c r="B1132" t="s">
        <v>816</v>
      </c>
      <c r="C1132">
        <v>1</v>
      </c>
      <c r="D1132" t="s">
        <v>568</v>
      </c>
      <c r="E1132" t="s">
        <v>92</v>
      </c>
      <c r="F1132">
        <v>2</v>
      </c>
      <c r="G1132">
        <v>3</v>
      </c>
      <c r="H1132">
        <v>1</v>
      </c>
      <c r="I1132">
        <v>65</v>
      </c>
      <c r="J1132">
        <v>0</v>
      </c>
      <c r="K1132">
        <v>0</v>
      </c>
      <c r="L1132">
        <v>1</v>
      </c>
      <c r="M1132">
        <v>0</v>
      </c>
      <c r="N1132">
        <v>2</v>
      </c>
      <c r="O1132">
        <v>26</v>
      </c>
      <c r="P1132">
        <v>24</v>
      </c>
      <c r="Q1132" s="20">
        <f t="shared" si="34"/>
        <v>23.411167512199999</v>
      </c>
      <c r="R1132" s="7">
        <f t="shared" si="35"/>
        <v>1.8461538461538463</v>
      </c>
    </row>
    <row r="1133" spans="1:18" x14ac:dyDescent="0.25">
      <c r="A1133" t="s">
        <v>589</v>
      </c>
      <c r="B1133" t="s">
        <v>816</v>
      </c>
      <c r="C1133">
        <v>1</v>
      </c>
      <c r="D1133" t="s">
        <v>96</v>
      </c>
      <c r="E1133" t="s">
        <v>92</v>
      </c>
      <c r="F1133">
        <v>2</v>
      </c>
      <c r="G1133">
        <v>3</v>
      </c>
      <c r="H1133">
        <v>1</v>
      </c>
      <c r="I1133">
        <v>59</v>
      </c>
      <c r="J1133">
        <v>0</v>
      </c>
      <c r="K1133">
        <v>1</v>
      </c>
      <c r="L1133">
        <v>0</v>
      </c>
      <c r="M1133">
        <v>0</v>
      </c>
      <c r="N1133">
        <v>3</v>
      </c>
      <c r="O1133">
        <v>25</v>
      </c>
      <c r="P1133">
        <v>22</v>
      </c>
      <c r="Q1133" s="20">
        <f t="shared" si="34"/>
        <v>22.591362125</v>
      </c>
      <c r="R1133" s="7">
        <f t="shared" si="35"/>
        <v>2</v>
      </c>
    </row>
    <row r="1134" spans="1:18" x14ac:dyDescent="0.25">
      <c r="A1134" t="s">
        <v>620</v>
      </c>
      <c r="B1134" t="s">
        <v>816</v>
      </c>
      <c r="C1134">
        <v>1</v>
      </c>
      <c r="D1134" t="s">
        <v>278</v>
      </c>
      <c r="E1134" t="s">
        <v>92</v>
      </c>
      <c r="F1134">
        <v>1</v>
      </c>
      <c r="G1134">
        <v>3</v>
      </c>
      <c r="H1134">
        <v>1</v>
      </c>
      <c r="I1134">
        <v>59</v>
      </c>
      <c r="J1134">
        <v>0</v>
      </c>
      <c r="K1134">
        <v>1</v>
      </c>
      <c r="L1134">
        <v>0</v>
      </c>
      <c r="M1134">
        <v>0</v>
      </c>
      <c r="N1134">
        <v>3</v>
      </c>
      <c r="O1134">
        <v>21</v>
      </c>
      <c r="P1134">
        <v>18</v>
      </c>
      <c r="Q1134" s="20">
        <f t="shared" si="34"/>
        <v>19.191428570999999</v>
      </c>
      <c r="R1134" s="7">
        <f t="shared" si="35"/>
        <v>1</v>
      </c>
    </row>
    <row r="1135" spans="1:18" x14ac:dyDescent="0.25">
      <c r="A1135" t="s">
        <v>696</v>
      </c>
      <c r="B1135" t="s">
        <v>816</v>
      </c>
      <c r="C1135">
        <v>1</v>
      </c>
      <c r="D1135" t="s">
        <v>598</v>
      </c>
      <c r="E1135" t="s">
        <v>17</v>
      </c>
      <c r="F1135">
        <v>5</v>
      </c>
      <c r="G1135">
        <v>3</v>
      </c>
      <c r="H1135">
        <v>1</v>
      </c>
      <c r="I1135">
        <v>60</v>
      </c>
      <c r="J1135">
        <v>1</v>
      </c>
      <c r="K1135">
        <v>0</v>
      </c>
      <c r="L1135">
        <v>0</v>
      </c>
      <c r="M1135">
        <v>0</v>
      </c>
      <c r="N1135">
        <v>3</v>
      </c>
      <c r="O1135">
        <v>25</v>
      </c>
      <c r="P1135">
        <v>22</v>
      </c>
      <c r="Q1135" s="20">
        <f t="shared" si="34"/>
        <v>22.960618847500001</v>
      </c>
      <c r="R1135" s="7">
        <f t="shared" si="35"/>
        <v>5</v>
      </c>
    </row>
    <row r="1136" spans="1:18" x14ac:dyDescent="0.25">
      <c r="A1136" t="s">
        <v>571</v>
      </c>
      <c r="B1136" t="s">
        <v>817</v>
      </c>
      <c r="C1136">
        <v>1</v>
      </c>
      <c r="D1136" t="s">
        <v>134</v>
      </c>
      <c r="E1136" t="s">
        <v>92</v>
      </c>
      <c r="F1136">
        <v>3</v>
      </c>
      <c r="G1136">
        <v>4</v>
      </c>
      <c r="H1136">
        <v>1</v>
      </c>
      <c r="I1136">
        <v>65</v>
      </c>
      <c r="J1136">
        <v>0</v>
      </c>
      <c r="K1136">
        <v>0</v>
      </c>
      <c r="L1136">
        <v>1</v>
      </c>
      <c r="M1136">
        <v>0</v>
      </c>
      <c r="N1136">
        <v>3</v>
      </c>
      <c r="O1136">
        <v>31</v>
      </c>
      <c r="P1136">
        <v>28</v>
      </c>
      <c r="Q1136" s="20">
        <f t="shared" si="34"/>
        <v>28.0941743311</v>
      </c>
      <c r="R1136" s="7">
        <f t="shared" si="35"/>
        <v>2.7692307692307692</v>
      </c>
    </row>
    <row r="1137" spans="1:18" x14ac:dyDescent="0.25">
      <c r="A1137" t="s">
        <v>623</v>
      </c>
      <c r="B1137" t="s">
        <v>817</v>
      </c>
      <c r="C1137">
        <v>1</v>
      </c>
      <c r="D1137" t="s">
        <v>398</v>
      </c>
      <c r="E1137" t="s">
        <v>92</v>
      </c>
      <c r="F1137">
        <v>1</v>
      </c>
      <c r="G1137">
        <v>2</v>
      </c>
      <c r="H1137">
        <v>1</v>
      </c>
      <c r="I1137">
        <v>62</v>
      </c>
      <c r="J1137">
        <v>0</v>
      </c>
      <c r="K1137">
        <v>0</v>
      </c>
      <c r="L1137">
        <v>1</v>
      </c>
      <c r="M1137">
        <v>0</v>
      </c>
      <c r="N1137">
        <v>2</v>
      </c>
      <c r="O1137">
        <v>27</v>
      </c>
      <c r="P1137">
        <v>25</v>
      </c>
      <c r="Q1137" s="20">
        <f t="shared" si="34"/>
        <v>24.553278689399999</v>
      </c>
      <c r="R1137" s="7">
        <f t="shared" si="35"/>
        <v>0.967741935483871</v>
      </c>
    </row>
    <row r="1138" spans="1:18" x14ac:dyDescent="0.25">
      <c r="A1138" t="s">
        <v>574</v>
      </c>
      <c r="B1138" t="s">
        <v>817</v>
      </c>
      <c r="C1138">
        <v>1</v>
      </c>
      <c r="D1138" t="s">
        <v>568</v>
      </c>
      <c r="E1138" t="s">
        <v>92</v>
      </c>
      <c r="F1138">
        <v>2</v>
      </c>
      <c r="G1138">
        <v>5</v>
      </c>
      <c r="H1138">
        <v>0</v>
      </c>
      <c r="I1138">
        <v>52</v>
      </c>
      <c r="J1138">
        <v>0</v>
      </c>
      <c r="K1138">
        <v>0</v>
      </c>
      <c r="L1138">
        <v>0</v>
      </c>
      <c r="M1138">
        <v>1</v>
      </c>
      <c r="N1138">
        <v>1</v>
      </c>
      <c r="O1138">
        <v>14</v>
      </c>
      <c r="P1138">
        <v>13</v>
      </c>
      <c r="Q1138" s="20">
        <f t="shared" si="34"/>
        <v>12.606013275799999</v>
      </c>
      <c r="R1138" s="7" t="str">
        <f t="shared" si="35"/>
        <v xml:space="preserve"> </v>
      </c>
    </row>
    <row r="1139" spans="1:18" x14ac:dyDescent="0.25">
      <c r="A1139" t="s">
        <v>594</v>
      </c>
      <c r="B1139" t="s">
        <v>817</v>
      </c>
      <c r="C1139">
        <v>1</v>
      </c>
      <c r="D1139" t="s">
        <v>227</v>
      </c>
      <c r="E1139" t="s">
        <v>17</v>
      </c>
      <c r="F1139">
        <v>5</v>
      </c>
      <c r="G1139">
        <v>1</v>
      </c>
      <c r="H1139">
        <v>1</v>
      </c>
      <c r="I1139">
        <v>60</v>
      </c>
      <c r="J1139">
        <v>1</v>
      </c>
      <c r="K1139">
        <v>0</v>
      </c>
      <c r="L1139">
        <v>0</v>
      </c>
      <c r="M1139">
        <v>0</v>
      </c>
      <c r="N1139">
        <v>1</v>
      </c>
      <c r="O1139">
        <v>28</v>
      </c>
      <c r="P1139">
        <v>27</v>
      </c>
      <c r="Q1139" s="20">
        <f t="shared" si="34"/>
        <v>25.502824858</v>
      </c>
      <c r="R1139" s="7">
        <f t="shared" si="35"/>
        <v>5</v>
      </c>
    </row>
    <row r="1140" spans="1:18" x14ac:dyDescent="0.25">
      <c r="A1140" t="s">
        <v>653</v>
      </c>
      <c r="B1140" t="s">
        <v>817</v>
      </c>
      <c r="C1140">
        <v>1</v>
      </c>
      <c r="D1140" t="s">
        <v>188</v>
      </c>
      <c r="E1140" t="s">
        <v>92</v>
      </c>
      <c r="F1140">
        <v>1</v>
      </c>
      <c r="G1140">
        <v>2</v>
      </c>
      <c r="H1140">
        <v>1</v>
      </c>
      <c r="I1140">
        <v>59</v>
      </c>
      <c r="J1140">
        <v>0</v>
      </c>
      <c r="K1140">
        <v>1</v>
      </c>
      <c r="L1140">
        <v>0</v>
      </c>
      <c r="M1140">
        <v>0</v>
      </c>
      <c r="N1140">
        <v>2</v>
      </c>
      <c r="O1140">
        <v>37</v>
      </c>
      <c r="P1140">
        <v>35</v>
      </c>
      <c r="Q1140" s="20">
        <f t="shared" si="34"/>
        <v>34.217817737600001</v>
      </c>
      <c r="R1140" s="7">
        <f t="shared" si="35"/>
        <v>1</v>
      </c>
    </row>
    <row r="1141" spans="1:18" x14ac:dyDescent="0.25">
      <c r="A1141" t="s">
        <v>632</v>
      </c>
      <c r="B1141" t="s">
        <v>817</v>
      </c>
      <c r="C1141">
        <v>1</v>
      </c>
      <c r="D1141" t="s">
        <v>568</v>
      </c>
      <c r="E1141" t="s">
        <v>92</v>
      </c>
      <c r="F1141">
        <v>2</v>
      </c>
      <c r="G1141">
        <v>5</v>
      </c>
      <c r="H1141">
        <v>1</v>
      </c>
      <c r="I1141">
        <v>7</v>
      </c>
      <c r="J1141">
        <v>0</v>
      </c>
      <c r="K1141">
        <v>1</v>
      </c>
      <c r="L1141">
        <v>0</v>
      </c>
      <c r="M1141">
        <v>0</v>
      </c>
      <c r="N1141">
        <v>3</v>
      </c>
      <c r="O1141">
        <v>8</v>
      </c>
      <c r="P1141">
        <v>5</v>
      </c>
      <c r="Q1141" s="20">
        <f t="shared" si="34"/>
        <v>7.2034361575999997</v>
      </c>
      <c r="R1141" s="7">
        <f t="shared" si="35"/>
        <v>2</v>
      </c>
    </row>
    <row r="1142" spans="1:18" x14ac:dyDescent="0.25">
      <c r="A1142" t="s">
        <v>649</v>
      </c>
      <c r="B1142" t="s">
        <v>817</v>
      </c>
      <c r="C1142">
        <v>1</v>
      </c>
      <c r="D1142" t="s">
        <v>308</v>
      </c>
      <c r="E1142" t="s">
        <v>17</v>
      </c>
      <c r="F1142">
        <v>5</v>
      </c>
      <c r="G1142">
        <v>2</v>
      </c>
      <c r="H1142">
        <v>1</v>
      </c>
      <c r="I1142">
        <v>60</v>
      </c>
      <c r="J1142">
        <v>1</v>
      </c>
      <c r="K1142">
        <v>0</v>
      </c>
      <c r="L1142">
        <v>0</v>
      </c>
      <c r="M1142">
        <v>0</v>
      </c>
      <c r="N1142">
        <v>2</v>
      </c>
      <c r="O1142">
        <v>36</v>
      </c>
      <c r="P1142">
        <v>34</v>
      </c>
      <c r="Q1142" s="20">
        <f t="shared" si="34"/>
        <v>32.848484849999998</v>
      </c>
      <c r="R1142" s="7">
        <f t="shared" si="35"/>
        <v>5</v>
      </c>
    </row>
    <row r="1143" spans="1:18" x14ac:dyDescent="0.25">
      <c r="A1143" t="s">
        <v>665</v>
      </c>
      <c r="B1143" t="s">
        <v>817</v>
      </c>
      <c r="C1143">
        <v>1</v>
      </c>
      <c r="D1143" t="s">
        <v>441</v>
      </c>
      <c r="E1143" t="s">
        <v>17</v>
      </c>
      <c r="F1143">
        <v>3</v>
      </c>
      <c r="G1143">
        <v>0</v>
      </c>
      <c r="H1143">
        <v>1</v>
      </c>
      <c r="I1143">
        <v>60</v>
      </c>
      <c r="J1143">
        <v>1</v>
      </c>
      <c r="K1143">
        <v>0</v>
      </c>
      <c r="L1143">
        <v>0</v>
      </c>
      <c r="M1143">
        <v>0</v>
      </c>
      <c r="N1143">
        <v>0</v>
      </c>
      <c r="O1143">
        <v>16</v>
      </c>
      <c r="P1143">
        <v>16</v>
      </c>
      <c r="Q1143" s="20">
        <f t="shared" si="34"/>
        <v>14.672461478400001</v>
      </c>
      <c r="R1143" s="7">
        <f t="shared" si="35"/>
        <v>3</v>
      </c>
    </row>
    <row r="1144" spans="1:18" x14ac:dyDescent="0.25">
      <c r="A1144" t="s">
        <v>619</v>
      </c>
      <c r="B1144" t="s">
        <v>817</v>
      </c>
      <c r="C1144">
        <v>1</v>
      </c>
      <c r="D1144" t="s">
        <v>327</v>
      </c>
      <c r="E1144" t="s">
        <v>92</v>
      </c>
      <c r="F1144">
        <v>1</v>
      </c>
      <c r="G1144">
        <v>2</v>
      </c>
      <c r="H1144">
        <v>1</v>
      </c>
      <c r="I1144">
        <v>61</v>
      </c>
      <c r="J1144">
        <v>0</v>
      </c>
      <c r="K1144">
        <v>0</v>
      </c>
      <c r="L1144">
        <v>1</v>
      </c>
      <c r="M1144">
        <v>0</v>
      </c>
      <c r="N1144">
        <v>2</v>
      </c>
      <c r="O1144">
        <v>36</v>
      </c>
      <c r="P1144">
        <v>34</v>
      </c>
      <c r="Q1144" s="20">
        <f t="shared" si="34"/>
        <v>32.971291866000001</v>
      </c>
      <c r="R1144" s="7">
        <f t="shared" si="35"/>
        <v>0.98360655737704927</v>
      </c>
    </row>
    <row r="1145" spans="1:18" x14ac:dyDescent="0.25">
      <c r="A1145" t="s">
        <v>609</v>
      </c>
      <c r="B1145" t="s">
        <v>817</v>
      </c>
      <c r="C1145">
        <v>1</v>
      </c>
      <c r="D1145" t="s">
        <v>590</v>
      </c>
      <c r="E1145" t="s">
        <v>92</v>
      </c>
      <c r="F1145">
        <v>3</v>
      </c>
      <c r="G1145">
        <v>4</v>
      </c>
      <c r="H1145">
        <v>1</v>
      </c>
      <c r="I1145">
        <v>60</v>
      </c>
      <c r="J1145">
        <v>0</v>
      </c>
      <c r="K1145">
        <v>0</v>
      </c>
      <c r="L1145">
        <v>1</v>
      </c>
      <c r="M1145">
        <v>0</v>
      </c>
      <c r="N1145">
        <v>4</v>
      </c>
      <c r="O1145">
        <v>24</v>
      </c>
      <c r="P1145">
        <v>20</v>
      </c>
      <c r="Q1145" s="20">
        <f t="shared" si="34"/>
        <v>21.899726527199999</v>
      </c>
      <c r="R1145" s="7">
        <f t="shared" si="35"/>
        <v>3</v>
      </c>
    </row>
    <row r="1146" spans="1:18" x14ac:dyDescent="0.25">
      <c r="A1146" t="s">
        <v>597</v>
      </c>
      <c r="B1146" t="s">
        <v>817</v>
      </c>
      <c r="C1146">
        <v>1</v>
      </c>
      <c r="D1146" t="s">
        <v>233</v>
      </c>
      <c r="E1146" t="s">
        <v>17</v>
      </c>
      <c r="F1146">
        <v>3</v>
      </c>
      <c r="G1146">
        <v>2</v>
      </c>
      <c r="H1146">
        <v>1</v>
      </c>
      <c r="I1146">
        <v>60</v>
      </c>
      <c r="J1146">
        <v>1</v>
      </c>
      <c r="K1146">
        <v>0</v>
      </c>
      <c r="L1146">
        <v>0</v>
      </c>
      <c r="M1146">
        <v>0</v>
      </c>
      <c r="N1146">
        <v>2</v>
      </c>
      <c r="O1146">
        <v>25</v>
      </c>
      <c r="P1146">
        <v>23</v>
      </c>
      <c r="Q1146" s="20">
        <f t="shared" si="34"/>
        <v>23.315520444999997</v>
      </c>
      <c r="R1146" s="7">
        <f t="shared" si="35"/>
        <v>3</v>
      </c>
    </row>
    <row r="1147" spans="1:18" x14ac:dyDescent="0.25">
      <c r="A1147" t="s">
        <v>600</v>
      </c>
      <c r="B1147" t="s">
        <v>817</v>
      </c>
      <c r="C1147">
        <v>1</v>
      </c>
      <c r="D1147" t="s">
        <v>249</v>
      </c>
      <c r="E1147" t="s">
        <v>17</v>
      </c>
      <c r="F1147">
        <v>3</v>
      </c>
      <c r="G1147">
        <v>2</v>
      </c>
      <c r="H1147">
        <v>1</v>
      </c>
      <c r="I1147">
        <v>60</v>
      </c>
      <c r="J1147">
        <v>1</v>
      </c>
      <c r="K1147">
        <v>0</v>
      </c>
      <c r="L1147">
        <v>0</v>
      </c>
      <c r="M1147">
        <v>0</v>
      </c>
      <c r="N1147">
        <v>2</v>
      </c>
      <c r="O1147">
        <v>30</v>
      </c>
      <c r="P1147">
        <v>28</v>
      </c>
      <c r="Q1147" s="20">
        <f t="shared" si="34"/>
        <v>27.130008177000001</v>
      </c>
      <c r="R1147" s="7">
        <f t="shared" si="35"/>
        <v>3</v>
      </c>
    </row>
    <row r="1148" spans="1:18" x14ac:dyDescent="0.25">
      <c r="A1148" t="s">
        <v>593</v>
      </c>
      <c r="B1148" t="s">
        <v>818</v>
      </c>
      <c r="C1148">
        <v>1</v>
      </c>
      <c r="D1148" t="s">
        <v>335</v>
      </c>
      <c r="E1148" t="s">
        <v>92</v>
      </c>
      <c r="F1148">
        <v>2</v>
      </c>
      <c r="G1148">
        <v>5</v>
      </c>
      <c r="H1148">
        <v>1</v>
      </c>
      <c r="I1148">
        <v>57</v>
      </c>
      <c r="J1148">
        <v>0</v>
      </c>
      <c r="K1148">
        <v>1</v>
      </c>
      <c r="L1148">
        <v>0</v>
      </c>
      <c r="M1148">
        <v>1</v>
      </c>
      <c r="N1148">
        <v>4</v>
      </c>
      <c r="O1148">
        <v>38</v>
      </c>
      <c r="P1148">
        <v>34</v>
      </c>
      <c r="Q1148" s="20">
        <f t="shared" si="34"/>
        <v>34.432474028800002</v>
      </c>
      <c r="R1148" s="7">
        <f t="shared" si="35"/>
        <v>2</v>
      </c>
    </row>
    <row r="1149" spans="1:18" x14ac:dyDescent="0.25">
      <c r="A1149" t="s">
        <v>605</v>
      </c>
      <c r="B1149" t="s">
        <v>818</v>
      </c>
      <c r="C1149">
        <v>1</v>
      </c>
      <c r="D1149" t="s">
        <v>188</v>
      </c>
      <c r="E1149" t="s">
        <v>17</v>
      </c>
      <c r="F1149">
        <v>6</v>
      </c>
      <c r="G1149">
        <v>2</v>
      </c>
      <c r="H1149">
        <v>1</v>
      </c>
      <c r="I1149">
        <v>14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4</v>
      </c>
      <c r="P1149">
        <v>4</v>
      </c>
      <c r="Q1149" s="20">
        <f t="shared" si="34"/>
        <v>3.6992235392000001</v>
      </c>
      <c r="R1149" s="7">
        <f t="shared" si="35"/>
        <v>6</v>
      </c>
    </row>
    <row r="1150" spans="1:18" x14ac:dyDescent="0.25">
      <c r="A1150" t="s">
        <v>755</v>
      </c>
      <c r="B1150" t="s">
        <v>818</v>
      </c>
      <c r="C1150">
        <v>1</v>
      </c>
      <c r="D1150" t="s">
        <v>598</v>
      </c>
      <c r="E1150" t="s">
        <v>17</v>
      </c>
      <c r="F1150">
        <v>3</v>
      </c>
      <c r="G1150">
        <v>1</v>
      </c>
      <c r="H1150">
        <v>1</v>
      </c>
      <c r="I1150">
        <v>60</v>
      </c>
      <c r="J1150">
        <v>1</v>
      </c>
      <c r="K1150">
        <v>0</v>
      </c>
      <c r="L1150">
        <v>0</v>
      </c>
      <c r="M1150">
        <v>0</v>
      </c>
      <c r="N1150">
        <v>1</v>
      </c>
      <c r="O1150">
        <v>38</v>
      </c>
      <c r="P1150">
        <v>37</v>
      </c>
      <c r="Q1150" s="20">
        <f t="shared" si="34"/>
        <v>34.900140648200001</v>
      </c>
      <c r="R1150" s="7">
        <f t="shared" si="35"/>
        <v>3</v>
      </c>
    </row>
    <row r="1151" spans="1:18" x14ac:dyDescent="0.25">
      <c r="A1151" t="s">
        <v>609</v>
      </c>
      <c r="B1151" t="s">
        <v>818</v>
      </c>
      <c r="C1151">
        <v>1</v>
      </c>
      <c r="D1151" t="s">
        <v>592</v>
      </c>
      <c r="E1151" t="s">
        <v>92</v>
      </c>
      <c r="F1151">
        <v>1</v>
      </c>
      <c r="G1151">
        <v>4</v>
      </c>
      <c r="H1151">
        <v>1</v>
      </c>
      <c r="I1151">
        <v>60</v>
      </c>
      <c r="J1151">
        <v>0</v>
      </c>
      <c r="K1151">
        <v>1</v>
      </c>
      <c r="L1151">
        <v>0</v>
      </c>
      <c r="M1151">
        <v>0</v>
      </c>
      <c r="N1151">
        <v>4</v>
      </c>
      <c r="O1151">
        <v>36</v>
      </c>
      <c r="P1151">
        <v>32</v>
      </c>
      <c r="Q1151" s="20">
        <f t="shared" si="34"/>
        <v>32.696013290399996</v>
      </c>
      <c r="R1151" s="7">
        <f t="shared" si="35"/>
        <v>1</v>
      </c>
    </row>
    <row r="1152" spans="1:18" x14ac:dyDescent="0.25">
      <c r="A1152" t="s">
        <v>641</v>
      </c>
      <c r="B1152" t="s">
        <v>818</v>
      </c>
      <c r="C1152">
        <v>1</v>
      </c>
      <c r="D1152" t="s">
        <v>96</v>
      </c>
      <c r="E1152" t="s">
        <v>17</v>
      </c>
      <c r="F1152">
        <v>3</v>
      </c>
      <c r="G1152">
        <v>1</v>
      </c>
      <c r="H1152">
        <v>1</v>
      </c>
      <c r="I1152">
        <v>60</v>
      </c>
      <c r="J1152">
        <v>1</v>
      </c>
      <c r="K1152">
        <v>0</v>
      </c>
      <c r="L1152">
        <v>0</v>
      </c>
      <c r="M1152">
        <v>0</v>
      </c>
      <c r="N1152">
        <v>1</v>
      </c>
      <c r="O1152">
        <v>29</v>
      </c>
      <c r="P1152">
        <v>28</v>
      </c>
      <c r="Q1152" s="20">
        <f t="shared" si="34"/>
        <v>26.205980064999999</v>
      </c>
      <c r="R1152" s="7">
        <f t="shared" si="35"/>
        <v>3</v>
      </c>
    </row>
    <row r="1153" spans="1:18" x14ac:dyDescent="0.25">
      <c r="A1153" t="s">
        <v>629</v>
      </c>
      <c r="B1153" t="s">
        <v>818</v>
      </c>
      <c r="C1153">
        <v>1</v>
      </c>
      <c r="D1153" t="s">
        <v>188</v>
      </c>
      <c r="E1153" t="s">
        <v>17</v>
      </c>
      <c r="F1153">
        <v>6</v>
      </c>
      <c r="G1153">
        <v>2</v>
      </c>
      <c r="H1153">
        <v>0</v>
      </c>
      <c r="I1153">
        <v>46</v>
      </c>
      <c r="J1153">
        <v>1</v>
      </c>
      <c r="K1153">
        <v>0</v>
      </c>
      <c r="L1153">
        <v>0</v>
      </c>
      <c r="M1153">
        <v>0</v>
      </c>
      <c r="N1153">
        <v>2</v>
      </c>
      <c r="O1153">
        <v>31</v>
      </c>
      <c r="P1153">
        <v>29</v>
      </c>
      <c r="Q1153" s="20">
        <f t="shared" si="34"/>
        <v>28.6689824288</v>
      </c>
      <c r="R1153" s="7" t="str">
        <f t="shared" si="35"/>
        <v xml:space="preserve"> </v>
      </c>
    </row>
    <row r="1154" spans="1:18" x14ac:dyDescent="0.25">
      <c r="A1154" t="s">
        <v>571</v>
      </c>
      <c r="B1154" t="s">
        <v>819</v>
      </c>
      <c r="C1154">
        <v>1</v>
      </c>
      <c r="D1154" t="s">
        <v>227</v>
      </c>
      <c r="E1154" t="s">
        <v>17</v>
      </c>
      <c r="F1154">
        <v>5</v>
      </c>
      <c r="G1154">
        <v>4</v>
      </c>
      <c r="H1154">
        <v>1</v>
      </c>
      <c r="I1154">
        <v>65</v>
      </c>
      <c r="J1154">
        <v>1</v>
      </c>
      <c r="K1154">
        <v>0</v>
      </c>
      <c r="L1154">
        <v>0</v>
      </c>
      <c r="M1154">
        <v>0</v>
      </c>
      <c r="N1154">
        <v>4</v>
      </c>
      <c r="O1154">
        <v>29</v>
      </c>
      <c r="P1154">
        <v>25</v>
      </c>
      <c r="Q1154" s="20">
        <f t="shared" ref="Q1154:Q1217" si="36">(1-SUMIF(Opponent,D1154,shpct))*O1154</f>
        <v>26.413640031499998</v>
      </c>
      <c r="R1154" s="7">
        <f t="shared" ref="R1154:R1217" si="37">IF(H1154=1,F1154/MAX(60,I1154)*60," ")</f>
        <v>4.6153846153846159</v>
      </c>
    </row>
    <row r="1155" spans="1:18" x14ac:dyDescent="0.25">
      <c r="A1155" t="s">
        <v>587</v>
      </c>
      <c r="B1155" t="s">
        <v>819</v>
      </c>
      <c r="C1155">
        <v>1</v>
      </c>
      <c r="D1155" t="s">
        <v>579</v>
      </c>
      <c r="E1155" t="s">
        <v>17</v>
      </c>
      <c r="F1155">
        <v>2</v>
      </c>
      <c r="G1155">
        <v>1</v>
      </c>
      <c r="H1155">
        <v>1</v>
      </c>
      <c r="I1155">
        <v>60</v>
      </c>
      <c r="J1155">
        <v>1</v>
      </c>
      <c r="K1155">
        <v>0</v>
      </c>
      <c r="L1155">
        <v>0</v>
      </c>
      <c r="M1155">
        <v>0</v>
      </c>
      <c r="N1155">
        <v>1</v>
      </c>
      <c r="O1155">
        <v>33</v>
      </c>
      <c r="P1155">
        <v>32</v>
      </c>
      <c r="Q1155" s="20">
        <f t="shared" si="36"/>
        <v>30.044572842899999</v>
      </c>
      <c r="R1155" s="7">
        <f t="shared" si="37"/>
        <v>2</v>
      </c>
    </row>
    <row r="1156" spans="1:18" x14ac:dyDescent="0.25">
      <c r="A1156" t="s">
        <v>588</v>
      </c>
      <c r="B1156" t="s">
        <v>819</v>
      </c>
      <c r="C1156">
        <v>1</v>
      </c>
      <c r="D1156" t="s">
        <v>441</v>
      </c>
      <c r="E1156" t="s">
        <v>17</v>
      </c>
      <c r="F1156">
        <v>5</v>
      </c>
      <c r="G1156">
        <v>2</v>
      </c>
      <c r="H1156">
        <v>1</v>
      </c>
      <c r="I1156">
        <v>60</v>
      </c>
      <c r="J1156">
        <v>1</v>
      </c>
      <c r="K1156">
        <v>0</v>
      </c>
      <c r="L1156">
        <v>0</v>
      </c>
      <c r="M1156">
        <v>0</v>
      </c>
      <c r="N1156">
        <v>2</v>
      </c>
      <c r="O1156">
        <v>37</v>
      </c>
      <c r="P1156">
        <v>35</v>
      </c>
      <c r="Q1156" s="20">
        <f t="shared" si="36"/>
        <v>33.930067168800001</v>
      </c>
      <c r="R1156" s="7">
        <f t="shared" si="37"/>
        <v>5</v>
      </c>
    </row>
    <row r="1157" spans="1:18" x14ac:dyDescent="0.25">
      <c r="A1157" t="s">
        <v>569</v>
      </c>
      <c r="B1157" t="s">
        <v>819</v>
      </c>
      <c r="C1157">
        <v>1</v>
      </c>
      <c r="D1157" t="s">
        <v>349</v>
      </c>
      <c r="E1157" t="s">
        <v>17</v>
      </c>
      <c r="F1157">
        <v>2</v>
      </c>
      <c r="G1157">
        <v>0</v>
      </c>
      <c r="H1157">
        <v>1</v>
      </c>
      <c r="I1157">
        <v>60</v>
      </c>
      <c r="J1157">
        <v>1</v>
      </c>
      <c r="K1157">
        <v>0</v>
      </c>
      <c r="L1157">
        <v>0</v>
      </c>
      <c r="M1157">
        <v>0</v>
      </c>
      <c r="N1157">
        <v>0</v>
      </c>
      <c r="O1157">
        <v>31</v>
      </c>
      <c r="P1157">
        <v>31</v>
      </c>
      <c r="Q1157" s="20">
        <f t="shared" si="36"/>
        <v>28.607912261399999</v>
      </c>
      <c r="R1157" s="7">
        <f t="shared" si="37"/>
        <v>2</v>
      </c>
    </row>
    <row r="1158" spans="1:18" x14ac:dyDescent="0.25">
      <c r="A1158" t="s">
        <v>626</v>
      </c>
      <c r="B1158" t="s">
        <v>820</v>
      </c>
      <c r="C1158">
        <v>1</v>
      </c>
      <c r="D1158" t="s">
        <v>335</v>
      </c>
      <c r="E1158" t="s">
        <v>92</v>
      </c>
      <c r="F1158">
        <v>1</v>
      </c>
      <c r="G1158">
        <v>2</v>
      </c>
      <c r="H1158">
        <v>1</v>
      </c>
      <c r="I1158">
        <v>58</v>
      </c>
      <c r="J1158">
        <v>0</v>
      </c>
      <c r="K1158">
        <v>1</v>
      </c>
      <c r="L1158">
        <v>0</v>
      </c>
      <c r="M1158">
        <v>0</v>
      </c>
      <c r="N1158">
        <v>2</v>
      </c>
      <c r="O1158">
        <v>24</v>
      </c>
      <c r="P1158">
        <v>22</v>
      </c>
      <c r="Q1158" s="20">
        <f t="shared" si="36"/>
        <v>21.746825702400002</v>
      </c>
      <c r="R1158" s="7">
        <f t="shared" si="37"/>
        <v>1</v>
      </c>
    </row>
    <row r="1159" spans="1:18" x14ac:dyDescent="0.25">
      <c r="A1159" t="s">
        <v>658</v>
      </c>
      <c r="B1159" t="s">
        <v>820</v>
      </c>
      <c r="C1159">
        <v>1</v>
      </c>
      <c r="D1159" t="s">
        <v>575</v>
      </c>
      <c r="E1159" t="s">
        <v>92</v>
      </c>
      <c r="F1159">
        <v>0</v>
      </c>
      <c r="G1159">
        <v>6</v>
      </c>
      <c r="H1159">
        <v>0</v>
      </c>
      <c r="I1159">
        <v>35</v>
      </c>
      <c r="J1159">
        <v>0</v>
      </c>
      <c r="K1159">
        <v>0</v>
      </c>
      <c r="L1159">
        <v>0</v>
      </c>
      <c r="M1159">
        <v>0</v>
      </c>
      <c r="N1159">
        <v>2</v>
      </c>
      <c r="O1159">
        <v>14</v>
      </c>
      <c r="P1159">
        <v>12</v>
      </c>
      <c r="Q1159" s="20">
        <f t="shared" si="36"/>
        <v>12.9767981434</v>
      </c>
      <c r="R1159" s="7" t="str">
        <f t="shared" si="37"/>
        <v xml:space="preserve"> </v>
      </c>
    </row>
    <row r="1160" spans="1:18" x14ac:dyDescent="0.25">
      <c r="A1160" t="s">
        <v>623</v>
      </c>
      <c r="B1160" t="s">
        <v>820</v>
      </c>
      <c r="C1160">
        <v>1</v>
      </c>
      <c r="D1160" t="s">
        <v>349</v>
      </c>
      <c r="E1160" t="s">
        <v>17</v>
      </c>
      <c r="F1160">
        <v>5</v>
      </c>
      <c r="G1160">
        <v>4</v>
      </c>
      <c r="H1160">
        <v>1</v>
      </c>
      <c r="I1160">
        <v>62</v>
      </c>
      <c r="J1160">
        <v>1</v>
      </c>
      <c r="K1160">
        <v>0</v>
      </c>
      <c r="L1160">
        <v>0</v>
      </c>
      <c r="M1160">
        <v>0</v>
      </c>
      <c r="N1160">
        <v>4</v>
      </c>
      <c r="O1160">
        <v>28</v>
      </c>
      <c r="P1160">
        <v>24</v>
      </c>
      <c r="Q1160" s="20">
        <f t="shared" si="36"/>
        <v>25.8394046232</v>
      </c>
      <c r="R1160" s="7">
        <f t="shared" si="37"/>
        <v>4.838709677419355</v>
      </c>
    </row>
    <row r="1161" spans="1:18" x14ac:dyDescent="0.25">
      <c r="A1161" t="s">
        <v>594</v>
      </c>
      <c r="B1161" t="s">
        <v>820</v>
      </c>
      <c r="C1161">
        <v>1</v>
      </c>
      <c r="D1161" t="s">
        <v>192</v>
      </c>
      <c r="E1161" t="s">
        <v>92</v>
      </c>
      <c r="F1161">
        <v>2</v>
      </c>
      <c r="G1161">
        <v>6</v>
      </c>
      <c r="H1161">
        <v>0</v>
      </c>
      <c r="I1161">
        <v>32</v>
      </c>
      <c r="J1161">
        <v>0</v>
      </c>
      <c r="K1161">
        <v>0</v>
      </c>
      <c r="L1161">
        <v>0</v>
      </c>
      <c r="M1161">
        <v>0</v>
      </c>
      <c r="N1161">
        <v>2</v>
      </c>
      <c r="O1161">
        <v>14</v>
      </c>
      <c r="P1161">
        <v>12</v>
      </c>
      <c r="Q1161" s="20">
        <f t="shared" si="36"/>
        <v>12.6920236338</v>
      </c>
      <c r="R1161" s="7" t="str">
        <f t="shared" si="37"/>
        <v xml:space="preserve"> </v>
      </c>
    </row>
    <row r="1162" spans="1:18" x14ac:dyDescent="0.25">
      <c r="A1162" t="s">
        <v>576</v>
      </c>
      <c r="B1162" t="s">
        <v>820</v>
      </c>
      <c r="C1162">
        <v>1</v>
      </c>
      <c r="D1162" t="s">
        <v>570</v>
      </c>
      <c r="E1162" t="s">
        <v>17</v>
      </c>
      <c r="F1162">
        <v>6</v>
      </c>
      <c r="G1162">
        <v>5</v>
      </c>
      <c r="H1162">
        <v>0</v>
      </c>
      <c r="I1162">
        <v>53</v>
      </c>
      <c r="J1162">
        <v>1</v>
      </c>
      <c r="K1162">
        <v>0</v>
      </c>
      <c r="L1162">
        <v>0</v>
      </c>
      <c r="M1162">
        <v>0</v>
      </c>
      <c r="N1162">
        <v>2</v>
      </c>
      <c r="O1162">
        <v>34</v>
      </c>
      <c r="P1162">
        <v>32</v>
      </c>
      <c r="Q1162" s="20">
        <f t="shared" si="36"/>
        <v>30.890073832200002</v>
      </c>
      <c r="R1162" s="7" t="str">
        <f t="shared" si="37"/>
        <v xml:space="preserve"> </v>
      </c>
    </row>
    <row r="1163" spans="1:18" x14ac:dyDescent="0.25">
      <c r="A1163" t="s">
        <v>649</v>
      </c>
      <c r="B1163" t="s">
        <v>820</v>
      </c>
      <c r="C1163">
        <v>1</v>
      </c>
      <c r="D1163" t="s">
        <v>570</v>
      </c>
      <c r="E1163" t="s">
        <v>17</v>
      </c>
      <c r="F1163">
        <v>6</v>
      </c>
      <c r="G1163">
        <v>5</v>
      </c>
      <c r="H1163">
        <v>1</v>
      </c>
      <c r="I1163">
        <v>11</v>
      </c>
      <c r="J1163">
        <v>0</v>
      </c>
      <c r="K1163">
        <v>0</v>
      </c>
      <c r="L1163">
        <v>0</v>
      </c>
      <c r="M1163">
        <v>0</v>
      </c>
      <c r="N1163">
        <v>3</v>
      </c>
      <c r="O1163">
        <v>8</v>
      </c>
      <c r="P1163">
        <v>5</v>
      </c>
      <c r="Q1163" s="20">
        <f t="shared" si="36"/>
        <v>7.2682526664000005</v>
      </c>
      <c r="R1163" s="7">
        <f t="shared" si="37"/>
        <v>6</v>
      </c>
    </row>
    <row r="1164" spans="1:18" x14ac:dyDescent="0.25">
      <c r="A1164" t="s">
        <v>577</v>
      </c>
      <c r="B1164" t="s">
        <v>820</v>
      </c>
      <c r="C1164">
        <v>1</v>
      </c>
      <c r="D1164" t="s">
        <v>192</v>
      </c>
      <c r="E1164" t="s">
        <v>92</v>
      </c>
      <c r="F1164">
        <v>2</v>
      </c>
      <c r="G1164">
        <v>6</v>
      </c>
      <c r="H1164">
        <v>1</v>
      </c>
      <c r="I1164">
        <v>28</v>
      </c>
      <c r="J1164">
        <v>0</v>
      </c>
      <c r="K1164">
        <v>1</v>
      </c>
      <c r="L1164">
        <v>0</v>
      </c>
      <c r="M1164">
        <v>0</v>
      </c>
      <c r="N1164">
        <v>4</v>
      </c>
      <c r="O1164">
        <v>19</v>
      </c>
      <c r="P1164">
        <v>15</v>
      </c>
      <c r="Q1164" s="20">
        <f t="shared" si="36"/>
        <v>17.224889217299999</v>
      </c>
      <c r="R1164" s="7">
        <f t="shared" si="37"/>
        <v>2</v>
      </c>
    </row>
    <row r="1165" spans="1:18" x14ac:dyDescent="0.25">
      <c r="A1165" t="s">
        <v>609</v>
      </c>
      <c r="B1165" t="s">
        <v>820</v>
      </c>
      <c r="C1165">
        <v>1</v>
      </c>
      <c r="D1165" t="s">
        <v>308</v>
      </c>
      <c r="E1165" t="s">
        <v>92</v>
      </c>
      <c r="F1165">
        <v>1</v>
      </c>
      <c r="G1165">
        <v>4</v>
      </c>
      <c r="H1165">
        <v>1</v>
      </c>
      <c r="I1165">
        <v>60</v>
      </c>
      <c r="J1165">
        <v>0</v>
      </c>
      <c r="K1165">
        <v>1</v>
      </c>
      <c r="L1165">
        <v>0</v>
      </c>
      <c r="M1165">
        <v>1</v>
      </c>
      <c r="N1165">
        <v>3</v>
      </c>
      <c r="O1165">
        <v>25</v>
      </c>
      <c r="P1165">
        <v>22</v>
      </c>
      <c r="Q1165" s="20">
        <f t="shared" si="36"/>
        <v>22.811447812499999</v>
      </c>
      <c r="R1165" s="7">
        <f t="shared" si="37"/>
        <v>1</v>
      </c>
    </row>
    <row r="1166" spans="1:18" x14ac:dyDescent="0.25">
      <c r="A1166" t="s">
        <v>659</v>
      </c>
      <c r="B1166" t="s">
        <v>820</v>
      </c>
      <c r="C1166">
        <v>1</v>
      </c>
      <c r="D1166" t="s">
        <v>590</v>
      </c>
      <c r="E1166" t="s">
        <v>17</v>
      </c>
      <c r="F1166">
        <v>5</v>
      </c>
      <c r="G1166">
        <v>4</v>
      </c>
      <c r="H1166">
        <v>1</v>
      </c>
      <c r="I1166">
        <v>60</v>
      </c>
      <c r="J1166">
        <v>1</v>
      </c>
      <c r="K1166">
        <v>0</v>
      </c>
      <c r="L1166">
        <v>0</v>
      </c>
      <c r="M1166">
        <v>0</v>
      </c>
      <c r="N1166">
        <v>4</v>
      </c>
      <c r="O1166">
        <v>34</v>
      </c>
      <c r="P1166">
        <v>30</v>
      </c>
      <c r="Q1166" s="20">
        <f t="shared" si="36"/>
        <v>31.024612580199999</v>
      </c>
      <c r="R1166" s="7">
        <f t="shared" si="37"/>
        <v>5</v>
      </c>
    </row>
    <row r="1167" spans="1:18" x14ac:dyDescent="0.25">
      <c r="A1167" t="s">
        <v>595</v>
      </c>
      <c r="B1167" t="s">
        <v>820</v>
      </c>
      <c r="C1167">
        <v>1</v>
      </c>
      <c r="D1167" t="s">
        <v>112</v>
      </c>
      <c r="E1167" t="s">
        <v>17</v>
      </c>
      <c r="F1167">
        <v>2</v>
      </c>
      <c r="G1167">
        <v>1</v>
      </c>
      <c r="H1167">
        <v>1</v>
      </c>
      <c r="I1167">
        <v>65</v>
      </c>
      <c r="J1167">
        <v>1</v>
      </c>
      <c r="K1167">
        <v>0</v>
      </c>
      <c r="L1167">
        <v>0</v>
      </c>
      <c r="M1167">
        <v>0</v>
      </c>
      <c r="N1167">
        <v>1</v>
      </c>
      <c r="O1167">
        <v>36</v>
      </c>
      <c r="P1167">
        <v>35</v>
      </c>
      <c r="Q1167" s="20">
        <f t="shared" si="36"/>
        <v>33.035767509599999</v>
      </c>
      <c r="R1167" s="7">
        <f t="shared" si="37"/>
        <v>1.8461538461538463</v>
      </c>
    </row>
    <row r="1168" spans="1:18" x14ac:dyDescent="0.25">
      <c r="A1168" t="s">
        <v>581</v>
      </c>
      <c r="B1168" t="s">
        <v>820</v>
      </c>
      <c r="C1168">
        <v>1</v>
      </c>
      <c r="D1168" t="s">
        <v>441</v>
      </c>
      <c r="E1168" t="s">
        <v>92</v>
      </c>
      <c r="F1168">
        <v>2</v>
      </c>
      <c r="G1168">
        <v>3</v>
      </c>
      <c r="H1168">
        <v>1</v>
      </c>
      <c r="I1168">
        <v>65</v>
      </c>
      <c r="J1168">
        <v>0</v>
      </c>
      <c r="K1168">
        <v>0</v>
      </c>
      <c r="L1168">
        <v>1</v>
      </c>
      <c r="M1168">
        <v>0</v>
      </c>
      <c r="N1168">
        <v>2</v>
      </c>
      <c r="O1168">
        <v>28</v>
      </c>
      <c r="P1168">
        <v>26</v>
      </c>
      <c r="Q1168" s="20">
        <f t="shared" si="36"/>
        <v>25.676807587200003</v>
      </c>
      <c r="R1168" s="7">
        <f t="shared" si="37"/>
        <v>1.8461538461538463</v>
      </c>
    </row>
    <row r="1169" spans="1:18" x14ac:dyDescent="0.25">
      <c r="A1169" t="s">
        <v>614</v>
      </c>
      <c r="B1169" t="s">
        <v>820</v>
      </c>
      <c r="C1169">
        <v>1</v>
      </c>
      <c r="D1169" t="s">
        <v>216</v>
      </c>
      <c r="E1169" t="s">
        <v>92</v>
      </c>
      <c r="F1169">
        <v>1</v>
      </c>
      <c r="G1169">
        <v>2</v>
      </c>
      <c r="H1169">
        <v>1</v>
      </c>
      <c r="I1169">
        <v>58</v>
      </c>
      <c r="J1169">
        <v>0</v>
      </c>
      <c r="K1169">
        <v>1</v>
      </c>
      <c r="L1169">
        <v>0</v>
      </c>
      <c r="M1169">
        <v>0</v>
      </c>
      <c r="N1169">
        <v>2</v>
      </c>
      <c r="O1169">
        <v>20</v>
      </c>
      <c r="P1169">
        <v>18</v>
      </c>
      <c r="Q1169" s="20">
        <f t="shared" si="36"/>
        <v>18.102066638</v>
      </c>
      <c r="R1169" s="7">
        <f t="shared" si="37"/>
        <v>1</v>
      </c>
    </row>
    <row r="1170" spans="1:18" x14ac:dyDescent="0.25">
      <c r="A1170" t="s">
        <v>597</v>
      </c>
      <c r="B1170" t="s">
        <v>820</v>
      </c>
      <c r="C1170">
        <v>1</v>
      </c>
      <c r="D1170" t="s">
        <v>575</v>
      </c>
      <c r="E1170" t="s">
        <v>92</v>
      </c>
      <c r="F1170">
        <v>0</v>
      </c>
      <c r="G1170">
        <v>6</v>
      </c>
      <c r="H1170">
        <v>1</v>
      </c>
      <c r="I1170">
        <v>25</v>
      </c>
      <c r="J1170">
        <v>0</v>
      </c>
      <c r="K1170">
        <v>1</v>
      </c>
      <c r="L1170">
        <v>0</v>
      </c>
      <c r="M1170">
        <v>0</v>
      </c>
      <c r="N1170">
        <v>4</v>
      </c>
      <c r="O1170">
        <v>16</v>
      </c>
      <c r="P1170">
        <v>12</v>
      </c>
      <c r="Q1170" s="20">
        <f t="shared" si="36"/>
        <v>14.8306264496</v>
      </c>
      <c r="R1170" s="7">
        <f t="shared" si="37"/>
        <v>0</v>
      </c>
    </row>
    <row r="1171" spans="1:18" x14ac:dyDescent="0.25">
      <c r="A1171" t="s">
        <v>602</v>
      </c>
      <c r="B1171" t="s">
        <v>820</v>
      </c>
      <c r="C1171">
        <v>1</v>
      </c>
      <c r="D1171" t="s">
        <v>278</v>
      </c>
      <c r="E1171" t="s">
        <v>17</v>
      </c>
      <c r="F1171">
        <v>3</v>
      </c>
      <c r="G1171">
        <v>2</v>
      </c>
      <c r="H1171">
        <v>1</v>
      </c>
      <c r="I1171">
        <v>65</v>
      </c>
      <c r="J1171">
        <v>1</v>
      </c>
      <c r="K1171">
        <v>0</v>
      </c>
      <c r="L1171">
        <v>0</v>
      </c>
      <c r="M1171">
        <v>0</v>
      </c>
      <c r="N1171">
        <v>2</v>
      </c>
      <c r="O1171">
        <v>26</v>
      </c>
      <c r="P1171">
        <v>24</v>
      </c>
      <c r="Q1171" s="20">
        <f t="shared" si="36"/>
        <v>23.760816326</v>
      </c>
      <c r="R1171" s="7">
        <f t="shared" si="37"/>
        <v>2.7692307692307692</v>
      </c>
    </row>
    <row r="1172" spans="1:18" x14ac:dyDescent="0.25">
      <c r="A1172" t="s">
        <v>584</v>
      </c>
      <c r="B1172" t="s">
        <v>820</v>
      </c>
      <c r="C1172">
        <v>1</v>
      </c>
      <c r="D1172" t="s">
        <v>596</v>
      </c>
      <c r="E1172" t="s">
        <v>92</v>
      </c>
      <c r="F1172">
        <v>1</v>
      </c>
      <c r="G1172">
        <v>3</v>
      </c>
      <c r="H1172">
        <v>1</v>
      </c>
      <c r="I1172">
        <v>59</v>
      </c>
      <c r="J1172">
        <v>0</v>
      </c>
      <c r="K1172">
        <v>1</v>
      </c>
      <c r="L1172">
        <v>0</v>
      </c>
      <c r="M1172">
        <v>0</v>
      </c>
      <c r="N1172">
        <v>3</v>
      </c>
      <c r="O1172">
        <v>25</v>
      </c>
      <c r="P1172">
        <v>22</v>
      </c>
      <c r="Q1172" s="20">
        <f t="shared" si="36"/>
        <v>22.9450681625</v>
      </c>
      <c r="R1172" s="7">
        <f t="shared" si="37"/>
        <v>1</v>
      </c>
    </row>
    <row r="1173" spans="1:18" x14ac:dyDescent="0.25">
      <c r="A1173" t="s">
        <v>593</v>
      </c>
      <c r="B1173" t="s">
        <v>821</v>
      </c>
      <c r="C1173">
        <v>1</v>
      </c>
      <c r="D1173" t="s">
        <v>575</v>
      </c>
      <c r="E1173" t="s">
        <v>92</v>
      </c>
      <c r="F1173">
        <v>1</v>
      </c>
      <c r="G1173">
        <v>3</v>
      </c>
      <c r="H1173">
        <v>1</v>
      </c>
      <c r="I1173">
        <v>59</v>
      </c>
      <c r="J1173">
        <v>0</v>
      </c>
      <c r="K1173">
        <v>1</v>
      </c>
      <c r="L1173">
        <v>0</v>
      </c>
      <c r="M1173">
        <v>0</v>
      </c>
      <c r="N1173">
        <v>3</v>
      </c>
      <c r="O1173">
        <v>23</v>
      </c>
      <c r="P1173">
        <v>20</v>
      </c>
      <c r="Q1173" s="20">
        <f t="shared" si="36"/>
        <v>21.319025521300002</v>
      </c>
      <c r="R1173" s="7">
        <f t="shared" si="37"/>
        <v>1</v>
      </c>
    </row>
    <row r="1174" spans="1:18" x14ac:dyDescent="0.25">
      <c r="A1174" t="s">
        <v>588</v>
      </c>
      <c r="B1174" t="s">
        <v>821</v>
      </c>
      <c r="C1174">
        <v>1</v>
      </c>
      <c r="D1174" t="s">
        <v>27</v>
      </c>
      <c r="E1174" t="s">
        <v>17</v>
      </c>
      <c r="F1174">
        <v>2</v>
      </c>
      <c r="G1174">
        <v>1</v>
      </c>
      <c r="H1174">
        <v>1</v>
      </c>
      <c r="I1174">
        <v>60</v>
      </c>
      <c r="J1174">
        <v>1</v>
      </c>
      <c r="K1174">
        <v>0</v>
      </c>
      <c r="L1174">
        <v>0</v>
      </c>
      <c r="M1174">
        <v>0</v>
      </c>
      <c r="N1174">
        <v>1</v>
      </c>
      <c r="O1174">
        <v>24</v>
      </c>
      <c r="P1174">
        <v>23</v>
      </c>
      <c r="Q1174" s="20">
        <f t="shared" si="36"/>
        <v>21.8804047848</v>
      </c>
      <c r="R1174" s="7">
        <f t="shared" si="37"/>
        <v>2</v>
      </c>
    </row>
    <row r="1175" spans="1:18" x14ac:dyDescent="0.25">
      <c r="A1175" t="s">
        <v>629</v>
      </c>
      <c r="B1175" t="s">
        <v>821</v>
      </c>
      <c r="C1175">
        <v>1</v>
      </c>
      <c r="D1175" t="s">
        <v>227</v>
      </c>
      <c r="E1175" t="s">
        <v>17</v>
      </c>
      <c r="F1175">
        <v>7</v>
      </c>
      <c r="G1175">
        <v>2</v>
      </c>
      <c r="H1175">
        <v>1</v>
      </c>
      <c r="I1175">
        <v>60</v>
      </c>
      <c r="J1175">
        <v>1</v>
      </c>
      <c r="K1175">
        <v>0</v>
      </c>
      <c r="L1175">
        <v>0</v>
      </c>
      <c r="M1175">
        <v>0</v>
      </c>
      <c r="N1175">
        <v>2</v>
      </c>
      <c r="O1175">
        <v>30</v>
      </c>
      <c r="P1175">
        <v>28</v>
      </c>
      <c r="Q1175" s="20">
        <f t="shared" si="36"/>
        <v>27.324455205</v>
      </c>
      <c r="R1175" s="7">
        <f t="shared" si="37"/>
        <v>7</v>
      </c>
    </row>
    <row r="1176" spans="1:18" x14ac:dyDescent="0.25">
      <c r="A1176" t="s">
        <v>571</v>
      </c>
      <c r="B1176" t="s">
        <v>822</v>
      </c>
      <c r="C1176">
        <v>1</v>
      </c>
      <c r="D1176" t="s">
        <v>233</v>
      </c>
      <c r="E1176" t="s">
        <v>17</v>
      </c>
      <c r="F1176">
        <v>2</v>
      </c>
      <c r="G1176">
        <v>1</v>
      </c>
      <c r="H1176">
        <v>1</v>
      </c>
      <c r="I1176">
        <v>60</v>
      </c>
      <c r="J1176">
        <v>1</v>
      </c>
      <c r="K1176">
        <v>0</v>
      </c>
      <c r="L1176">
        <v>0</v>
      </c>
      <c r="M1176">
        <v>0</v>
      </c>
      <c r="N1176">
        <v>1</v>
      </c>
      <c r="O1176">
        <v>41</v>
      </c>
      <c r="P1176">
        <v>40</v>
      </c>
      <c r="Q1176" s="20">
        <f t="shared" si="36"/>
        <v>38.2374535298</v>
      </c>
      <c r="R1176" s="7">
        <f t="shared" si="37"/>
        <v>2</v>
      </c>
    </row>
    <row r="1177" spans="1:18" x14ac:dyDescent="0.25">
      <c r="A1177" t="s">
        <v>638</v>
      </c>
      <c r="B1177" t="s">
        <v>822</v>
      </c>
      <c r="C1177">
        <v>1</v>
      </c>
      <c r="D1177" t="s">
        <v>278</v>
      </c>
      <c r="E1177" t="s">
        <v>17</v>
      </c>
      <c r="F1177">
        <v>2</v>
      </c>
      <c r="G1177">
        <v>1</v>
      </c>
      <c r="H1177">
        <v>1</v>
      </c>
      <c r="I1177">
        <v>65</v>
      </c>
      <c r="J1177">
        <v>1</v>
      </c>
      <c r="K1177">
        <v>0</v>
      </c>
      <c r="L1177">
        <v>0</v>
      </c>
      <c r="M1177">
        <v>0</v>
      </c>
      <c r="N1177">
        <v>1</v>
      </c>
      <c r="O1177">
        <v>29</v>
      </c>
      <c r="P1177">
        <v>28</v>
      </c>
      <c r="Q1177" s="20">
        <f t="shared" si="36"/>
        <v>26.502448979</v>
      </c>
      <c r="R1177" s="7">
        <f t="shared" si="37"/>
        <v>1.8461538461538463</v>
      </c>
    </row>
    <row r="1178" spans="1:18" x14ac:dyDescent="0.25">
      <c r="A1178" t="s">
        <v>623</v>
      </c>
      <c r="B1178" t="s">
        <v>822</v>
      </c>
      <c r="C1178">
        <v>1</v>
      </c>
      <c r="D1178" t="s">
        <v>335</v>
      </c>
      <c r="E1178" t="s">
        <v>92</v>
      </c>
      <c r="F1178">
        <v>2</v>
      </c>
      <c r="G1178">
        <v>4</v>
      </c>
      <c r="H1178">
        <v>1</v>
      </c>
      <c r="I1178">
        <v>20</v>
      </c>
      <c r="J1178">
        <v>0</v>
      </c>
      <c r="K1178">
        <v>1</v>
      </c>
      <c r="L1178">
        <v>0</v>
      </c>
      <c r="M1178">
        <v>0</v>
      </c>
      <c r="N1178">
        <v>3</v>
      </c>
      <c r="O1178">
        <v>18</v>
      </c>
      <c r="P1178">
        <v>15</v>
      </c>
      <c r="Q1178" s="20">
        <f t="shared" si="36"/>
        <v>16.310119276800002</v>
      </c>
      <c r="R1178" s="7">
        <f t="shared" si="37"/>
        <v>2</v>
      </c>
    </row>
    <row r="1179" spans="1:18" x14ac:dyDescent="0.25">
      <c r="A1179" t="s">
        <v>574</v>
      </c>
      <c r="B1179" t="s">
        <v>822</v>
      </c>
      <c r="C1179">
        <v>1</v>
      </c>
      <c r="D1179" t="s">
        <v>134</v>
      </c>
      <c r="E1179" t="s">
        <v>17</v>
      </c>
      <c r="F1179">
        <v>6</v>
      </c>
      <c r="G1179">
        <v>3</v>
      </c>
      <c r="H1179">
        <v>1</v>
      </c>
      <c r="I1179">
        <v>60</v>
      </c>
      <c r="J1179">
        <v>1</v>
      </c>
      <c r="K1179">
        <v>0</v>
      </c>
      <c r="L1179">
        <v>0</v>
      </c>
      <c r="M1179">
        <v>0</v>
      </c>
      <c r="N1179">
        <v>3</v>
      </c>
      <c r="O1179">
        <v>22</v>
      </c>
      <c r="P1179">
        <v>19</v>
      </c>
      <c r="Q1179" s="20">
        <f t="shared" si="36"/>
        <v>19.937801138200001</v>
      </c>
      <c r="R1179" s="7">
        <f t="shared" si="37"/>
        <v>6</v>
      </c>
    </row>
    <row r="1180" spans="1:18" x14ac:dyDescent="0.25">
      <c r="A1180" t="s">
        <v>633</v>
      </c>
      <c r="B1180" t="s">
        <v>822</v>
      </c>
      <c r="C1180">
        <v>1</v>
      </c>
      <c r="D1180" t="s">
        <v>182</v>
      </c>
      <c r="E1180" t="s">
        <v>17</v>
      </c>
      <c r="F1180">
        <v>3</v>
      </c>
      <c r="G1180">
        <v>1</v>
      </c>
      <c r="H1180">
        <v>1</v>
      </c>
      <c r="I1180">
        <v>60</v>
      </c>
      <c r="J1180">
        <v>1</v>
      </c>
      <c r="K1180">
        <v>0</v>
      </c>
      <c r="L1180">
        <v>0</v>
      </c>
      <c r="M1180">
        <v>0</v>
      </c>
      <c r="N1180">
        <v>1</v>
      </c>
      <c r="O1180">
        <v>34</v>
      </c>
      <c r="P1180">
        <v>33</v>
      </c>
      <c r="Q1180" s="20">
        <f t="shared" si="36"/>
        <v>31.072586872599999</v>
      </c>
      <c r="R1180" s="7">
        <f t="shared" si="37"/>
        <v>3</v>
      </c>
    </row>
    <row r="1181" spans="1:18" x14ac:dyDescent="0.25">
      <c r="A1181" t="s">
        <v>750</v>
      </c>
      <c r="B1181" t="s">
        <v>822</v>
      </c>
      <c r="C1181">
        <v>1</v>
      </c>
      <c r="D1181" t="s">
        <v>335</v>
      </c>
      <c r="E1181" t="s">
        <v>92</v>
      </c>
      <c r="F1181">
        <v>2</v>
      </c>
      <c r="G1181">
        <v>4</v>
      </c>
      <c r="H1181">
        <v>0</v>
      </c>
      <c r="I1181">
        <v>39</v>
      </c>
      <c r="J1181">
        <v>0</v>
      </c>
      <c r="K1181">
        <v>0</v>
      </c>
      <c r="L1181">
        <v>0</v>
      </c>
      <c r="M1181">
        <v>1</v>
      </c>
      <c r="N1181">
        <v>0</v>
      </c>
      <c r="O1181">
        <v>12</v>
      </c>
      <c r="P1181">
        <v>12</v>
      </c>
      <c r="Q1181" s="20">
        <f t="shared" si="36"/>
        <v>10.873412851200001</v>
      </c>
      <c r="R1181" s="7" t="str">
        <f t="shared" si="37"/>
        <v xml:space="preserve"> </v>
      </c>
    </row>
    <row r="1182" spans="1:18" x14ac:dyDescent="0.25">
      <c r="A1182" t="s">
        <v>609</v>
      </c>
      <c r="B1182" t="s">
        <v>822</v>
      </c>
      <c r="C1182">
        <v>1</v>
      </c>
      <c r="D1182" t="s">
        <v>579</v>
      </c>
      <c r="E1182" t="s">
        <v>92</v>
      </c>
      <c r="F1182">
        <v>2</v>
      </c>
      <c r="G1182">
        <v>4</v>
      </c>
      <c r="H1182">
        <v>1</v>
      </c>
      <c r="I1182">
        <v>11</v>
      </c>
      <c r="J1182">
        <v>0</v>
      </c>
      <c r="K1182">
        <v>1</v>
      </c>
      <c r="L1182">
        <v>0</v>
      </c>
      <c r="M1182">
        <v>0</v>
      </c>
      <c r="N1182">
        <v>3</v>
      </c>
      <c r="O1182">
        <v>13</v>
      </c>
      <c r="P1182">
        <v>10</v>
      </c>
      <c r="Q1182" s="20">
        <f t="shared" si="36"/>
        <v>11.8357408169</v>
      </c>
      <c r="R1182" s="7">
        <f t="shared" si="37"/>
        <v>2</v>
      </c>
    </row>
    <row r="1183" spans="1:18" x14ac:dyDescent="0.25">
      <c r="A1183" t="s">
        <v>616</v>
      </c>
      <c r="B1183" t="s">
        <v>822</v>
      </c>
      <c r="C1183">
        <v>1</v>
      </c>
      <c r="D1183" t="s">
        <v>578</v>
      </c>
      <c r="E1183" t="s">
        <v>17</v>
      </c>
      <c r="F1183">
        <v>2</v>
      </c>
      <c r="G1183">
        <v>1</v>
      </c>
      <c r="H1183">
        <v>1</v>
      </c>
      <c r="I1183">
        <v>60</v>
      </c>
      <c r="J1183">
        <v>1</v>
      </c>
      <c r="K1183">
        <v>0</v>
      </c>
      <c r="L1183">
        <v>0</v>
      </c>
      <c r="M1183">
        <v>0</v>
      </c>
      <c r="N1183">
        <v>1</v>
      </c>
      <c r="O1183">
        <v>21</v>
      </c>
      <c r="P1183">
        <v>20</v>
      </c>
      <c r="Q1183" s="20">
        <f t="shared" si="36"/>
        <v>19.198706895899999</v>
      </c>
      <c r="R1183" s="7">
        <f t="shared" si="37"/>
        <v>2</v>
      </c>
    </row>
    <row r="1184" spans="1:18" x14ac:dyDescent="0.25">
      <c r="A1184" t="s">
        <v>581</v>
      </c>
      <c r="B1184" t="s">
        <v>822</v>
      </c>
      <c r="C1184">
        <v>1</v>
      </c>
      <c r="D1184" t="s">
        <v>27</v>
      </c>
      <c r="E1184" t="s">
        <v>17</v>
      </c>
      <c r="F1184">
        <v>3</v>
      </c>
      <c r="G1184">
        <v>1</v>
      </c>
      <c r="H1184">
        <v>1</v>
      </c>
      <c r="I1184">
        <v>60</v>
      </c>
      <c r="J1184">
        <v>1</v>
      </c>
      <c r="K1184">
        <v>0</v>
      </c>
      <c r="L1184">
        <v>0</v>
      </c>
      <c r="M1184">
        <v>0</v>
      </c>
      <c r="N1184">
        <v>1</v>
      </c>
      <c r="O1184">
        <v>30</v>
      </c>
      <c r="P1184">
        <v>29</v>
      </c>
      <c r="Q1184" s="20">
        <f t="shared" si="36"/>
        <v>27.350505981000001</v>
      </c>
      <c r="R1184" s="7">
        <f t="shared" si="37"/>
        <v>3</v>
      </c>
    </row>
    <row r="1185" spans="1:18" x14ac:dyDescent="0.25">
      <c r="A1185" t="s">
        <v>614</v>
      </c>
      <c r="B1185" t="s">
        <v>822</v>
      </c>
      <c r="C1185">
        <v>1</v>
      </c>
      <c r="D1185" t="s">
        <v>96</v>
      </c>
      <c r="E1185" t="s">
        <v>92</v>
      </c>
      <c r="F1185">
        <v>3</v>
      </c>
      <c r="G1185">
        <v>4</v>
      </c>
      <c r="H1185">
        <v>1</v>
      </c>
      <c r="I1185">
        <v>65</v>
      </c>
      <c r="J1185">
        <v>0</v>
      </c>
      <c r="K1185">
        <v>0</v>
      </c>
      <c r="L1185">
        <v>1</v>
      </c>
      <c r="M1185">
        <v>0</v>
      </c>
      <c r="N1185">
        <v>3</v>
      </c>
      <c r="O1185">
        <v>26</v>
      </c>
      <c r="P1185">
        <v>23</v>
      </c>
      <c r="Q1185" s="20">
        <f t="shared" si="36"/>
        <v>23.49501661</v>
      </c>
      <c r="R1185" s="7">
        <f t="shared" si="37"/>
        <v>2.7692307692307692</v>
      </c>
    </row>
    <row r="1186" spans="1:18" x14ac:dyDescent="0.25">
      <c r="A1186" t="s">
        <v>589</v>
      </c>
      <c r="B1186" t="s">
        <v>822</v>
      </c>
      <c r="C1186">
        <v>1</v>
      </c>
      <c r="D1186" t="s">
        <v>349</v>
      </c>
      <c r="E1186" t="s">
        <v>17</v>
      </c>
      <c r="F1186">
        <v>2</v>
      </c>
      <c r="G1186">
        <v>1</v>
      </c>
      <c r="H1186">
        <v>1</v>
      </c>
      <c r="I1186">
        <v>64</v>
      </c>
      <c r="J1186">
        <v>1</v>
      </c>
      <c r="K1186">
        <v>0</v>
      </c>
      <c r="L1186">
        <v>0</v>
      </c>
      <c r="M1186">
        <v>0</v>
      </c>
      <c r="N1186">
        <v>1</v>
      </c>
      <c r="O1186">
        <v>30</v>
      </c>
      <c r="P1186">
        <v>29</v>
      </c>
      <c r="Q1186" s="20">
        <f t="shared" si="36"/>
        <v>27.685076381999998</v>
      </c>
      <c r="R1186" s="7">
        <f t="shared" si="37"/>
        <v>1.875</v>
      </c>
    </row>
    <row r="1187" spans="1:18" x14ac:dyDescent="0.25">
      <c r="A1187" t="s">
        <v>582</v>
      </c>
      <c r="B1187" t="s">
        <v>822</v>
      </c>
      <c r="C1187">
        <v>1</v>
      </c>
      <c r="D1187" t="s">
        <v>441</v>
      </c>
      <c r="E1187" t="s">
        <v>17</v>
      </c>
      <c r="F1187">
        <v>6</v>
      </c>
      <c r="G1187">
        <v>3</v>
      </c>
      <c r="H1187">
        <v>1</v>
      </c>
      <c r="I1187">
        <v>60</v>
      </c>
      <c r="J1187">
        <v>1</v>
      </c>
      <c r="K1187">
        <v>0</v>
      </c>
      <c r="L1187">
        <v>0</v>
      </c>
      <c r="M1187">
        <v>0</v>
      </c>
      <c r="N1187">
        <v>3</v>
      </c>
      <c r="O1187">
        <v>24</v>
      </c>
      <c r="P1187">
        <v>21</v>
      </c>
      <c r="Q1187" s="20">
        <f t="shared" si="36"/>
        <v>22.0086922176</v>
      </c>
      <c r="R1187" s="7">
        <f t="shared" si="37"/>
        <v>6</v>
      </c>
    </row>
    <row r="1188" spans="1:18" x14ac:dyDescent="0.25">
      <c r="A1188" t="s">
        <v>651</v>
      </c>
      <c r="B1188" t="s">
        <v>822</v>
      </c>
      <c r="C1188">
        <v>1</v>
      </c>
      <c r="D1188" t="s">
        <v>579</v>
      </c>
      <c r="E1188" t="s">
        <v>92</v>
      </c>
      <c r="F1188">
        <v>2</v>
      </c>
      <c r="G1188">
        <v>4</v>
      </c>
      <c r="H1188">
        <v>0</v>
      </c>
      <c r="I1188">
        <v>48</v>
      </c>
      <c r="J1188">
        <v>0</v>
      </c>
      <c r="K1188">
        <v>0</v>
      </c>
      <c r="L1188">
        <v>0</v>
      </c>
      <c r="M1188">
        <v>0</v>
      </c>
      <c r="N1188">
        <v>1</v>
      </c>
      <c r="O1188">
        <v>14</v>
      </c>
      <c r="P1188">
        <v>13</v>
      </c>
      <c r="Q1188" s="20">
        <f t="shared" si="36"/>
        <v>12.7461824182</v>
      </c>
      <c r="R1188" s="7" t="str">
        <f t="shared" si="37"/>
        <v xml:space="preserve"> </v>
      </c>
    </row>
    <row r="1189" spans="1:18" x14ac:dyDescent="0.25">
      <c r="A1189" t="s">
        <v>809</v>
      </c>
      <c r="B1189" t="s">
        <v>823</v>
      </c>
      <c r="C1189">
        <v>1</v>
      </c>
      <c r="D1189" t="s">
        <v>592</v>
      </c>
      <c r="E1189" t="s">
        <v>17</v>
      </c>
      <c r="F1189">
        <v>3</v>
      </c>
      <c r="G1189">
        <v>2</v>
      </c>
      <c r="H1189">
        <v>1</v>
      </c>
      <c r="I1189">
        <v>65</v>
      </c>
      <c r="J1189">
        <v>1</v>
      </c>
      <c r="K1189">
        <v>0</v>
      </c>
      <c r="L1189">
        <v>0</v>
      </c>
      <c r="M1189">
        <v>0</v>
      </c>
      <c r="N1189">
        <v>2</v>
      </c>
      <c r="O1189">
        <v>25</v>
      </c>
      <c r="P1189">
        <v>23</v>
      </c>
      <c r="Q1189" s="20">
        <f t="shared" si="36"/>
        <v>22.705564785</v>
      </c>
      <c r="R1189" s="7">
        <f t="shared" si="37"/>
        <v>2.7692307692307692</v>
      </c>
    </row>
    <row r="1190" spans="1:18" x14ac:dyDescent="0.25">
      <c r="A1190" t="s">
        <v>587</v>
      </c>
      <c r="B1190" t="s">
        <v>823</v>
      </c>
      <c r="C1190">
        <v>1</v>
      </c>
      <c r="D1190" t="s">
        <v>590</v>
      </c>
      <c r="E1190" t="s">
        <v>17</v>
      </c>
      <c r="F1190">
        <v>3</v>
      </c>
      <c r="G1190">
        <v>2</v>
      </c>
      <c r="H1190">
        <v>1</v>
      </c>
      <c r="I1190">
        <v>60</v>
      </c>
      <c r="J1190">
        <v>1</v>
      </c>
      <c r="K1190">
        <v>0</v>
      </c>
      <c r="L1190">
        <v>0</v>
      </c>
      <c r="M1190">
        <v>0</v>
      </c>
      <c r="N1190">
        <v>2</v>
      </c>
      <c r="O1190">
        <v>39</v>
      </c>
      <c r="P1190">
        <v>37</v>
      </c>
      <c r="Q1190" s="20">
        <f t="shared" si="36"/>
        <v>35.587055606699998</v>
      </c>
      <c r="R1190" s="7">
        <f t="shared" si="37"/>
        <v>3</v>
      </c>
    </row>
    <row r="1191" spans="1:18" x14ac:dyDescent="0.25">
      <c r="A1191" t="s">
        <v>641</v>
      </c>
      <c r="B1191" t="s">
        <v>823</v>
      </c>
      <c r="C1191">
        <v>1</v>
      </c>
      <c r="D1191" t="s">
        <v>120</v>
      </c>
      <c r="E1191" t="s">
        <v>17</v>
      </c>
      <c r="F1191">
        <v>4</v>
      </c>
      <c r="G1191">
        <v>0</v>
      </c>
      <c r="H1191">
        <v>1</v>
      </c>
      <c r="I1191">
        <v>60</v>
      </c>
      <c r="J1191">
        <v>1</v>
      </c>
      <c r="K1191">
        <v>0</v>
      </c>
      <c r="L1191">
        <v>0</v>
      </c>
      <c r="M1191">
        <v>0</v>
      </c>
      <c r="N1191">
        <v>0</v>
      </c>
      <c r="O1191">
        <v>19</v>
      </c>
      <c r="P1191">
        <v>19</v>
      </c>
      <c r="Q1191" s="20">
        <f t="shared" si="36"/>
        <v>17.351203998900001</v>
      </c>
      <c r="R1191" s="7">
        <f t="shared" si="37"/>
        <v>4</v>
      </c>
    </row>
    <row r="1192" spans="1:18" x14ac:dyDescent="0.25">
      <c r="A1192" t="s">
        <v>571</v>
      </c>
      <c r="B1192" t="s">
        <v>824</v>
      </c>
      <c r="C1192">
        <v>1</v>
      </c>
      <c r="D1192" t="s">
        <v>575</v>
      </c>
      <c r="E1192" t="s">
        <v>92</v>
      </c>
      <c r="F1192">
        <v>2</v>
      </c>
      <c r="G1192">
        <v>5</v>
      </c>
      <c r="H1192">
        <v>1</v>
      </c>
      <c r="I1192">
        <v>4</v>
      </c>
      <c r="J1192">
        <v>0</v>
      </c>
      <c r="K1192">
        <v>0</v>
      </c>
      <c r="L1192">
        <v>0</v>
      </c>
      <c r="M1192">
        <v>0</v>
      </c>
      <c r="N1192">
        <v>2</v>
      </c>
      <c r="O1192">
        <v>4</v>
      </c>
      <c r="P1192">
        <v>2</v>
      </c>
      <c r="Q1192" s="20">
        <f t="shared" si="36"/>
        <v>3.7076566124000001</v>
      </c>
      <c r="R1192" s="7">
        <f t="shared" si="37"/>
        <v>2</v>
      </c>
    </row>
    <row r="1193" spans="1:18" x14ac:dyDescent="0.25">
      <c r="A1193" t="s">
        <v>593</v>
      </c>
      <c r="B1193" t="s">
        <v>824</v>
      </c>
      <c r="C1193">
        <v>1</v>
      </c>
      <c r="D1193" t="s">
        <v>192</v>
      </c>
      <c r="E1193" t="s">
        <v>17</v>
      </c>
      <c r="F1193">
        <v>7</v>
      </c>
      <c r="G1193">
        <v>3</v>
      </c>
      <c r="H1193">
        <v>1</v>
      </c>
      <c r="I1193">
        <v>60</v>
      </c>
      <c r="J1193">
        <v>1</v>
      </c>
      <c r="K1193">
        <v>0</v>
      </c>
      <c r="L1193">
        <v>0</v>
      </c>
      <c r="M1193">
        <v>0</v>
      </c>
      <c r="N1193">
        <v>3</v>
      </c>
      <c r="O1193">
        <v>28</v>
      </c>
      <c r="P1193">
        <v>25</v>
      </c>
      <c r="Q1193" s="20">
        <f t="shared" si="36"/>
        <v>25.3840472676</v>
      </c>
      <c r="R1193" s="7">
        <f t="shared" si="37"/>
        <v>7</v>
      </c>
    </row>
    <row r="1194" spans="1:18" x14ac:dyDescent="0.25">
      <c r="A1194" t="s">
        <v>585</v>
      </c>
      <c r="B1194" t="s">
        <v>824</v>
      </c>
      <c r="C1194">
        <v>1</v>
      </c>
      <c r="D1194" t="s">
        <v>570</v>
      </c>
      <c r="E1194" t="s">
        <v>17</v>
      </c>
      <c r="F1194">
        <v>3</v>
      </c>
      <c r="G1194">
        <v>0</v>
      </c>
      <c r="H1194">
        <v>1</v>
      </c>
      <c r="I1194">
        <v>60</v>
      </c>
      <c r="J1194">
        <v>1</v>
      </c>
      <c r="K1194">
        <v>0</v>
      </c>
      <c r="L1194">
        <v>0</v>
      </c>
      <c r="M1194">
        <v>0</v>
      </c>
      <c r="N1194">
        <v>0</v>
      </c>
      <c r="O1194">
        <v>33</v>
      </c>
      <c r="P1194">
        <v>33</v>
      </c>
      <c r="Q1194" s="20">
        <f t="shared" si="36"/>
        <v>29.981542248900002</v>
      </c>
      <c r="R1194" s="7">
        <f t="shared" si="37"/>
        <v>3</v>
      </c>
    </row>
    <row r="1195" spans="1:18" x14ac:dyDescent="0.25">
      <c r="A1195" t="s">
        <v>617</v>
      </c>
      <c r="B1195" t="s">
        <v>824</v>
      </c>
      <c r="C1195">
        <v>1</v>
      </c>
      <c r="D1195" t="s">
        <v>398</v>
      </c>
      <c r="E1195" t="s">
        <v>92</v>
      </c>
      <c r="F1195">
        <v>1</v>
      </c>
      <c r="G1195">
        <v>2</v>
      </c>
      <c r="H1195">
        <v>1</v>
      </c>
      <c r="I1195">
        <v>61</v>
      </c>
      <c r="J1195">
        <v>0</v>
      </c>
      <c r="K1195">
        <v>0</v>
      </c>
      <c r="L1195">
        <v>1</v>
      </c>
      <c r="M1195">
        <v>0</v>
      </c>
      <c r="N1195">
        <v>2</v>
      </c>
      <c r="O1195">
        <v>26</v>
      </c>
      <c r="P1195">
        <v>24</v>
      </c>
      <c r="Q1195" s="20">
        <f t="shared" si="36"/>
        <v>23.6438979972</v>
      </c>
      <c r="R1195" s="7">
        <f t="shared" si="37"/>
        <v>0.98360655737704927</v>
      </c>
    </row>
    <row r="1196" spans="1:18" x14ac:dyDescent="0.25">
      <c r="A1196" t="s">
        <v>653</v>
      </c>
      <c r="B1196" t="s">
        <v>824</v>
      </c>
      <c r="C1196">
        <v>1</v>
      </c>
      <c r="D1196" t="s">
        <v>249</v>
      </c>
      <c r="E1196" t="s">
        <v>92</v>
      </c>
      <c r="F1196">
        <v>1</v>
      </c>
      <c r="G1196">
        <v>4</v>
      </c>
      <c r="H1196">
        <v>1</v>
      </c>
      <c r="I1196">
        <v>60</v>
      </c>
      <c r="J1196">
        <v>0</v>
      </c>
      <c r="K1196">
        <v>1</v>
      </c>
      <c r="L1196">
        <v>0</v>
      </c>
      <c r="M1196">
        <v>0</v>
      </c>
      <c r="N1196">
        <v>4</v>
      </c>
      <c r="O1196">
        <v>25</v>
      </c>
      <c r="P1196">
        <v>21</v>
      </c>
      <c r="Q1196" s="20">
        <f t="shared" si="36"/>
        <v>22.608340147500002</v>
      </c>
      <c r="R1196" s="7">
        <f t="shared" si="37"/>
        <v>1</v>
      </c>
    </row>
    <row r="1197" spans="1:18" x14ac:dyDescent="0.25">
      <c r="A1197" t="s">
        <v>633</v>
      </c>
      <c r="B1197" t="s">
        <v>824</v>
      </c>
      <c r="C1197">
        <v>1</v>
      </c>
      <c r="D1197" t="s">
        <v>598</v>
      </c>
      <c r="E1197" t="s">
        <v>17</v>
      </c>
      <c r="F1197">
        <v>3</v>
      </c>
      <c r="G1197">
        <v>2</v>
      </c>
      <c r="H1197">
        <v>1</v>
      </c>
      <c r="I1197">
        <v>60</v>
      </c>
      <c r="J1197">
        <v>1</v>
      </c>
      <c r="K1197">
        <v>0</v>
      </c>
      <c r="L1197">
        <v>0</v>
      </c>
      <c r="M1197">
        <v>0</v>
      </c>
      <c r="N1197">
        <v>2</v>
      </c>
      <c r="O1197">
        <v>38</v>
      </c>
      <c r="P1197">
        <v>36</v>
      </c>
      <c r="Q1197" s="20">
        <f t="shared" si="36"/>
        <v>34.900140648200001</v>
      </c>
      <c r="R1197" s="7">
        <f t="shared" si="37"/>
        <v>3</v>
      </c>
    </row>
    <row r="1198" spans="1:18" x14ac:dyDescent="0.25">
      <c r="A1198" t="s">
        <v>680</v>
      </c>
      <c r="B1198" t="s">
        <v>824</v>
      </c>
      <c r="C1198">
        <v>1</v>
      </c>
      <c r="D1198" t="s">
        <v>575</v>
      </c>
      <c r="E1198" t="s">
        <v>92</v>
      </c>
      <c r="F1198">
        <v>2</v>
      </c>
      <c r="G1198">
        <v>5</v>
      </c>
      <c r="H1198">
        <v>0</v>
      </c>
      <c r="I1198">
        <v>56</v>
      </c>
      <c r="J1198">
        <v>0</v>
      </c>
      <c r="K1198">
        <v>1</v>
      </c>
      <c r="L1198">
        <v>0</v>
      </c>
      <c r="M1198">
        <v>0</v>
      </c>
      <c r="N1198">
        <v>3</v>
      </c>
      <c r="O1198">
        <v>22</v>
      </c>
      <c r="P1198">
        <v>19</v>
      </c>
      <c r="Q1198" s="20">
        <f t="shared" si="36"/>
        <v>20.392111368200002</v>
      </c>
      <c r="R1198" s="7" t="str">
        <f t="shared" si="37"/>
        <v xml:space="preserve"> </v>
      </c>
    </row>
    <row r="1199" spans="1:18" x14ac:dyDescent="0.25">
      <c r="A1199" t="s">
        <v>641</v>
      </c>
      <c r="B1199" t="s">
        <v>824</v>
      </c>
      <c r="C1199">
        <v>1</v>
      </c>
      <c r="D1199" t="s">
        <v>335</v>
      </c>
      <c r="E1199" t="s">
        <v>17</v>
      </c>
      <c r="F1199">
        <v>6</v>
      </c>
      <c r="G1199">
        <v>2</v>
      </c>
      <c r="H1199">
        <v>1</v>
      </c>
      <c r="I1199">
        <v>60</v>
      </c>
      <c r="J1199">
        <v>1</v>
      </c>
      <c r="K1199">
        <v>0</v>
      </c>
      <c r="L1199">
        <v>0</v>
      </c>
      <c r="M1199">
        <v>0</v>
      </c>
      <c r="N1199">
        <v>2</v>
      </c>
      <c r="O1199">
        <v>41</v>
      </c>
      <c r="P1199">
        <v>39</v>
      </c>
      <c r="Q1199" s="20">
        <f t="shared" si="36"/>
        <v>37.150827241599998</v>
      </c>
      <c r="R1199" s="7">
        <f t="shared" si="37"/>
        <v>6</v>
      </c>
    </row>
    <row r="1200" spans="1:18" x14ac:dyDescent="0.25">
      <c r="A1200" t="s">
        <v>825</v>
      </c>
      <c r="B1200" t="s">
        <v>824</v>
      </c>
      <c r="C1200">
        <v>1</v>
      </c>
      <c r="D1200" t="s">
        <v>216</v>
      </c>
      <c r="E1200" t="s">
        <v>92</v>
      </c>
      <c r="F1200">
        <v>3</v>
      </c>
      <c r="G1200">
        <v>4</v>
      </c>
      <c r="H1200">
        <v>1</v>
      </c>
      <c r="I1200">
        <v>60</v>
      </c>
      <c r="J1200">
        <v>0</v>
      </c>
      <c r="K1200">
        <v>0</v>
      </c>
      <c r="L1200">
        <v>1</v>
      </c>
      <c r="M1200">
        <v>0</v>
      </c>
      <c r="N1200">
        <v>4</v>
      </c>
      <c r="O1200">
        <v>31</v>
      </c>
      <c r="P1200">
        <v>27</v>
      </c>
      <c r="Q1200" s="20">
        <f t="shared" si="36"/>
        <v>28.0582032889</v>
      </c>
      <c r="R1200" s="7">
        <f t="shared" si="37"/>
        <v>3</v>
      </c>
    </row>
    <row r="1201" spans="1:18" x14ac:dyDescent="0.25">
      <c r="A1201" t="s">
        <v>692</v>
      </c>
      <c r="B1201" t="s">
        <v>824</v>
      </c>
      <c r="C1201">
        <v>1</v>
      </c>
      <c r="D1201" t="s">
        <v>182</v>
      </c>
      <c r="E1201" t="s">
        <v>92</v>
      </c>
      <c r="F1201">
        <v>4</v>
      </c>
      <c r="G1201">
        <v>6</v>
      </c>
      <c r="H1201">
        <v>0</v>
      </c>
      <c r="I1201">
        <v>19</v>
      </c>
      <c r="J1201">
        <v>0</v>
      </c>
      <c r="K1201">
        <v>0</v>
      </c>
      <c r="L1201">
        <v>0</v>
      </c>
      <c r="M1201">
        <v>0</v>
      </c>
      <c r="N1201">
        <v>1</v>
      </c>
      <c r="O1201">
        <v>8</v>
      </c>
      <c r="P1201">
        <v>7</v>
      </c>
      <c r="Q1201" s="20">
        <f t="shared" si="36"/>
        <v>7.3111969111999997</v>
      </c>
      <c r="R1201" s="7" t="str">
        <f t="shared" si="37"/>
        <v xml:space="preserve"> </v>
      </c>
    </row>
    <row r="1202" spans="1:18" x14ac:dyDescent="0.25">
      <c r="A1202" t="s">
        <v>580</v>
      </c>
      <c r="B1202" t="s">
        <v>824</v>
      </c>
      <c r="C1202">
        <v>1</v>
      </c>
      <c r="D1202" t="s">
        <v>578</v>
      </c>
      <c r="E1202" t="s">
        <v>92</v>
      </c>
      <c r="F1202">
        <v>0</v>
      </c>
      <c r="G1202">
        <v>1</v>
      </c>
      <c r="H1202">
        <v>1</v>
      </c>
      <c r="I1202">
        <v>62</v>
      </c>
      <c r="J1202">
        <v>0</v>
      </c>
      <c r="K1202">
        <v>0</v>
      </c>
      <c r="L1202">
        <v>1</v>
      </c>
      <c r="M1202">
        <v>0</v>
      </c>
      <c r="N1202">
        <v>1</v>
      </c>
      <c r="O1202">
        <v>25</v>
      </c>
      <c r="P1202">
        <v>24</v>
      </c>
      <c r="Q1202" s="20">
        <f t="shared" si="36"/>
        <v>22.855603447500002</v>
      </c>
      <c r="R1202" s="7">
        <f t="shared" si="37"/>
        <v>0</v>
      </c>
    </row>
    <row r="1203" spans="1:18" x14ac:dyDescent="0.25">
      <c r="A1203" t="s">
        <v>614</v>
      </c>
      <c r="B1203" t="s">
        <v>824</v>
      </c>
      <c r="C1203">
        <v>1</v>
      </c>
      <c r="D1203" t="s">
        <v>182</v>
      </c>
      <c r="E1203" t="s">
        <v>92</v>
      </c>
      <c r="F1203">
        <v>4</v>
      </c>
      <c r="G1203">
        <v>6</v>
      </c>
      <c r="H1203">
        <v>1</v>
      </c>
      <c r="I1203">
        <v>40</v>
      </c>
      <c r="J1203">
        <v>0</v>
      </c>
      <c r="K1203">
        <v>1</v>
      </c>
      <c r="L1203">
        <v>0</v>
      </c>
      <c r="M1203">
        <v>0</v>
      </c>
      <c r="N1203">
        <v>5</v>
      </c>
      <c r="O1203">
        <v>24</v>
      </c>
      <c r="P1203">
        <v>19</v>
      </c>
      <c r="Q1203" s="20">
        <f t="shared" si="36"/>
        <v>21.933590733599999</v>
      </c>
      <c r="R1203" s="7">
        <f t="shared" si="37"/>
        <v>4</v>
      </c>
    </row>
    <row r="1204" spans="1:18" x14ac:dyDescent="0.25">
      <c r="A1204" t="s">
        <v>582</v>
      </c>
      <c r="B1204" t="s">
        <v>824</v>
      </c>
      <c r="C1204">
        <v>1</v>
      </c>
      <c r="D1204" t="s">
        <v>349</v>
      </c>
      <c r="E1204" t="s">
        <v>92</v>
      </c>
      <c r="F1204">
        <v>1</v>
      </c>
      <c r="G1204">
        <v>3</v>
      </c>
      <c r="H1204">
        <v>1</v>
      </c>
      <c r="I1204">
        <v>59</v>
      </c>
      <c r="J1204">
        <v>0</v>
      </c>
      <c r="K1204">
        <v>1</v>
      </c>
      <c r="L1204">
        <v>0</v>
      </c>
      <c r="M1204">
        <v>1</v>
      </c>
      <c r="N1204">
        <v>2</v>
      </c>
      <c r="O1204">
        <v>32</v>
      </c>
      <c r="P1204">
        <v>30</v>
      </c>
      <c r="Q1204" s="20">
        <f t="shared" si="36"/>
        <v>29.5307481408</v>
      </c>
      <c r="R1204" s="7">
        <f t="shared" si="37"/>
        <v>1</v>
      </c>
    </row>
    <row r="1205" spans="1:18" x14ac:dyDescent="0.25">
      <c r="A1205" t="s">
        <v>584</v>
      </c>
      <c r="B1205" t="s">
        <v>824</v>
      </c>
      <c r="C1205">
        <v>1</v>
      </c>
      <c r="D1205" t="s">
        <v>27</v>
      </c>
      <c r="E1205" t="s">
        <v>92</v>
      </c>
      <c r="F1205">
        <v>1</v>
      </c>
      <c r="G1205">
        <v>2</v>
      </c>
      <c r="H1205">
        <v>1</v>
      </c>
      <c r="I1205">
        <v>65</v>
      </c>
      <c r="J1205">
        <v>0</v>
      </c>
      <c r="K1205">
        <v>0</v>
      </c>
      <c r="L1205">
        <v>1</v>
      </c>
      <c r="M1205">
        <v>0</v>
      </c>
      <c r="N1205">
        <v>1</v>
      </c>
      <c r="O1205">
        <v>27</v>
      </c>
      <c r="P1205">
        <v>26</v>
      </c>
      <c r="Q1205" s="20">
        <f t="shared" si="36"/>
        <v>24.615455382900002</v>
      </c>
      <c r="R1205" s="7">
        <f t="shared" si="37"/>
        <v>0.92307692307692313</v>
      </c>
    </row>
    <row r="1206" spans="1:18" x14ac:dyDescent="0.25">
      <c r="A1206" t="s">
        <v>658</v>
      </c>
      <c r="B1206" t="s">
        <v>826</v>
      </c>
      <c r="C1206">
        <v>1</v>
      </c>
      <c r="D1206" t="s">
        <v>188</v>
      </c>
      <c r="E1206" t="s">
        <v>92</v>
      </c>
      <c r="F1206">
        <v>1</v>
      </c>
      <c r="G1206">
        <v>2</v>
      </c>
      <c r="H1206">
        <v>1</v>
      </c>
      <c r="I1206">
        <v>59</v>
      </c>
      <c r="J1206">
        <v>0</v>
      </c>
      <c r="K1206">
        <v>1</v>
      </c>
      <c r="L1206">
        <v>0</v>
      </c>
      <c r="M1206">
        <v>0</v>
      </c>
      <c r="N1206">
        <v>2</v>
      </c>
      <c r="O1206">
        <v>25</v>
      </c>
      <c r="P1206">
        <v>23</v>
      </c>
      <c r="Q1206" s="20">
        <f t="shared" si="36"/>
        <v>23.120147120000002</v>
      </c>
      <c r="R1206" s="7">
        <f t="shared" si="37"/>
        <v>1</v>
      </c>
    </row>
    <row r="1207" spans="1:18" x14ac:dyDescent="0.25">
      <c r="A1207" t="s">
        <v>576</v>
      </c>
      <c r="B1207" t="s">
        <v>826</v>
      </c>
      <c r="C1207">
        <v>1</v>
      </c>
      <c r="D1207" t="s">
        <v>227</v>
      </c>
      <c r="E1207" t="s">
        <v>17</v>
      </c>
      <c r="F1207">
        <v>5</v>
      </c>
      <c r="G1207">
        <v>4</v>
      </c>
      <c r="H1207">
        <v>1</v>
      </c>
      <c r="I1207">
        <v>65</v>
      </c>
      <c r="J1207">
        <v>1</v>
      </c>
      <c r="K1207">
        <v>0</v>
      </c>
      <c r="L1207">
        <v>0</v>
      </c>
      <c r="M1207">
        <v>0</v>
      </c>
      <c r="N1207">
        <v>4</v>
      </c>
      <c r="O1207">
        <v>28</v>
      </c>
      <c r="P1207">
        <v>24</v>
      </c>
      <c r="Q1207" s="20">
        <f t="shared" si="36"/>
        <v>25.502824858</v>
      </c>
      <c r="R1207" s="7">
        <f t="shared" si="37"/>
        <v>4.6153846153846159</v>
      </c>
    </row>
    <row r="1208" spans="1:18" x14ac:dyDescent="0.25">
      <c r="A1208" t="s">
        <v>588</v>
      </c>
      <c r="B1208" t="s">
        <v>826</v>
      </c>
      <c r="C1208">
        <v>1</v>
      </c>
      <c r="D1208" t="s">
        <v>120</v>
      </c>
      <c r="E1208" t="s">
        <v>17</v>
      </c>
      <c r="F1208">
        <v>3</v>
      </c>
      <c r="G1208">
        <v>2</v>
      </c>
      <c r="H1208">
        <v>1</v>
      </c>
      <c r="I1208">
        <v>60</v>
      </c>
      <c r="J1208">
        <v>1</v>
      </c>
      <c r="K1208">
        <v>0</v>
      </c>
      <c r="L1208">
        <v>0</v>
      </c>
      <c r="M1208">
        <v>0</v>
      </c>
      <c r="N1208">
        <v>2</v>
      </c>
      <c r="O1208">
        <v>25</v>
      </c>
      <c r="P1208">
        <v>23</v>
      </c>
      <c r="Q1208" s="20">
        <f t="shared" si="36"/>
        <v>22.8305315775</v>
      </c>
      <c r="R1208" s="7">
        <f t="shared" si="37"/>
        <v>3</v>
      </c>
    </row>
    <row r="1209" spans="1:18" x14ac:dyDescent="0.25">
      <c r="A1209" t="s">
        <v>609</v>
      </c>
      <c r="B1209" t="s">
        <v>826</v>
      </c>
      <c r="C1209">
        <v>1</v>
      </c>
      <c r="D1209" t="s">
        <v>398</v>
      </c>
      <c r="E1209" t="s">
        <v>17</v>
      </c>
      <c r="F1209">
        <v>4</v>
      </c>
      <c r="G1209">
        <v>3</v>
      </c>
      <c r="H1209">
        <v>1</v>
      </c>
      <c r="I1209">
        <v>65</v>
      </c>
      <c r="J1209">
        <v>1</v>
      </c>
      <c r="K1209">
        <v>0</v>
      </c>
      <c r="L1209">
        <v>0</v>
      </c>
      <c r="M1209">
        <v>0</v>
      </c>
      <c r="N1209">
        <v>3</v>
      </c>
      <c r="O1209">
        <v>21</v>
      </c>
      <c r="P1209">
        <v>18</v>
      </c>
      <c r="Q1209" s="20">
        <f t="shared" si="36"/>
        <v>19.0969945362</v>
      </c>
      <c r="R1209" s="7">
        <f t="shared" si="37"/>
        <v>3.6923076923076925</v>
      </c>
    </row>
    <row r="1210" spans="1:18" x14ac:dyDescent="0.25">
      <c r="A1210" t="s">
        <v>646</v>
      </c>
      <c r="B1210" t="s">
        <v>826</v>
      </c>
      <c r="C1210">
        <v>1</v>
      </c>
      <c r="D1210" t="s">
        <v>570</v>
      </c>
      <c r="E1210" t="s">
        <v>92</v>
      </c>
      <c r="F1210">
        <v>0</v>
      </c>
      <c r="G1210">
        <v>3</v>
      </c>
      <c r="H1210">
        <v>1</v>
      </c>
      <c r="I1210">
        <v>59</v>
      </c>
      <c r="J1210">
        <v>0</v>
      </c>
      <c r="K1210">
        <v>1</v>
      </c>
      <c r="L1210">
        <v>0</v>
      </c>
      <c r="M1210">
        <v>1</v>
      </c>
      <c r="N1210">
        <v>2</v>
      </c>
      <c r="O1210">
        <v>26</v>
      </c>
      <c r="P1210">
        <v>24</v>
      </c>
      <c r="Q1210" s="20">
        <f t="shared" si="36"/>
        <v>23.6218211658</v>
      </c>
      <c r="R1210" s="7">
        <f t="shared" si="37"/>
        <v>0</v>
      </c>
    </row>
    <row r="1211" spans="1:18" x14ac:dyDescent="0.25">
      <c r="A1211" t="s">
        <v>629</v>
      </c>
      <c r="B1211" t="s">
        <v>826</v>
      </c>
      <c r="C1211">
        <v>1</v>
      </c>
      <c r="D1211" t="s">
        <v>575</v>
      </c>
      <c r="E1211" t="s">
        <v>17</v>
      </c>
      <c r="F1211">
        <v>3</v>
      </c>
      <c r="G1211">
        <v>1</v>
      </c>
      <c r="H1211">
        <v>1</v>
      </c>
      <c r="I1211">
        <v>60</v>
      </c>
      <c r="J1211">
        <v>1</v>
      </c>
      <c r="K1211">
        <v>0</v>
      </c>
      <c r="L1211">
        <v>0</v>
      </c>
      <c r="M1211">
        <v>0</v>
      </c>
      <c r="N1211">
        <v>1</v>
      </c>
      <c r="O1211">
        <v>22</v>
      </c>
      <c r="P1211">
        <v>21</v>
      </c>
      <c r="Q1211" s="20">
        <f t="shared" si="36"/>
        <v>20.392111368200002</v>
      </c>
      <c r="R1211" s="7">
        <f t="shared" si="37"/>
        <v>3</v>
      </c>
    </row>
    <row r="1212" spans="1:18" x14ac:dyDescent="0.25">
      <c r="A1212" t="s">
        <v>587</v>
      </c>
      <c r="B1212" t="s">
        <v>827</v>
      </c>
      <c r="C1212">
        <v>1</v>
      </c>
      <c r="D1212" t="s">
        <v>134</v>
      </c>
      <c r="E1212" t="s">
        <v>17</v>
      </c>
      <c r="F1212">
        <v>3</v>
      </c>
      <c r="G1212">
        <v>1</v>
      </c>
      <c r="H1212">
        <v>1</v>
      </c>
      <c r="I1212">
        <v>60</v>
      </c>
      <c r="J1212">
        <v>1</v>
      </c>
      <c r="K1212">
        <v>0</v>
      </c>
      <c r="L1212">
        <v>0</v>
      </c>
      <c r="M1212">
        <v>0</v>
      </c>
      <c r="N1212">
        <v>1</v>
      </c>
      <c r="O1212">
        <v>26</v>
      </c>
      <c r="P1212">
        <v>25</v>
      </c>
      <c r="Q1212" s="20">
        <f t="shared" si="36"/>
        <v>23.562855890600002</v>
      </c>
      <c r="R1212" s="7">
        <f t="shared" si="37"/>
        <v>3</v>
      </c>
    </row>
    <row r="1213" spans="1:18" x14ac:dyDescent="0.25">
      <c r="A1213" t="s">
        <v>680</v>
      </c>
      <c r="B1213" t="s">
        <v>827</v>
      </c>
      <c r="C1213">
        <v>1</v>
      </c>
      <c r="D1213" t="s">
        <v>216</v>
      </c>
      <c r="E1213" t="s">
        <v>17</v>
      </c>
      <c r="F1213">
        <v>3</v>
      </c>
      <c r="G1213">
        <v>2</v>
      </c>
      <c r="H1213">
        <v>1</v>
      </c>
      <c r="I1213">
        <v>64</v>
      </c>
      <c r="J1213">
        <v>1</v>
      </c>
      <c r="K1213">
        <v>0</v>
      </c>
      <c r="L1213">
        <v>0</v>
      </c>
      <c r="M1213">
        <v>0</v>
      </c>
      <c r="N1213">
        <v>2</v>
      </c>
      <c r="O1213">
        <v>32</v>
      </c>
      <c r="P1213">
        <v>30</v>
      </c>
      <c r="Q1213" s="20">
        <f t="shared" si="36"/>
        <v>28.963306620800001</v>
      </c>
      <c r="R1213" s="7">
        <f t="shared" si="37"/>
        <v>2.8125</v>
      </c>
    </row>
    <row r="1214" spans="1:18" x14ac:dyDescent="0.25">
      <c r="A1214" t="s">
        <v>825</v>
      </c>
      <c r="B1214" t="s">
        <v>827</v>
      </c>
      <c r="C1214">
        <v>1</v>
      </c>
      <c r="D1214" t="s">
        <v>327</v>
      </c>
      <c r="E1214" t="s">
        <v>92</v>
      </c>
      <c r="F1214">
        <v>2</v>
      </c>
      <c r="G1214">
        <v>3</v>
      </c>
      <c r="H1214">
        <v>1</v>
      </c>
      <c r="I1214">
        <v>59</v>
      </c>
      <c r="J1214">
        <v>0</v>
      </c>
      <c r="K1214">
        <v>1</v>
      </c>
      <c r="L1214">
        <v>0</v>
      </c>
      <c r="M1214">
        <v>0</v>
      </c>
      <c r="N1214">
        <v>3</v>
      </c>
      <c r="O1214">
        <v>32</v>
      </c>
      <c r="P1214">
        <v>29</v>
      </c>
      <c r="Q1214" s="20">
        <f t="shared" si="36"/>
        <v>29.307814992000001</v>
      </c>
      <c r="R1214" s="7">
        <f t="shared" si="37"/>
        <v>2</v>
      </c>
    </row>
    <row r="1215" spans="1:18" x14ac:dyDescent="0.25">
      <c r="A1215" t="s">
        <v>584</v>
      </c>
      <c r="B1215" t="s">
        <v>827</v>
      </c>
      <c r="C1215">
        <v>1</v>
      </c>
      <c r="D1215" t="s">
        <v>182</v>
      </c>
      <c r="E1215" t="s">
        <v>17</v>
      </c>
      <c r="F1215">
        <v>6</v>
      </c>
      <c r="G1215">
        <v>2</v>
      </c>
      <c r="H1215">
        <v>1</v>
      </c>
      <c r="I1215">
        <v>60</v>
      </c>
      <c r="J1215">
        <v>1</v>
      </c>
      <c r="K1215">
        <v>0</v>
      </c>
      <c r="L1215">
        <v>0</v>
      </c>
      <c r="M1215">
        <v>0</v>
      </c>
      <c r="N1215">
        <v>2</v>
      </c>
      <c r="O1215">
        <v>33</v>
      </c>
      <c r="P1215">
        <v>31</v>
      </c>
      <c r="Q1215" s="20">
        <f t="shared" si="36"/>
        <v>30.158687258699999</v>
      </c>
      <c r="R1215" s="7">
        <f t="shared" si="37"/>
        <v>6</v>
      </c>
    </row>
    <row r="1216" spans="1:18" x14ac:dyDescent="0.25">
      <c r="A1216" t="s">
        <v>594</v>
      </c>
      <c r="B1216" t="s">
        <v>828</v>
      </c>
      <c r="C1216">
        <v>1</v>
      </c>
      <c r="D1216" t="s">
        <v>96</v>
      </c>
      <c r="E1216" t="s">
        <v>17</v>
      </c>
      <c r="F1216">
        <v>3</v>
      </c>
      <c r="G1216">
        <v>2</v>
      </c>
      <c r="H1216">
        <v>1</v>
      </c>
      <c r="I1216">
        <v>60</v>
      </c>
      <c r="J1216">
        <v>1</v>
      </c>
      <c r="K1216">
        <v>0</v>
      </c>
      <c r="L1216">
        <v>0</v>
      </c>
      <c r="M1216">
        <v>0</v>
      </c>
      <c r="N1216">
        <v>2</v>
      </c>
      <c r="O1216">
        <v>27</v>
      </c>
      <c r="P1216">
        <v>25</v>
      </c>
      <c r="Q1216" s="20">
        <f t="shared" si="36"/>
        <v>24.398671095000001</v>
      </c>
      <c r="R1216" s="7">
        <f t="shared" si="37"/>
        <v>3</v>
      </c>
    </row>
    <row r="1217" spans="1:18" x14ac:dyDescent="0.25">
      <c r="A1217" t="s">
        <v>653</v>
      </c>
      <c r="B1217" t="s">
        <v>828</v>
      </c>
      <c r="C1217">
        <v>1</v>
      </c>
      <c r="D1217" t="s">
        <v>568</v>
      </c>
      <c r="E1217" t="s">
        <v>92</v>
      </c>
      <c r="F1217">
        <v>2</v>
      </c>
      <c r="G1217">
        <v>5</v>
      </c>
      <c r="H1217">
        <v>1</v>
      </c>
      <c r="I1217">
        <v>18</v>
      </c>
      <c r="J1217">
        <v>0</v>
      </c>
      <c r="K1217">
        <v>1</v>
      </c>
      <c r="L1217">
        <v>0</v>
      </c>
      <c r="M1217">
        <v>0</v>
      </c>
      <c r="N1217">
        <v>3</v>
      </c>
      <c r="O1217">
        <v>11</v>
      </c>
      <c r="P1217">
        <v>8</v>
      </c>
      <c r="Q1217" s="20">
        <f t="shared" si="36"/>
        <v>9.9047247166999988</v>
      </c>
      <c r="R1217" s="7">
        <f t="shared" si="37"/>
        <v>2</v>
      </c>
    </row>
    <row r="1218" spans="1:18" x14ac:dyDescent="0.25">
      <c r="A1218" t="s">
        <v>632</v>
      </c>
      <c r="B1218" t="s">
        <v>828</v>
      </c>
      <c r="C1218">
        <v>1</v>
      </c>
      <c r="D1218" t="s">
        <v>598</v>
      </c>
      <c r="E1218" t="s">
        <v>92</v>
      </c>
      <c r="F1218">
        <v>2</v>
      </c>
      <c r="G1218">
        <v>4</v>
      </c>
      <c r="H1218">
        <v>1</v>
      </c>
      <c r="I1218">
        <v>58</v>
      </c>
      <c r="J1218">
        <v>0</v>
      </c>
      <c r="K1218">
        <v>1</v>
      </c>
      <c r="L1218">
        <v>0</v>
      </c>
      <c r="M1218">
        <v>0</v>
      </c>
      <c r="N1218">
        <v>4</v>
      </c>
      <c r="O1218">
        <v>27</v>
      </c>
      <c r="P1218">
        <v>23</v>
      </c>
      <c r="Q1218" s="20">
        <f t="shared" ref="Q1218:Q1281" si="38">(1-SUMIF(Opponent,D1218,shpct))*O1218</f>
        <v>24.797468355300001</v>
      </c>
      <c r="R1218" s="7">
        <f t="shared" ref="R1218:R1281" si="39">IF(H1218=1,F1218/MAX(60,I1218)*60," ")</f>
        <v>2</v>
      </c>
    </row>
    <row r="1219" spans="1:18" x14ac:dyDescent="0.25">
      <c r="A1219" t="s">
        <v>755</v>
      </c>
      <c r="B1219" t="s">
        <v>828</v>
      </c>
      <c r="C1219">
        <v>1</v>
      </c>
      <c r="D1219" t="s">
        <v>238</v>
      </c>
      <c r="E1219" t="s">
        <v>17</v>
      </c>
      <c r="F1219">
        <v>3</v>
      </c>
      <c r="G1219">
        <v>2</v>
      </c>
      <c r="H1219">
        <v>1</v>
      </c>
      <c r="I1219">
        <v>65</v>
      </c>
      <c r="J1219">
        <v>1</v>
      </c>
      <c r="K1219">
        <v>0</v>
      </c>
      <c r="L1219">
        <v>0</v>
      </c>
      <c r="M1219">
        <v>0</v>
      </c>
      <c r="N1219">
        <v>2</v>
      </c>
      <c r="O1219">
        <v>31</v>
      </c>
      <c r="P1219">
        <v>29</v>
      </c>
      <c r="Q1219" s="20">
        <f t="shared" si="38"/>
        <v>28.6796039619</v>
      </c>
      <c r="R1219" s="7">
        <f t="shared" si="39"/>
        <v>2.7692307692307692</v>
      </c>
    </row>
    <row r="1220" spans="1:18" x14ac:dyDescent="0.25">
      <c r="A1220" t="s">
        <v>633</v>
      </c>
      <c r="B1220" t="s">
        <v>828</v>
      </c>
      <c r="C1220">
        <v>1</v>
      </c>
      <c r="D1220" t="s">
        <v>192</v>
      </c>
      <c r="E1220" t="s">
        <v>92</v>
      </c>
      <c r="F1220">
        <v>1</v>
      </c>
      <c r="G1220">
        <v>3</v>
      </c>
      <c r="H1220">
        <v>1</v>
      </c>
      <c r="I1220">
        <v>58</v>
      </c>
      <c r="J1220">
        <v>0</v>
      </c>
      <c r="K1220">
        <v>1</v>
      </c>
      <c r="L1220">
        <v>0</v>
      </c>
      <c r="M1220">
        <v>0</v>
      </c>
      <c r="N1220">
        <v>3</v>
      </c>
      <c r="O1220">
        <v>27</v>
      </c>
      <c r="P1220">
        <v>24</v>
      </c>
      <c r="Q1220" s="20">
        <f t="shared" si="38"/>
        <v>24.477474150899997</v>
      </c>
      <c r="R1220" s="7">
        <f t="shared" si="39"/>
        <v>1</v>
      </c>
    </row>
    <row r="1221" spans="1:18" x14ac:dyDescent="0.25">
      <c r="A1221" t="s">
        <v>665</v>
      </c>
      <c r="B1221" t="s">
        <v>828</v>
      </c>
      <c r="C1221">
        <v>1</v>
      </c>
      <c r="D1221" t="s">
        <v>120</v>
      </c>
      <c r="E1221" t="s">
        <v>17</v>
      </c>
      <c r="F1221">
        <v>3</v>
      </c>
      <c r="G1221">
        <v>0</v>
      </c>
      <c r="H1221">
        <v>1</v>
      </c>
      <c r="I1221">
        <v>60</v>
      </c>
      <c r="J1221">
        <v>1</v>
      </c>
      <c r="K1221">
        <v>0</v>
      </c>
      <c r="L1221">
        <v>0</v>
      </c>
      <c r="M1221">
        <v>0</v>
      </c>
      <c r="N1221">
        <v>0</v>
      </c>
      <c r="O1221">
        <v>24</v>
      </c>
      <c r="P1221">
        <v>24</v>
      </c>
      <c r="Q1221" s="20">
        <f t="shared" si="38"/>
        <v>21.917310314399998</v>
      </c>
      <c r="R1221" s="7">
        <f t="shared" si="39"/>
        <v>3</v>
      </c>
    </row>
    <row r="1222" spans="1:18" x14ac:dyDescent="0.25">
      <c r="A1222" t="s">
        <v>616</v>
      </c>
      <c r="B1222" t="s">
        <v>828</v>
      </c>
      <c r="C1222">
        <v>1</v>
      </c>
      <c r="D1222" t="s">
        <v>592</v>
      </c>
      <c r="E1222" t="s">
        <v>17</v>
      </c>
      <c r="F1222">
        <v>5</v>
      </c>
      <c r="G1222">
        <v>2</v>
      </c>
      <c r="H1222">
        <v>1</v>
      </c>
      <c r="I1222">
        <v>60</v>
      </c>
      <c r="J1222">
        <v>1</v>
      </c>
      <c r="K1222">
        <v>0</v>
      </c>
      <c r="L1222">
        <v>0</v>
      </c>
      <c r="M1222">
        <v>0</v>
      </c>
      <c r="N1222">
        <v>2</v>
      </c>
      <c r="O1222">
        <v>26</v>
      </c>
      <c r="P1222">
        <v>24</v>
      </c>
      <c r="Q1222" s="20">
        <f t="shared" si="38"/>
        <v>23.613787376399998</v>
      </c>
      <c r="R1222" s="7">
        <f t="shared" si="39"/>
        <v>5</v>
      </c>
    </row>
    <row r="1223" spans="1:18" x14ac:dyDescent="0.25">
      <c r="A1223" t="s">
        <v>595</v>
      </c>
      <c r="B1223" t="s">
        <v>828</v>
      </c>
      <c r="C1223">
        <v>1</v>
      </c>
      <c r="D1223" t="s">
        <v>327</v>
      </c>
      <c r="E1223" t="s">
        <v>17</v>
      </c>
      <c r="F1223">
        <v>4</v>
      </c>
      <c r="G1223">
        <v>2</v>
      </c>
      <c r="H1223">
        <v>1</v>
      </c>
      <c r="I1223">
        <v>60</v>
      </c>
      <c r="J1223">
        <v>1</v>
      </c>
      <c r="K1223">
        <v>0</v>
      </c>
      <c r="L1223">
        <v>0</v>
      </c>
      <c r="M1223">
        <v>0</v>
      </c>
      <c r="N1223">
        <v>2</v>
      </c>
      <c r="O1223">
        <v>27</v>
      </c>
      <c r="P1223">
        <v>25</v>
      </c>
      <c r="Q1223" s="20">
        <f t="shared" si="38"/>
        <v>24.728468899500001</v>
      </c>
      <c r="R1223" s="7">
        <f t="shared" si="39"/>
        <v>4</v>
      </c>
    </row>
    <row r="1224" spans="1:18" x14ac:dyDescent="0.25">
      <c r="A1224" t="s">
        <v>646</v>
      </c>
      <c r="B1224" t="s">
        <v>828</v>
      </c>
      <c r="C1224">
        <v>1</v>
      </c>
      <c r="D1224" t="s">
        <v>568</v>
      </c>
      <c r="E1224" t="s">
        <v>92</v>
      </c>
      <c r="F1224">
        <v>2</v>
      </c>
      <c r="G1224">
        <v>5</v>
      </c>
      <c r="H1224">
        <v>0</v>
      </c>
      <c r="I1224">
        <v>42</v>
      </c>
      <c r="J1224">
        <v>0</v>
      </c>
      <c r="K1224">
        <v>0</v>
      </c>
      <c r="L1224">
        <v>0</v>
      </c>
      <c r="M1224">
        <v>0</v>
      </c>
      <c r="N1224">
        <v>2</v>
      </c>
      <c r="O1224">
        <v>19</v>
      </c>
      <c r="P1224">
        <v>17</v>
      </c>
      <c r="Q1224" s="20">
        <f t="shared" si="38"/>
        <v>17.108160874299998</v>
      </c>
      <c r="R1224" s="7" t="str">
        <f t="shared" si="39"/>
        <v xml:space="preserve"> </v>
      </c>
    </row>
    <row r="1225" spans="1:18" x14ac:dyDescent="0.25">
      <c r="A1225" t="s">
        <v>580</v>
      </c>
      <c r="B1225" t="s">
        <v>828</v>
      </c>
      <c r="C1225">
        <v>1</v>
      </c>
      <c r="D1225" t="s">
        <v>570</v>
      </c>
      <c r="E1225" t="s">
        <v>92</v>
      </c>
      <c r="F1225">
        <v>2</v>
      </c>
      <c r="G1225">
        <v>3</v>
      </c>
      <c r="H1225">
        <v>1</v>
      </c>
      <c r="I1225">
        <v>65</v>
      </c>
      <c r="J1225">
        <v>0</v>
      </c>
      <c r="K1225">
        <v>0</v>
      </c>
      <c r="L1225">
        <v>1</v>
      </c>
      <c r="M1225">
        <v>0</v>
      </c>
      <c r="N1225">
        <v>2</v>
      </c>
      <c r="O1225">
        <v>36</v>
      </c>
      <c r="P1225">
        <v>34</v>
      </c>
      <c r="Q1225" s="20">
        <f t="shared" si="38"/>
        <v>32.707136998800003</v>
      </c>
      <c r="R1225" s="7">
        <f t="shared" si="39"/>
        <v>1.8461538461538463</v>
      </c>
    </row>
    <row r="1226" spans="1:18" x14ac:dyDescent="0.25">
      <c r="A1226" t="s">
        <v>597</v>
      </c>
      <c r="B1226" t="s">
        <v>828</v>
      </c>
      <c r="C1226">
        <v>1</v>
      </c>
      <c r="D1226" t="s">
        <v>596</v>
      </c>
      <c r="E1226" t="s">
        <v>17</v>
      </c>
      <c r="F1226">
        <v>3</v>
      </c>
      <c r="G1226">
        <v>1</v>
      </c>
      <c r="H1226">
        <v>1</v>
      </c>
      <c r="I1226">
        <v>60</v>
      </c>
      <c r="J1226">
        <v>1</v>
      </c>
      <c r="K1226">
        <v>0</v>
      </c>
      <c r="L1226">
        <v>0</v>
      </c>
      <c r="M1226">
        <v>0</v>
      </c>
      <c r="N1226">
        <v>1</v>
      </c>
      <c r="O1226">
        <v>27</v>
      </c>
      <c r="P1226">
        <v>26</v>
      </c>
      <c r="Q1226" s="20">
        <f t="shared" si="38"/>
        <v>24.7806736155</v>
      </c>
      <c r="R1226" s="7">
        <f t="shared" si="39"/>
        <v>3</v>
      </c>
    </row>
    <row r="1227" spans="1:18" x14ac:dyDescent="0.25">
      <c r="A1227" t="s">
        <v>600</v>
      </c>
      <c r="B1227" t="s">
        <v>828</v>
      </c>
      <c r="C1227">
        <v>1</v>
      </c>
      <c r="D1227" t="s">
        <v>398</v>
      </c>
      <c r="E1227" t="s">
        <v>17</v>
      </c>
      <c r="F1227">
        <v>2</v>
      </c>
      <c r="G1227">
        <v>0</v>
      </c>
      <c r="H1227">
        <v>1</v>
      </c>
      <c r="I1227">
        <v>60</v>
      </c>
      <c r="J1227">
        <v>1</v>
      </c>
      <c r="K1227">
        <v>0</v>
      </c>
      <c r="L1227">
        <v>0</v>
      </c>
      <c r="M1227">
        <v>0</v>
      </c>
      <c r="N1227">
        <v>0</v>
      </c>
      <c r="O1227">
        <v>21</v>
      </c>
      <c r="P1227">
        <v>21</v>
      </c>
      <c r="Q1227" s="20">
        <f t="shared" si="38"/>
        <v>19.0969945362</v>
      </c>
      <c r="R1227" s="7">
        <f t="shared" si="39"/>
        <v>2</v>
      </c>
    </row>
    <row r="1228" spans="1:18" x14ac:dyDescent="0.25">
      <c r="A1228" t="s">
        <v>601</v>
      </c>
      <c r="B1228" t="s">
        <v>828</v>
      </c>
      <c r="C1228">
        <v>1</v>
      </c>
      <c r="D1228" t="s">
        <v>188</v>
      </c>
      <c r="E1228" t="s">
        <v>92</v>
      </c>
      <c r="F1228">
        <v>1</v>
      </c>
      <c r="G1228">
        <v>3</v>
      </c>
      <c r="H1228">
        <v>1</v>
      </c>
      <c r="I1228">
        <v>58</v>
      </c>
      <c r="J1228">
        <v>0</v>
      </c>
      <c r="K1228">
        <v>1</v>
      </c>
      <c r="L1228">
        <v>0</v>
      </c>
      <c r="M1228">
        <v>0</v>
      </c>
      <c r="N1228">
        <v>3</v>
      </c>
      <c r="O1228">
        <v>23</v>
      </c>
      <c r="P1228">
        <v>20</v>
      </c>
      <c r="Q1228" s="20">
        <f t="shared" si="38"/>
        <v>21.270535350399999</v>
      </c>
      <c r="R1228" s="7">
        <f t="shared" si="39"/>
        <v>1</v>
      </c>
    </row>
    <row r="1229" spans="1:18" x14ac:dyDescent="0.25">
      <c r="A1229" t="s">
        <v>585</v>
      </c>
      <c r="B1229" t="s">
        <v>829</v>
      </c>
      <c r="C1229">
        <v>1</v>
      </c>
      <c r="D1229" t="s">
        <v>112</v>
      </c>
      <c r="E1229" t="s">
        <v>17</v>
      </c>
      <c r="F1229">
        <v>5</v>
      </c>
      <c r="G1229">
        <v>2</v>
      </c>
      <c r="H1229">
        <v>1</v>
      </c>
      <c r="I1229">
        <v>60</v>
      </c>
      <c r="J1229">
        <v>1</v>
      </c>
      <c r="K1229">
        <v>0</v>
      </c>
      <c r="L1229">
        <v>0</v>
      </c>
      <c r="M1229">
        <v>0</v>
      </c>
      <c r="N1229">
        <v>2</v>
      </c>
      <c r="O1229">
        <v>25</v>
      </c>
      <c r="P1229">
        <v>23</v>
      </c>
      <c r="Q1229" s="20">
        <f t="shared" si="38"/>
        <v>22.941505214999999</v>
      </c>
      <c r="R1229" s="7">
        <f t="shared" si="39"/>
        <v>5</v>
      </c>
    </row>
    <row r="1230" spans="1:18" x14ac:dyDescent="0.25">
      <c r="A1230" t="s">
        <v>609</v>
      </c>
      <c r="B1230" t="s">
        <v>829</v>
      </c>
      <c r="C1230">
        <v>1</v>
      </c>
      <c r="D1230" t="s">
        <v>249</v>
      </c>
      <c r="E1230" t="s">
        <v>92</v>
      </c>
      <c r="F1230">
        <v>3</v>
      </c>
      <c r="G1230">
        <v>4</v>
      </c>
      <c r="H1230">
        <v>1</v>
      </c>
      <c r="I1230">
        <v>65</v>
      </c>
      <c r="J1230">
        <v>0</v>
      </c>
      <c r="K1230">
        <v>0</v>
      </c>
      <c r="L1230">
        <v>1</v>
      </c>
      <c r="M1230">
        <v>0</v>
      </c>
      <c r="N1230">
        <v>3</v>
      </c>
      <c r="O1230">
        <v>32</v>
      </c>
      <c r="P1230">
        <v>29</v>
      </c>
      <c r="Q1230" s="20">
        <f t="shared" si="38"/>
        <v>28.9386753888</v>
      </c>
      <c r="R1230" s="7">
        <f t="shared" si="39"/>
        <v>2.7692307692307692</v>
      </c>
    </row>
    <row r="1231" spans="1:18" x14ac:dyDescent="0.25">
      <c r="A1231" t="s">
        <v>571</v>
      </c>
      <c r="B1231" t="s">
        <v>830</v>
      </c>
      <c r="C1231">
        <v>1</v>
      </c>
      <c r="D1231" t="s">
        <v>188</v>
      </c>
      <c r="E1231" t="s">
        <v>92</v>
      </c>
      <c r="F1231">
        <v>2</v>
      </c>
      <c r="G1231">
        <v>4</v>
      </c>
      <c r="H1231">
        <v>1</v>
      </c>
      <c r="I1231">
        <v>58</v>
      </c>
      <c r="J1231">
        <v>0</v>
      </c>
      <c r="K1231">
        <v>1</v>
      </c>
      <c r="L1231">
        <v>0</v>
      </c>
      <c r="M1231">
        <v>0</v>
      </c>
      <c r="N1231">
        <v>4</v>
      </c>
      <c r="O1231">
        <v>35</v>
      </c>
      <c r="P1231">
        <v>31</v>
      </c>
      <c r="Q1231" s="20">
        <f t="shared" si="38"/>
        <v>32.368205967999998</v>
      </c>
      <c r="R1231" s="7">
        <f t="shared" si="39"/>
        <v>2</v>
      </c>
    </row>
    <row r="1232" spans="1:18" x14ac:dyDescent="0.25">
      <c r="A1232" t="s">
        <v>653</v>
      </c>
      <c r="B1232" t="s">
        <v>830</v>
      </c>
      <c r="C1232">
        <v>1</v>
      </c>
      <c r="D1232" t="s">
        <v>398</v>
      </c>
      <c r="E1232" t="s">
        <v>17</v>
      </c>
      <c r="F1232">
        <v>3</v>
      </c>
      <c r="G1232">
        <v>2</v>
      </c>
      <c r="H1232">
        <v>1</v>
      </c>
      <c r="I1232">
        <v>61</v>
      </c>
      <c r="J1232">
        <v>1</v>
      </c>
      <c r="K1232">
        <v>0</v>
      </c>
      <c r="L1232">
        <v>0</v>
      </c>
      <c r="M1232">
        <v>0</v>
      </c>
      <c r="N1232">
        <v>2</v>
      </c>
      <c r="O1232">
        <v>22</v>
      </c>
      <c r="P1232">
        <v>20</v>
      </c>
      <c r="Q1232" s="20">
        <f t="shared" si="38"/>
        <v>20.0063752284</v>
      </c>
      <c r="R1232" s="7">
        <f t="shared" si="39"/>
        <v>2.9508196721311473</v>
      </c>
    </row>
    <row r="1233" spans="1:18" x14ac:dyDescent="0.25">
      <c r="A1233" t="s">
        <v>632</v>
      </c>
      <c r="B1233" t="s">
        <v>830</v>
      </c>
      <c r="C1233">
        <v>1</v>
      </c>
      <c r="D1233" t="s">
        <v>578</v>
      </c>
      <c r="E1233" t="s">
        <v>17</v>
      </c>
      <c r="F1233">
        <v>5</v>
      </c>
      <c r="G1233">
        <v>1</v>
      </c>
      <c r="H1233">
        <v>1</v>
      </c>
      <c r="I1233">
        <v>60</v>
      </c>
      <c r="J1233">
        <v>1</v>
      </c>
      <c r="K1233">
        <v>0</v>
      </c>
      <c r="L1233">
        <v>0</v>
      </c>
      <c r="M1233">
        <v>0</v>
      </c>
      <c r="N1233">
        <v>1</v>
      </c>
      <c r="O1233">
        <v>26</v>
      </c>
      <c r="P1233">
        <v>25</v>
      </c>
      <c r="Q1233" s="20">
        <f t="shared" si="38"/>
        <v>23.769827585400002</v>
      </c>
      <c r="R1233" s="7">
        <f t="shared" si="39"/>
        <v>5</v>
      </c>
    </row>
    <row r="1234" spans="1:18" x14ac:dyDescent="0.25">
      <c r="A1234" t="s">
        <v>665</v>
      </c>
      <c r="B1234" t="s">
        <v>830</v>
      </c>
      <c r="C1234">
        <v>1</v>
      </c>
      <c r="D1234" t="s">
        <v>598</v>
      </c>
      <c r="E1234" t="s">
        <v>17</v>
      </c>
      <c r="F1234">
        <v>4</v>
      </c>
      <c r="G1234">
        <v>1</v>
      </c>
      <c r="H1234">
        <v>1</v>
      </c>
      <c r="I1234">
        <v>60</v>
      </c>
      <c r="J1234">
        <v>1</v>
      </c>
      <c r="K1234">
        <v>0</v>
      </c>
      <c r="L1234">
        <v>0</v>
      </c>
      <c r="M1234">
        <v>0</v>
      </c>
      <c r="N1234">
        <v>1</v>
      </c>
      <c r="O1234">
        <v>32</v>
      </c>
      <c r="P1234">
        <v>31</v>
      </c>
      <c r="Q1234" s="20">
        <f t="shared" si="38"/>
        <v>29.3895921248</v>
      </c>
      <c r="R1234" s="7">
        <f t="shared" si="39"/>
        <v>4</v>
      </c>
    </row>
    <row r="1235" spans="1:18" x14ac:dyDescent="0.25">
      <c r="A1235" t="s">
        <v>577</v>
      </c>
      <c r="B1235" t="s">
        <v>830</v>
      </c>
      <c r="C1235">
        <v>1</v>
      </c>
      <c r="D1235" t="s">
        <v>238</v>
      </c>
      <c r="E1235" t="s">
        <v>17</v>
      </c>
      <c r="F1235">
        <v>4</v>
      </c>
      <c r="G1235">
        <v>1</v>
      </c>
      <c r="H1235">
        <v>1</v>
      </c>
      <c r="I1235">
        <v>60</v>
      </c>
      <c r="J1235">
        <v>1</v>
      </c>
      <c r="K1235">
        <v>0</v>
      </c>
      <c r="L1235">
        <v>0</v>
      </c>
      <c r="M1235">
        <v>0</v>
      </c>
      <c r="N1235">
        <v>1</v>
      </c>
      <c r="O1235">
        <v>28</v>
      </c>
      <c r="P1235">
        <v>27</v>
      </c>
      <c r="Q1235" s="20">
        <f t="shared" si="38"/>
        <v>25.904158417200001</v>
      </c>
      <c r="R1235" s="7">
        <f t="shared" si="39"/>
        <v>4</v>
      </c>
    </row>
    <row r="1236" spans="1:18" x14ac:dyDescent="0.25">
      <c r="A1236" t="s">
        <v>619</v>
      </c>
      <c r="B1236" t="s">
        <v>830</v>
      </c>
      <c r="C1236">
        <v>1</v>
      </c>
      <c r="D1236" t="s">
        <v>308</v>
      </c>
      <c r="E1236" t="s">
        <v>17</v>
      </c>
      <c r="F1236">
        <v>4</v>
      </c>
      <c r="G1236">
        <v>2</v>
      </c>
      <c r="H1236">
        <v>1</v>
      </c>
      <c r="I1236">
        <v>60</v>
      </c>
      <c r="J1236">
        <v>1</v>
      </c>
      <c r="K1236">
        <v>0</v>
      </c>
      <c r="L1236">
        <v>0</v>
      </c>
      <c r="M1236">
        <v>0</v>
      </c>
      <c r="N1236">
        <v>2</v>
      </c>
      <c r="O1236">
        <v>30</v>
      </c>
      <c r="P1236">
        <v>28</v>
      </c>
      <c r="Q1236" s="20">
        <f t="shared" si="38"/>
        <v>27.373737374999997</v>
      </c>
      <c r="R1236" s="7">
        <f t="shared" si="39"/>
        <v>4</v>
      </c>
    </row>
    <row r="1237" spans="1:18" x14ac:dyDescent="0.25">
      <c r="A1237" t="s">
        <v>616</v>
      </c>
      <c r="B1237" t="s">
        <v>830</v>
      </c>
      <c r="C1237">
        <v>1</v>
      </c>
      <c r="D1237" t="s">
        <v>579</v>
      </c>
      <c r="E1237" t="s">
        <v>17</v>
      </c>
      <c r="F1237">
        <v>5</v>
      </c>
      <c r="G1237">
        <v>4</v>
      </c>
      <c r="H1237">
        <v>1</v>
      </c>
      <c r="I1237">
        <v>59</v>
      </c>
      <c r="J1237">
        <v>1</v>
      </c>
      <c r="K1237">
        <v>0</v>
      </c>
      <c r="L1237">
        <v>0</v>
      </c>
      <c r="M1237">
        <v>0</v>
      </c>
      <c r="N1237">
        <v>4</v>
      </c>
      <c r="O1237">
        <v>29</v>
      </c>
      <c r="P1237">
        <v>25</v>
      </c>
      <c r="Q1237" s="20">
        <f t="shared" si="38"/>
        <v>26.402806437699997</v>
      </c>
      <c r="R1237" s="7">
        <f t="shared" si="39"/>
        <v>5</v>
      </c>
    </row>
    <row r="1238" spans="1:18" x14ac:dyDescent="0.25">
      <c r="A1238" t="s">
        <v>595</v>
      </c>
      <c r="B1238" t="s">
        <v>830</v>
      </c>
      <c r="C1238">
        <v>1</v>
      </c>
      <c r="D1238" t="s">
        <v>335</v>
      </c>
      <c r="E1238" t="s">
        <v>17</v>
      </c>
      <c r="F1238">
        <v>4</v>
      </c>
      <c r="G1238">
        <v>2</v>
      </c>
      <c r="H1238">
        <v>1</v>
      </c>
      <c r="I1238">
        <v>60</v>
      </c>
      <c r="J1238">
        <v>1</v>
      </c>
      <c r="K1238">
        <v>0</v>
      </c>
      <c r="L1238">
        <v>0</v>
      </c>
      <c r="M1238">
        <v>0</v>
      </c>
      <c r="N1238">
        <v>2</v>
      </c>
      <c r="O1238">
        <v>36</v>
      </c>
      <c r="P1238">
        <v>34</v>
      </c>
      <c r="Q1238" s="20">
        <f t="shared" si="38"/>
        <v>32.620238553600004</v>
      </c>
      <c r="R1238" s="7">
        <f t="shared" si="39"/>
        <v>4</v>
      </c>
    </row>
    <row r="1239" spans="1:18" x14ac:dyDescent="0.25">
      <c r="A1239" t="s">
        <v>601</v>
      </c>
      <c r="B1239" t="s">
        <v>830</v>
      </c>
      <c r="C1239">
        <v>1</v>
      </c>
      <c r="D1239" t="s">
        <v>596</v>
      </c>
      <c r="E1239" t="s">
        <v>17</v>
      </c>
      <c r="F1239">
        <v>2</v>
      </c>
      <c r="G1239">
        <v>1</v>
      </c>
      <c r="H1239">
        <v>1</v>
      </c>
      <c r="I1239">
        <v>65</v>
      </c>
      <c r="J1239">
        <v>1</v>
      </c>
      <c r="K1239">
        <v>0</v>
      </c>
      <c r="L1239">
        <v>0</v>
      </c>
      <c r="M1239">
        <v>0</v>
      </c>
      <c r="N1239">
        <v>1</v>
      </c>
      <c r="O1239">
        <v>35</v>
      </c>
      <c r="P1239">
        <v>34</v>
      </c>
      <c r="Q1239" s="20">
        <f t="shared" si="38"/>
        <v>32.123095427499997</v>
      </c>
      <c r="R1239" s="7">
        <f t="shared" si="39"/>
        <v>1.8461538461538463</v>
      </c>
    </row>
    <row r="1240" spans="1:18" x14ac:dyDescent="0.25">
      <c r="A1240" t="s">
        <v>584</v>
      </c>
      <c r="B1240" t="s">
        <v>830</v>
      </c>
      <c r="C1240">
        <v>1</v>
      </c>
      <c r="D1240" t="s">
        <v>120</v>
      </c>
      <c r="E1240" t="s">
        <v>17</v>
      </c>
      <c r="F1240">
        <v>4</v>
      </c>
      <c r="G1240">
        <v>2</v>
      </c>
      <c r="H1240">
        <v>1</v>
      </c>
      <c r="I1240">
        <v>60</v>
      </c>
      <c r="J1240">
        <v>1</v>
      </c>
      <c r="K1240">
        <v>0</v>
      </c>
      <c r="L1240">
        <v>0</v>
      </c>
      <c r="M1240">
        <v>0</v>
      </c>
      <c r="N1240">
        <v>2</v>
      </c>
      <c r="O1240">
        <v>29</v>
      </c>
      <c r="P1240">
        <v>27</v>
      </c>
      <c r="Q1240" s="20">
        <f t="shared" si="38"/>
        <v>26.483416629899999</v>
      </c>
      <c r="R1240" s="7">
        <f t="shared" si="39"/>
        <v>4</v>
      </c>
    </row>
    <row r="1241" spans="1:18" x14ac:dyDescent="0.25">
      <c r="A1241" t="s">
        <v>703</v>
      </c>
      <c r="B1241" t="s">
        <v>830</v>
      </c>
      <c r="C1241">
        <v>1</v>
      </c>
      <c r="D1241" t="s">
        <v>27</v>
      </c>
      <c r="E1241" t="s">
        <v>17</v>
      </c>
      <c r="F1241">
        <v>5</v>
      </c>
      <c r="G1241">
        <v>2</v>
      </c>
      <c r="H1241">
        <v>1</v>
      </c>
      <c r="I1241">
        <v>60</v>
      </c>
      <c r="J1241">
        <v>1</v>
      </c>
      <c r="K1241">
        <v>0</v>
      </c>
      <c r="L1241">
        <v>0</v>
      </c>
      <c r="M1241">
        <v>0</v>
      </c>
      <c r="N1241">
        <v>2</v>
      </c>
      <c r="O1241">
        <v>26</v>
      </c>
      <c r="P1241">
        <v>24</v>
      </c>
      <c r="Q1241" s="20">
        <f t="shared" si="38"/>
        <v>23.703771850199999</v>
      </c>
      <c r="R1241" s="7">
        <f t="shared" si="39"/>
        <v>5</v>
      </c>
    </row>
    <row r="1242" spans="1:18" x14ac:dyDescent="0.25">
      <c r="A1242" t="s">
        <v>609</v>
      </c>
      <c r="B1242" t="s">
        <v>831</v>
      </c>
      <c r="C1242">
        <v>1</v>
      </c>
      <c r="D1242" t="s">
        <v>441</v>
      </c>
      <c r="E1242" t="s">
        <v>92</v>
      </c>
      <c r="F1242">
        <v>3</v>
      </c>
      <c r="G1242">
        <v>5</v>
      </c>
      <c r="H1242">
        <v>1</v>
      </c>
      <c r="I1242">
        <v>60</v>
      </c>
      <c r="J1242">
        <v>0</v>
      </c>
      <c r="K1242">
        <v>1</v>
      </c>
      <c r="L1242">
        <v>0</v>
      </c>
      <c r="M1242">
        <v>1</v>
      </c>
      <c r="N1242">
        <v>4</v>
      </c>
      <c r="O1242">
        <v>19</v>
      </c>
      <c r="P1242">
        <v>15</v>
      </c>
      <c r="Q1242" s="20">
        <f t="shared" si="38"/>
        <v>17.423548005600001</v>
      </c>
      <c r="R1242" s="7">
        <f t="shared" si="39"/>
        <v>3</v>
      </c>
    </row>
    <row r="1243" spans="1:18" x14ac:dyDescent="0.25">
      <c r="A1243" t="s">
        <v>614</v>
      </c>
      <c r="B1243" t="s">
        <v>831</v>
      </c>
      <c r="C1243">
        <v>1</v>
      </c>
      <c r="D1243" t="s">
        <v>188</v>
      </c>
      <c r="E1243" t="s">
        <v>17</v>
      </c>
      <c r="F1243">
        <v>5</v>
      </c>
      <c r="G1243">
        <v>2</v>
      </c>
      <c r="H1243">
        <v>1</v>
      </c>
      <c r="I1243">
        <v>60</v>
      </c>
      <c r="J1243">
        <v>1</v>
      </c>
      <c r="K1243">
        <v>0</v>
      </c>
      <c r="L1243">
        <v>0</v>
      </c>
      <c r="M1243">
        <v>0</v>
      </c>
      <c r="N1243">
        <v>2</v>
      </c>
      <c r="O1243">
        <v>23</v>
      </c>
      <c r="P1243">
        <v>21</v>
      </c>
      <c r="Q1243" s="20">
        <f t="shared" si="38"/>
        <v>21.270535350399999</v>
      </c>
      <c r="R1243" s="7">
        <f t="shared" si="39"/>
        <v>5</v>
      </c>
    </row>
    <row r="1244" spans="1:18" x14ac:dyDescent="0.25">
      <c r="A1244" t="s">
        <v>629</v>
      </c>
      <c r="B1244" t="s">
        <v>831</v>
      </c>
      <c r="C1244">
        <v>1</v>
      </c>
      <c r="D1244" t="s">
        <v>238</v>
      </c>
      <c r="E1244" t="s">
        <v>92</v>
      </c>
      <c r="F1244">
        <v>2</v>
      </c>
      <c r="G1244">
        <v>3</v>
      </c>
      <c r="H1244">
        <v>1</v>
      </c>
      <c r="I1244">
        <v>65</v>
      </c>
      <c r="J1244">
        <v>0</v>
      </c>
      <c r="K1244">
        <v>0</v>
      </c>
      <c r="L1244">
        <v>1</v>
      </c>
      <c r="M1244">
        <v>0</v>
      </c>
      <c r="N1244">
        <v>2</v>
      </c>
      <c r="O1244">
        <v>24</v>
      </c>
      <c r="P1244">
        <v>22</v>
      </c>
      <c r="Q1244" s="20">
        <f t="shared" si="38"/>
        <v>22.203564357600001</v>
      </c>
      <c r="R1244" s="7">
        <f t="shared" si="39"/>
        <v>1.8461538461538463</v>
      </c>
    </row>
    <row r="1245" spans="1:18" x14ac:dyDescent="0.25">
      <c r="A1245" t="s">
        <v>620</v>
      </c>
      <c r="B1245" t="s">
        <v>831</v>
      </c>
      <c r="C1245">
        <v>1</v>
      </c>
      <c r="D1245" t="s">
        <v>568</v>
      </c>
      <c r="E1245" t="s">
        <v>92</v>
      </c>
      <c r="F1245">
        <v>2</v>
      </c>
      <c r="G1245">
        <v>3</v>
      </c>
      <c r="H1245">
        <v>1</v>
      </c>
      <c r="I1245">
        <v>62</v>
      </c>
      <c r="J1245">
        <v>0</v>
      </c>
      <c r="K1245">
        <v>0</v>
      </c>
      <c r="L1245">
        <v>1</v>
      </c>
      <c r="M1245">
        <v>0</v>
      </c>
      <c r="N1245">
        <v>3</v>
      </c>
      <c r="O1245">
        <v>24</v>
      </c>
      <c r="P1245">
        <v>21</v>
      </c>
      <c r="Q1245" s="20">
        <f t="shared" si="38"/>
        <v>21.6103084728</v>
      </c>
      <c r="R1245" s="7">
        <f t="shared" si="39"/>
        <v>1.935483870967742</v>
      </c>
    </row>
    <row r="1246" spans="1:18" x14ac:dyDescent="0.25">
      <c r="A1246" t="s">
        <v>696</v>
      </c>
      <c r="B1246" t="s">
        <v>831</v>
      </c>
      <c r="C1246">
        <v>1</v>
      </c>
      <c r="D1246" t="s">
        <v>592</v>
      </c>
      <c r="E1246" t="s">
        <v>92</v>
      </c>
      <c r="F1246">
        <v>2</v>
      </c>
      <c r="G1246">
        <v>4</v>
      </c>
      <c r="H1246">
        <v>1</v>
      </c>
      <c r="I1246">
        <v>59</v>
      </c>
      <c r="J1246">
        <v>0</v>
      </c>
      <c r="K1246">
        <v>1</v>
      </c>
      <c r="L1246">
        <v>0</v>
      </c>
      <c r="M1246">
        <v>1</v>
      </c>
      <c r="N1246">
        <v>3</v>
      </c>
      <c r="O1246">
        <v>28</v>
      </c>
      <c r="P1246">
        <v>25</v>
      </c>
      <c r="Q1246" s="20">
        <f t="shared" si="38"/>
        <v>25.4302325592</v>
      </c>
      <c r="R1246" s="7">
        <f t="shared" si="39"/>
        <v>2</v>
      </c>
    </row>
    <row r="1247" spans="1:18" x14ac:dyDescent="0.25">
      <c r="A1247" t="s">
        <v>571</v>
      </c>
      <c r="B1247" t="s">
        <v>832</v>
      </c>
      <c r="C1247">
        <v>1</v>
      </c>
      <c r="D1247" t="s">
        <v>596</v>
      </c>
      <c r="E1247" t="s">
        <v>92</v>
      </c>
      <c r="F1247">
        <v>3</v>
      </c>
      <c r="G1247">
        <v>4</v>
      </c>
      <c r="H1247">
        <v>1</v>
      </c>
      <c r="I1247">
        <v>62</v>
      </c>
      <c r="J1247">
        <v>0</v>
      </c>
      <c r="K1247">
        <v>0</v>
      </c>
      <c r="L1247">
        <v>1</v>
      </c>
      <c r="M1247">
        <v>0</v>
      </c>
      <c r="N1247">
        <v>4</v>
      </c>
      <c r="O1247">
        <v>38</v>
      </c>
      <c r="P1247">
        <v>34</v>
      </c>
      <c r="Q1247" s="20">
        <f t="shared" si="38"/>
        <v>34.876503606999997</v>
      </c>
      <c r="R1247" s="7">
        <f t="shared" si="39"/>
        <v>2.903225806451613</v>
      </c>
    </row>
    <row r="1248" spans="1:18" x14ac:dyDescent="0.25">
      <c r="A1248" t="s">
        <v>593</v>
      </c>
      <c r="B1248" t="s">
        <v>832</v>
      </c>
      <c r="C1248">
        <v>1</v>
      </c>
      <c r="D1248" t="s">
        <v>278</v>
      </c>
      <c r="E1248" t="s">
        <v>92</v>
      </c>
      <c r="F1248">
        <v>4</v>
      </c>
      <c r="G1248">
        <v>5</v>
      </c>
      <c r="H1248">
        <v>0</v>
      </c>
      <c r="I1248">
        <v>45</v>
      </c>
      <c r="J1248">
        <v>0</v>
      </c>
      <c r="K1248">
        <v>0</v>
      </c>
      <c r="L1248">
        <v>1</v>
      </c>
      <c r="M1248">
        <v>0</v>
      </c>
      <c r="N1248">
        <v>1</v>
      </c>
      <c r="O1248">
        <v>26</v>
      </c>
      <c r="P1248">
        <v>25</v>
      </c>
      <c r="Q1248" s="20">
        <f t="shared" si="38"/>
        <v>23.760816326</v>
      </c>
      <c r="R1248" s="7" t="str">
        <f t="shared" si="39"/>
        <v xml:space="preserve"> </v>
      </c>
    </row>
    <row r="1249" spans="1:18" x14ac:dyDescent="0.25">
      <c r="A1249" t="s">
        <v>638</v>
      </c>
      <c r="B1249" t="s">
        <v>832</v>
      </c>
      <c r="C1249">
        <v>1</v>
      </c>
      <c r="D1249" t="s">
        <v>349</v>
      </c>
      <c r="E1249" t="s">
        <v>17</v>
      </c>
      <c r="F1249">
        <v>3</v>
      </c>
      <c r="G1249">
        <v>2</v>
      </c>
      <c r="H1249">
        <v>1</v>
      </c>
      <c r="I1249">
        <v>62</v>
      </c>
      <c r="J1249">
        <v>1</v>
      </c>
      <c r="K1249">
        <v>0</v>
      </c>
      <c r="L1249">
        <v>0</v>
      </c>
      <c r="M1249">
        <v>0</v>
      </c>
      <c r="N1249">
        <v>2</v>
      </c>
      <c r="O1249">
        <v>27</v>
      </c>
      <c r="P1249">
        <v>25</v>
      </c>
      <c r="Q1249" s="20">
        <f t="shared" si="38"/>
        <v>24.916568743799999</v>
      </c>
      <c r="R1249" s="7">
        <f t="shared" si="39"/>
        <v>2.903225806451613</v>
      </c>
    </row>
    <row r="1250" spans="1:18" x14ac:dyDescent="0.25">
      <c r="A1250" t="s">
        <v>603</v>
      </c>
      <c r="B1250" t="s">
        <v>832</v>
      </c>
      <c r="C1250">
        <v>1</v>
      </c>
      <c r="D1250" t="s">
        <v>216</v>
      </c>
      <c r="E1250" t="s">
        <v>92</v>
      </c>
      <c r="F1250">
        <v>0</v>
      </c>
      <c r="G1250">
        <v>6</v>
      </c>
      <c r="H1250">
        <v>1</v>
      </c>
      <c r="I1250">
        <v>60</v>
      </c>
      <c r="J1250">
        <v>0</v>
      </c>
      <c r="K1250">
        <v>1</v>
      </c>
      <c r="L1250">
        <v>0</v>
      </c>
      <c r="M1250">
        <v>0</v>
      </c>
      <c r="N1250">
        <v>6</v>
      </c>
      <c r="O1250">
        <v>33</v>
      </c>
      <c r="P1250">
        <v>27</v>
      </c>
      <c r="Q1250" s="20">
        <f t="shared" si="38"/>
        <v>29.868409952700002</v>
      </c>
      <c r="R1250" s="7">
        <f t="shared" si="39"/>
        <v>0</v>
      </c>
    </row>
    <row r="1251" spans="1:18" x14ac:dyDescent="0.25">
      <c r="A1251" t="s">
        <v>587</v>
      </c>
      <c r="B1251" t="s">
        <v>832</v>
      </c>
      <c r="C1251">
        <v>1</v>
      </c>
      <c r="D1251" t="s">
        <v>398</v>
      </c>
      <c r="E1251" t="s">
        <v>17</v>
      </c>
      <c r="F1251">
        <v>4</v>
      </c>
      <c r="G1251">
        <v>3</v>
      </c>
      <c r="H1251">
        <v>1</v>
      </c>
      <c r="I1251">
        <v>60</v>
      </c>
      <c r="J1251">
        <v>1</v>
      </c>
      <c r="K1251">
        <v>0</v>
      </c>
      <c r="L1251">
        <v>0</v>
      </c>
      <c r="M1251">
        <v>0</v>
      </c>
      <c r="N1251">
        <v>3</v>
      </c>
      <c r="O1251">
        <v>30</v>
      </c>
      <c r="P1251">
        <v>27</v>
      </c>
      <c r="Q1251" s="20">
        <f t="shared" si="38"/>
        <v>27.281420766</v>
      </c>
      <c r="R1251" s="7">
        <f t="shared" si="39"/>
        <v>4</v>
      </c>
    </row>
    <row r="1252" spans="1:18" x14ac:dyDescent="0.25">
      <c r="A1252" t="s">
        <v>649</v>
      </c>
      <c r="B1252" t="s">
        <v>832</v>
      </c>
      <c r="C1252">
        <v>1</v>
      </c>
      <c r="D1252" t="s">
        <v>590</v>
      </c>
      <c r="E1252" t="s">
        <v>92</v>
      </c>
      <c r="F1252">
        <v>4</v>
      </c>
      <c r="G1252">
        <v>5</v>
      </c>
      <c r="H1252">
        <v>1</v>
      </c>
      <c r="I1252">
        <v>60</v>
      </c>
      <c r="J1252">
        <v>0</v>
      </c>
      <c r="K1252">
        <v>0</v>
      </c>
      <c r="L1252">
        <v>1</v>
      </c>
      <c r="M1252">
        <v>0</v>
      </c>
      <c r="N1252">
        <v>5</v>
      </c>
      <c r="O1252">
        <v>37</v>
      </c>
      <c r="P1252">
        <v>32</v>
      </c>
      <c r="Q1252" s="20">
        <f t="shared" si="38"/>
        <v>33.762078396100001</v>
      </c>
      <c r="R1252" s="7">
        <f t="shared" si="39"/>
        <v>4</v>
      </c>
    </row>
    <row r="1253" spans="1:18" x14ac:dyDescent="0.25">
      <c r="A1253" t="s">
        <v>633</v>
      </c>
      <c r="B1253" t="s">
        <v>832</v>
      </c>
      <c r="C1253">
        <v>1</v>
      </c>
      <c r="D1253" t="s">
        <v>578</v>
      </c>
      <c r="E1253" t="s">
        <v>92</v>
      </c>
      <c r="F1253">
        <v>3</v>
      </c>
      <c r="G1253">
        <v>4</v>
      </c>
      <c r="H1253">
        <v>0</v>
      </c>
      <c r="I1253">
        <v>47</v>
      </c>
      <c r="J1253">
        <v>0</v>
      </c>
      <c r="K1253">
        <v>0</v>
      </c>
      <c r="L1253">
        <v>1</v>
      </c>
      <c r="M1253">
        <v>0</v>
      </c>
      <c r="N1253">
        <v>1</v>
      </c>
      <c r="O1253">
        <v>18</v>
      </c>
      <c r="P1253">
        <v>17</v>
      </c>
      <c r="Q1253" s="20">
        <f t="shared" si="38"/>
        <v>16.4560344822</v>
      </c>
      <c r="R1253" s="7" t="str">
        <f t="shared" si="39"/>
        <v xml:space="preserve"> </v>
      </c>
    </row>
    <row r="1254" spans="1:18" x14ac:dyDescent="0.25">
      <c r="A1254" t="s">
        <v>665</v>
      </c>
      <c r="B1254" t="s">
        <v>832</v>
      </c>
      <c r="C1254">
        <v>1</v>
      </c>
      <c r="D1254" t="s">
        <v>96</v>
      </c>
      <c r="E1254" t="s">
        <v>17</v>
      </c>
      <c r="F1254">
        <v>3</v>
      </c>
      <c r="G1254">
        <v>2</v>
      </c>
      <c r="H1254">
        <v>1</v>
      </c>
      <c r="I1254">
        <v>65</v>
      </c>
      <c r="J1254">
        <v>1</v>
      </c>
      <c r="K1254">
        <v>0</v>
      </c>
      <c r="L1254">
        <v>0</v>
      </c>
      <c r="M1254">
        <v>0</v>
      </c>
      <c r="N1254">
        <v>2</v>
      </c>
      <c r="O1254">
        <v>25</v>
      </c>
      <c r="P1254">
        <v>23</v>
      </c>
      <c r="Q1254" s="20">
        <f t="shared" si="38"/>
        <v>22.591362125</v>
      </c>
      <c r="R1254" s="7">
        <f t="shared" si="39"/>
        <v>2.7692307692307692</v>
      </c>
    </row>
    <row r="1255" spans="1:18" x14ac:dyDescent="0.25">
      <c r="A1255" t="s">
        <v>613</v>
      </c>
      <c r="B1255" t="s">
        <v>832</v>
      </c>
      <c r="C1255">
        <v>1</v>
      </c>
      <c r="D1255" t="s">
        <v>578</v>
      </c>
      <c r="E1255" t="s">
        <v>92</v>
      </c>
      <c r="F1255">
        <v>3</v>
      </c>
      <c r="G1255">
        <v>4</v>
      </c>
      <c r="H1255">
        <v>1</v>
      </c>
      <c r="I1255">
        <v>15</v>
      </c>
      <c r="J1255">
        <v>0</v>
      </c>
      <c r="K1255">
        <v>0</v>
      </c>
      <c r="L1255">
        <v>0</v>
      </c>
      <c r="M1255">
        <v>0</v>
      </c>
      <c r="N1255">
        <v>3</v>
      </c>
      <c r="O1255">
        <v>5</v>
      </c>
      <c r="P1255">
        <v>2</v>
      </c>
      <c r="Q1255" s="20">
        <f t="shared" si="38"/>
        <v>4.5711206894999998</v>
      </c>
      <c r="R1255" s="7">
        <f t="shared" si="39"/>
        <v>3</v>
      </c>
    </row>
    <row r="1256" spans="1:18" x14ac:dyDescent="0.25">
      <c r="A1256" t="s">
        <v>659</v>
      </c>
      <c r="B1256" t="s">
        <v>832</v>
      </c>
      <c r="C1256">
        <v>1</v>
      </c>
      <c r="D1256" t="s">
        <v>227</v>
      </c>
      <c r="E1256" t="s">
        <v>17</v>
      </c>
      <c r="F1256">
        <v>6</v>
      </c>
      <c r="G1256">
        <v>3</v>
      </c>
      <c r="H1256">
        <v>1</v>
      </c>
      <c r="I1256">
        <v>60</v>
      </c>
      <c r="J1256">
        <v>1</v>
      </c>
      <c r="K1256">
        <v>0</v>
      </c>
      <c r="L1256">
        <v>0</v>
      </c>
      <c r="M1256">
        <v>0</v>
      </c>
      <c r="N1256">
        <v>3</v>
      </c>
      <c r="O1256">
        <v>36</v>
      </c>
      <c r="P1256">
        <v>33</v>
      </c>
      <c r="Q1256" s="20">
        <f t="shared" si="38"/>
        <v>32.789346246000001</v>
      </c>
      <c r="R1256" s="7">
        <f t="shared" si="39"/>
        <v>6</v>
      </c>
    </row>
    <row r="1257" spans="1:18" x14ac:dyDescent="0.25">
      <c r="A1257" t="s">
        <v>580</v>
      </c>
      <c r="B1257" t="s">
        <v>832</v>
      </c>
      <c r="C1257">
        <v>1</v>
      </c>
      <c r="D1257" t="s">
        <v>568</v>
      </c>
      <c r="E1257" t="s">
        <v>92</v>
      </c>
      <c r="F1257">
        <v>3</v>
      </c>
      <c r="G1257">
        <v>5</v>
      </c>
      <c r="H1257">
        <v>1</v>
      </c>
      <c r="I1257">
        <v>59</v>
      </c>
      <c r="J1257">
        <v>0</v>
      </c>
      <c r="K1257">
        <v>1</v>
      </c>
      <c r="L1257">
        <v>0</v>
      </c>
      <c r="M1257">
        <v>1</v>
      </c>
      <c r="N1257">
        <v>4</v>
      </c>
      <c r="O1257">
        <v>30</v>
      </c>
      <c r="P1257">
        <v>26</v>
      </c>
      <c r="Q1257" s="20">
        <f t="shared" si="38"/>
        <v>27.012885591</v>
      </c>
      <c r="R1257" s="7">
        <f t="shared" si="39"/>
        <v>3</v>
      </c>
    </row>
    <row r="1258" spans="1:18" x14ac:dyDescent="0.25">
      <c r="A1258" t="s">
        <v>600</v>
      </c>
      <c r="B1258" t="s">
        <v>832</v>
      </c>
      <c r="C1258">
        <v>1</v>
      </c>
      <c r="D1258" t="s">
        <v>233</v>
      </c>
      <c r="E1258" t="s">
        <v>17</v>
      </c>
      <c r="F1258">
        <v>4</v>
      </c>
      <c r="G1258">
        <v>1</v>
      </c>
      <c r="H1258">
        <v>1</v>
      </c>
      <c r="I1258">
        <v>60</v>
      </c>
      <c r="J1258">
        <v>1</v>
      </c>
      <c r="K1258">
        <v>0</v>
      </c>
      <c r="L1258">
        <v>0</v>
      </c>
      <c r="M1258">
        <v>0</v>
      </c>
      <c r="N1258">
        <v>1</v>
      </c>
      <c r="O1258">
        <v>35</v>
      </c>
      <c r="P1258">
        <v>34</v>
      </c>
      <c r="Q1258" s="20">
        <f t="shared" si="38"/>
        <v>32.641728622999999</v>
      </c>
      <c r="R1258" s="7">
        <f t="shared" si="39"/>
        <v>4</v>
      </c>
    </row>
    <row r="1259" spans="1:18" x14ac:dyDescent="0.25">
      <c r="A1259" t="s">
        <v>601</v>
      </c>
      <c r="B1259" t="s">
        <v>832</v>
      </c>
      <c r="C1259">
        <v>1</v>
      </c>
      <c r="D1259" t="s">
        <v>278</v>
      </c>
      <c r="E1259" t="s">
        <v>92</v>
      </c>
      <c r="F1259">
        <v>4</v>
      </c>
      <c r="G1259">
        <v>5</v>
      </c>
      <c r="H1259">
        <v>1</v>
      </c>
      <c r="I1259">
        <v>20</v>
      </c>
      <c r="J1259">
        <v>0</v>
      </c>
      <c r="K1259">
        <v>0</v>
      </c>
      <c r="L1259">
        <v>0</v>
      </c>
      <c r="M1259">
        <v>0</v>
      </c>
      <c r="N1259">
        <v>3</v>
      </c>
      <c r="O1259">
        <v>12</v>
      </c>
      <c r="P1259">
        <v>9</v>
      </c>
      <c r="Q1259" s="20">
        <f t="shared" si="38"/>
        <v>10.966530612</v>
      </c>
      <c r="R1259" s="7">
        <f t="shared" si="39"/>
        <v>4</v>
      </c>
    </row>
    <row r="1260" spans="1:18" x14ac:dyDescent="0.25">
      <c r="A1260" t="s">
        <v>655</v>
      </c>
      <c r="B1260" t="s">
        <v>832</v>
      </c>
      <c r="C1260">
        <v>1</v>
      </c>
      <c r="D1260" t="s">
        <v>182</v>
      </c>
      <c r="E1260" t="s">
        <v>17</v>
      </c>
      <c r="F1260">
        <v>3</v>
      </c>
      <c r="G1260">
        <v>2</v>
      </c>
      <c r="H1260">
        <v>1</v>
      </c>
      <c r="I1260">
        <v>65</v>
      </c>
      <c r="J1260">
        <v>1</v>
      </c>
      <c r="K1260">
        <v>0</v>
      </c>
      <c r="L1260">
        <v>0</v>
      </c>
      <c r="M1260">
        <v>0</v>
      </c>
      <c r="N1260">
        <v>2</v>
      </c>
      <c r="O1260">
        <v>46</v>
      </c>
      <c r="P1260">
        <v>44</v>
      </c>
      <c r="Q1260" s="20">
        <f t="shared" si="38"/>
        <v>42.039382239399998</v>
      </c>
      <c r="R1260" s="7">
        <f t="shared" si="39"/>
        <v>2.7692307692307692</v>
      </c>
    </row>
    <row r="1261" spans="1:18" x14ac:dyDescent="0.25">
      <c r="A1261" t="s">
        <v>569</v>
      </c>
      <c r="B1261" t="s">
        <v>833</v>
      </c>
      <c r="C1261">
        <v>1</v>
      </c>
      <c r="D1261" t="s">
        <v>327</v>
      </c>
      <c r="E1261" t="s">
        <v>17</v>
      </c>
      <c r="F1261">
        <v>2</v>
      </c>
      <c r="G1261">
        <v>1</v>
      </c>
      <c r="H1261">
        <v>0</v>
      </c>
      <c r="I1261">
        <v>44</v>
      </c>
      <c r="J1261">
        <v>1</v>
      </c>
      <c r="K1261">
        <v>0</v>
      </c>
      <c r="L1261">
        <v>0</v>
      </c>
      <c r="M1261">
        <v>0</v>
      </c>
      <c r="N1261">
        <v>1</v>
      </c>
      <c r="O1261">
        <v>16</v>
      </c>
      <c r="P1261">
        <v>15</v>
      </c>
      <c r="Q1261" s="20">
        <f t="shared" si="38"/>
        <v>14.653907496</v>
      </c>
      <c r="R1261" s="7" t="str">
        <f t="shared" si="39"/>
        <v xml:space="preserve"> </v>
      </c>
    </row>
    <row r="1262" spans="1:18" x14ac:dyDescent="0.25">
      <c r="A1262" t="s">
        <v>641</v>
      </c>
      <c r="B1262" t="s">
        <v>833</v>
      </c>
      <c r="C1262">
        <v>1</v>
      </c>
      <c r="D1262" t="s">
        <v>327</v>
      </c>
      <c r="E1262" t="s">
        <v>17</v>
      </c>
      <c r="F1262">
        <v>2</v>
      </c>
      <c r="G1262">
        <v>1</v>
      </c>
      <c r="H1262">
        <v>1</v>
      </c>
      <c r="I1262">
        <v>17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6</v>
      </c>
      <c r="P1262">
        <v>6</v>
      </c>
      <c r="Q1262" s="20">
        <f t="shared" si="38"/>
        <v>5.4952153109999999</v>
      </c>
      <c r="R1262" s="7">
        <f t="shared" si="39"/>
        <v>2</v>
      </c>
    </row>
    <row r="1263" spans="1:18" x14ac:dyDescent="0.25">
      <c r="A1263" t="s">
        <v>651</v>
      </c>
      <c r="B1263" t="s">
        <v>833</v>
      </c>
      <c r="C1263">
        <v>1</v>
      </c>
      <c r="D1263" t="s">
        <v>27</v>
      </c>
      <c r="E1263" t="s">
        <v>17</v>
      </c>
      <c r="F1263">
        <v>4</v>
      </c>
      <c r="G1263">
        <v>1</v>
      </c>
      <c r="H1263">
        <v>1</v>
      </c>
      <c r="I1263">
        <v>60</v>
      </c>
      <c r="J1263">
        <v>1</v>
      </c>
      <c r="K1263">
        <v>0</v>
      </c>
      <c r="L1263">
        <v>0</v>
      </c>
      <c r="M1263">
        <v>0</v>
      </c>
      <c r="N1263">
        <v>1</v>
      </c>
      <c r="O1263">
        <v>25</v>
      </c>
      <c r="P1263">
        <v>24</v>
      </c>
      <c r="Q1263" s="20">
        <f t="shared" si="38"/>
        <v>22.792088317499999</v>
      </c>
      <c r="R1263" s="7">
        <f t="shared" si="39"/>
        <v>4</v>
      </c>
    </row>
    <row r="1264" spans="1:18" x14ac:dyDescent="0.25">
      <c r="A1264" t="s">
        <v>571</v>
      </c>
      <c r="B1264" t="s">
        <v>834</v>
      </c>
      <c r="C1264">
        <v>1</v>
      </c>
      <c r="D1264" t="s">
        <v>249</v>
      </c>
      <c r="E1264" t="s">
        <v>17</v>
      </c>
      <c r="F1264">
        <v>5</v>
      </c>
      <c r="G1264">
        <v>0</v>
      </c>
      <c r="H1264">
        <v>1</v>
      </c>
      <c r="I1264">
        <v>60</v>
      </c>
      <c r="J1264">
        <v>1</v>
      </c>
      <c r="K1264">
        <v>0</v>
      </c>
      <c r="L1264">
        <v>0</v>
      </c>
      <c r="M1264">
        <v>0</v>
      </c>
      <c r="N1264">
        <v>0</v>
      </c>
      <c r="O1264">
        <v>27</v>
      </c>
      <c r="P1264">
        <v>27</v>
      </c>
      <c r="Q1264" s="20">
        <f t="shared" si="38"/>
        <v>24.417007359300001</v>
      </c>
      <c r="R1264" s="7">
        <f t="shared" si="39"/>
        <v>5</v>
      </c>
    </row>
    <row r="1265" spans="1:18" x14ac:dyDescent="0.25">
      <c r="A1265" t="s">
        <v>626</v>
      </c>
      <c r="B1265" t="s">
        <v>834</v>
      </c>
      <c r="C1265">
        <v>1</v>
      </c>
      <c r="D1265" t="s">
        <v>216</v>
      </c>
      <c r="E1265" t="s">
        <v>17</v>
      </c>
      <c r="F1265">
        <v>4</v>
      </c>
      <c r="G1265">
        <v>3</v>
      </c>
      <c r="H1265">
        <v>1</v>
      </c>
      <c r="I1265">
        <v>63</v>
      </c>
      <c r="J1265">
        <v>1</v>
      </c>
      <c r="K1265">
        <v>0</v>
      </c>
      <c r="L1265">
        <v>0</v>
      </c>
      <c r="M1265">
        <v>0</v>
      </c>
      <c r="N1265">
        <v>3</v>
      </c>
      <c r="O1265">
        <v>35</v>
      </c>
      <c r="P1265">
        <v>32</v>
      </c>
      <c r="Q1265" s="20">
        <f t="shared" si="38"/>
        <v>31.678616616500001</v>
      </c>
      <c r="R1265" s="7">
        <f t="shared" si="39"/>
        <v>3.8095238095238093</v>
      </c>
    </row>
    <row r="1266" spans="1:18" x14ac:dyDescent="0.25">
      <c r="A1266" t="s">
        <v>603</v>
      </c>
      <c r="B1266" t="s">
        <v>834</v>
      </c>
      <c r="C1266">
        <v>1</v>
      </c>
      <c r="D1266" t="s">
        <v>327</v>
      </c>
      <c r="E1266" t="s">
        <v>17</v>
      </c>
      <c r="F1266">
        <v>6</v>
      </c>
      <c r="G1266">
        <v>2</v>
      </c>
      <c r="H1266">
        <v>1</v>
      </c>
      <c r="I1266">
        <v>60</v>
      </c>
      <c r="J1266">
        <v>1</v>
      </c>
      <c r="K1266">
        <v>0</v>
      </c>
      <c r="L1266">
        <v>0</v>
      </c>
      <c r="M1266">
        <v>0</v>
      </c>
      <c r="N1266">
        <v>2</v>
      </c>
      <c r="O1266">
        <v>20</v>
      </c>
      <c r="P1266">
        <v>18</v>
      </c>
      <c r="Q1266" s="20">
        <f t="shared" si="38"/>
        <v>18.317384369999999</v>
      </c>
      <c r="R1266" s="7">
        <f t="shared" si="39"/>
        <v>6</v>
      </c>
    </row>
    <row r="1267" spans="1:18" x14ac:dyDescent="0.25">
      <c r="A1267" t="s">
        <v>809</v>
      </c>
      <c r="B1267" t="s">
        <v>834</v>
      </c>
      <c r="C1267">
        <v>1</v>
      </c>
      <c r="D1267" t="s">
        <v>570</v>
      </c>
      <c r="E1267" t="s">
        <v>92</v>
      </c>
      <c r="F1267">
        <v>1</v>
      </c>
      <c r="G1267">
        <v>6</v>
      </c>
      <c r="H1267">
        <v>1</v>
      </c>
      <c r="I1267">
        <v>60</v>
      </c>
      <c r="J1267">
        <v>0</v>
      </c>
      <c r="K1267">
        <v>1</v>
      </c>
      <c r="L1267">
        <v>0</v>
      </c>
      <c r="M1267">
        <v>0</v>
      </c>
      <c r="N1267">
        <v>6</v>
      </c>
      <c r="O1267">
        <v>36</v>
      </c>
      <c r="P1267">
        <v>30</v>
      </c>
      <c r="Q1267" s="20">
        <f t="shared" si="38"/>
        <v>32.707136998800003</v>
      </c>
      <c r="R1267" s="7">
        <f t="shared" si="39"/>
        <v>1</v>
      </c>
    </row>
    <row r="1268" spans="1:18" x14ac:dyDescent="0.25">
      <c r="A1268" t="s">
        <v>576</v>
      </c>
      <c r="B1268" t="s">
        <v>834</v>
      </c>
      <c r="C1268">
        <v>1</v>
      </c>
      <c r="D1268" t="s">
        <v>568</v>
      </c>
      <c r="E1268" t="s">
        <v>92</v>
      </c>
      <c r="F1268">
        <v>2</v>
      </c>
      <c r="G1268">
        <v>3</v>
      </c>
      <c r="H1268">
        <v>1</v>
      </c>
      <c r="I1268">
        <v>59</v>
      </c>
      <c r="J1268">
        <v>0</v>
      </c>
      <c r="K1268">
        <v>1</v>
      </c>
      <c r="L1268">
        <v>0</v>
      </c>
      <c r="M1268">
        <v>0</v>
      </c>
      <c r="N1268">
        <v>3</v>
      </c>
      <c r="O1268">
        <v>29</v>
      </c>
      <c r="P1268">
        <v>26</v>
      </c>
      <c r="Q1268" s="20">
        <f t="shared" si="38"/>
        <v>26.112456071299999</v>
      </c>
      <c r="R1268" s="7">
        <f t="shared" si="39"/>
        <v>2</v>
      </c>
    </row>
    <row r="1269" spans="1:18" x14ac:dyDescent="0.25">
      <c r="A1269" t="s">
        <v>633</v>
      </c>
      <c r="B1269" t="s">
        <v>834</v>
      </c>
      <c r="C1269">
        <v>1</v>
      </c>
      <c r="D1269" t="s">
        <v>335</v>
      </c>
      <c r="E1269" t="s">
        <v>92</v>
      </c>
      <c r="F1269">
        <v>2</v>
      </c>
      <c r="G1269">
        <v>6</v>
      </c>
      <c r="H1269">
        <v>1</v>
      </c>
      <c r="I1269">
        <v>6</v>
      </c>
      <c r="J1269">
        <v>0</v>
      </c>
      <c r="K1269">
        <v>0</v>
      </c>
      <c r="L1269">
        <v>0</v>
      </c>
      <c r="M1269">
        <v>0</v>
      </c>
      <c r="N1269">
        <v>2</v>
      </c>
      <c r="O1269">
        <v>4</v>
      </c>
      <c r="P1269">
        <v>2</v>
      </c>
      <c r="Q1269" s="20">
        <f t="shared" si="38"/>
        <v>3.6244709504000001</v>
      </c>
      <c r="R1269" s="7">
        <f t="shared" si="39"/>
        <v>2</v>
      </c>
    </row>
    <row r="1270" spans="1:18" x14ac:dyDescent="0.25">
      <c r="A1270" t="s">
        <v>665</v>
      </c>
      <c r="B1270" t="s">
        <v>834</v>
      </c>
      <c r="C1270">
        <v>1</v>
      </c>
      <c r="D1270" t="s">
        <v>182</v>
      </c>
      <c r="E1270" t="s">
        <v>92</v>
      </c>
      <c r="F1270">
        <v>2</v>
      </c>
      <c r="G1270">
        <v>5</v>
      </c>
      <c r="H1270">
        <v>1</v>
      </c>
      <c r="I1270">
        <v>59</v>
      </c>
      <c r="J1270">
        <v>0</v>
      </c>
      <c r="K1270">
        <v>1</v>
      </c>
      <c r="L1270">
        <v>0</v>
      </c>
      <c r="M1270">
        <v>1</v>
      </c>
      <c r="N1270">
        <v>4</v>
      </c>
      <c r="O1270">
        <v>23</v>
      </c>
      <c r="P1270">
        <v>19</v>
      </c>
      <c r="Q1270" s="20">
        <f t="shared" si="38"/>
        <v>21.019691119699999</v>
      </c>
      <c r="R1270" s="7">
        <f t="shared" si="39"/>
        <v>2</v>
      </c>
    </row>
    <row r="1271" spans="1:18" x14ac:dyDescent="0.25">
      <c r="A1271" t="s">
        <v>616</v>
      </c>
      <c r="B1271" t="s">
        <v>834</v>
      </c>
      <c r="C1271">
        <v>1</v>
      </c>
      <c r="D1271" t="s">
        <v>27</v>
      </c>
      <c r="E1271" t="s">
        <v>17</v>
      </c>
      <c r="F1271">
        <v>4</v>
      </c>
      <c r="G1271">
        <v>1</v>
      </c>
      <c r="H1271">
        <v>1</v>
      </c>
      <c r="I1271">
        <v>60</v>
      </c>
      <c r="J1271">
        <v>1</v>
      </c>
      <c r="K1271">
        <v>0</v>
      </c>
      <c r="L1271">
        <v>0</v>
      </c>
      <c r="M1271">
        <v>0</v>
      </c>
      <c r="N1271">
        <v>1</v>
      </c>
      <c r="O1271">
        <v>27</v>
      </c>
      <c r="P1271">
        <v>26</v>
      </c>
      <c r="Q1271" s="20">
        <f t="shared" si="38"/>
        <v>24.615455382900002</v>
      </c>
      <c r="R1271" s="7">
        <f t="shared" si="39"/>
        <v>4</v>
      </c>
    </row>
    <row r="1272" spans="1:18" x14ac:dyDescent="0.25">
      <c r="A1272" t="s">
        <v>613</v>
      </c>
      <c r="B1272" t="s">
        <v>834</v>
      </c>
      <c r="C1272">
        <v>1</v>
      </c>
      <c r="D1272" t="s">
        <v>335</v>
      </c>
      <c r="E1272" t="s">
        <v>92</v>
      </c>
      <c r="F1272">
        <v>2</v>
      </c>
      <c r="G1272">
        <v>6</v>
      </c>
      <c r="H1272">
        <v>0</v>
      </c>
      <c r="I1272">
        <v>54</v>
      </c>
      <c r="J1272">
        <v>0</v>
      </c>
      <c r="K1272">
        <v>1</v>
      </c>
      <c r="L1272">
        <v>0</v>
      </c>
      <c r="M1272">
        <v>0</v>
      </c>
      <c r="N1272">
        <v>4</v>
      </c>
      <c r="O1272">
        <v>29</v>
      </c>
      <c r="P1272">
        <v>25</v>
      </c>
      <c r="Q1272" s="20">
        <f t="shared" si="38"/>
        <v>26.277414390400001</v>
      </c>
      <c r="R1272" s="7" t="str">
        <f t="shared" si="39"/>
        <v xml:space="preserve"> </v>
      </c>
    </row>
    <row r="1273" spans="1:18" x14ac:dyDescent="0.25">
      <c r="A1273" t="s">
        <v>595</v>
      </c>
      <c r="B1273" t="s">
        <v>834</v>
      </c>
      <c r="C1273">
        <v>1</v>
      </c>
      <c r="D1273" t="s">
        <v>596</v>
      </c>
      <c r="E1273" t="s">
        <v>17</v>
      </c>
      <c r="F1273">
        <v>2</v>
      </c>
      <c r="G1273">
        <v>1</v>
      </c>
      <c r="H1273">
        <v>1</v>
      </c>
      <c r="I1273">
        <v>64</v>
      </c>
      <c r="J1273">
        <v>1</v>
      </c>
      <c r="K1273">
        <v>0</v>
      </c>
      <c r="L1273">
        <v>0</v>
      </c>
      <c r="M1273">
        <v>0</v>
      </c>
      <c r="N1273">
        <v>1</v>
      </c>
      <c r="O1273">
        <v>37</v>
      </c>
      <c r="P1273">
        <v>36</v>
      </c>
      <c r="Q1273" s="20">
        <f t="shared" si="38"/>
        <v>33.958700880499997</v>
      </c>
      <c r="R1273" s="7">
        <f t="shared" si="39"/>
        <v>1.875</v>
      </c>
    </row>
    <row r="1274" spans="1:18" x14ac:dyDescent="0.25">
      <c r="A1274" t="s">
        <v>646</v>
      </c>
      <c r="B1274" t="s">
        <v>834</v>
      </c>
      <c r="C1274">
        <v>1</v>
      </c>
      <c r="D1274" t="s">
        <v>441</v>
      </c>
      <c r="E1274" t="s">
        <v>92</v>
      </c>
      <c r="F1274">
        <v>0</v>
      </c>
      <c r="G1274">
        <v>3</v>
      </c>
      <c r="H1274">
        <v>1</v>
      </c>
      <c r="I1274">
        <v>60</v>
      </c>
      <c r="J1274">
        <v>0</v>
      </c>
      <c r="K1274">
        <v>1</v>
      </c>
      <c r="L1274">
        <v>0</v>
      </c>
      <c r="M1274">
        <v>0</v>
      </c>
      <c r="N1274">
        <v>3</v>
      </c>
      <c r="O1274">
        <v>19</v>
      </c>
      <c r="P1274">
        <v>16</v>
      </c>
      <c r="Q1274" s="20">
        <f t="shared" si="38"/>
        <v>17.423548005600001</v>
      </c>
      <c r="R1274" s="7">
        <f t="shared" si="39"/>
        <v>0</v>
      </c>
    </row>
    <row r="1275" spans="1:18" x14ac:dyDescent="0.25">
      <c r="A1275" t="s">
        <v>581</v>
      </c>
      <c r="B1275" t="s">
        <v>834</v>
      </c>
      <c r="C1275">
        <v>1</v>
      </c>
      <c r="D1275" t="s">
        <v>96</v>
      </c>
      <c r="E1275" t="s">
        <v>17</v>
      </c>
      <c r="F1275">
        <v>5</v>
      </c>
      <c r="G1275">
        <v>4</v>
      </c>
      <c r="H1275">
        <v>1</v>
      </c>
      <c r="I1275">
        <v>64</v>
      </c>
      <c r="J1275">
        <v>1</v>
      </c>
      <c r="K1275">
        <v>0</v>
      </c>
      <c r="L1275">
        <v>0</v>
      </c>
      <c r="M1275">
        <v>0</v>
      </c>
      <c r="N1275">
        <v>4</v>
      </c>
      <c r="O1275">
        <v>33</v>
      </c>
      <c r="P1275">
        <v>29</v>
      </c>
      <c r="Q1275" s="20">
        <f t="shared" si="38"/>
        <v>29.820598005000001</v>
      </c>
      <c r="R1275" s="7">
        <f t="shared" si="39"/>
        <v>4.6875</v>
      </c>
    </row>
    <row r="1276" spans="1:18" x14ac:dyDescent="0.25">
      <c r="A1276" t="s">
        <v>643</v>
      </c>
      <c r="B1276" t="s">
        <v>834</v>
      </c>
      <c r="C1276">
        <v>1</v>
      </c>
      <c r="D1276" t="s">
        <v>579</v>
      </c>
      <c r="E1276" t="s">
        <v>92</v>
      </c>
      <c r="F1276">
        <v>3</v>
      </c>
      <c r="G1276">
        <v>4</v>
      </c>
      <c r="H1276">
        <v>1</v>
      </c>
      <c r="I1276">
        <v>59</v>
      </c>
      <c r="J1276">
        <v>0</v>
      </c>
      <c r="K1276">
        <v>1</v>
      </c>
      <c r="L1276">
        <v>0</v>
      </c>
      <c r="M1276">
        <v>0</v>
      </c>
      <c r="N1276">
        <v>4</v>
      </c>
      <c r="O1276">
        <v>25</v>
      </c>
      <c r="P1276">
        <v>21</v>
      </c>
      <c r="Q1276" s="20">
        <f t="shared" si="38"/>
        <v>22.761040032499999</v>
      </c>
      <c r="R1276" s="7">
        <f t="shared" si="39"/>
        <v>3</v>
      </c>
    </row>
    <row r="1277" spans="1:18" x14ac:dyDescent="0.25">
      <c r="A1277" t="s">
        <v>629</v>
      </c>
      <c r="B1277" t="s">
        <v>834</v>
      </c>
      <c r="C1277">
        <v>1</v>
      </c>
      <c r="D1277" t="s">
        <v>590</v>
      </c>
      <c r="E1277" t="s">
        <v>17</v>
      </c>
      <c r="F1277">
        <v>5</v>
      </c>
      <c r="G1277">
        <v>2</v>
      </c>
      <c r="H1277">
        <v>1</v>
      </c>
      <c r="I1277">
        <v>60</v>
      </c>
      <c r="J1277">
        <v>1</v>
      </c>
      <c r="K1277">
        <v>0</v>
      </c>
      <c r="L1277">
        <v>0</v>
      </c>
      <c r="M1277">
        <v>0</v>
      </c>
      <c r="N1277">
        <v>2</v>
      </c>
      <c r="O1277">
        <v>12</v>
      </c>
      <c r="P1277">
        <v>10</v>
      </c>
      <c r="Q1277" s="20">
        <f t="shared" si="38"/>
        <v>10.949863263599999</v>
      </c>
      <c r="R1277" s="7">
        <f t="shared" si="39"/>
        <v>5</v>
      </c>
    </row>
    <row r="1278" spans="1:18" x14ac:dyDescent="0.25">
      <c r="A1278" t="s">
        <v>651</v>
      </c>
      <c r="B1278" t="s">
        <v>834</v>
      </c>
      <c r="C1278">
        <v>1</v>
      </c>
      <c r="D1278" t="s">
        <v>134</v>
      </c>
      <c r="E1278" t="s">
        <v>17</v>
      </c>
      <c r="F1278">
        <v>2</v>
      </c>
      <c r="G1278">
        <v>1</v>
      </c>
      <c r="H1278">
        <v>1</v>
      </c>
      <c r="I1278">
        <v>65</v>
      </c>
      <c r="J1278">
        <v>1</v>
      </c>
      <c r="K1278">
        <v>0</v>
      </c>
      <c r="L1278">
        <v>0</v>
      </c>
      <c r="M1278">
        <v>0</v>
      </c>
      <c r="N1278">
        <v>1</v>
      </c>
      <c r="O1278">
        <v>26</v>
      </c>
      <c r="P1278">
        <v>25</v>
      </c>
      <c r="Q1278" s="20">
        <f t="shared" si="38"/>
        <v>23.562855890600002</v>
      </c>
      <c r="R1278" s="7">
        <f t="shared" si="39"/>
        <v>1.8461538461538463</v>
      </c>
    </row>
    <row r="1279" spans="1:18" x14ac:dyDescent="0.25">
      <c r="A1279" t="s">
        <v>593</v>
      </c>
      <c r="B1279" t="s">
        <v>835</v>
      </c>
      <c r="C1279">
        <v>1</v>
      </c>
      <c r="D1279" t="s">
        <v>233</v>
      </c>
      <c r="E1279" t="s">
        <v>17</v>
      </c>
      <c r="F1279">
        <v>4</v>
      </c>
      <c r="G1279">
        <v>3</v>
      </c>
      <c r="H1279">
        <v>1</v>
      </c>
      <c r="I1279">
        <v>65</v>
      </c>
      <c r="J1279">
        <v>1</v>
      </c>
      <c r="K1279">
        <v>0</v>
      </c>
      <c r="L1279">
        <v>0</v>
      </c>
      <c r="M1279">
        <v>0</v>
      </c>
      <c r="N1279">
        <v>3</v>
      </c>
      <c r="O1279">
        <v>35</v>
      </c>
      <c r="P1279">
        <v>32</v>
      </c>
      <c r="Q1279" s="20">
        <f t="shared" si="38"/>
        <v>32.641728622999999</v>
      </c>
      <c r="R1279" s="7">
        <f t="shared" si="39"/>
        <v>3.6923076923076925</v>
      </c>
    </row>
    <row r="1280" spans="1:18" x14ac:dyDescent="0.25">
      <c r="A1280" t="s">
        <v>626</v>
      </c>
      <c r="B1280" t="s">
        <v>835</v>
      </c>
      <c r="C1280">
        <v>1</v>
      </c>
      <c r="D1280" t="s">
        <v>120</v>
      </c>
      <c r="E1280" t="s">
        <v>92</v>
      </c>
      <c r="F1280">
        <v>0</v>
      </c>
      <c r="G1280">
        <v>2</v>
      </c>
      <c r="H1280">
        <v>1</v>
      </c>
      <c r="I1280">
        <v>59</v>
      </c>
      <c r="J1280">
        <v>0</v>
      </c>
      <c r="K1280">
        <v>1</v>
      </c>
      <c r="L1280">
        <v>0</v>
      </c>
      <c r="M1280">
        <v>1</v>
      </c>
      <c r="N1280">
        <v>1</v>
      </c>
      <c r="O1280">
        <v>27</v>
      </c>
      <c r="P1280">
        <v>26</v>
      </c>
      <c r="Q1280" s="20">
        <f t="shared" si="38"/>
        <v>24.656974103699998</v>
      </c>
      <c r="R1280" s="7">
        <f t="shared" si="39"/>
        <v>0</v>
      </c>
    </row>
    <row r="1281" spans="1:18" x14ac:dyDescent="0.25">
      <c r="A1281" t="s">
        <v>585</v>
      </c>
      <c r="B1281" t="s">
        <v>835</v>
      </c>
      <c r="C1281">
        <v>1</v>
      </c>
      <c r="D1281" t="s">
        <v>579</v>
      </c>
      <c r="E1281" t="s">
        <v>92</v>
      </c>
      <c r="F1281">
        <v>1</v>
      </c>
      <c r="G1281">
        <v>2</v>
      </c>
      <c r="H1281">
        <v>1</v>
      </c>
      <c r="I1281">
        <v>65</v>
      </c>
      <c r="J1281">
        <v>0</v>
      </c>
      <c r="K1281">
        <v>0</v>
      </c>
      <c r="L1281">
        <v>1</v>
      </c>
      <c r="M1281">
        <v>0</v>
      </c>
      <c r="N1281">
        <v>1</v>
      </c>
      <c r="O1281">
        <v>30</v>
      </c>
      <c r="P1281">
        <v>29</v>
      </c>
      <c r="Q1281" s="20">
        <f t="shared" si="38"/>
        <v>27.313248038999998</v>
      </c>
      <c r="R1281" s="7">
        <f t="shared" si="39"/>
        <v>0.92307692307692313</v>
      </c>
    </row>
    <row r="1282" spans="1:18" x14ac:dyDescent="0.25">
      <c r="A1282" t="s">
        <v>576</v>
      </c>
      <c r="B1282" t="s">
        <v>835</v>
      </c>
      <c r="C1282">
        <v>1</v>
      </c>
      <c r="D1282" t="s">
        <v>146</v>
      </c>
      <c r="E1282" t="s">
        <v>17</v>
      </c>
      <c r="F1282">
        <v>3</v>
      </c>
      <c r="G1282">
        <v>2</v>
      </c>
      <c r="H1282">
        <v>1</v>
      </c>
      <c r="I1282">
        <v>60</v>
      </c>
      <c r="J1282">
        <v>1</v>
      </c>
      <c r="K1282">
        <v>0</v>
      </c>
      <c r="L1282">
        <v>0</v>
      </c>
      <c r="M1282">
        <v>0</v>
      </c>
      <c r="N1282">
        <v>2</v>
      </c>
      <c r="O1282">
        <v>40</v>
      </c>
      <c r="P1282">
        <v>38</v>
      </c>
      <c r="Q1282" s="20">
        <f t="shared" ref="Q1282:Q1345" si="40">(1-SUMIF(Opponent,D1282,shpct))*O1282</f>
        <v>36.946902655999999</v>
      </c>
      <c r="R1282" s="7">
        <f t="shared" ref="R1282:R1345" si="41">IF(H1282=1,F1282/MAX(60,I1282)*60," ")</f>
        <v>3</v>
      </c>
    </row>
    <row r="1283" spans="1:18" x14ac:dyDescent="0.25">
      <c r="A1283" t="s">
        <v>577</v>
      </c>
      <c r="B1283" t="s">
        <v>835</v>
      </c>
      <c r="C1283">
        <v>1</v>
      </c>
      <c r="D1283" t="s">
        <v>308</v>
      </c>
      <c r="E1283" t="s">
        <v>17</v>
      </c>
      <c r="F1283">
        <v>4</v>
      </c>
      <c r="G1283">
        <v>1</v>
      </c>
      <c r="H1283">
        <v>1</v>
      </c>
      <c r="I1283">
        <v>60</v>
      </c>
      <c r="J1283">
        <v>1</v>
      </c>
      <c r="K1283">
        <v>0</v>
      </c>
      <c r="L1283">
        <v>0</v>
      </c>
      <c r="M1283">
        <v>0</v>
      </c>
      <c r="N1283">
        <v>1</v>
      </c>
      <c r="O1283">
        <v>34</v>
      </c>
      <c r="P1283">
        <v>33</v>
      </c>
      <c r="Q1283" s="20">
        <f t="shared" si="40"/>
        <v>31.023569025</v>
      </c>
      <c r="R1283" s="7">
        <f t="shared" si="41"/>
        <v>4</v>
      </c>
    </row>
    <row r="1284" spans="1:18" x14ac:dyDescent="0.25">
      <c r="A1284" t="s">
        <v>692</v>
      </c>
      <c r="B1284" t="s">
        <v>835</v>
      </c>
      <c r="C1284">
        <v>1</v>
      </c>
      <c r="D1284" t="s">
        <v>27</v>
      </c>
      <c r="E1284" t="s">
        <v>17</v>
      </c>
      <c r="F1284">
        <v>6</v>
      </c>
      <c r="G1284">
        <v>4</v>
      </c>
      <c r="H1284">
        <v>0</v>
      </c>
      <c r="I1284">
        <v>53</v>
      </c>
      <c r="J1284">
        <v>1</v>
      </c>
      <c r="K1284">
        <v>0</v>
      </c>
      <c r="L1284">
        <v>0</v>
      </c>
      <c r="M1284">
        <v>0</v>
      </c>
      <c r="N1284">
        <v>1</v>
      </c>
      <c r="O1284">
        <v>23</v>
      </c>
      <c r="P1284">
        <v>22</v>
      </c>
      <c r="Q1284" s="20">
        <f t="shared" si="40"/>
        <v>20.9687212521</v>
      </c>
      <c r="R1284" s="7" t="str">
        <f t="shared" si="41"/>
        <v xml:space="preserve"> </v>
      </c>
    </row>
    <row r="1285" spans="1:18" x14ac:dyDescent="0.25">
      <c r="A1285" t="s">
        <v>614</v>
      </c>
      <c r="B1285" t="s">
        <v>835</v>
      </c>
      <c r="C1285">
        <v>1</v>
      </c>
      <c r="D1285" t="s">
        <v>27</v>
      </c>
      <c r="E1285" t="s">
        <v>17</v>
      </c>
      <c r="F1285">
        <v>6</v>
      </c>
      <c r="G1285">
        <v>4</v>
      </c>
      <c r="H1285">
        <v>1</v>
      </c>
      <c r="I1285">
        <v>7</v>
      </c>
      <c r="J1285">
        <v>0</v>
      </c>
      <c r="K1285">
        <v>0</v>
      </c>
      <c r="L1285">
        <v>0</v>
      </c>
      <c r="M1285">
        <v>0</v>
      </c>
      <c r="N1285">
        <v>3</v>
      </c>
      <c r="O1285">
        <v>6</v>
      </c>
      <c r="P1285">
        <v>3</v>
      </c>
      <c r="Q1285" s="20">
        <f t="shared" si="40"/>
        <v>5.4701011961999999</v>
      </c>
      <c r="R1285" s="7">
        <f t="shared" si="41"/>
        <v>6</v>
      </c>
    </row>
    <row r="1286" spans="1:18" x14ac:dyDescent="0.25">
      <c r="A1286" t="s">
        <v>643</v>
      </c>
      <c r="B1286" t="s">
        <v>835</v>
      </c>
      <c r="C1286">
        <v>1</v>
      </c>
      <c r="D1286" t="s">
        <v>249</v>
      </c>
      <c r="E1286" t="s">
        <v>92</v>
      </c>
      <c r="F1286">
        <v>3</v>
      </c>
      <c r="G1286">
        <v>4</v>
      </c>
      <c r="H1286">
        <v>1</v>
      </c>
      <c r="I1286">
        <v>61</v>
      </c>
      <c r="J1286">
        <v>0</v>
      </c>
      <c r="K1286">
        <v>0</v>
      </c>
      <c r="L1286">
        <v>1</v>
      </c>
      <c r="M1286">
        <v>0</v>
      </c>
      <c r="N1286">
        <v>4</v>
      </c>
      <c r="O1286">
        <v>26</v>
      </c>
      <c r="P1286">
        <v>22</v>
      </c>
      <c r="Q1286" s="20">
        <f t="shared" si="40"/>
        <v>23.512673753400001</v>
      </c>
      <c r="R1286" s="7">
        <f t="shared" si="41"/>
        <v>2.9508196721311473</v>
      </c>
    </row>
    <row r="1287" spans="1:18" x14ac:dyDescent="0.25">
      <c r="A1287" t="s">
        <v>629</v>
      </c>
      <c r="B1287" t="s">
        <v>835</v>
      </c>
      <c r="C1287">
        <v>1</v>
      </c>
      <c r="D1287" t="s">
        <v>96</v>
      </c>
      <c r="E1287" t="s">
        <v>17</v>
      </c>
      <c r="F1287">
        <v>7</v>
      </c>
      <c r="G1287">
        <v>2</v>
      </c>
      <c r="H1287">
        <v>1</v>
      </c>
      <c r="I1287">
        <v>60</v>
      </c>
      <c r="J1287">
        <v>1</v>
      </c>
      <c r="K1287">
        <v>0</v>
      </c>
      <c r="L1287">
        <v>0</v>
      </c>
      <c r="M1287">
        <v>0</v>
      </c>
      <c r="N1287">
        <v>2</v>
      </c>
      <c r="O1287">
        <v>18</v>
      </c>
      <c r="P1287">
        <v>16</v>
      </c>
      <c r="Q1287" s="20">
        <f t="shared" si="40"/>
        <v>16.265780729999999</v>
      </c>
      <c r="R1287" s="7">
        <f t="shared" si="41"/>
        <v>7</v>
      </c>
    </row>
    <row r="1288" spans="1:18" x14ac:dyDescent="0.25">
      <c r="A1288" t="s">
        <v>600</v>
      </c>
      <c r="B1288" t="s">
        <v>835</v>
      </c>
      <c r="C1288">
        <v>1</v>
      </c>
      <c r="D1288" t="s">
        <v>112</v>
      </c>
      <c r="E1288" t="s">
        <v>17</v>
      </c>
      <c r="F1288">
        <v>5</v>
      </c>
      <c r="G1288">
        <v>0</v>
      </c>
      <c r="H1288">
        <v>1</v>
      </c>
      <c r="I1288">
        <v>60</v>
      </c>
      <c r="J1288">
        <v>1</v>
      </c>
      <c r="K1288">
        <v>0</v>
      </c>
      <c r="L1288">
        <v>0</v>
      </c>
      <c r="M1288">
        <v>0</v>
      </c>
      <c r="N1288">
        <v>0</v>
      </c>
      <c r="O1288">
        <v>33</v>
      </c>
      <c r="P1288">
        <v>33</v>
      </c>
      <c r="Q1288" s="20">
        <f t="shared" si="40"/>
        <v>30.2827868838</v>
      </c>
      <c r="R1288" s="7">
        <f t="shared" si="41"/>
        <v>5</v>
      </c>
    </row>
    <row r="1289" spans="1:18" x14ac:dyDescent="0.25">
      <c r="A1289" t="s">
        <v>582</v>
      </c>
      <c r="B1289" t="s">
        <v>835</v>
      </c>
      <c r="C1289">
        <v>1</v>
      </c>
      <c r="D1289" t="s">
        <v>598</v>
      </c>
      <c r="E1289" t="s">
        <v>92</v>
      </c>
      <c r="F1289">
        <v>3</v>
      </c>
      <c r="G1289">
        <v>4</v>
      </c>
      <c r="H1289">
        <v>1</v>
      </c>
      <c r="I1289">
        <v>65</v>
      </c>
      <c r="J1289">
        <v>0</v>
      </c>
      <c r="K1289">
        <v>0</v>
      </c>
      <c r="L1289">
        <v>1</v>
      </c>
      <c r="M1289">
        <v>0</v>
      </c>
      <c r="N1289">
        <v>3</v>
      </c>
      <c r="O1289">
        <v>32</v>
      </c>
      <c r="P1289">
        <v>29</v>
      </c>
      <c r="Q1289" s="20">
        <f t="shared" si="40"/>
        <v>29.3895921248</v>
      </c>
      <c r="R1289" s="7">
        <f t="shared" si="41"/>
        <v>2.7692307692307692</v>
      </c>
    </row>
    <row r="1290" spans="1:18" x14ac:dyDescent="0.25">
      <c r="A1290" t="s">
        <v>571</v>
      </c>
      <c r="B1290" t="s">
        <v>836</v>
      </c>
      <c r="C1290">
        <v>1</v>
      </c>
      <c r="D1290" t="s">
        <v>335</v>
      </c>
      <c r="E1290" t="s">
        <v>17</v>
      </c>
      <c r="F1290">
        <v>4</v>
      </c>
      <c r="G1290">
        <v>3</v>
      </c>
      <c r="H1290">
        <v>1</v>
      </c>
      <c r="I1290">
        <v>60</v>
      </c>
      <c r="J1290">
        <v>1</v>
      </c>
      <c r="K1290">
        <v>0</v>
      </c>
      <c r="L1290">
        <v>0</v>
      </c>
      <c r="M1290">
        <v>0</v>
      </c>
      <c r="N1290">
        <v>3</v>
      </c>
      <c r="O1290">
        <v>32</v>
      </c>
      <c r="P1290">
        <v>29</v>
      </c>
      <c r="Q1290" s="20">
        <f t="shared" si="40"/>
        <v>28.995767603200001</v>
      </c>
      <c r="R1290" s="7">
        <f t="shared" si="41"/>
        <v>4</v>
      </c>
    </row>
    <row r="1291" spans="1:18" x14ac:dyDescent="0.25">
      <c r="A1291" t="s">
        <v>638</v>
      </c>
      <c r="B1291" t="s">
        <v>836</v>
      </c>
      <c r="C1291">
        <v>1</v>
      </c>
      <c r="D1291" t="s">
        <v>578</v>
      </c>
      <c r="E1291" t="s">
        <v>92</v>
      </c>
      <c r="F1291">
        <v>1</v>
      </c>
      <c r="G1291">
        <v>2</v>
      </c>
      <c r="H1291">
        <v>1</v>
      </c>
      <c r="I1291">
        <v>65</v>
      </c>
      <c r="J1291">
        <v>0</v>
      </c>
      <c r="K1291">
        <v>0</v>
      </c>
      <c r="L1291">
        <v>1</v>
      </c>
      <c r="M1291">
        <v>0</v>
      </c>
      <c r="N1291">
        <v>1</v>
      </c>
      <c r="O1291">
        <v>21</v>
      </c>
      <c r="P1291">
        <v>20</v>
      </c>
      <c r="Q1291" s="20">
        <f t="shared" si="40"/>
        <v>19.198706895899999</v>
      </c>
      <c r="R1291" s="7">
        <f t="shared" si="41"/>
        <v>0.92307692307692313</v>
      </c>
    </row>
    <row r="1292" spans="1:18" x14ac:dyDescent="0.25">
      <c r="A1292" t="s">
        <v>603</v>
      </c>
      <c r="B1292" t="s">
        <v>836</v>
      </c>
      <c r="C1292">
        <v>1</v>
      </c>
      <c r="D1292" t="s">
        <v>227</v>
      </c>
      <c r="E1292" t="s">
        <v>92</v>
      </c>
      <c r="F1292">
        <v>3</v>
      </c>
      <c r="G1292">
        <v>4</v>
      </c>
      <c r="H1292">
        <v>1</v>
      </c>
      <c r="I1292">
        <v>65</v>
      </c>
      <c r="J1292">
        <v>0</v>
      </c>
      <c r="K1292">
        <v>0</v>
      </c>
      <c r="L1292">
        <v>1</v>
      </c>
      <c r="M1292">
        <v>0</v>
      </c>
      <c r="N1292">
        <v>3</v>
      </c>
      <c r="O1292">
        <v>38</v>
      </c>
      <c r="P1292">
        <v>35</v>
      </c>
      <c r="Q1292" s="20">
        <f t="shared" si="40"/>
        <v>34.610976592999997</v>
      </c>
      <c r="R1292" s="7">
        <f t="shared" si="41"/>
        <v>2.7692307692307692</v>
      </c>
    </row>
    <row r="1293" spans="1:18" x14ac:dyDescent="0.25">
      <c r="A1293" t="s">
        <v>809</v>
      </c>
      <c r="B1293" t="s">
        <v>836</v>
      </c>
      <c r="C1293">
        <v>1</v>
      </c>
      <c r="D1293" t="s">
        <v>278</v>
      </c>
      <c r="E1293" t="s">
        <v>92</v>
      </c>
      <c r="F1293">
        <v>3</v>
      </c>
      <c r="G1293">
        <v>4</v>
      </c>
      <c r="H1293">
        <v>1</v>
      </c>
      <c r="I1293">
        <v>59</v>
      </c>
      <c r="J1293">
        <v>0</v>
      </c>
      <c r="K1293">
        <v>1</v>
      </c>
      <c r="L1293">
        <v>0</v>
      </c>
      <c r="M1293">
        <v>0</v>
      </c>
      <c r="N1293">
        <v>4</v>
      </c>
      <c r="O1293">
        <v>31</v>
      </c>
      <c r="P1293">
        <v>27</v>
      </c>
      <c r="Q1293" s="20">
        <f t="shared" si="40"/>
        <v>28.330204081000002</v>
      </c>
      <c r="R1293" s="7">
        <f t="shared" si="41"/>
        <v>3</v>
      </c>
    </row>
    <row r="1294" spans="1:18" x14ac:dyDescent="0.25">
      <c r="A1294" t="s">
        <v>574</v>
      </c>
      <c r="B1294" t="s">
        <v>836</v>
      </c>
      <c r="C1294">
        <v>1</v>
      </c>
      <c r="D1294" t="s">
        <v>192</v>
      </c>
      <c r="E1294" t="s">
        <v>17</v>
      </c>
      <c r="F1294">
        <v>6</v>
      </c>
      <c r="G1294">
        <v>5</v>
      </c>
      <c r="H1294">
        <v>0</v>
      </c>
      <c r="I1294">
        <v>45</v>
      </c>
      <c r="J1294">
        <v>1</v>
      </c>
      <c r="K1294">
        <v>0</v>
      </c>
      <c r="L1294">
        <v>0</v>
      </c>
      <c r="M1294">
        <v>0</v>
      </c>
      <c r="N1294">
        <v>2</v>
      </c>
      <c r="O1294">
        <v>19</v>
      </c>
      <c r="P1294">
        <v>17</v>
      </c>
      <c r="Q1294" s="20">
        <f t="shared" si="40"/>
        <v>17.224889217299999</v>
      </c>
      <c r="R1294" s="7" t="str">
        <f t="shared" si="41"/>
        <v xml:space="preserve"> </v>
      </c>
    </row>
    <row r="1295" spans="1:18" x14ac:dyDescent="0.25">
      <c r="A1295" t="s">
        <v>632</v>
      </c>
      <c r="B1295" t="s">
        <v>836</v>
      </c>
      <c r="C1295">
        <v>1</v>
      </c>
      <c r="D1295" t="s">
        <v>192</v>
      </c>
      <c r="E1295" t="s">
        <v>17</v>
      </c>
      <c r="F1295">
        <v>6</v>
      </c>
      <c r="G1295">
        <v>5</v>
      </c>
      <c r="H1295">
        <v>1</v>
      </c>
      <c r="I1295">
        <v>20</v>
      </c>
      <c r="J1295">
        <v>0</v>
      </c>
      <c r="K1295">
        <v>0</v>
      </c>
      <c r="L1295">
        <v>0</v>
      </c>
      <c r="M1295">
        <v>0</v>
      </c>
      <c r="N1295">
        <v>3</v>
      </c>
      <c r="O1295">
        <v>13</v>
      </c>
      <c r="P1295">
        <v>10</v>
      </c>
      <c r="Q1295" s="20">
        <f t="shared" si="40"/>
        <v>11.785450517099999</v>
      </c>
      <c r="R1295" s="7">
        <f t="shared" si="41"/>
        <v>6</v>
      </c>
    </row>
    <row r="1296" spans="1:18" x14ac:dyDescent="0.25">
      <c r="A1296" t="s">
        <v>588</v>
      </c>
      <c r="B1296" t="s">
        <v>836</v>
      </c>
      <c r="C1296">
        <v>1</v>
      </c>
      <c r="D1296" t="s">
        <v>596</v>
      </c>
      <c r="E1296" t="s">
        <v>17</v>
      </c>
      <c r="F1296">
        <v>3</v>
      </c>
      <c r="G1296">
        <v>2</v>
      </c>
      <c r="H1296">
        <v>1</v>
      </c>
      <c r="I1296">
        <v>61</v>
      </c>
      <c r="J1296">
        <v>1</v>
      </c>
      <c r="K1296">
        <v>0</v>
      </c>
      <c r="L1296">
        <v>0</v>
      </c>
      <c r="M1296">
        <v>0</v>
      </c>
      <c r="N1296">
        <v>2</v>
      </c>
      <c r="O1296">
        <v>25</v>
      </c>
      <c r="P1296">
        <v>23</v>
      </c>
      <c r="Q1296" s="20">
        <f t="shared" si="40"/>
        <v>22.9450681625</v>
      </c>
      <c r="R1296" s="7">
        <f t="shared" si="41"/>
        <v>2.9508196721311473</v>
      </c>
    </row>
    <row r="1297" spans="1:18" x14ac:dyDescent="0.25">
      <c r="A1297" t="s">
        <v>613</v>
      </c>
      <c r="B1297" t="s">
        <v>836</v>
      </c>
      <c r="C1297">
        <v>1</v>
      </c>
      <c r="D1297" t="s">
        <v>575</v>
      </c>
      <c r="E1297" t="s">
        <v>17</v>
      </c>
      <c r="F1297">
        <v>3</v>
      </c>
      <c r="G1297">
        <v>2</v>
      </c>
      <c r="H1297">
        <v>1</v>
      </c>
      <c r="I1297">
        <v>60</v>
      </c>
      <c r="J1297">
        <v>1</v>
      </c>
      <c r="K1297">
        <v>0</v>
      </c>
      <c r="L1297">
        <v>0</v>
      </c>
      <c r="M1297">
        <v>0</v>
      </c>
      <c r="N1297">
        <v>2</v>
      </c>
      <c r="O1297">
        <v>28</v>
      </c>
      <c r="P1297">
        <v>26</v>
      </c>
      <c r="Q1297" s="20">
        <f t="shared" si="40"/>
        <v>25.9535962868</v>
      </c>
      <c r="R1297" s="7">
        <f t="shared" si="41"/>
        <v>3</v>
      </c>
    </row>
    <row r="1298" spans="1:18" x14ac:dyDescent="0.25">
      <c r="A1298" t="s">
        <v>580</v>
      </c>
      <c r="B1298" t="s">
        <v>836</v>
      </c>
      <c r="C1298">
        <v>1</v>
      </c>
      <c r="D1298" t="s">
        <v>590</v>
      </c>
      <c r="E1298" t="s">
        <v>92</v>
      </c>
      <c r="F1298">
        <v>1</v>
      </c>
      <c r="G1298">
        <v>2</v>
      </c>
      <c r="H1298">
        <v>1</v>
      </c>
      <c r="I1298">
        <v>59</v>
      </c>
      <c r="J1298">
        <v>0</v>
      </c>
      <c r="K1298">
        <v>1</v>
      </c>
      <c r="L1298">
        <v>0</v>
      </c>
      <c r="M1298">
        <v>0</v>
      </c>
      <c r="N1298">
        <v>2</v>
      </c>
      <c r="O1298">
        <v>25</v>
      </c>
      <c r="P1298">
        <v>23</v>
      </c>
      <c r="Q1298" s="20">
        <f t="shared" si="40"/>
        <v>22.8122151325</v>
      </c>
      <c r="R1298" s="7">
        <f t="shared" si="41"/>
        <v>1</v>
      </c>
    </row>
    <row r="1299" spans="1:18" x14ac:dyDescent="0.25">
      <c r="A1299" t="s">
        <v>593</v>
      </c>
      <c r="B1299" t="s">
        <v>837</v>
      </c>
      <c r="C1299">
        <v>1</v>
      </c>
      <c r="D1299" t="s">
        <v>349</v>
      </c>
      <c r="E1299" t="s">
        <v>17</v>
      </c>
      <c r="F1299">
        <v>5</v>
      </c>
      <c r="G1299">
        <v>2</v>
      </c>
      <c r="H1299">
        <v>1</v>
      </c>
      <c r="I1299">
        <v>60</v>
      </c>
      <c r="J1299">
        <v>1</v>
      </c>
      <c r="K1299">
        <v>0</v>
      </c>
      <c r="L1299">
        <v>0</v>
      </c>
      <c r="M1299">
        <v>0</v>
      </c>
      <c r="N1299">
        <v>2</v>
      </c>
      <c r="O1299">
        <v>43</v>
      </c>
      <c r="P1299">
        <v>41</v>
      </c>
      <c r="Q1299" s="20">
        <f t="shared" si="40"/>
        <v>39.681942814199999</v>
      </c>
      <c r="R1299" s="7">
        <f t="shared" si="41"/>
        <v>5</v>
      </c>
    </row>
    <row r="1300" spans="1:18" x14ac:dyDescent="0.25">
      <c r="A1300" t="s">
        <v>626</v>
      </c>
      <c r="B1300" t="s">
        <v>837</v>
      </c>
      <c r="C1300">
        <v>1</v>
      </c>
      <c r="D1300" t="s">
        <v>238</v>
      </c>
      <c r="E1300" t="s">
        <v>92</v>
      </c>
      <c r="F1300">
        <v>0</v>
      </c>
      <c r="G1300">
        <v>2</v>
      </c>
      <c r="H1300">
        <v>1</v>
      </c>
      <c r="I1300">
        <v>58</v>
      </c>
      <c r="J1300">
        <v>0</v>
      </c>
      <c r="K1300">
        <v>1</v>
      </c>
      <c r="L1300">
        <v>0</v>
      </c>
      <c r="M1300">
        <v>0</v>
      </c>
      <c r="N1300">
        <v>2</v>
      </c>
      <c r="O1300">
        <v>30</v>
      </c>
      <c r="P1300">
        <v>28</v>
      </c>
      <c r="Q1300" s="20">
        <f t="shared" si="40"/>
        <v>27.754455447000002</v>
      </c>
      <c r="R1300" s="7">
        <f t="shared" si="41"/>
        <v>0</v>
      </c>
    </row>
    <row r="1301" spans="1:18" x14ac:dyDescent="0.25">
      <c r="A1301" t="s">
        <v>809</v>
      </c>
      <c r="B1301" t="s">
        <v>837</v>
      </c>
      <c r="C1301">
        <v>1</v>
      </c>
      <c r="D1301" t="s">
        <v>578</v>
      </c>
      <c r="E1301" t="s">
        <v>17</v>
      </c>
      <c r="F1301">
        <v>4</v>
      </c>
      <c r="G1301">
        <v>1</v>
      </c>
      <c r="H1301">
        <v>1</v>
      </c>
      <c r="I1301">
        <v>60</v>
      </c>
      <c r="J1301">
        <v>1</v>
      </c>
      <c r="K1301">
        <v>0</v>
      </c>
      <c r="L1301">
        <v>0</v>
      </c>
      <c r="M1301">
        <v>0</v>
      </c>
      <c r="N1301">
        <v>1</v>
      </c>
      <c r="O1301">
        <v>22</v>
      </c>
      <c r="P1301">
        <v>21</v>
      </c>
      <c r="Q1301" s="20">
        <f t="shared" si="40"/>
        <v>20.112931033799999</v>
      </c>
      <c r="R1301" s="7">
        <f t="shared" si="41"/>
        <v>4</v>
      </c>
    </row>
    <row r="1302" spans="1:18" x14ac:dyDescent="0.25">
      <c r="A1302" t="s">
        <v>755</v>
      </c>
      <c r="B1302" t="s">
        <v>837</v>
      </c>
      <c r="C1302">
        <v>1</v>
      </c>
      <c r="D1302" t="s">
        <v>441</v>
      </c>
      <c r="E1302" t="s">
        <v>92</v>
      </c>
      <c r="F1302">
        <v>4</v>
      </c>
      <c r="G1302">
        <v>5</v>
      </c>
      <c r="H1302">
        <v>1</v>
      </c>
      <c r="I1302">
        <v>60</v>
      </c>
      <c r="J1302">
        <v>0</v>
      </c>
      <c r="K1302">
        <v>1</v>
      </c>
      <c r="L1302">
        <v>0</v>
      </c>
      <c r="M1302">
        <v>0</v>
      </c>
      <c r="N1302">
        <v>5</v>
      </c>
      <c r="O1302">
        <v>31</v>
      </c>
      <c r="P1302">
        <v>26</v>
      </c>
      <c r="Q1302" s="20">
        <f t="shared" si="40"/>
        <v>28.427894114400001</v>
      </c>
      <c r="R1302" s="7">
        <f t="shared" si="41"/>
        <v>4</v>
      </c>
    </row>
    <row r="1303" spans="1:18" x14ac:dyDescent="0.25">
      <c r="A1303" t="s">
        <v>577</v>
      </c>
      <c r="B1303" t="s">
        <v>837</v>
      </c>
      <c r="C1303">
        <v>1</v>
      </c>
      <c r="D1303" t="s">
        <v>216</v>
      </c>
      <c r="E1303" t="s">
        <v>92</v>
      </c>
      <c r="F1303">
        <v>2</v>
      </c>
      <c r="G1303">
        <v>3</v>
      </c>
      <c r="H1303">
        <v>1</v>
      </c>
      <c r="I1303">
        <v>65</v>
      </c>
      <c r="J1303">
        <v>0</v>
      </c>
      <c r="K1303">
        <v>0</v>
      </c>
      <c r="L1303">
        <v>1</v>
      </c>
      <c r="M1303">
        <v>0</v>
      </c>
      <c r="N1303">
        <v>3</v>
      </c>
      <c r="O1303">
        <v>22</v>
      </c>
      <c r="P1303">
        <v>19</v>
      </c>
      <c r="Q1303" s="20">
        <f t="shared" si="40"/>
        <v>19.912273301799999</v>
      </c>
      <c r="R1303" s="7">
        <f t="shared" si="41"/>
        <v>1.8461538461538463</v>
      </c>
    </row>
    <row r="1304" spans="1:18" x14ac:dyDescent="0.25">
      <c r="A1304" t="s">
        <v>619</v>
      </c>
      <c r="B1304" t="s">
        <v>837</v>
      </c>
      <c r="C1304">
        <v>1</v>
      </c>
      <c r="D1304" t="s">
        <v>146</v>
      </c>
      <c r="E1304" t="s">
        <v>92</v>
      </c>
      <c r="F1304">
        <v>3</v>
      </c>
      <c r="G1304">
        <v>4</v>
      </c>
      <c r="H1304">
        <v>1</v>
      </c>
      <c r="I1304">
        <v>58</v>
      </c>
      <c r="J1304">
        <v>0</v>
      </c>
      <c r="K1304">
        <v>1</v>
      </c>
      <c r="L1304">
        <v>0</v>
      </c>
      <c r="M1304">
        <v>0</v>
      </c>
      <c r="N1304">
        <v>4</v>
      </c>
      <c r="O1304">
        <v>29</v>
      </c>
      <c r="P1304">
        <v>25</v>
      </c>
      <c r="Q1304" s="20">
        <f t="shared" si="40"/>
        <v>26.786504425599997</v>
      </c>
      <c r="R1304" s="7">
        <f t="shared" si="41"/>
        <v>3</v>
      </c>
    </row>
    <row r="1305" spans="1:18" x14ac:dyDescent="0.25">
      <c r="A1305" t="s">
        <v>659</v>
      </c>
      <c r="B1305" t="s">
        <v>837</v>
      </c>
      <c r="C1305">
        <v>1</v>
      </c>
      <c r="D1305" t="s">
        <v>249</v>
      </c>
      <c r="E1305" t="s">
        <v>92</v>
      </c>
      <c r="F1305">
        <v>3</v>
      </c>
      <c r="G1305">
        <v>5</v>
      </c>
      <c r="H1305">
        <v>1</v>
      </c>
      <c r="I1305">
        <v>58</v>
      </c>
      <c r="J1305">
        <v>0</v>
      </c>
      <c r="K1305">
        <v>1</v>
      </c>
      <c r="L1305">
        <v>0</v>
      </c>
      <c r="M1305">
        <v>0</v>
      </c>
      <c r="N1305">
        <v>5</v>
      </c>
      <c r="O1305">
        <v>30</v>
      </c>
      <c r="P1305">
        <v>25</v>
      </c>
      <c r="Q1305" s="20">
        <f t="shared" si="40"/>
        <v>27.130008177000001</v>
      </c>
      <c r="R1305" s="7">
        <f t="shared" si="41"/>
        <v>3</v>
      </c>
    </row>
    <row r="1306" spans="1:18" x14ac:dyDescent="0.25">
      <c r="A1306" t="s">
        <v>595</v>
      </c>
      <c r="B1306" t="s">
        <v>837</v>
      </c>
      <c r="C1306">
        <v>1</v>
      </c>
      <c r="D1306" t="s">
        <v>592</v>
      </c>
      <c r="E1306" t="s">
        <v>17</v>
      </c>
      <c r="F1306">
        <v>2</v>
      </c>
      <c r="G1306">
        <v>1</v>
      </c>
      <c r="H1306">
        <v>1</v>
      </c>
      <c r="I1306">
        <v>65</v>
      </c>
      <c r="J1306">
        <v>1</v>
      </c>
      <c r="K1306">
        <v>0</v>
      </c>
      <c r="L1306">
        <v>0</v>
      </c>
      <c r="M1306">
        <v>0</v>
      </c>
      <c r="N1306">
        <v>1</v>
      </c>
      <c r="O1306">
        <v>50</v>
      </c>
      <c r="P1306">
        <v>49</v>
      </c>
      <c r="Q1306" s="20">
        <f t="shared" si="40"/>
        <v>45.41112957</v>
      </c>
      <c r="R1306" s="7">
        <f t="shared" si="41"/>
        <v>1.8461538461538463</v>
      </c>
    </row>
    <row r="1307" spans="1:18" x14ac:dyDescent="0.25">
      <c r="A1307" t="s">
        <v>581</v>
      </c>
      <c r="B1307" t="s">
        <v>837</v>
      </c>
      <c r="C1307">
        <v>1</v>
      </c>
      <c r="D1307" t="s">
        <v>568</v>
      </c>
      <c r="E1307" t="s">
        <v>17</v>
      </c>
      <c r="F1307">
        <v>3</v>
      </c>
      <c r="G1307">
        <v>1</v>
      </c>
      <c r="H1307">
        <v>1</v>
      </c>
      <c r="I1307">
        <v>60</v>
      </c>
      <c r="J1307">
        <v>1</v>
      </c>
      <c r="K1307">
        <v>0</v>
      </c>
      <c r="L1307">
        <v>0</v>
      </c>
      <c r="M1307">
        <v>0</v>
      </c>
      <c r="N1307">
        <v>1</v>
      </c>
      <c r="O1307">
        <v>31</v>
      </c>
      <c r="P1307">
        <v>30</v>
      </c>
      <c r="Q1307" s="20">
        <f t="shared" si="40"/>
        <v>27.913315110699997</v>
      </c>
      <c r="R1307" s="7">
        <f t="shared" si="41"/>
        <v>3</v>
      </c>
    </row>
    <row r="1308" spans="1:18" x14ac:dyDescent="0.25">
      <c r="A1308" t="s">
        <v>584</v>
      </c>
      <c r="B1308" t="s">
        <v>837</v>
      </c>
      <c r="C1308">
        <v>1</v>
      </c>
      <c r="D1308" t="s">
        <v>327</v>
      </c>
      <c r="E1308" t="s">
        <v>92</v>
      </c>
      <c r="F1308">
        <v>1</v>
      </c>
      <c r="G1308">
        <v>2</v>
      </c>
      <c r="H1308">
        <v>1</v>
      </c>
      <c r="I1308">
        <v>65</v>
      </c>
      <c r="J1308">
        <v>0</v>
      </c>
      <c r="K1308">
        <v>0</v>
      </c>
      <c r="L1308">
        <v>1</v>
      </c>
      <c r="M1308">
        <v>0</v>
      </c>
      <c r="N1308">
        <v>2</v>
      </c>
      <c r="O1308">
        <v>37</v>
      </c>
      <c r="P1308">
        <v>35</v>
      </c>
      <c r="Q1308" s="20">
        <f t="shared" si="40"/>
        <v>33.887161084500001</v>
      </c>
      <c r="R1308" s="7">
        <f t="shared" si="41"/>
        <v>0.92307692307692313</v>
      </c>
    </row>
    <row r="1309" spans="1:18" x14ac:dyDescent="0.25">
      <c r="A1309" t="s">
        <v>571</v>
      </c>
      <c r="B1309" t="s">
        <v>838</v>
      </c>
      <c r="C1309">
        <v>1</v>
      </c>
      <c r="D1309" t="s">
        <v>592</v>
      </c>
      <c r="E1309" t="s">
        <v>17</v>
      </c>
      <c r="F1309">
        <v>3</v>
      </c>
      <c r="G1309">
        <v>1</v>
      </c>
      <c r="H1309">
        <v>1</v>
      </c>
      <c r="I1309">
        <v>60</v>
      </c>
      <c r="J1309">
        <v>1</v>
      </c>
      <c r="K1309">
        <v>0</v>
      </c>
      <c r="L1309">
        <v>0</v>
      </c>
      <c r="M1309">
        <v>0</v>
      </c>
      <c r="N1309">
        <v>1</v>
      </c>
      <c r="O1309">
        <v>35</v>
      </c>
      <c r="P1309">
        <v>34</v>
      </c>
      <c r="Q1309" s="20">
        <f t="shared" si="40"/>
        <v>31.787790698999999</v>
      </c>
      <c r="R1309" s="7">
        <f t="shared" si="41"/>
        <v>3</v>
      </c>
    </row>
    <row r="1310" spans="1:18" x14ac:dyDescent="0.25">
      <c r="A1310" t="s">
        <v>569</v>
      </c>
      <c r="B1310" t="s">
        <v>838</v>
      </c>
      <c r="C1310">
        <v>1</v>
      </c>
      <c r="D1310" t="s">
        <v>227</v>
      </c>
      <c r="E1310" t="s">
        <v>92</v>
      </c>
      <c r="F1310">
        <v>3</v>
      </c>
      <c r="G1310">
        <v>4</v>
      </c>
      <c r="H1310">
        <v>1</v>
      </c>
      <c r="I1310">
        <v>65</v>
      </c>
      <c r="J1310">
        <v>0</v>
      </c>
      <c r="K1310">
        <v>0</v>
      </c>
      <c r="L1310">
        <v>1</v>
      </c>
      <c r="M1310">
        <v>0</v>
      </c>
      <c r="N1310">
        <v>3</v>
      </c>
      <c r="O1310">
        <v>27</v>
      </c>
      <c r="P1310">
        <v>24</v>
      </c>
      <c r="Q1310" s="20">
        <f t="shared" si="40"/>
        <v>24.592009684499999</v>
      </c>
      <c r="R1310" s="7">
        <f t="shared" si="41"/>
        <v>2.7692307692307692</v>
      </c>
    </row>
    <row r="1311" spans="1:18" x14ac:dyDescent="0.25">
      <c r="A1311" t="s">
        <v>613</v>
      </c>
      <c r="B1311" t="s">
        <v>838</v>
      </c>
      <c r="C1311">
        <v>1</v>
      </c>
      <c r="D1311" t="s">
        <v>278</v>
      </c>
      <c r="E1311" t="s">
        <v>17</v>
      </c>
      <c r="F1311">
        <v>6</v>
      </c>
      <c r="G1311">
        <v>4</v>
      </c>
      <c r="H1311">
        <v>1</v>
      </c>
      <c r="I1311">
        <v>60</v>
      </c>
      <c r="J1311">
        <v>1</v>
      </c>
      <c r="K1311">
        <v>0</v>
      </c>
      <c r="L1311">
        <v>0</v>
      </c>
      <c r="M1311">
        <v>0</v>
      </c>
      <c r="N1311">
        <v>4</v>
      </c>
      <c r="O1311">
        <v>25</v>
      </c>
      <c r="P1311">
        <v>21</v>
      </c>
      <c r="Q1311" s="20">
        <f t="shared" si="40"/>
        <v>22.846938775000002</v>
      </c>
      <c r="R1311" s="7">
        <f t="shared" si="41"/>
        <v>6</v>
      </c>
    </row>
    <row r="1312" spans="1:18" x14ac:dyDescent="0.25">
      <c r="A1312" t="s">
        <v>629</v>
      </c>
      <c r="B1312" t="s">
        <v>838</v>
      </c>
      <c r="C1312">
        <v>1</v>
      </c>
      <c r="D1312" t="s">
        <v>575</v>
      </c>
      <c r="E1312" t="s">
        <v>17</v>
      </c>
      <c r="F1312">
        <v>1</v>
      </c>
      <c r="G1312">
        <v>0</v>
      </c>
      <c r="H1312">
        <v>1</v>
      </c>
      <c r="I1312">
        <v>60</v>
      </c>
      <c r="J1312">
        <v>1</v>
      </c>
      <c r="K1312">
        <v>0</v>
      </c>
      <c r="L1312">
        <v>0</v>
      </c>
      <c r="M1312">
        <v>0</v>
      </c>
      <c r="N1312">
        <v>0</v>
      </c>
      <c r="O1312">
        <v>26</v>
      </c>
      <c r="P1312">
        <v>26</v>
      </c>
      <c r="Q1312" s="20">
        <f t="shared" si="40"/>
        <v>24.099767980599999</v>
      </c>
      <c r="R1312" s="7">
        <f t="shared" si="41"/>
        <v>1</v>
      </c>
    </row>
    <row r="1313" spans="1:18" x14ac:dyDescent="0.25">
      <c r="A1313" t="s">
        <v>626</v>
      </c>
      <c r="B1313" t="s">
        <v>839</v>
      </c>
      <c r="C1313">
        <v>1</v>
      </c>
      <c r="D1313" t="s">
        <v>227</v>
      </c>
      <c r="E1313" t="s">
        <v>92</v>
      </c>
      <c r="F1313">
        <v>1</v>
      </c>
      <c r="G1313">
        <v>4</v>
      </c>
      <c r="H1313">
        <v>1</v>
      </c>
      <c r="I1313">
        <v>57</v>
      </c>
      <c r="J1313">
        <v>0</v>
      </c>
      <c r="K1313">
        <v>1</v>
      </c>
      <c r="L1313">
        <v>0</v>
      </c>
      <c r="M1313">
        <v>1</v>
      </c>
      <c r="N1313">
        <v>3</v>
      </c>
      <c r="O1313">
        <v>20</v>
      </c>
      <c r="P1313">
        <v>17</v>
      </c>
      <c r="Q1313" s="20">
        <f t="shared" si="40"/>
        <v>18.21630347</v>
      </c>
      <c r="R1313" s="7">
        <f t="shared" si="41"/>
        <v>1</v>
      </c>
    </row>
    <row r="1314" spans="1:18" x14ac:dyDescent="0.25">
      <c r="A1314" t="s">
        <v>585</v>
      </c>
      <c r="B1314" t="s">
        <v>839</v>
      </c>
      <c r="C1314">
        <v>1</v>
      </c>
      <c r="D1314" t="s">
        <v>249</v>
      </c>
      <c r="E1314" t="s">
        <v>17</v>
      </c>
      <c r="F1314">
        <v>2</v>
      </c>
      <c r="G1314">
        <v>1</v>
      </c>
      <c r="H1314">
        <v>1</v>
      </c>
      <c r="I1314">
        <v>60</v>
      </c>
      <c r="J1314">
        <v>1</v>
      </c>
      <c r="K1314">
        <v>0</v>
      </c>
      <c r="L1314">
        <v>0</v>
      </c>
      <c r="M1314">
        <v>0</v>
      </c>
      <c r="N1314">
        <v>1</v>
      </c>
      <c r="O1314">
        <v>20</v>
      </c>
      <c r="P1314">
        <v>19</v>
      </c>
      <c r="Q1314" s="20">
        <f t="shared" si="40"/>
        <v>18.086672117999999</v>
      </c>
      <c r="R1314" s="7">
        <f t="shared" si="41"/>
        <v>2</v>
      </c>
    </row>
    <row r="1315" spans="1:18" x14ac:dyDescent="0.25">
      <c r="A1315" t="s">
        <v>612</v>
      </c>
      <c r="B1315" t="s">
        <v>839</v>
      </c>
      <c r="C1315">
        <v>1</v>
      </c>
      <c r="D1315" t="s">
        <v>120</v>
      </c>
      <c r="E1315" t="s">
        <v>17</v>
      </c>
      <c r="F1315">
        <v>4</v>
      </c>
      <c r="G1315">
        <v>3</v>
      </c>
      <c r="H1315">
        <v>0</v>
      </c>
      <c r="I1315">
        <v>38</v>
      </c>
      <c r="J1315">
        <v>1</v>
      </c>
      <c r="K1315">
        <v>0</v>
      </c>
      <c r="L1315">
        <v>0</v>
      </c>
      <c r="M1315">
        <v>0</v>
      </c>
      <c r="N1315">
        <v>0</v>
      </c>
      <c r="O1315">
        <v>15</v>
      </c>
      <c r="P1315">
        <v>15</v>
      </c>
      <c r="Q1315" s="20">
        <f t="shared" si="40"/>
        <v>13.698318946499999</v>
      </c>
      <c r="R1315" s="7" t="str">
        <f t="shared" si="41"/>
        <v xml:space="preserve"> </v>
      </c>
    </row>
    <row r="1316" spans="1:18" x14ac:dyDescent="0.25">
      <c r="A1316" t="s">
        <v>755</v>
      </c>
      <c r="B1316" t="s">
        <v>839</v>
      </c>
      <c r="C1316">
        <v>1</v>
      </c>
      <c r="D1316" t="s">
        <v>216</v>
      </c>
      <c r="E1316" t="s">
        <v>92</v>
      </c>
      <c r="F1316">
        <v>1</v>
      </c>
      <c r="G1316">
        <v>2</v>
      </c>
      <c r="H1316">
        <v>1</v>
      </c>
      <c r="I1316">
        <v>59</v>
      </c>
      <c r="J1316">
        <v>0</v>
      </c>
      <c r="K1316">
        <v>1</v>
      </c>
      <c r="L1316">
        <v>0</v>
      </c>
      <c r="M1316">
        <v>0</v>
      </c>
      <c r="N1316">
        <v>2</v>
      </c>
      <c r="O1316">
        <v>23</v>
      </c>
      <c r="P1316">
        <v>21</v>
      </c>
      <c r="Q1316" s="20">
        <f t="shared" si="40"/>
        <v>20.8173766337</v>
      </c>
      <c r="R1316" s="7">
        <f t="shared" si="41"/>
        <v>1</v>
      </c>
    </row>
    <row r="1317" spans="1:18" x14ac:dyDescent="0.25">
      <c r="A1317" t="s">
        <v>588</v>
      </c>
      <c r="B1317" t="s">
        <v>839</v>
      </c>
      <c r="C1317">
        <v>1</v>
      </c>
      <c r="D1317" t="s">
        <v>598</v>
      </c>
      <c r="E1317" t="s">
        <v>17</v>
      </c>
      <c r="F1317">
        <v>6</v>
      </c>
      <c r="G1317">
        <v>3</v>
      </c>
      <c r="H1317">
        <v>1</v>
      </c>
      <c r="I1317">
        <v>60</v>
      </c>
      <c r="J1317">
        <v>1</v>
      </c>
      <c r="K1317">
        <v>0</v>
      </c>
      <c r="L1317">
        <v>0</v>
      </c>
      <c r="M1317">
        <v>0</v>
      </c>
      <c r="N1317">
        <v>3</v>
      </c>
      <c r="O1317">
        <v>36</v>
      </c>
      <c r="P1317">
        <v>33</v>
      </c>
      <c r="Q1317" s="20">
        <f t="shared" si="40"/>
        <v>33.063291140399997</v>
      </c>
      <c r="R1317" s="7">
        <f t="shared" si="41"/>
        <v>6</v>
      </c>
    </row>
    <row r="1318" spans="1:18" x14ac:dyDescent="0.25">
      <c r="A1318" t="s">
        <v>577</v>
      </c>
      <c r="B1318" t="s">
        <v>839</v>
      </c>
      <c r="C1318">
        <v>1</v>
      </c>
      <c r="D1318" t="s">
        <v>575</v>
      </c>
      <c r="E1318" t="s">
        <v>17</v>
      </c>
      <c r="F1318">
        <v>3</v>
      </c>
      <c r="G1318">
        <v>2</v>
      </c>
      <c r="H1318">
        <v>1</v>
      </c>
      <c r="I1318">
        <v>60</v>
      </c>
      <c r="J1318">
        <v>1</v>
      </c>
      <c r="K1318">
        <v>0</v>
      </c>
      <c r="L1318">
        <v>0</v>
      </c>
      <c r="M1318">
        <v>0</v>
      </c>
      <c r="N1318">
        <v>2</v>
      </c>
      <c r="O1318">
        <v>25</v>
      </c>
      <c r="P1318">
        <v>23</v>
      </c>
      <c r="Q1318" s="20">
        <f t="shared" si="40"/>
        <v>23.172853827499999</v>
      </c>
      <c r="R1318" s="7">
        <f t="shared" si="41"/>
        <v>3</v>
      </c>
    </row>
    <row r="1319" spans="1:18" x14ac:dyDescent="0.25">
      <c r="A1319" t="s">
        <v>692</v>
      </c>
      <c r="B1319" t="s">
        <v>839</v>
      </c>
      <c r="C1319">
        <v>1</v>
      </c>
      <c r="D1319" t="s">
        <v>233</v>
      </c>
      <c r="E1319" t="s">
        <v>17</v>
      </c>
      <c r="F1319">
        <v>3</v>
      </c>
      <c r="G1319">
        <v>0</v>
      </c>
      <c r="H1319">
        <v>1</v>
      </c>
      <c r="I1319">
        <v>60</v>
      </c>
      <c r="J1319">
        <v>1</v>
      </c>
      <c r="K1319">
        <v>0</v>
      </c>
      <c r="L1319">
        <v>0</v>
      </c>
      <c r="M1319">
        <v>0</v>
      </c>
      <c r="N1319">
        <v>0</v>
      </c>
      <c r="O1319">
        <v>27</v>
      </c>
      <c r="P1319">
        <v>27</v>
      </c>
      <c r="Q1319" s="20">
        <f t="shared" si="40"/>
        <v>25.180762080599997</v>
      </c>
      <c r="R1319" s="7">
        <f t="shared" si="41"/>
        <v>3</v>
      </c>
    </row>
    <row r="1320" spans="1:18" x14ac:dyDescent="0.25">
      <c r="A1320" t="s">
        <v>600</v>
      </c>
      <c r="B1320" t="s">
        <v>839</v>
      </c>
      <c r="C1320">
        <v>1</v>
      </c>
      <c r="D1320" t="s">
        <v>441</v>
      </c>
      <c r="E1320" t="s">
        <v>92</v>
      </c>
      <c r="F1320">
        <v>3</v>
      </c>
      <c r="G1320">
        <v>5</v>
      </c>
      <c r="H1320">
        <v>1</v>
      </c>
      <c r="I1320">
        <v>60</v>
      </c>
      <c r="J1320">
        <v>0</v>
      </c>
      <c r="K1320">
        <v>1</v>
      </c>
      <c r="L1320">
        <v>0</v>
      </c>
      <c r="M1320">
        <v>0</v>
      </c>
      <c r="N1320">
        <v>5</v>
      </c>
      <c r="O1320">
        <v>31</v>
      </c>
      <c r="P1320">
        <v>26</v>
      </c>
      <c r="Q1320" s="20">
        <f t="shared" si="40"/>
        <v>28.427894114400001</v>
      </c>
      <c r="R1320" s="7">
        <f t="shared" si="41"/>
        <v>3</v>
      </c>
    </row>
    <row r="1321" spans="1:18" x14ac:dyDescent="0.25">
      <c r="A1321" t="s">
        <v>582</v>
      </c>
      <c r="B1321" t="s">
        <v>839</v>
      </c>
      <c r="C1321">
        <v>1</v>
      </c>
      <c r="D1321" t="s">
        <v>120</v>
      </c>
      <c r="E1321" t="s">
        <v>17</v>
      </c>
      <c r="F1321">
        <v>4</v>
      </c>
      <c r="G1321">
        <v>3</v>
      </c>
      <c r="H1321">
        <v>1</v>
      </c>
      <c r="I1321">
        <v>27</v>
      </c>
      <c r="J1321">
        <v>0</v>
      </c>
      <c r="K1321">
        <v>0</v>
      </c>
      <c r="L1321">
        <v>0</v>
      </c>
      <c r="M1321">
        <v>0</v>
      </c>
      <c r="N1321">
        <v>3</v>
      </c>
      <c r="O1321">
        <v>10</v>
      </c>
      <c r="P1321">
        <v>7</v>
      </c>
      <c r="Q1321" s="20">
        <f t="shared" si="40"/>
        <v>9.1322126309999998</v>
      </c>
      <c r="R1321" s="7">
        <f t="shared" si="41"/>
        <v>4</v>
      </c>
    </row>
    <row r="1322" spans="1:18" x14ac:dyDescent="0.25">
      <c r="A1322" t="s">
        <v>602</v>
      </c>
      <c r="B1322" t="s">
        <v>839</v>
      </c>
      <c r="C1322">
        <v>1</v>
      </c>
      <c r="D1322" t="s">
        <v>146</v>
      </c>
      <c r="E1322" t="s">
        <v>92</v>
      </c>
      <c r="F1322">
        <v>1</v>
      </c>
      <c r="G1322">
        <v>2</v>
      </c>
      <c r="H1322">
        <v>1</v>
      </c>
      <c r="I1322">
        <v>65</v>
      </c>
      <c r="J1322">
        <v>0</v>
      </c>
      <c r="K1322">
        <v>0</v>
      </c>
      <c r="L1322">
        <v>1</v>
      </c>
      <c r="M1322">
        <v>0</v>
      </c>
      <c r="N1322">
        <v>1</v>
      </c>
      <c r="O1322">
        <v>31</v>
      </c>
      <c r="P1322">
        <v>30</v>
      </c>
      <c r="Q1322" s="20">
        <f t="shared" si="40"/>
        <v>28.633849558399998</v>
      </c>
      <c r="R1322" s="7">
        <f t="shared" si="41"/>
        <v>0.92307692307692313</v>
      </c>
    </row>
    <row r="1323" spans="1:18" x14ac:dyDescent="0.25">
      <c r="A1323" t="s">
        <v>584</v>
      </c>
      <c r="B1323" t="s">
        <v>839</v>
      </c>
      <c r="C1323">
        <v>1</v>
      </c>
      <c r="D1323" t="s">
        <v>579</v>
      </c>
      <c r="E1323" t="s">
        <v>17</v>
      </c>
      <c r="F1323">
        <v>5</v>
      </c>
      <c r="G1323">
        <v>3</v>
      </c>
      <c r="H1323">
        <v>1</v>
      </c>
      <c r="I1323">
        <v>60</v>
      </c>
      <c r="J1323">
        <v>1</v>
      </c>
      <c r="K1323">
        <v>0</v>
      </c>
      <c r="L1323">
        <v>0</v>
      </c>
      <c r="M1323">
        <v>0</v>
      </c>
      <c r="N1323">
        <v>3</v>
      </c>
      <c r="O1323">
        <v>38</v>
      </c>
      <c r="P1323">
        <v>35</v>
      </c>
      <c r="Q1323" s="20">
        <f t="shared" si="40"/>
        <v>34.596780849399998</v>
      </c>
      <c r="R1323" s="7">
        <f t="shared" si="41"/>
        <v>5</v>
      </c>
    </row>
    <row r="1324" spans="1:18" x14ac:dyDescent="0.25">
      <c r="A1324" t="s">
        <v>696</v>
      </c>
      <c r="B1324" t="s">
        <v>839</v>
      </c>
      <c r="C1324">
        <v>1</v>
      </c>
      <c r="D1324" t="s">
        <v>578</v>
      </c>
      <c r="E1324" t="s">
        <v>17</v>
      </c>
      <c r="F1324">
        <v>5</v>
      </c>
      <c r="G1324">
        <v>4</v>
      </c>
      <c r="H1324">
        <v>1</v>
      </c>
      <c r="I1324">
        <v>63</v>
      </c>
      <c r="J1324">
        <v>1</v>
      </c>
      <c r="K1324">
        <v>0</v>
      </c>
      <c r="L1324">
        <v>0</v>
      </c>
      <c r="M1324">
        <v>0</v>
      </c>
      <c r="N1324">
        <v>4</v>
      </c>
      <c r="O1324">
        <v>25</v>
      </c>
      <c r="P1324">
        <v>21</v>
      </c>
      <c r="Q1324" s="20">
        <f t="shared" si="40"/>
        <v>22.855603447500002</v>
      </c>
      <c r="R1324" s="7">
        <f t="shared" si="41"/>
        <v>4.7619047619047619</v>
      </c>
    </row>
    <row r="1325" spans="1:18" x14ac:dyDescent="0.25">
      <c r="A1325" t="s">
        <v>593</v>
      </c>
      <c r="B1325" t="s">
        <v>567</v>
      </c>
      <c r="D1325" t="s">
        <v>278</v>
      </c>
      <c r="E1325" t="s">
        <v>17</v>
      </c>
      <c r="F1325">
        <v>3</v>
      </c>
      <c r="G1325">
        <v>2</v>
      </c>
      <c r="H1325">
        <v>1</v>
      </c>
      <c r="I1325">
        <v>65</v>
      </c>
      <c r="J1325">
        <v>1</v>
      </c>
      <c r="K1325">
        <v>0</v>
      </c>
      <c r="L1325">
        <v>0</v>
      </c>
      <c r="M1325">
        <v>0</v>
      </c>
      <c r="N1325">
        <v>2</v>
      </c>
      <c r="O1325">
        <v>43</v>
      </c>
      <c r="P1325">
        <v>41</v>
      </c>
      <c r="Q1325" s="20">
        <f t="shared" si="40"/>
        <v>39.296734692999998</v>
      </c>
      <c r="R1325" s="7">
        <f t="shared" si="41"/>
        <v>2.7692307692307692</v>
      </c>
    </row>
    <row r="1326" spans="1:18" x14ac:dyDescent="0.25">
      <c r="A1326" t="s">
        <v>638</v>
      </c>
      <c r="B1326" t="s">
        <v>567</v>
      </c>
      <c r="D1326" t="s">
        <v>238</v>
      </c>
      <c r="E1326" t="s">
        <v>17</v>
      </c>
      <c r="F1326">
        <v>4</v>
      </c>
      <c r="G1326">
        <v>2</v>
      </c>
      <c r="H1326">
        <v>1</v>
      </c>
      <c r="I1326">
        <v>60</v>
      </c>
      <c r="J1326">
        <v>1</v>
      </c>
      <c r="K1326">
        <v>0</v>
      </c>
      <c r="L1326">
        <v>0</v>
      </c>
      <c r="M1326">
        <v>0</v>
      </c>
      <c r="N1326">
        <v>2</v>
      </c>
      <c r="O1326">
        <v>30</v>
      </c>
      <c r="P1326">
        <v>28</v>
      </c>
      <c r="Q1326" s="20">
        <f t="shared" si="40"/>
        <v>27.754455447000002</v>
      </c>
      <c r="R1326" s="7">
        <f t="shared" si="41"/>
        <v>4</v>
      </c>
    </row>
    <row r="1327" spans="1:18" x14ac:dyDescent="0.25">
      <c r="A1327" t="s">
        <v>605</v>
      </c>
      <c r="B1327" t="s">
        <v>572</v>
      </c>
      <c r="D1327" t="s">
        <v>441</v>
      </c>
      <c r="E1327" t="s">
        <v>92</v>
      </c>
      <c r="F1327">
        <v>2</v>
      </c>
      <c r="G1327">
        <v>3</v>
      </c>
      <c r="H1327">
        <v>1</v>
      </c>
      <c r="I1327">
        <v>61</v>
      </c>
      <c r="J1327">
        <v>0</v>
      </c>
      <c r="K1327">
        <v>0</v>
      </c>
      <c r="L1327">
        <v>1</v>
      </c>
      <c r="M1327">
        <v>0</v>
      </c>
      <c r="N1327">
        <v>3</v>
      </c>
      <c r="O1327">
        <v>34</v>
      </c>
      <c r="P1327">
        <v>31</v>
      </c>
      <c r="Q1327" s="20">
        <f t="shared" si="40"/>
        <v>31.178980641600003</v>
      </c>
      <c r="R1327" s="7">
        <f t="shared" si="41"/>
        <v>1.9672131147540985</v>
      </c>
    </row>
    <row r="1328" spans="1:18" x14ac:dyDescent="0.25">
      <c r="A1328" t="s">
        <v>623</v>
      </c>
      <c r="B1328" t="s">
        <v>572</v>
      </c>
      <c r="D1328" t="s">
        <v>598</v>
      </c>
      <c r="E1328" t="s">
        <v>92</v>
      </c>
      <c r="F1328">
        <v>1</v>
      </c>
      <c r="G1328">
        <v>5</v>
      </c>
      <c r="H1328">
        <v>1</v>
      </c>
      <c r="I1328">
        <v>60</v>
      </c>
      <c r="J1328">
        <v>0</v>
      </c>
      <c r="K1328">
        <v>1</v>
      </c>
      <c r="L1328">
        <v>0</v>
      </c>
      <c r="M1328">
        <v>0</v>
      </c>
      <c r="N1328">
        <v>5</v>
      </c>
      <c r="O1328">
        <v>36</v>
      </c>
      <c r="P1328">
        <v>31</v>
      </c>
      <c r="Q1328" s="20">
        <f t="shared" si="40"/>
        <v>33.063291140399997</v>
      </c>
      <c r="R1328" s="7">
        <f t="shared" si="41"/>
        <v>1</v>
      </c>
    </row>
    <row r="1329" spans="1:18" x14ac:dyDescent="0.25">
      <c r="A1329" t="s">
        <v>665</v>
      </c>
      <c r="B1329" t="s">
        <v>572</v>
      </c>
      <c r="D1329" t="s">
        <v>216</v>
      </c>
      <c r="E1329" t="s">
        <v>92</v>
      </c>
      <c r="F1329">
        <v>0</v>
      </c>
      <c r="G1329">
        <v>5</v>
      </c>
      <c r="H1329">
        <v>1</v>
      </c>
      <c r="I1329">
        <v>32</v>
      </c>
      <c r="J1329">
        <v>0</v>
      </c>
      <c r="K1329">
        <v>1</v>
      </c>
      <c r="L1329">
        <v>0</v>
      </c>
      <c r="M1329">
        <v>0</v>
      </c>
      <c r="N1329">
        <v>2</v>
      </c>
      <c r="O1329">
        <v>14</v>
      </c>
      <c r="P1329">
        <v>12</v>
      </c>
      <c r="Q1329" s="20">
        <f t="shared" si="40"/>
        <v>12.6714466466</v>
      </c>
      <c r="R1329" s="7">
        <f t="shared" si="41"/>
        <v>0</v>
      </c>
    </row>
    <row r="1330" spans="1:18" x14ac:dyDescent="0.25">
      <c r="A1330" t="s">
        <v>606</v>
      </c>
      <c r="B1330" t="s">
        <v>572</v>
      </c>
      <c r="D1330" t="s">
        <v>592</v>
      </c>
      <c r="E1330" t="s">
        <v>17</v>
      </c>
      <c r="F1330">
        <v>4</v>
      </c>
      <c r="G1330">
        <v>3</v>
      </c>
      <c r="H1330">
        <v>1</v>
      </c>
      <c r="I1330">
        <v>61</v>
      </c>
      <c r="J1330">
        <v>1</v>
      </c>
      <c r="K1330">
        <v>0</v>
      </c>
      <c r="L1330">
        <v>0</v>
      </c>
      <c r="M1330">
        <v>0</v>
      </c>
      <c r="N1330">
        <v>3</v>
      </c>
      <c r="O1330">
        <v>41</v>
      </c>
      <c r="P1330">
        <v>38</v>
      </c>
      <c r="Q1330" s="20">
        <f t="shared" si="40"/>
        <v>37.237126247399999</v>
      </c>
      <c r="R1330" s="7">
        <f t="shared" si="41"/>
        <v>3.9344262295081971</v>
      </c>
    </row>
    <row r="1331" spans="1:18" x14ac:dyDescent="0.25">
      <c r="A1331" t="s">
        <v>616</v>
      </c>
      <c r="B1331" t="s">
        <v>572</v>
      </c>
      <c r="D1331" t="s">
        <v>96</v>
      </c>
      <c r="E1331" t="s">
        <v>92</v>
      </c>
      <c r="F1331">
        <v>1</v>
      </c>
      <c r="G1331">
        <v>2</v>
      </c>
      <c r="H1331">
        <v>1</v>
      </c>
      <c r="I1331">
        <v>59</v>
      </c>
      <c r="J1331">
        <v>0</v>
      </c>
      <c r="K1331">
        <v>1</v>
      </c>
      <c r="L1331">
        <v>0</v>
      </c>
      <c r="M1331">
        <v>0</v>
      </c>
      <c r="N1331">
        <v>2</v>
      </c>
      <c r="O1331">
        <v>31</v>
      </c>
      <c r="P1331">
        <v>29</v>
      </c>
      <c r="Q1331" s="20">
        <f t="shared" si="40"/>
        <v>28.013289035</v>
      </c>
      <c r="R1331" s="7">
        <f t="shared" si="41"/>
        <v>1</v>
      </c>
    </row>
    <row r="1332" spans="1:18" x14ac:dyDescent="0.25">
      <c r="A1332" t="s">
        <v>613</v>
      </c>
      <c r="B1332" t="s">
        <v>572</v>
      </c>
      <c r="D1332" t="s">
        <v>335</v>
      </c>
      <c r="E1332" t="s">
        <v>92</v>
      </c>
      <c r="F1332">
        <v>2</v>
      </c>
      <c r="G1332">
        <v>3</v>
      </c>
      <c r="H1332">
        <v>1</v>
      </c>
      <c r="I1332">
        <v>61</v>
      </c>
      <c r="J1332">
        <v>0</v>
      </c>
      <c r="K1332">
        <v>0</v>
      </c>
      <c r="L1332">
        <v>1</v>
      </c>
      <c r="M1332">
        <v>0</v>
      </c>
      <c r="N1332">
        <v>3</v>
      </c>
      <c r="O1332">
        <v>25</v>
      </c>
      <c r="P1332">
        <v>22</v>
      </c>
      <c r="Q1332" s="20">
        <f t="shared" si="40"/>
        <v>22.652943440000001</v>
      </c>
      <c r="R1332" s="7">
        <f t="shared" si="41"/>
        <v>1.9672131147540985</v>
      </c>
    </row>
    <row r="1333" spans="1:18" x14ac:dyDescent="0.25">
      <c r="A1333" t="s">
        <v>659</v>
      </c>
      <c r="B1333" t="s">
        <v>572</v>
      </c>
      <c r="D1333" t="s">
        <v>596</v>
      </c>
      <c r="E1333" t="s">
        <v>17</v>
      </c>
      <c r="F1333">
        <v>2</v>
      </c>
      <c r="G1333">
        <v>0</v>
      </c>
      <c r="H1333">
        <v>1</v>
      </c>
      <c r="I1333">
        <v>60</v>
      </c>
      <c r="J1333">
        <v>1</v>
      </c>
      <c r="K1333">
        <v>0</v>
      </c>
      <c r="L1333">
        <v>0</v>
      </c>
      <c r="M1333">
        <v>0</v>
      </c>
      <c r="N1333">
        <v>0</v>
      </c>
      <c r="O1333">
        <v>34</v>
      </c>
      <c r="P1333">
        <v>34</v>
      </c>
      <c r="Q1333" s="20">
        <f t="shared" si="40"/>
        <v>31.205292700999998</v>
      </c>
      <c r="R1333" s="7">
        <f t="shared" si="41"/>
        <v>2</v>
      </c>
    </row>
    <row r="1334" spans="1:18" x14ac:dyDescent="0.25">
      <c r="A1334" t="s">
        <v>595</v>
      </c>
      <c r="B1334" t="s">
        <v>572</v>
      </c>
      <c r="D1334" t="s">
        <v>27</v>
      </c>
      <c r="E1334" t="s">
        <v>92</v>
      </c>
      <c r="F1334">
        <v>1</v>
      </c>
      <c r="G1334">
        <v>4</v>
      </c>
      <c r="H1334">
        <v>1</v>
      </c>
      <c r="I1334">
        <v>59</v>
      </c>
      <c r="J1334">
        <v>0</v>
      </c>
      <c r="K1334">
        <v>1</v>
      </c>
      <c r="L1334">
        <v>0</v>
      </c>
      <c r="M1334">
        <v>1</v>
      </c>
      <c r="N1334">
        <v>3</v>
      </c>
      <c r="O1334">
        <v>31</v>
      </c>
      <c r="P1334">
        <v>28</v>
      </c>
      <c r="Q1334" s="20">
        <f t="shared" si="40"/>
        <v>28.262189513700001</v>
      </c>
      <c r="R1334" s="7">
        <f t="shared" si="41"/>
        <v>1</v>
      </c>
    </row>
    <row r="1335" spans="1:18" x14ac:dyDescent="0.25">
      <c r="A1335" t="s">
        <v>692</v>
      </c>
      <c r="B1335" t="s">
        <v>572</v>
      </c>
      <c r="D1335" t="s">
        <v>112</v>
      </c>
      <c r="E1335" t="s">
        <v>92</v>
      </c>
      <c r="F1335">
        <v>3</v>
      </c>
      <c r="G1335">
        <v>4</v>
      </c>
      <c r="H1335">
        <v>1</v>
      </c>
      <c r="I1335">
        <v>59</v>
      </c>
      <c r="J1335">
        <v>0</v>
      </c>
      <c r="K1335">
        <v>1</v>
      </c>
      <c r="L1335">
        <v>0</v>
      </c>
      <c r="M1335">
        <v>0</v>
      </c>
      <c r="N1335">
        <v>4</v>
      </c>
      <c r="O1335">
        <v>29</v>
      </c>
      <c r="P1335">
        <v>25</v>
      </c>
      <c r="Q1335" s="20">
        <f t="shared" si="40"/>
        <v>26.6121460494</v>
      </c>
      <c r="R1335" s="7">
        <f t="shared" si="41"/>
        <v>3</v>
      </c>
    </row>
    <row r="1336" spans="1:18" x14ac:dyDescent="0.25">
      <c r="A1336" t="s">
        <v>597</v>
      </c>
      <c r="B1336" t="s">
        <v>572</v>
      </c>
      <c r="D1336" t="s">
        <v>182</v>
      </c>
      <c r="E1336" t="s">
        <v>17</v>
      </c>
      <c r="F1336">
        <v>6</v>
      </c>
      <c r="G1336">
        <v>4</v>
      </c>
      <c r="H1336">
        <v>1</v>
      </c>
      <c r="I1336">
        <v>60</v>
      </c>
      <c r="J1336">
        <v>1</v>
      </c>
      <c r="K1336">
        <v>0</v>
      </c>
      <c r="L1336">
        <v>0</v>
      </c>
      <c r="M1336">
        <v>0</v>
      </c>
      <c r="N1336">
        <v>4</v>
      </c>
      <c r="O1336">
        <v>32</v>
      </c>
      <c r="P1336">
        <v>28</v>
      </c>
      <c r="Q1336" s="20">
        <f t="shared" si="40"/>
        <v>29.244787644799999</v>
      </c>
      <c r="R1336" s="7">
        <f t="shared" si="41"/>
        <v>6</v>
      </c>
    </row>
    <row r="1337" spans="1:18" x14ac:dyDescent="0.25">
      <c r="A1337" t="s">
        <v>650</v>
      </c>
      <c r="B1337" t="s">
        <v>572</v>
      </c>
      <c r="D1337" t="s">
        <v>216</v>
      </c>
      <c r="E1337" t="s">
        <v>92</v>
      </c>
      <c r="F1337">
        <v>0</v>
      </c>
      <c r="G1337">
        <v>5</v>
      </c>
      <c r="H1337">
        <v>0</v>
      </c>
      <c r="I1337">
        <v>28</v>
      </c>
      <c r="J1337">
        <v>0</v>
      </c>
      <c r="K1337">
        <v>0</v>
      </c>
      <c r="L1337">
        <v>0</v>
      </c>
      <c r="M1337">
        <v>0</v>
      </c>
      <c r="N1337">
        <v>3</v>
      </c>
      <c r="O1337">
        <v>12</v>
      </c>
      <c r="P1337">
        <v>9</v>
      </c>
      <c r="Q1337" s="20">
        <f t="shared" si="40"/>
        <v>10.861239982800001</v>
      </c>
      <c r="R1337" s="7" t="str">
        <f t="shared" si="41"/>
        <v xml:space="preserve"> </v>
      </c>
    </row>
    <row r="1338" spans="1:18" x14ac:dyDescent="0.25">
      <c r="A1338" t="s">
        <v>638</v>
      </c>
      <c r="B1338" t="s">
        <v>586</v>
      </c>
      <c r="D1338" t="s">
        <v>398</v>
      </c>
      <c r="E1338" t="s">
        <v>17</v>
      </c>
      <c r="F1338">
        <v>2</v>
      </c>
      <c r="G1338">
        <v>0</v>
      </c>
      <c r="H1338">
        <v>1</v>
      </c>
      <c r="I1338">
        <v>60</v>
      </c>
      <c r="J1338">
        <v>1</v>
      </c>
      <c r="K1338">
        <v>0</v>
      </c>
      <c r="L1338">
        <v>0</v>
      </c>
      <c r="M1338">
        <v>0</v>
      </c>
      <c r="N1338">
        <v>0</v>
      </c>
      <c r="O1338">
        <v>19</v>
      </c>
      <c r="P1338">
        <v>19</v>
      </c>
      <c r="Q1338" s="20">
        <f t="shared" si="40"/>
        <v>17.278233151799999</v>
      </c>
      <c r="R1338" s="7">
        <f t="shared" si="41"/>
        <v>2</v>
      </c>
    </row>
    <row r="1339" spans="1:18" x14ac:dyDescent="0.25">
      <c r="A1339" t="s">
        <v>603</v>
      </c>
      <c r="B1339" t="s">
        <v>586</v>
      </c>
      <c r="D1339" t="s">
        <v>568</v>
      </c>
      <c r="E1339" t="s">
        <v>92</v>
      </c>
      <c r="F1339">
        <v>2</v>
      </c>
      <c r="G1339">
        <v>5</v>
      </c>
      <c r="H1339">
        <v>1</v>
      </c>
      <c r="I1339">
        <v>58</v>
      </c>
      <c r="J1339">
        <v>0</v>
      </c>
      <c r="K1339">
        <v>1</v>
      </c>
      <c r="L1339">
        <v>0</v>
      </c>
      <c r="M1339">
        <v>0</v>
      </c>
      <c r="N1339">
        <v>5</v>
      </c>
      <c r="O1339">
        <v>37</v>
      </c>
      <c r="P1339">
        <v>32</v>
      </c>
      <c r="Q1339" s="20">
        <f t="shared" si="40"/>
        <v>33.315892228899997</v>
      </c>
      <c r="R1339" s="7">
        <f t="shared" si="41"/>
        <v>2</v>
      </c>
    </row>
    <row r="1340" spans="1:18" x14ac:dyDescent="0.25">
      <c r="A1340" t="s">
        <v>609</v>
      </c>
      <c r="B1340" t="s">
        <v>586</v>
      </c>
      <c r="D1340" t="s">
        <v>249</v>
      </c>
      <c r="E1340" t="s">
        <v>92</v>
      </c>
      <c r="F1340">
        <v>2</v>
      </c>
      <c r="G1340">
        <v>5</v>
      </c>
      <c r="H1340">
        <v>1</v>
      </c>
      <c r="I1340">
        <v>60</v>
      </c>
      <c r="J1340">
        <v>0</v>
      </c>
      <c r="K1340">
        <v>1</v>
      </c>
      <c r="L1340">
        <v>0</v>
      </c>
      <c r="M1340">
        <v>0</v>
      </c>
      <c r="N1340">
        <v>5</v>
      </c>
      <c r="O1340">
        <v>28</v>
      </c>
      <c r="P1340">
        <v>23</v>
      </c>
      <c r="Q1340" s="20">
        <f t="shared" si="40"/>
        <v>25.321340965200001</v>
      </c>
      <c r="R1340" s="7">
        <f t="shared" si="41"/>
        <v>2</v>
      </c>
    </row>
    <row r="1341" spans="1:18" x14ac:dyDescent="0.25">
      <c r="A1341" t="s">
        <v>629</v>
      </c>
      <c r="B1341" t="s">
        <v>586</v>
      </c>
      <c r="D1341" t="s">
        <v>590</v>
      </c>
      <c r="E1341" t="s">
        <v>17</v>
      </c>
      <c r="F1341">
        <v>5</v>
      </c>
      <c r="G1341">
        <v>3</v>
      </c>
      <c r="H1341">
        <v>1</v>
      </c>
      <c r="I1341">
        <v>60</v>
      </c>
      <c r="J1341">
        <v>1</v>
      </c>
      <c r="K1341">
        <v>0</v>
      </c>
      <c r="L1341">
        <v>0</v>
      </c>
      <c r="M1341">
        <v>0</v>
      </c>
      <c r="N1341">
        <v>3</v>
      </c>
      <c r="O1341">
        <v>27</v>
      </c>
      <c r="P1341">
        <v>24</v>
      </c>
      <c r="Q1341" s="20">
        <f t="shared" si="40"/>
        <v>24.637192343100001</v>
      </c>
      <c r="R1341" s="7">
        <f t="shared" si="41"/>
        <v>5</v>
      </c>
    </row>
    <row r="1342" spans="1:18" x14ac:dyDescent="0.25">
      <c r="A1342" t="s">
        <v>571</v>
      </c>
      <c r="B1342" t="s">
        <v>591</v>
      </c>
      <c r="D1342" t="s">
        <v>578</v>
      </c>
      <c r="E1342" t="s">
        <v>17</v>
      </c>
      <c r="F1342">
        <v>4</v>
      </c>
      <c r="G1342">
        <v>3</v>
      </c>
      <c r="H1342">
        <v>1</v>
      </c>
      <c r="I1342">
        <v>61</v>
      </c>
      <c r="J1342">
        <v>1</v>
      </c>
      <c r="K1342">
        <v>0</v>
      </c>
      <c r="L1342">
        <v>0</v>
      </c>
      <c r="M1342">
        <v>0</v>
      </c>
      <c r="N1342">
        <v>3</v>
      </c>
      <c r="O1342">
        <v>29</v>
      </c>
      <c r="P1342">
        <v>26</v>
      </c>
      <c r="Q1342" s="20">
        <f t="shared" si="40"/>
        <v>26.512499999100001</v>
      </c>
      <c r="R1342" s="7">
        <f t="shared" si="41"/>
        <v>3.9344262295081971</v>
      </c>
    </row>
    <row r="1343" spans="1:18" x14ac:dyDescent="0.25">
      <c r="A1343" t="s">
        <v>649</v>
      </c>
      <c r="B1343" t="s">
        <v>591</v>
      </c>
      <c r="D1343" t="s">
        <v>27</v>
      </c>
      <c r="E1343" t="s">
        <v>92</v>
      </c>
      <c r="F1343">
        <v>3</v>
      </c>
      <c r="G1343">
        <v>5</v>
      </c>
      <c r="H1343">
        <v>1</v>
      </c>
      <c r="I1343">
        <v>58</v>
      </c>
      <c r="J1343">
        <v>0</v>
      </c>
      <c r="K1343">
        <v>1</v>
      </c>
      <c r="L1343">
        <v>0</v>
      </c>
      <c r="M1343">
        <v>0</v>
      </c>
      <c r="N1343">
        <v>5</v>
      </c>
      <c r="O1343">
        <v>11</v>
      </c>
      <c r="P1343">
        <v>6</v>
      </c>
      <c r="Q1343" s="20">
        <f t="shared" si="40"/>
        <v>10.0285188597</v>
      </c>
      <c r="R1343" s="7">
        <f t="shared" si="41"/>
        <v>3</v>
      </c>
    </row>
    <row r="1344" spans="1:18" x14ac:dyDescent="0.25">
      <c r="A1344" t="s">
        <v>566</v>
      </c>
      <c r="B1344" t="s">
        <v>591</v>
      </c>
      <c r="D1344" t="s">
        <v>182</v>
      </c>
      <c r="E1344" t="s">
        <v>17</v>
      </c>
      <c r="F1344">
        <v>5</v>
      </c>
      <c r="G1344">
        <v>1</v>
      </c>
      <c r="H1344">
        <v>1</v>
      </c>
      <c r="I1344">
        <v>60</v>
      </c>
      <c r="J1344">
        <v>1</v>
      </c>
      <c r="K1344">
        <v>0</v>
      </c>
      <c r="L1344">
        <v>0</v>
      </c>
      <c r="M1344">
        <v>0</v>
      </c>
      <c r="N1344">
        <v>1</v>
      </c>
      <c r="O1344">
        <v>45</v>
      </c>
      <c r="P1344">
        <v>44</v>
      </c>
      <c r="Q1344" s="20">
        <f t="shared" si="40"/>
        <v>41.125482625499998</v>
      </c>
      <c r="R1344" s="7">
        <f t="shared" si="41"/>
        <v>5</v>
      </c>
    </row>
    <row r="1345" spans="1:18" x14ac:dyDescent="0.25">
      <c r="A1345" t="s">
        <v>606</v>
      </c>
      <c r="B1345" t="s">
        <v>591</v>
      </c>
      <c r="D1345" t="s">
        <v>441</v>
      </c>
      <c r="E1345" t="s">
        <v>17</v>
      </c>
      <c r="F1345">
        <v>3</v>
      </c>
      <c r="G1345">
        <v>2</v>
      </c>
      <c r="H1345">
        <v>1</v>
      </c>
      <c r="I1345">
        <v>60</v>
      </c>
      <c r="J1345">
        <v>1</v>
      </c>
      <c r="K1345">
        <v>0</v>
      </c>
      <c r="L1345">
        <v>0</v>
      </c>
      <c r="M1345">
        <v>0</v>
      </c>
      <c r="N1345">
        <v>2</v>
      </c>
      <c r="O1345">
        <v>40</v>
      </c>
      <c r="P1345">
        <v>38</v>
      </c>
      <c r="Q1345" s="20">
        <f t="shared" si="40"/>
        <v>36.681153696000003</v>
      </c>
      <c r="R1345" s="7">
        <f t="shared" si="41"/>
        <v>3</v>
      </c>
    </row>
    <row r="1346" spans="1:18" x14ac:dyDescent="0.25">
      <c r="A1346" t="s">
        <v>641</v>
      </c>
      <c r="B1346" t="s">
        <v>591</v>
      </c>
      <c r="D1346" t="s">
        <v>575</v>
      </c>
      <c r="E1346" t="s">
        <v>92</v>
      </c>
      <c r="F1346">
        <v>1</v>
      </c>
      <c r="G1346">
        <v>3</v>
      </c>
      <c r="H1346">
        <v>1</v>
      </c>
      <c r="I1346">
        <v>60</v>
      </c>
      <c r="J1346">
        <v>0</v>
      </c>
      <c r="K1346">
        <v>1</v>
      </c>
      <c r="L1346">
        <v>0</v>
      </c>
      <c r="M1346">
        <v>1</v>
      </c>
      <c r="N1346">
        <v>2</v>
      </c>
      <c r="O1346">
        <v>48</v>
      </c>
      <c r="P1346">
        <v>46</v>
      </c>
      <c r="Q1346" s="20">
        <f t="shared" ref="Q1346:Q1409" si="42">(1-SUMIF(Opponent,D1346,shpct))*O1346</f>
        <v>44.491879348799998</v>
      </c>
      <c r="R1346" s="7">
        <f t="shared" ref="R1346:R1409" si="43">IF(H1346=1,F1346/MAX(60,I1346)*60," ")</f>
        <v>1</v>
      </c>
    </row>
    <row r="1347" spans="1:18" x14ac:dyDescent="0.25">
      <c r="A1347" t="s">
        <v>616</v>
      </c>
      <c r="B1347" t="s">
        <v>591</v>
      </c>
      <c r="D1347" t="s">
        <v>596</v>
      </c>
      <c r="E1347" t="s">
        <v>17</v>
      </c>
      <c r="F1347">
        <v>5</v>
      </c>
      <c r="G1347">
        <v>3</v>
      </c>
      <c r="H1347">
        <v>1</v>
      </c>
      <c r="I1347">
        <v>60</v>
      </c>
      <c r="J1347">
        <v>1</v>
      </c>
      <c r="K1347">
        <v>0</v>
      </c>
      <c r="L1347">
        <v>0</v>
      </c>
      <c r="M1347">
        <v>0</v>
      </c>
      <c r="N1347">
        <v>3</v>
      </c>
      <c r="O1347">
        <v>29</v>
      </c>
      <c r="P1347">
        <v>26</v>
      </c>
      <c r="Q1347" s="20">
        <f t="shared" si="42"/>
        <v>26.616279068499999</v>
      </c>
      <c r="R1347" s="7">
        <f t="shared" si="43"/>
        <v>5</v>
      </c>
    </row>
    <row r="1348" spans="1:18" x14ac:dyDescent="0.25">
      <c r="A1348" t="s">
        <v>613</v>
      </c>
      <c r="B1348" t="s">
        <v>591</v>
      </c>
      <c r="D1348" t="s">
        <v>188</v>
      </c>
      <c r="E1348" t="s">
        <v>92</v>
      </c>
      <c r="F1348">
        <v>4</v>
      </c>
      <c r="G1348">
        <v>5</v>
      </c>
      <c r="H1348">
        <v>1</v>
      </c>
      <c r="I1348">
        <v>65</v>
      </c>
      <c r="J1348">
        <v>0</v>
      </c>
      <c r="K1348">
        <v>0</v>
      </c>
      <c r="L1348">
        <v>1</v>
      </c>
      <c r="M1348">
        <v>0</v>
      </c>
      <c r="N1348">
        <v>4</v>
      </c>
      <c r="O1348">
        <v>29</v>
      </c>
      <c r="P1348">
        <v>25</v>
      </c>
      <c r="Q1348" s="20">
        <f t="shared" si="42"/>
        <v>26.819370659200001</v>
      </c>
      <c r="R1348" s="7">
        <f t="shared" si="43"/>
        <v>3.6923076923076925</v>
      </c>
    </row>
    <row r="1349" spans="1:18" x14ac:dyDescent="0.25">
      <c r="A1349" t="s">
        <v>659</v>
      </c>
      <c r="B1349" t="s">
        <v>591</v>
      </c>
      <c r="D1349" t="s">
        <v>216</v>
      </c>
      <c r="E1349" t="s">
        <v>92</v>
      </c>
      <c r="F1349">
        <v>2</v>
      </c>
      <c r="G1349">
        <v>6</v>
      </c>
      <c r="H1349">
        <v>1</v>
      </c>
      <c r="I1349">
        <v>60</v>
      </c>
      <c r="J1349">
        <v>0</v>
      </c>
      <c r="K1349">
        <v>1</v>
      </c>
      <c r="L1349">
        <v>0</v>
      </c>
      <c r="M1349">
        <v>0</v>
      </c>
      <c r="N1349">
        <v>6</v>
      </c>
      <c r="O1349">
        <v>37</v>
      </c>
      <c r="P1349">
        <v>31</v>
      </c>
      <c r="Q1349" s="20">
        <f t="shared" si="42"/>
        <v>33.488823280300004</v>
      </c>
      <c r="R1349" s="7">
        <f t="shared" si="43"/>
        <v>2</v>
      </c>
    </row>
    <row r="1350" spans="1:18" x14ac:dyDescent="0.25">
      <c r="A1350" t="s">
        <v>581</v>
      </c>
      <c r="B1350" t="s">
        <v>591</v>
      </c>
      <c r="D1350" t="s">
        <v>96</v>
      </c>
      <c r="E1350" t="s">
        <v>92</v>
      </c>
      <c r="F1350">
        <v>3</v>
      </c>
      <c r="G1350">
        <v>4</v>
      </c>
      <c r="H1350">
        <v>1</v>
      </c>
      <c r="I1350">
        <v>26</v>
      </c>
      <c r="J1350">
        <v>0</v>
      </c>
      <c r="K1350">
        <v>0</v>
      </c>
      <c r="L1350">
        <v>0</v>
      </c>
      <c r="M1350">
        <v>0</v>
      </c>
      <c r="N1350">
        <v>3</v>
      </c>
      <c r="O1350">
        <v>14</v>
      </c>
      <c r="P1350">
        <v>11</v>
      </c>
      <c r="Q1350" s="20">
        <f t="shared" si="42"/>
        <v>12.651162790000001</v>
      </c>
      <c r="R1350" s="7">
        <f t="shared" si="43"/>
        <v>3</v>
      </c>
    </row>
    <row r="1351" spans="1:18" x14ac:dyDescent="0.25">
      <c r="A1351" t="s">
        <v>614</v>
      </c>
      <c r="B1351" t="s">
        <v>591</v>
      </c>
      <c r="D1351" t="s">
        <v>335</v>
      </c>
      <c r="E1351" t="s">
        <v>92</v>
      </c>
      <c r="F1351">
        <v>1</v>
      </c>
      <c r="G1351">
        <v>4</v>
      </c>
      <c r="H1351">
        <v>1</v>
      </c>
      <c r="I1351">
        <v>60</v>
      </c>
      <c r="J1351">
        <v>0</v>
      </c>
      <c r="K1351">
        <v>1</v>
      </c>
      <c r="L1351">
        <v>0</v>
      </c>
      <c r="M1351">
        <v>0</v>
      </c>
      <c r="N1351">
        <v>4</v>
      </c>
      <c r="O1351">
        <v>29</v>
      </c>
      <c r="P1351">
        <v>25</v>
      </c>
      <c r="Q1351" s="20">
        <f t="shared" si="42"/>
        <v>26.277414390400001</v>
      </c>
      <c r="R1351" s="7">
        <f t="shared" si="43"/>
        <v>1</v>
      </c>
    </row>
    <row r="1352" spans="1:18" x14ac:dyDescent="0.25">
      <c r="A1352" t="s">
        <v>620</v>
      </c>
      <c r="B1352" t="s">
        <v>591</v>
      </c>
      <c r="D1352" t="s">
        <v>233</v>
      </c>
      <c r="E1352" t="s">
        <v>92</v>
      </c>
      <c r="F1352">
        <v>1</v>
      </c>
      <c r="G1352">
        <v>2</v>
      </c>
      <c r="H1352">
        <v>1</v>
      </c>
      <c r="I1352">
        <v>59</v>
      </c>
      <c r="J1352">
        <v>0</v>
      </c>
      <c r="K1352">
        <v>1</v>
      </c>
      <c r="L1352">
        <v>0</v>
      </c>
      <c r="M1352">
        <v>0</v>
      </c>
      <c r="N1352">
        <v>2</v>
      </c>
      <c r="O1352">
        <v>22</v>
      </c>
      <c r="P1352">
        <v>20</v>
      </c>
      <c r="Q1352" s="20">
        <f t="shared" si="42"/>
        <v>20.5176579916</v>
      </c>
      <c r="R1352" s="7">
        <f t="shared" si="43"/>
        <v>1</v>
      </c>
    </row>
    <row r="1353" spans="1:18" x14ac:dyDescent="0.25">
      <c r="A1353" t="s">
        <v>655</v>
      </c>
      <c r="B1353" t="s">
        <v>591</v>
      </c>
      <c r="D1353" t="s">
        <v>96</v>
      </c>
      <c r="E1353" t="s">
        <v>92</v>
      </c>
      <c r="F1353">
        <v>3</v>
      </c>
      <c r="G1353">
        <v>4</v>
      </c>
      <c r="H1353">
        <v>0</v>
      </c>
      <c r="I1353">
        <v>33</v>
      </c>
      <c r="J1353">
        <v>0</v>
      </c>
      <c r="K1353">
        <v>1</v>
      </c>
      <c r="L1353">
        <v>0</v>
      </c>
      <c r="M1353">
        <v>0</v>
      </c>
      <c r="N1353">
        <v>1</v>
      </c>
      <c r="O1353">
        <v>7</v>
      </c>
      <c r="P1353">
        <v>6</v>
      </c>
      <c r="Q1353" s="20">
        <f t="shared" si="42"/>
        <v>6.3255813950000004</v>
      </c>
      <c r="R1353" s="7" t="str">
        <f t="shared" si="43"/>
        <v xml:space="preserve"> </v>
      </c>
    </row>
    <row r="1354" spans="1:18" x14ac:dyDescent="0.25">
      <c r="A1354" t="s">
        <v>651</v>
      </c>
      <c r="B1354" t="s">
        <v>591</v>
      </c>
      <c r="D1354" t="s">
        <v>134</v>
      </c>
      <c r="E1354" t="s">
        <v>17</v>
      </c>
      <c r="F1354">
        <v>7</v>
      </c>
      <c r="G1354">
        <v>1</v>
      </c>
      <c r="H1354">
        <v>1</v>
      </c>
      <c r="I1354">
        <v>60</v>
      </c>
      <c r="J1354">
        <v>1</v>
      </c>
      <c r="K1354">
        <v>0</v>
      </c>
      <c r="L1354">
        <v>0</v>
      </c>
      <c r="M1354">
        <v>0</v>
      </c>
      <c r="N1354">
        <v>1</v>
      </c>
      <c r="O1354">
        <v>26</v>
      </c>
      <c r="P1354">
        <v>25</v>
      </c>
      <c r="Q1354" s="20">
        <f t="shared" si="42"/>
        <v>23.562855890600002</v>
      </c>
      <c r="R1354" s="7">
        <f t="shared" si="43"/>
        <v>7</v>
      </c>
    </row>
    <row r="1355" spans="1:18" x14ac:dyDescent="0.25">
      <c r="A1355" t="s">
        <v>638</v>
      </c>
      <c r="B1355" t="s">
        <v>604</v>
      </c>
      <c r="D1355" t="s">
        <v>120</v>
      </c>
      <c r="E1355" t="s">
        <v>92</v>
      </c>
      <c r="F1355">
        <v>3</v>
      </c>
      <c r="G1355">
        <v>5</v>
      </c>
      <c r="H1355">
        <v>1</v>
      </c>
      <c r="I1355">
        <v>4</v>
      </c>
      <c r="J1355">
        <v>0</v>
      </c>
      <c r="K1355">
        <v>0</v>
      </c>
      <c r="L1355">
        <v>0</v>
      </c>
      <c r="M1355">
        <v>0</v>
      </c>
      <c r="N1355">
        <v>1</v>
      </c>
      <c r="O1355">
        <v>1</v>
      </c>
      <c r="P1355">
        <v>0</v>
      </c>
      <c r="Q1355" s="20">
        <f t="shared" si="42"/>
        <v>0.91322126309999996</v>
      </c>
      <c r="R1355" s="7">
        <f t="shared" si="43"/>
        <v>3</v>
      </c>
    </row>
    <row r="1356" spans="1:18" x14ac:dyDescent="0.25">
      <c r="A1356" t="s">
        <v>633</v>
      </c>
      <c r="B1356" t="s">
        <v>604</v>
      </c>
      <c r="D1356" t="s">
        <v>349</v>
      </c>
      <c r="E1356" t="s">
        <v>92</v>
      </c>
      <c r="F1356">
        <v>1</v>
      </c>
      <c r="G1356">
        <v>2</v>
      </c>
      <c r="H1356">
        <v>1</v>
      </c>
      <c r="I1356">
        <v>59</v>
      </c>
      <c r="J1356">
        <v>0</v>
      </c>
      <c r="K1356">
        <v>1</v>
      </c>
      <c r="L1356">
        <v>0</v>
      </c>
      <c r="M1356">
        <v>0</v>
      </c>
      <c r="N1356">
        <v>2</v>
      </c>
      <c r="O1356">
        <v>25</v>
      </c>
      <c r="P1356">
        <v>23</v>
      </c>
      <c r="Q1356" s="20">
        <f t="shared" si="42"/>
        <v>23.070896985000001</v>
      </c>
      <c r="R1356" s="7">
        <f t="shared" si="43"/>
        <v>1</v>
      </c>
    </row>
    <row r="1357" spans="1:18" x14ac:dyDescent="0.25">
      <c r="A1357" t="s">
        <v>569</v>
      </c>
      <c r="B1357" t="s">
        <v>604</v>
      </c>
      <c r="D1357" t="s">
        <v>568</v>
      </c>
      <c r="E1357" t="s">
        <v>92</v>
      </c>
      <c r="F1357">
        <v>3</v>
      </c>
      <c r="G1357">
        <v>4</v>
      </c>
      <c r="H1357">
        <v>1</v>
      </c>
      <c r="I1357">
        <v>65</v>
      </c>
      <c r="J1357">
        <v>0</v>
      </c>
      <c r="K1357">
        <v>0</v>
      </c>
      <c r="L1357">
        <v>1</v>
      </c>
      <c r="M1357">
        <v>0</v>
      </c>
      <c r="N1357">
        <v>4</v>
      </c>
      <c r="O1357">
        <v>49</v>
      </c>
      <c r="P1357">
        <v>45</v>
      </c>
      <c r="Q1357" s="20">
        <f t="shared" si="42"/>
        <v>44.121046465299997</v>
      </c>
      <c r="R1357" s="7">
        <f t="shared" si="43"/>
        <v>2.7692307692307692</v>
      </c>
    </row>
    <row r="1358" spans="1:18" x14ac:dyDescent="0.25">
      <c r="A1358" t="s">
        <v>619</v>
      </c>
      <c r="B1358" t="s">
        <v>604</v>
      </c>
      <c r="D1358" t="s">
        <v>120</v>
      </c>
      <c r="E1358" t="s">
        <v>92</v>
      </c>
      <c r="F1358">
        <v>3</v>
      </c>
      <c r="G1358">
        <v>5</v>
      </c>
      <c r="H1358">
        <v>0</v>
      </c>
      <c r="I1358">
        <v>53</v>
      </c>
      <c r="J1358">
        <v>0</v>
      </c>
      <c r="K1358">
        <v>1</v>
      </c>
      <c r="L1358">
        <v>0</v>
      </c>
      <c r="M1358">
        <v>0</v>
      </c>
      <c r="N1358">
        <v>4</v>
      </c>
      <c r="O1358">
        <v>25</v>
      </c>
      <c r="P1358">
        <v>21</v>
      </c>
      <c r="Q1358" s="20">
        <f t="shared" si="42"/>
        <v>22.8305315775</v>
      </c>
      <c r="R1358" s="7" t="str">
        <f t="shared" si="43"/>
        <v xml:space="preserve"> </v>
      </c>
    </row>
    <row r="1359" spans="1:18" x14ac:dyDescent="0.25">
      <c r="A1359" t="s">
        <v>692</v>
      </c>
      <c r="B1359" t="s">
        <v>604</v>
      </c>
      <c r="D1359" t="s">
        <v>249</v>
      </c>
      <c r="E1359" t="s">
        <v>92</v>
      </c>
      <c r="F1359">
        <v>5</v>
      </c>
      <c r="G1359">
        <v>6</v>
      </c>
      <c r="H1359">
        <v>1</v>
      </c>
      <c r="I1359">
        <v>58</v>
      </c>
      <c r="J1359">
        <v>0</v>
      </c>
      <c r="K1359">
        <v>1</v>
      </c>
      <c r="L1359">
        <v>0</v>
      </c>
      <c r="M1359">
        <v>0</v>
      </c>
      <c r="N1359">
        <v>6</v>
      </c>
      <c r="O1359">
        <v>39</v>
      </c>
      <c r="P1359">
        <v>33</v>
      </c>
      <c r="Q1359" s="20">
        <f t="shared" si="42"/>
        <v>35.269010630099999</v>
      </c>
      <c r="R1359" s="7">
        <f t="shared" si="43"/>
        <v>5</v>
      </c>
    </row>
    <row r="1360" spans="1:18" x14ac:dyDescent="0.25">
      <c r="A1360" t="s">
        <v>655</v>
      </c>
      <c r="B1360" t="s">
        <v>604</v>
      </c>
      <c r="D1360" t="s">
        <v>192</v>
      </c>
      <c r="E1360" t="s">
        <v>17</v>
      </c>
      <c r="F1360">
        <v>3</v>
      </c>
      <c r="G1360">
        <v>2</v>
      </c>
      <c r="H1360">
        <v>1</v>
      </c>
      <c r="I1360">
        <v>65</v>
      </c>
      <c r="J1360">
        <v>1</v>
      </c>
      <c r="K1360">
        <v>0</v>
      </c>
      <c r="L1360">
        <v>0</v>
      </c>
      <c r="M1360">
        <v>0</v>
      </c>
      <c r="N1360">
        <v>2</v>
      </c>
      <c r="O1360">
        <v>35</v>
      </c>
      <c r="P1360">
        <v>33</v>
      </c>
      <c r="Q1360" s="20">
        <f t="shared" si="42"/>
        <v>31.730059084499999</v>
      </c>
      <c r="R1360" s="7">
        <f t="shared" si="43"/>
        <v>2.7692307692307692</v>
      </c>
    </row>
    <row r="1361" spans="1:18" x14ac:dyDescent="0.25">
      <c r="A1361" t="s">
        <v>621</v>
      </c>
      <c r="B1361" t="s">
        <v>608</v>
      </c>
      <c r="D1361" t="s">
        <v>146</v>
      </c>
      <c r="E1361" t="s">
        <v>17</v>
      </c>
      <c r="F1361">
        <v>4</v>
      </c>
      <c r="G1361">
        <v>3</v>
      </c>
      <c r="H1361">
        <v>1</v>
      </c>
      <c r="I1361">
        <v>65</v>
      </c>
      <c r="J1361">
        <v>1</v>
      </c>
      <c r="K1361">
        <v>0</v>
      </c>
      <c r="L1361">
        <v>0</v>
      </c>
      <c r="M1361">
        <v>0</v>
      </c>
      <c r="N1361">
        <v>3</v>
      </c>
      <c r="O1361">
        <v>43</v>
      </c>
      <c r="P1361">
        <v>40</v>
      </c>
      <c r="Q1361" s="20">
        <f t="shared" si="42"/>
        <v>39.7179203552</v>
      </c>
      <c r="R1361" s="7">
        <f t="shared" si="43"/>
        <v>3.6923076923076925</v>
      </c>
    </row>
    <row r="1362" spans="1:18" x14ac:dyDescent="0.25">
      <c r="A1362" t="s">
        <v>577</v>
      </c>
      <c r="B1362" t="s">
        <v>608</v>
      </c>
      <c r="D1362" t="s">
        <v>441</v>
      </c>
      <c r="E1362" t="s">
        <v>92</v>
      </c>
      <c r="F1362">
        <v>3</v>
      </c>
      <c r="G1362">
        <v>7</v>
      </c>
      <c r="H1362">
        <v>1</v>
      </c>
      <c r="I1362">
        <v>60</v>
      </c>
      <c r="J1362">
        <v>0</v>
      </c>
      <c r="K1362">
        <v>1</v>
      </c>
      <c r="L1362">
        <v>0</v>
      </c>
      <c r="M1362">
        <v>0</v>
      </c>
      <c r="N1362">
        <v>7</v>
      </c>
      <c r="O1362">
        <v>43</v>
      </c>
      <c r="P1362">
        <v>36</v>
      </c>
      <c r="Q1362" s="20">
        <f t="shared" si="42"/>
        <v>39.432240223200004</v>
      </c>
      <c r="R1362" s="7">
        <f t="shared" si="43"/>
        <v>3</v>
      </c>
    </row>
    <row r="1363" spans="1:18" x14ac:dyDescent="0.25">
      <c r="A1363" t="s">
        <v>589</v>
      </c>
      <c r="B1363" t="s">
        <v>608</v>
      </c>
      <c r="D1363" t="s">
        <v>96</v>
      </c>
      <c r="E1363" t="s">
        <v>17</v>
      </c>
      <c r="F1363">
        <v>4</v>
      </c>
      <c r="G1363">
        <v>3</v>
      </c>
      <c r="H1363">
        <v>1</v>
      </c>
      <c r="I1363">
        <v>60</v>
      </c>
      <c r="J1363">
        <v>1</v>
      </c>
      <c r="K1363">
        <v>0</v>
      </c>
      <c r="L1363">
        <v>0</v>
      </c>
      <c r="M1363">
        <v>0</v>
      </c>
      <c r="N1363">
        <v>3</v>
      </c>
      <c r="O1363">
        <v>25</v>
      </c>
      <c r="P1363">
        <v>22</v>
      </c>
      <c r="Q1363" s="20">
        <f t="shared" si="42"/>
        <v>22.591362125</v>
      </c>
      <c r="R1363" s="7">
        <f t="shared" si="43"/>
        <v>4</v>
      </c>
    </row>
    <row r="1364" spans="1:18" x14ac:dyDescent="0.25">
      <c r="A1364" t="s">
        <v>602</v>
      </c>
      <c r="B1364" t="s">
        <v>608</v>
      </c>
      <c r="D1364" t="s">
        <v>578</v>
      </c>
      <c r="E1364" t="s">
        <v>92</v>
      </c>
      <c r="F1364">
        <v>1</v>
      </c>
      <c r="G1364">
        <v>2</v>
      </c>
      <c r="H1364">
        <v>1</v>
      </c>
      <c r="I1364">
        <v>59</v>
      </c>
      <c r="J1364">
        <v>0</v>
      </c>
      <c r="K1364">
        <v>1</v>
      </c>
      <c r="L1364">
        <v>0</v>
      </c>
      <c r="M1364">
        <v>0</v>
      </c>
      <c r="N1364">
        <v>2</v>
      </c>
      <c r="O1364">
        <v>35</v>
      </c>
      <c r="P1364">
        <v>33</v>
      </c>
      <c r="Q1364" s="20">
        <f t="shared" si="42"/>
        <v>31.9978448265</v>
      </c>
      <c r="R1364" s="7">
        <f t="shared" si="43"/>
        <v>1</v>
      </c>
    </row>
    <row r="1365" spans="1:18" x14ac:dyDescent="0.25">
      <c r="A1365" t="s">
        <v>626</v>
      </c>
      <c r="B1365" t="s">
        <v>611</v>
      </c>
      <c r="D1365" t="s">
        <v>596</v>
      </c>
      <c r="E1365" t="s">
        <v>92</v>
      </c>
      <c r="F1365">
        <v>0</v>
      </c>
      <c r="G1365">
        <v>6</v>
      </c>
      <c r="H1365">
        <v>1</v>
      </c>
      <c r="I1365">
        <v>60</v>
      </c>
      <c r="J1365">
        <v>0</v>
      </c>
      <c r="K1365">
        <v>1</v>
      </c>
      <c r="L1365">
        <v>0</v>
      </c>
      <c r="M1365">
        <v>0</v>
      </c>
      <c r="N1365">
        <v>6</v>
      </c>
      <c r="O1365">
        <v>30</v>
      </c>
      <c r="P1365">
        <v>24</v>
      </c>
      <c r="Q1365" s="20">
        <f t="shared" si="42"/>
        <v>27.534081794999999</v>
      </c>
      <c r="R1365" s="7">
        <f t="shared" si="43"/>
        <v>0</v>
      </c>
    </row>
    <row r="1366" spans="1:18" x14ac:dyDescent="0.25">
      <c r="A1366" t="s">
        <v>574</v>
      </c>
      <c r="B1366" t="s">
        <v>611</v>
      </c>
      <c r="D1366" t="s">
        <v>120</v>
      </c>
      <c r="E1366" t="s">
        <v>17</v>
      </c>
      <c r="F1366">
        <v>5</v>
      </c>
      <c r="G1366">
        <v>2</v>
      </c>
      <c r="H1366">
        <v>1</v>
      </c>
      <c r="I1366">
        <v>60</v>
      </c>
      <c r="J1366">
        <v>1</v>
      </c>
      <c r="K1366">
        <v>0</v>
      </c>
      <c r="L1366">
        <v>0</v>
      </c>
      <c r="M1366">
        <v>0</v>
      </c>
      <c r="N1366">
        <v>2</v>
      </c>
      <c r="O1366">
        <v>18</v>
      </c>
      <c r="P1366">
        <v>16</v>
      </c>
      <c r="Q1366" s="20">
        <f t="shared" si="42"/>
        <v>16.437982735799999</v>
      </c>
      <c r="R1366" s="7">
        <f t="shared" si="43"/>
        <v>5</v>
      </c>
    </row>
    <row r="1367" spans="1:18" x14ac:dyDescent="0.25">
      <c r="A1367" t="s">
        <v>627</v>
      </c>
      <c r="B1367" t="s">
        <v>611</v>
      </c>
      <c r="D1367" t="s">
        <v>590</v>
      </c>
      <c r="E1367" t="s">
        <v>17</v>
      </c>
      <c r="F1367">
        <v>3</v>
      </c>
      <c r="G1367">
        <v>2</v>
      </c>
      <c r="H1367">
        <v>1</v>
      </c>
      <c r="I1367">
        <v>62</v>
      </c>
      <c r="J1367">
        <v>1</v>
      </c>
      <c r="K1367">
        <v>0</v>
      </c>
      <c r="L1367">
        <v>0</v>
      </c>
      <c r="M1367">
        <v>0</v>
      </c>
      <c r="N1367">
        <v>2</v>
      </c>
      <c r="O1367">
        <v>33</v>
      </c>
      <c r="P1367">
        <v>31</v>
      </c>
      <c r="Q1367" s="20">
        <f t="shared" si="42"/>
        <v>30.112123974899998</v>
      </c>
      <c r="R1367" s="7">
        <f t="shared" si="43"/>
        <v>2.903225806451613</v>
      </c>
    </row>
    <row r="1368" spans="1:18" x14ac:dyDescent="0.25">
      <c r="A1368" t="s">
        <v>587</v>
      </c>
      <c r="B1368" t="s">
        <v>611</v>
      </c>
      <c r="D1368" t="s">
        <v>238</v>
      </c>
      <c r="E1368" t="s">
        <v>17</v>
      </c>
      <c r="F1368">
        <v>5</v>
      </c>
      <c r="G1368">
        <v>4</v>
      </c>
      <c r="H1368">
        <v>1</v>
      </c>
      <c r="I1368">
        <v>64</v>
      </c>
      <c r="J1368">
        <v>1</v>
      </c>
      <c r="K1368">
        <v>0</v>
      </c>
      <c r="L1368">
        <v>0</v>
      </c>
      <c r="M1368">
        <v>0</v>
      </c>
      <c r="N1368">
        <v>4</v>
      </c>
      <c r="O1368">
        <v>26</v>
      </c>
      <c r="P1368">
        <v>22</v>
      </c>
      <c r="Q1368" s="20">
        <f t="shared" si="42"/>
        <v>24.053861387400001</v>
      </c>
      <c r="R1368" s="7">
        <f t="shared" si="43"/>
        <v>4.6875</v>
      </c>
    </row>
    <row r="1369" spans="1:18" x14ac:dyDescent="0.25">
      <c r="A1369" t="s">
        <v>634</v>
      </c>
      <c r="B1369" t="s">
        <v>611</v>
      </c>
      <c r="D1369" t="s">
        <v>575</v>
      </c>
      <c r="E1369" t="s">
        <v>17</v>
      </c>
      <c r="F1369">
        <v>2</v>
      </c>
      <c r="G1369">
        <v>1</v>
      </c>
      <c r="H1369">
        <v>1</v>
      </c>
      <c r="I1369">
        <v>65</v>
      </c>
      <c r="J1369">
        <v>1</v>
      </c>
      <c r="K1369">
        <v>0</v>
      </c>
      <c r="L1369">
        <v>0</v>
      </c>
      <c r="M1369">
        <v>0</v>
      </c>
      <c r="N1369">
        <v>1</v>
      </c>
      <c r="O1369">
        <v>40</v>
      </c>
      <c r="P1369">
        <v>39</v>
      </c>
      <c r="Q1369" s="20">
        <f t="shared" si="42"/>
        <v>37.076566124000003</v>
      </c>
      <c r="R1369" s="7">
        <f t="shared" si="43"/>
        <v>1.8461538461538463</v>
      </c>
    </row>
    <row r="1370" spans="1:18" x14ac:dyDescent="0.25">
      <c r="A1370" t="s">
        <v>619</v>
      </c>
      <c r="B1370" t="s">
        <v>611</v>
      </c>
      <c r="D1370" t="s">
        <v>327</v>
      </c>
      <c r="E1370" t="s">
        <v>17</v>
      </c>
      <c r="F1370">
        <v>4</v>
      </c>
      <c r="G1370">
        <v>2</v>
      </c>
      <c r="H1370">
        <v>1</v>
      </c>
      <c r="I1370">
        <v>60</v>
      </c>
      <c r="J1370">
        <v>1</v>
      </c>
      <c r="K1370">
        <v>0</v>
      </c>
      <c r="L1370">
        <v>0</v>
      </c>
      <c r="M1370">
        <v>0</v>
      </c>
      <c r="N1370">
        <v>2</v>
      </c>
      <c r="O1370">
        <v>14</v>
      </c>
      <c r="P1370">
        <v>12</v>
      </c>
      <c r="Q1370" s="20">
        <f t="shared" si="42"/>
        <v>12.822169059</v>
      </c>
      <c r="R1370" s="7">
        <f t="shared" si="43"/>
        <v>4</v>
      </c>
    </row>
    <row r="1371" spans="1:18" x14ac:dyDescent="0.25">
      <c r="A1371" t="s">
        <v>581</v>
      </c>
      <c r="B1371" t="s">
        <v>611</v>
      </c>
      <c r="D1371" t="s">
        <v>308</v>
      </c>
      <c r="E1371" t="s">
        <v>92</v>
      </c>
      <c r="F1371">
        <v>2</v>
      </c>
      <c r="G1371">
        <v>3</v>
      </c>
      <c r="H1371">
        <v>1</v>
      </c>
      <c r="I1371">
        <v>58</v>
      </c>
      <c r="J1371">
        <v>0</v>
      </c>
      <c r="K1371">
        <v>1</v>
      </c>
      <c r="L1371">
        <v>0</v>
      </c>
      <c r="M1371">
        <v>0</v>
      </c>
      <c r="N1371">
        <v>3</v>
      </c>
      <c r="O1371">
        <v>28</v>
      </c>
      <c r="P1371">
        <v>25</v>
      </c>
      <c r="Q1371" s="20">
        <f t="shared" si="42"/>
        <v>25.54882155</v>
      </c>
      <c r="R1371" s="7">
        <f t="shared" si="43"/>
        <v>2</v>
      </c>
    </row>
    <row r="1372" spans="1:18" x14ac:dyDescent="0.25">
      <c r="A1372" t="s">
        <v>610</v>
      </c>
      <c r="B1372" t="s">
        <v>611</v>
      </c>
      <c r="D1372" t="s">
        <v>134</v>
      </c>
      <c r="E1372" t="s">
        <v>17</v>
      </c>
      <c r="F1372">
        <v>5</v>
      </c>
      <c r="G1372">
        <v>3</v>
      </c>
      <c r="H1372">
        <v>1</v>
      </c>
      <c r="I1372">
        <v>60</v>
      </c>
      <c r="J1372">
        <v>1</v>
      </c>
      <c r="K1372">
        <v>0</v>
      </c>
      <c r="L1372">
        <v>0</v>
      </c>
      <c r="M1372">
        <v>0</v>
      </c>
      <c r="N1372">
        <v>3</v>
      </c>
      <c r="O1372">
        <v>26</v>
      </c>
      <c r="P1372">
        <v>23</v>
      </c>
      <c r="Q1372" s="20">
        <f t="shared" si="42"/>
        <v>23.562855890600002</v>
      </c>
      <c r="R1372" s="7">
        <f t="shared" si="43"/>
        <v>5</v>
      </c>
    </row>
    <row r="1373" spans="1:18" x14ac:dyDescent="0.25">
      <c r="A1373" t="s">
        <v>600</v>
      </c>
      <c r="B1373" t="s">
        <v>611</v>
      </c>
      <c r="D1373" t="s">
        <v>568</v>
      </c>
      <c r="E1373" t="s">
        <v>92</v>
      </c>
      <c r="F1373">
        <v>2</v>
      </c>
      <c r="G1373">
        <v>5</v>
      </c>
      <c r="H1373">
        <v>1</v>
      </c>
      <c r="I1373">
        <v>60</v>
      </c>
      <c r="J1373">
        <v>0</v>
      </c>
      <c r="K1373">
        <v>1</v>
      </c>
      <c r="L1373">
        <v>0</v>
      </c>
      <c r="M1373">
        <v>0</v>
      </c>
      <c r="N1373">
        <v>5</v>
      </c>
      <c r="O1373">
        <v>20</v>
      </c>
      <c r="P1373">
        <v>15</v>
      </c>
      <c r="Q1373" s="20">
        <f t="shared" si="42"/>
        <v>18.008590393999999</v>
      </c>
      <c r="R1373" s="7">
        <f t="shared" si="43"/>
        <v>2</v>
      </c>
    </row>
    <row r="1374" spans="1:18" x14ac:dyDescent="0.25">
      <c r="A1374" t="s">
        <v>571</v>
      </c>
      <c r="B1374" t="s">
        <v>615</v>
      </c>
      <c r="D1374" t="s">
        <v>96</v>
      </c>
      <c r="E1374" t="s">
        <v>92</v>
      </c>
      <c r="F1374">
        <v>3</v>
      </c>
      <c r="G1374">
        <v>4</v>
      </c>
      <c r="H1374">
        <v>1</v>
      </c>
      <c r="I1374">
        <v>61</v>
      </c>
      <c r="J1374">
        <v>0</v>
      </c>
      <c r="K1374">
        <v>0</v>
      </c>
      <c r="L1374">
        <v>1</v>
      </c>
      <c r="M1374">
        <v>0</v>
      </c>
      <c r="N1374">
        <v>4</v>
      </c>
      <c r="O1374">
        <v>31</v>
      </c>
      <c r="P1374">
        <v>27</v>
      </c>
      <c r="Q1374" s="20">
        <f t="shared" si="42"/>
        <v>28.013289035</v>
      </c>
      <c r="R1374" s="7">
        <f t="shared" si="43"/>
        <v>2.9508196721311473</v>
      </c>
    </row>
    <row r="1375" spans="1:18" x14ac:dyDescent="0.25">
      <c r="A1375" t="s">
        <v>658</v>
      </c>
      <c r="B1375" t="s">
        <v>615</v>
      </c>
      <c r="D1375" t="s">
        <v>227</v>
      </c>
      <c r="E1375" t="s">
        <v>92</v>
      </c>
      <c r="F1375">
        <v>1</v>
      </c>
      <c r="G1375">
        <v>3</v>
      </c>
      <c r="H1375">
        <v>1</v>
      </c>
      <c r="I1375">
        <v>60</v>
      </c>
      <c r="J1375">
        <v>0</v>
      </c>
      <c r="K1375">
        <v>1</v>
      </c>
      <c r="L1375">
        <v>0</v>
      </c>
      <c r="M1375">
        <v>0</v>
      </c>
      <c r="N1375">
        <v>3</v>
      </c>
      <c r="O1375">
        <v>27</v>
      </c>
      <c r="P1375">
        <v>24</v>
      </c>
      <c r="Q1375" s="20">
        <f t="shared" si="42"/>
        <v>24.592009684499999</v>
      </c>
      <c r="R1375" s="7">
        <f t="shared" si="43"/>
        <v>1</v>
      </c>
    </row>
    <row r="1376" spans="1:18" x14ac:dyDescent="0.25">
      <c r="A1376" t="s">
        <v>609</v>
      </c>
      <c r="B1376" t="s">
        <v>615</v>
      </c>
      <c r="D1376" t="s">
        <v>192</v>
      </c>
      <c r="E1376" t="s">
        <v>17</v>
      </c>
      <c r="F1376">
        <v>3</v>
      </c>
      <c r="G1376">
        <v>2</v>
      </c>
      <c r="H1376">
        <v>1</v>
      </c>
      <c r="I1376">
        <v>60</v>
      </c>
      <c r="J1376">
        <v>1</v>
      </c>
      <c r="K1376">
        <v>0</v>
      </c>
      <c r="L1376">
        <v>0</v>
      </c>
      <c r="M1376">
        <v>0</v>
      </c>
      <c r="N1376">
        <v>2</v>
      </c>
      <c r="O1376">
        <v>37</v>
      </c>
      <c r="P1376">
        <v>35</v>
      </c>
      <c r="Q1376" s="20">
        <f t="shared" si="42"/>
        <v>33.543205317899996</v>
      </c>
      <c r="R1376" s="7">
        <f t="shared" si="43"/>
        <v>3</v>
      </c>
    </row>
    <row r="1377" spans="1:18" x14ac:dyDescent="0.25">
      <c r="A1377" t="s">
        <v>573</v>
      </c>
      <c r="B1377" t="s">
        <v>618</v>
      </c>
      <c r="D1377" t="s">
        <v>596</v>
      </c>
      <c r="E1377" t="s">
        <v>17</v>
      </c>
      <c r="F1377">
        <v>4</v>
      </c>
      <c r="G1377">
        <v>1</v>
      </c>
      <c r="H1377">
        <v>1</v>
      </c>
      <c r="I1377">
        <v>60</v>
      </c>
      <c r="J1377">
        <v>1</v>
      </c>
      <c r="K1377">
        <v>0</v>
      </c>
      <c r="L1377">
        <v>0</v>
      </c>
      <c r="M1377">
        <v>0</v>
      </c>
      <c r="N1377">
        <v>1</v>
      </c>
      <c r="O1377">
        <v>40</v>
      </c>
      <c r="P1377">
        <v>39</v>
      </c>
      <c r="Q1377" s="20">
        <f t="shared" si="42"/>
        <v>36.712109059999996</v>
      </c>
      <c r="R1377" s="7">
        <f t="shared" si="43"/>
        <v>4</v>
      </c>
    </row>
    <row r="1378" spans="1:18" x14ac:dyDescent="0.25">
      <c r="A1378" t="s">
        <v>635</v>
      </c>
      <c r="B1378" t="s">
        <v>618</v>
      </c>
      <c r="D1378" t="s">
        <v>308</v>
      </c>
      <c r="E1378" t="s">
        <v>17</v>
      </c>
      <c r="F1378">
        <v>4</v>
      </c>
      <c r="G1378">
        <v>3</v>
      </c>
      <c r="H1378">
        <v>1</v>
      </c>
      <c r="I1378">
        <v>59</v>
      </c>
      <c r="J1378">
        <v>1</v>
      </c>
      <c r="K1378">
        <v>0</v>
      </c>
      <c r="L1378">
        <v>0</v>
      </c>
      <c r="M1378">
        <v>0</v>
      </c>
      <c r="N1378">
        <v>3</v>
      </c>
      <c r="O1378">
        <v>26</v>
      </c>
      <c r="P1378">
        <v>23</v>
      </c>
      <c r="Q1378" s="20">
        <f t="shared" si="42"/>
        <v>23.723905724999998</v>
      </c>
      <c r="R1378" s="7">
        <f t="shared" si="43"/>
        <v>4</v>
      </c>
    </row>
    <row r="1379" spans="1:18" x14ac:dyDescent="0.25">
      <c r="A1379" t="s">
        <v>576</v>
      </c>
      <c r="B1379" t="s">
        <v>618</v>
      </c>
      <c r="D1379" t="s">
        <v>570</v>
      </c>
      <c r="E1379" t="s">
        <v>17</v>
      </c>
      <c r="F1379">
        <v>4</v>
      </c>
      <c r="G1379">
        <v>3</v>
      </c>
      <c r="H1379">
        <v>1</v>
      </c>
      <c r="I1379">
        <v>60</v>
      </c>
      <c r="J1379">
        <v>1</v>
      </c>
      <c r="K1379">
        <v>0</v>
      </c>
      <c r="L1379">
        <v>0</v>
      </c>
      <c r="M1379">
        <v>0</v>
      </c>
      <c r="N1379">
        <v>3</v>
      </c>
      <c r="O1379">
        <v>36</v>
      </c>
      <c r="P1379">
        <v>33</v>
      </c>
      <c r="Q1379" s="20">
        <f t="shared" si="42"/>
        <v>32.707136998800003</v>
      </c>
      <c r="R1379" s="7">
        <f t="shared" si="43"/>
        <v>4</v>
      </c>
    </row>
    <row r="1380" spans="1:18" x14ac:dyDescent="0.25">
      <c r="A1380" t="s">
        <v>632</v>
      </c>
      <c r="B1380" t="s">
        <v>618</v>
      </c>
      <c r="D1380" t="s">
        <v>398</v>
      </c>
      <c r="E1380" t="s">
        <v>17</v>
      </c>
      <c r="F1380">
        <v>5</v>
      </c>
      <c r="G1380">
        <v>0</v>
      </c>
      <c r="H1380">
        <v>1</v>
      </c>
      <c r="I1380">
        <v>60</v>
      </c>
      <c r="J1380">
        <v>1</v>
      </c>
      <c r="K1380">
        <v>0</v>
      </c>
      <c r="L1380">
        <v>0</v>
      </c>
      <c r="M1380">
        <v>0</v>
      </c>
      <c r="N1380">
        <v>0</v>
      </c>
      <c r="O1380">
        <v>33</v>
      </c>
      <c r="P1380">
        <v>33</v>
      </c>
      <c r="Q1380" s="20">
        <f t="shared" si="42"/>
        <v>30.009562842599998</v>
      </c>
      <c r="R1380" s="7">
        <f t="shared" si="43"/>
        <v>5</v>
      </c>
    </row>
    <row r="1381" spans="1:18" x14ac:dyDescent="0.25">
      <c r="A1381" t="s">
        <v>566</v>
      </c>
      <c r="B1381" t="s">
        <v>618</v>
      </c>
      <c r="D1381" t="s">
        <v>598</v>
      </c>
      <c r="E1381" t="s">
        <v>92</v>
      </c>
      <c r="F1381">
        <v>1</v>
      </c>
      <c r="G1381">
        <v>4</v>
      </c>
      <c r="H1381">
        <v>1</v>
      </c>
      <c r="I1381">
        <v>40</v>
      </c>
      <c r="J1381">
        <v>0</v>
      </c>
      <c r="K1381">
        <v>1</v>
      </c>
      <c r="L1381">
        <v>0</v>
      </c>
      <c r="M1381">
        <v>0</v>
      </c>
      <c r="N1381">
        <v>4</v>
      </c>
      <c r="O1381">
        <v>23</v>
      </c>
      <c r="P1381">
        <v>19</v>
      </c>
      <c r="Q1381" s="20">
        <f t="shared" si="42"/>
        <v>21.123769339700001</v>
      </c>
      <c r="R1381" s="7">
        <f t="shared" si="43"/>
        <v>1</v>
      </c>
    </row>
    <row r="1382" spans="1:18" x14ac:dyDescent="0.25">
      <c r="A1382" t="s">
        <v>645</v>
      </c>
      <c r="B1382" t="s">
        <v>618</v>
      </c>
      <c r="D1382" t="s">
        <v>575</v>
      </c>
      <c r="E1382" t="s">
        <v>92</v>
      </c>
      <c r="F1382">
        <v>2</v>
      </c>
      <c r="G1382">
        <v>4</v>
      </c>
      <c r="H1382">
        <v>0</v>
      </c>
      <c r="I1382">
        <v>37</v>
      </c>
      <c r="J1382">
        <v>0</v>
      </c>
      <c r="K1382">
        <v>0</v>
      </c>
      <c r="L1382">
        <v>0</v>
      </c>
      <c r="M1382">
        <v>0</v>
      </c>
      <c r="N1382">
        <v>1</v>
      </c>
      <c r="O1382">
        <v>17</v>
      </c>
      <c r="P1382">
        <v>16</v>
      </c>
      <c r="Q1382" s="20">
        <f t="shared" si="42"/>
        <v>15.757540602700001</v>
      </c>
      <c r="R1382" s="7" t="str">
        <f t="shared" si="43"/>
        <v xml:space="preserve"> </v>
      </c>
    </row>
    <row r="1383" spans="1:18" x14ac:dyDescent="0.25">
      <c r="A1383" t="s">
        <v>577</v>
      </c>
      <c r="B1383" t="s">
        <v>618</v>
      </c>
      <c r="D1383" t="s">
        <v>590</v>
      </c>
      <c r="E1383" t="s">
        <v>92</v>
      </c>
      <c r="F1383">
        <v>0</v>
      </c>
      <c r="G1383">
        <v>1</v>
      </c>
      <c r="H1383">
        <v>1</v>
      </c>
      <c r="I1383">
        <v>59</v>
      </c>
      <c r="J1383">
        <v>0</v>
      </c>
      <c r="K1383">
        <v>1</v>
      </c>
      <c r="L1383">
        <v>0</v>
      </c>
      <c r="M1383">
        <v>0</v>
      </c>
      <c r="N1383">
        <v>1</v>
      </c>
      <c r="O1383">
        <v>34</v>
      </c>
      <c r="P1383">
        <v>33</v>
      </c>
      <c r="Q1383" s="20">
        <f t="shared" si="42"/>
        <v>31.024612580199999</v>
      </c>
      <c r="R1383" s="7">
        <f t="shared" si="43"/>
        <v>0</v>
      </c>
    </row>
    <row r="1384" spans="1:18" x14ac:dyDescent="0.25">
      <c r="A1384" t="s">
        <v>646</v>
      </c>
      <c r="B1384" t="s">
        <v>618</v>
      </c>
      <c r="D1384" t="s">
        <v>598</v>
      </c>
      <c r="E1384" t="s">
        <v>92</v>
      </c>
      <c r="F1384">
        <v>1</v>
      </c>
      <c r="G1384">
        <v>4</v>
      </c>
      <c r="H1384">
        <v>0</v>
      </c>
      <c r="I1384">
        <v>20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3</v>
      </c>
      <c r="P1384">
        <v>3</v>
      </c>
      <c r="Q1384" s="20">
        <f t="shared" si="42"/>
        <v>2.7552742616999999</v>
      </c>
      <c r="R1384" s="7" t="str">
        <f t="shared" si="43"/>
        <v xml:space="preserve"> </v>
      </c>
    </row>
    <row r="1385" spans="1:18" x14ac:dyDescent="0.25">
      <c r="A1385" t="s">
        <v>600</v>
      </c>
      <c r="B1385" t="s">
        <v>618</v>
      </c>
      <c r="D1385" t="s">
        <v>575</v>
      </c>
      <c r="E1385" t="s">
        <v>92</v>
      </c>
      <c r="F1385">
        <v>2</v>
      </c>
      <c r="G1385">
        <v>4</v>
      </c>
      <c r="H1385">
        <v>1</v>
      </c>
      <c r="I1385">
        <v>22</v>
      </c>
      <c r="J1385">
        <v>0</v>
      </c>
      <c r="K1385">
        <v>1</v>
      </c>
      <c r="L1385">
        <v>0</v>
      </c>
      <c r="M1385">
        <v>0</v>
      </c>
      <c r="N1385">
        <v>3</v>
      </c>
      <c r="O1385">
        <v>18</v>
      </c>
      <c r="P1385">
        <v>15</v>
      </c>
      <c r="Q1385" s="20">
        <f t="shared" si="42"/>
        <v>16.684454755800001</v>
      </c>
      <c r="R1385" s="7">
        <f t="shared" si="43"/>
        <v>2</v>
      </c>
    </row>
    <row r="1386" spans="1:18" x14ac:dyDescent="0.25">
      <c r="A1386" t="s">
        <v>601</v>
      </c>
      <c r="B1386" t="s">
        <v>618</v>
      </c>
      <c r="D1386" t="s">
        <v>349</v>
      </c>
      <c r="E1386" t="s">
        <v>92</v>
      </c>
      <c r="F1386">
        <v>1</v>
      </c>
      <c r="G1386">
        <v>6</v>
      </c>
      <c r="H1386">
        <v>1</v>
      </c>
      <c r="I1386">
        <v>60</v>
      </c>
      <c r="J1386">
        <v>0</v>
      </c>
      <c r="K1386">
        <v>1</v>
      </c>
      <c r="L1386">
        <v>0</v>
      </c>
      <c r="M1386">
        <v>0</v>
      </c>
      <c r="N1386">
        <v>6</v>
      </c>
      <c r="O1386">
        <v>36</v>
      </c>
      <c r="P1386">
        <v>30</v>
      </c>
      <c r="Q1386" s="20">
        <f t="shared" si="42"/>
        <v>33.222091658400004</v>
      </c>
      <c r="R1386" s="7">
        <f t="shared" si="43"/>
        <v>1</v>
      </c>
    </row>
    <row r="1387" spans="1:18" x14ac:dyDescent="0.25">
      <c r="A1387" t="s">
        <v>602</v>
      </c>
      <c r="B1387" t="s">
        <v>618</v>
      </c>
      <c r="D1387" t="s">
        <v>233</v>
      </c>
      <c r="E1387" t="s">
        <v>17</v>
      </c>
      <c r="F1387">
        <v>2</v>
      </c>
      <c r="G1387">
        <v>1</v>
      </c>
      <c r="H1387">
        <v>1</v>
      </c>
      <c r="I1387">
        <v>65</v>
      </c>
      <c r="J1387">
        <v>1</v>
      </c>
      <c r="K1387">
        <v>0</v>
      </c>
      <c r="L1387">
        <v>0</v>
      </c>
      <c r="M1387">
        <v>0</v>
      </c>
      <c r="N1387">
        <v>1</v>
      </c>
      <c r="O1387">
        <v>24</v>
      </c>
      <c r="P1387">
        <v>23</v>
      </c>
      <c r="Q1387" s="20">
        <f t="shared" si="42"/>
        <v>22.382899627199997</v>
      </c>
      <c r="R1387" s="7">
        <f t="shared" si="43"/>
        <v>1.8461538461538463</v>
      </c>
    </row>
    <row r="1388" spans="1:18" x14ac:dyDescent="0.25">
      <c r="A1388" t="s">
        <v>593</v>
      </c>
      <c r="B1388" t="s">
        <v>622</v>
      </c>
      <c r="D1388" t="s">
        <v>592</v>
      </c>
      <c r="E1388" t="s">
        <v>92</v>
      </c>
      <c r="F1388">
        <v>2</v>
      </c>
      <c r="G1388">
        <v>3</v>
      </c>
      <c r="H1388">
        <v>1</v>
      </c>
      <c r="I1388">
        <v>59</v>
      </c>
      <c r="J1388">
        <v>0</v>
      </c>
      <c r="K1388">
        <v>1</v>
      </c>
      <c r="L1388">
        <v>0</v>
      </c>
      <c r="M1388">
        <v>0</v>
      </c>
      <c r="N1388">
        <v>3</v>
      </c>
      <c r="O1388">
        <v>35</v>
      </c>
      <c r="P1388">
        <v>32</v>
      </c>
      <c r="Q1388" s="20">
        <f t="shared" si="42"/>
        <v>31.787790698999999</v>
      </c>
      <c r="R1388" s="7">
        <f t="shared" si="43"/>
        <v>2</v>
      </c>
    </row>
    <row r="1389" spans="1:18" x14ac:dyDescent="0.25">
      <c r="A1389" t="s">
        <v>574</v>
      </c>
      <c r="B1389" t="s">
        <v>622</v>
      </c>
      <c r="D1389" t="s">
        <v>238</v>
      </c>
      <c r="E1389" t="s">
        <v>92</v>
      </c>
      <c r="F1389">
        <v>1</v>
      </c>
      <c r="G1389">
        <v>2</v>
      </c>
      <c r="H1389">
        <v>1</v>
      </c>
      <c r="I1389">
        <v>59</v>
      </c>
      <c r="J1389">
        <v>0</v>
      </c>
      <c r="K1389">
        <v>1</v>
      </c>
      <c r="L1389">
        <v>0</v>
      </c>
      <c r="M1389">
        <v>0</v>
      </c>
      <c r="N1389">
        <v>2</v>
      </c>
      <c r="O1389">
        <v>22</v>
      </c>
      <c r="P1389">
        <v>20</v>
      </c>
      <c r="Q1389" s="20">
        <f t="shared" si="42"/>
        <v>20.353267327800001</v>
      </c>
      <c r="R1389" s="7">
        <f t="shared" si="43"/>
        <v>1</v>
      </c>
    </row>
    <row r="1390" spans="1:18" x14ac:dyDescent="0.25">
      <c r="A1390" t="s">
        <v>606</v>
      </c>
      <c r="B1390" t="s">
        <v>622</v>
      </c>
      <c r="D1390" t="s">
        <v>579</v>
      </c>
      <c r="E1390" t="s">
        <v>92</v>
      </c>
      <c r="F1390">
        <v>0</v>
      </c>
      <c r="G1390">
        <v>3</v>
      </c>
      <c r="H1390">
        <v>1</v>
      </c>
      <c r="I1390">
        <v>60</v>
      </c>
      <c r="J1390">
        <v>0</v>
      </c>
      <c r="K1390">
        <v>1</v>
      </c>
      <c r="L1390">
        <v>0</v>
      </c>
      <c r="M1390">
        <v>0</v>
      </c>
      <c r="N1390">
        <v>3</v>
      </c>
      <c r="O1390">
        <v>24</v>
      </c>
      <c r="P1390">
        <v>21</v>
      </c>
      <c r="Q1390" s="20">
        <f t="shared" si="42"/>
        <v>21.850598431199998</v>
      </c>
      <c r="R1390" s="7">
        <f t="shared" si="43"/>
        <v>0</v>
      </c>
    </row>
    <row r="1391" spans="1:18" x14ac:dyDescent="0.25">
      <c r="A1391" t="s">
        <v>577</v>
      </c>
      <c r="B1391" t="s">
        <v>622</v>
      </c>
      <c r="D1391" t="s">
        <v>146</v>
      </c>
      <c r="E1391" t="s">
        <v>92</v>
      </c>
      <c r="F1391">
        <v>2</v>
      </c>
      <c r="G1391">
        <v>3</v>
      </c>
      <c r="H1391">
        <v>1</v>
      </c>
      <c r="I1391">
        <v>59</v>
      </c>
      <c r="J1391">
        <v>0</v>
      </c>
      <c r="K1391">
        <v>1</v>
      </c>
      <c r="L1391">
        <v>0</v>
      </c>
      <c r="M1391">
        <v>0</v>
      </c>
      <c r="N1391">
        <v>3</v>
      </c>
      <c r="O1391">
        <v>34</v>
      </c>
      <c r="P1391">
        <v>31</v>
      </c>
      <c r="Q1391" s="20">
        <f t="shared" si="42"/>
        <v>31.404867257599999</v>
      </c>
      <c r="R1391" s="7">
        <f t="shared" si="43"/>
        <v>2</v>
      </c>
    </row>
    <row r="1392" spans="1:18" x14ac:dyDescent="0.25">
      <c r="A1392" t="s">
        <v>610</v>
      </c>
      <c r="B1392" t="s">
        <v>622</v>
      </c>
      <c r="D1392" t="s">
        <v>96</v>
      </c>
      <c r="E1392" t="s">
        <v>17</v>
      </c>
      <c r="F1392">
        <v>2</v>
      </c>
      <c r="G1392">
        <v>1</v>
      </c>
      <c r="H1392">
        <v>1</v>
      </c>
      <c r="I1392">
        <v>62</v>
      </c>
      <c r="J1392">
        <v>1</v>
      </c>
      <c r="K1392">
        <v>0</v>
      </c>
      <c r="L1392">
        <v>0</v>
      </c>
      <c r="M1392">
        <v>0</v>
      </c>
      <c r="N1392">
        <v>1</v>
      </c>
      <c r="O1392">
        <v>31</v>
      </c>
      <c r="P1392">
        <v>30</v>
      </c>
      <c r="Q1392" s="20">
        <f t="shared" si="42"/>
        <v>28.013289035</v>
      </c>
      <c r="R1392" s="7">
        <f t="shared" si="43"/>
        <v>1.935483870967742</v>
      </c>
    </row>
    <row r="1393" spans="1:18" x14ac:dyDescent="0.25">
      <c r="A1393" t="s">
        <v>703</v>
      </c>
      <c r="B1393" t="s">
        <v>622</v>
      </c>
      <c r="D1393" t="s">
        <v>120</v>
      </c>
      <c r="E1393" t="s">
        <v>92</v>
      </c>
      <c r="F1393">
        <v>3</v>
      </c>
      <c r="G1393">
        <v>4</v>
      </c>
      <c r="H1393">
        <v>1</v>
      </c>
      <c r="I1393">
        <v>61</v>
      </c>
      <c r="J1393">
        <v>0</v>
      </c>
      <c r="K1393">
        <v>0</v>
      </c>
      <c r="L1393">
        <v>1</v>
      </c>
      <c r="M1393">
        <v>0</v>
      </c>
      <c r="N1393">
        <v>4</v>
      </c>
      <c r="O1393">
        <v>31</v>
      </c>
      <c r="P1393">
        <v>27</v>
      </c>
      <c r="Q1393" s="20">
        <f t="shared" si="42"/>
        <v>28.3098591561</v>
      </c>
      <c r="R1393" s="7">
        <f t="shared" si="43"/>
        <v>2.9508196721311473</v>
      </c>
    </row>
    <row r="1394" spans="1:18" x14ac:dyDescent="0.25">
      <c r="A1394" t="s">
        <v>571</v>
      </c>
      <c r="B1394" t="s">
        <v>625</v>
      </c>
      <c r="D1394" t="s">
        <v>308</v>
      </c>
      <c r="E1394" t="s">
        <v>17</v>
      </c>
      <c r="F1394">
        <v>2</v>
      </c>
      <c r="G1394">
        <v>1</v>
      </c>
      <c r="H1394">
        <v>1</v>
      </c>
      <c r="I1394">
        <v>65</v>
      </c>
      <c r="J1394">
        <v>1</v>
      </c>
      <c r="K1394">
        <v>0</v>
      </c>
      <c r="L1394">
        <v>0</v>
      </c>
      <c r="M1394">
        <v>0</v>
      </c>
      <c r="N1394">
        <v>1</v>
      </c>
      <c r="O1394">
        <v>33</v>
      </c>
      <c r="P1394">
        <v>32</v>
      </c>
      <c r="Q1394" s="20">
        <f t="shared" si="42"/>
        <v>30.111111112499998</v>
      </c>
      <c r="R1394" s="7">
        <f t="shared" si="43"/>
        <v>1.8461538461538463</v>
      </c>
    </row>
    <row r="1395" spans="1:18" x14ac:dyDescent="0.25">
      <c r="A1395" t="s">
        <v>605</v>
      </c>
      <c r="B1395" t="s">
        <v>625</v>
      </c>
      <c r="D1395" t="s">
        <v>578</v>
      </c>
      <c r="E1395" t="s">
        <v>92</v>
      </c>
      <c r="F1395">
        <v>1</v>
      </c>
      <c r="G1395">
        <v>2</v>
      </c>
      <c r="H1395">
        <v>1</v>
      </c>
      <c r="I1395">
        <v>61</v>
      </c>
      <c r="J1395">
        <v>0</v>
      </c>
      <c r="K1395">
        <v>0</v>
      </c>
      <c r="L1395">
        <v>1</v>
      </c>
      <c r="M1395">
        <v>0</v>
      </c>
      <c r="N1395">
        <v>2</v>
      </c>
      <c r="O1395">
        <v>38</v>
      </c>
      <c r="P1395">
        <v>36</v>
      </c>
      <c r="Q1395" s="20">
        <f t="shared" si="42"/>
        <v>34.740517240199999</v>
      </c>
      <c r="R1395" s="7">
        <f t="shared" si="43"/>
        <v>0.98360655737704927</v>
      </c>
    </row>
    <row r="1396" spans="1:18" x14ac:dyDescent="0.25">
      <c r="A1396" t="s">
        <v>587</v>
      </c>
      <c r="B1396" t="s">
        <v>625</v>
      </c>
      <c r="D1396" t="s">
        <v>398</v>
      </c>
      <c r="E1396" t="s">
        <v>17</v>
      </c>
      <c r="F1396">
        <v>2</v>
      </c>
      <c r="G1396">
        <v>1</v>
      </c>
      <c r="H1396">
        <v>1</v>
      </c>
      <c r="I1396">
        <v>60</v>
      </c>
      <c r="J1396">
        <v>1</v>
      </c>
      <c r="K1396">
        <v>0</v>
      </c>
      <c r="L1396">
        <v>0</v>
      </c>
      <c r="M1396">
        <v>0</v>
      </c>
      <c r="N1396">
        <v>1</v>
      </c>
      <c r="O1396">
        <v>28</v>
      </c>
      <c r="P1396">
        <v>27</v>
      </c>
      <c r="Q1396" s="20">
        <f t="shared" si="42"/>
        <v>25.462659381599998</v>
      </c>
      <c r="R1396" s="7">
        <f t="shared" si="43"/>
        <v>2</v>
      </c>
    </row>
    <row r="1397" spans="1:18" x14ac:dyDescent="0.25">
      <c r="A1397" t="s">
        <v>588</v>
      </c>
      <c r="B1397" t="s">
        <v>625</v>
      </c>
      <c r="D1397" t="s">
        <v>596</v>
      </c>
      <c r="E1397" t="s">
        <v>17</v>
      </c>
      <c r="F1397">
        <v>5</v>
      </c>
      <c r="G1397">
        <v>3</v>
      </c>
      <c r="H1397">
        <v>1</v>
      </c>
      <c r="I1397">
        <v>60</v>
      </c>
      <c r="J1397">
        <v>1</v>
      </c>
      <c r="K1397">
        <v>0</v>
      </c>
      <c r="L1397">
        <v>0</v>
      </c>
      <c r="M1397">
        <v>0</v>
      </c>
      <c r="N1397">
        <v>3</v>
      </c>
      <c r="O1397">
        <v>31</v>
      </c>
      <c r="P1397">
        <v>28</v>
      </c>
      <c r="Q1397" s="20">
        <f t="shared" si="42"/>
        <v>28.451884521499998</v>
      </c>
      <c r="R1397" s="7">
        <f t="shared" si="43"/>
        <v>5</v>
      </c>
    </row>
    <row r="1398" spans="1:18" x14ac:dyDescent="0.25">
      <c r="A1398" t="s">
        <v>566</v>
      </c>
      <c r="B1398" t="s">
        <v>625</v>
      </c>
      <c r="D1398" t="s">
        <v>575</v>
      </c>
      <c r="E1398" t="s">
        <v>17</v>
      </c>
      <c r="F1398">
        <v>3</v>
      </c>
      <c r="G1398">
        <v>1</v>
      </c>
      <c r="H1398">
        <v>1</v>
      </c>
      <c r="I1398">
        <v>60</v>
      </c>
      <c r="J1398">
        <v>1</v>
      </c>
      <c r="K1398">
        <v>0</v>
      </c>
      <c r="L1398">
        <v>0</v>
      </c>
      <c r="M1398">
        <v>0</v>
      </c>
      <c r="N1398">
        <v>1</v>
      </c>
      <c r="O1398">
        <v>45</v>
      </c>
      <c r="P1398">
        <v>44</v>
      </c>
      <c r="Q1398" s="20">
        <f t="shared" si="42"/>
        <v>41.711136889500004</v>
      </c>
      <c r="R1398" s="7">
        <f t="shared" si="43"/>
        <v>3</v>
      </c>
    </row>
    <row r="1399" spans="1:18" x14ac:dyDescent="0.25">
      <c r="A1399" t="s">
        <v>619</v>
      </c>
      <c r="B1399" t="s">
        <v>625</v>
      </c>
      <c r="D1399" t="s">
        <v>227</v>
      </c>
      <c r="E1399" t="s">
        <v>17</v>
      </c>
      <c r="F1399">
        <v>6</v>
      </c>
      <c r="G1399">
        <v>3</v>
      </c>
      <c r="H1399">
        <v>1</v>
      </c>
      <c r="I1399">
        <v>60</v>
      </c>
      <c r="J1399">
        <v>1</v>
      </c>
      <c r="K1399">
        <v>0</v>
      </c>
      <c r="L1399">
        <v>0</v>
      </c>
      <c r="M1399">
        <v>0</v>
      </c>
      <c r="N1399">
        <v>3</v>
      </c>
      <c r="O1399">
        <v>38</v>
      </c>
      <c r="P1399">
        <v>35</v>
      </c>
      <c r="Q1399" s="20">
        <f t="shared" si="42"/>
        <v>34.610976592999997</v>
      </c>
      <c r="R1399" s="7">
        <f t="shared" si="43"/>
        <v>6</v>
      </c>
    </row>
    <row r="1400" spans="1:18" x14ac:dyDescent="0.25">
      <c r="A1400" t="s">
        <v>659</v>
      </c>
      <c r="B1400" t="s">
        <v>625</v>
      </c>
      <c r="D1400" t="s">
        <v>327</v>
      </c>
      <c r="E1400" t="s">
        <v>17</v>
      </c>
      <c r="F1400">
        <v>6</v>
      </c>
      <c r="G1400">
        <v>3</v>
      </c>
      <c r="H1400">
        <v>1</v>
      </c>
      <c r="I1400">
        <v>60</v>
      </c>
      <c r="J1400">
        <v>1</v>
      </c>
      <c r="K1400">
        <v>0</v>
      </c>
      <c r="L1400">
        <v>0</v>
      </c>
      <c r="M1400">
        <v>0</v>
      </c>
      <c r="N1400">
        <v>3</v>
      </c>
      <c r="O1400">
        <v>31</v>
      </c>
      <c r="P1400">
        <v>28</v>
      </c>
      <c r="Q1400" s="20">
        <f t="shared" si="42"/>
        <v>28.391945773500002</v>
      </c>
      <c r="R1400" s="7">
        <f t="shared" si="43"/>
        <v>6</v>
      </c>
    </row>
    <row r="1401" spans="1:18" x14ac:dyDescent="0.25">
      <c r="A1401" t="s">
        <v>600</v>
      </c>
      <c r="B1401" t="s">
        <v>625</v>
      </c>
      <c r="D1401" t="s">
        <v>598</v>
      </c>
      <c r="E1401" t="s">
        <v>17</v>
      </c>
      <c r="F1401">
        <v>1</v>
      </c>
      <c r="G1401">
        <v>0</v>
      </c>
      <c r="H1401">
        <v>1</v>
      </c>
      <c r="I1401">
        <v>60</v>
      </c>
      <c r="J1401">
        <v>1</v>
      </c>
      <c r="K1401">
        <v>0</v>
      </c>
      <c r="L1401">
        <v>0</v>
      </c>
      <c r="M1401">
        <v>0</v>
      </c>
      <c r="N1401">
        <v>0</v>
      </c>
      <c r="O1401">
        <v>26</v>
      </c>
      <c r="P1401">
        <v>26</v>
      </c>
      <c r="Q1401" s="20">
        <f t="shared" si="42"/>
        <v>23.879043601399999</v>
      </c>
      <c r="R1401" s="7">
        <f t="shared" si="43"/>
        <v>1</v>
      </c>
    </row>
    <row r="1402" spans="1:18" x14ac:dyDescent="0.25">
      <c r="A1402" t="s">
        <v>602</v>
      </c>
      <c r="B1402" t="s">
        <v>625</v>
      </c>
      <c r="D1402" t="s">
        <v>590</v>
      </c>
      <c r="E1402" t="s">
        <v>92</v>
      </c>
      <c r="F1402">
        <v>1</v>
      </c>
      <c r="G1402">
        <v>2</v>
      </c>
      <c r="H1402">
        <v>1</v>
      </c>
      <c r="I1402">
        <v>65</v>
      </c>
      <c r="J1402">
        <v>0</v>
      </c>
      <c r="K1402">
        <v>0</v>
      </c>
      <c r="L1402">
        <v>1</v>
      </c>
      <c r="M1402">
        <v>0</v>
      </c>
      <c r="N1402">
        <v>2</v>
      </c>
      <c r="O1402">
        <v>36</v>
      </c>
      <c r="P1402">
        <v>34</v>
      </c>
      <c r="Q1402" s="20">
        <f t="shared" si="42"/>
        <v>32.849589790799996</v>
      </c>
      <c r="R1402" s="7">
        <f t="shared" si="43"/>
        <v>0.92307692307692313</v>
      </c>
    </row>
    <row r="1403" spans="1:18" x14ac:dyDescent="0.25">
      <c r="A1403" t="s">
        <v>584</v>
      </c>
      <c r="B1403" t="s">
        <v>625</v>
      </c>
      <c r="D1403" t="s">
        <v>27</v>
      </c>
      <c r="E1403" t="s">
        <v>17</v>
      </c>
      <c r="F1403">
        <v>4</v>
      </c>
      <c r="G1403">
        <v>2</v>
      </c>
      <c r="H1403">
        <v>1</v>
      </c>
      <c r="I1403">
        <v>60</v>
      </c>
      <c r="J1403">
        <v>1</v>
      </c>
      <c r="K1403">
        <v>0</v>
      </c>
      <c r="L1403">
        <v>0</v>
      </c>
      <c r="M1403">
        <v>0</v>
      </c>
      <c r="N1403">
        <v>2</v>
      </c>
      <c r="O1403">
        <v>27</v>
      </c>
      <c r="P1403">
        <v>25</v>
      </c>
      <c r="Q1403" s="20">
        <f t="shared" si="42"/>
        <v>24.615455382900002</v>
      </c>
      <c r="R1403" s="7">
        <f t="shared" si="43"/>
        <v>4</v>
      </c>
    </row>
    <row r="1404" spans="1:18" x14ac:dyDescent="0.25">
      <c r="A1404" t="s">
        <v>623</v>
      </c>
      <c r="B1404" t="s">
        <v>628</v>
      </c>
      <c r="D1404" t="s">
        <v>192</v>
      </c>
      <c r="E1404" t="s">
        <v>92</v>
      </c>
      <c r="F1404">
        <v>3</v>
      </c>
      <c r="G1404">
        <v>5</v>
      </c>
      <c r="H1404">
        <v>1</v>
      </c>
      <c r="I1404">
        <v>58</v>
      </c>
      <c r="J1404">
        <v>0</v>
      </c>
      <c r="K1404">
        <v>1</v>
      </c>
      <c r="L1404">
        <v>0</v>
      </c>
      <c r="M1404">
        <v>0</v>
      </c>
      <c r="N1404">
        <v>5</v>
      </c>
      <c r="O1404">
        <v>41</v>
      </c>
      <c r="P1404">
        <v>36</v>
      </c>
      <c r="Q1404" s="20">
        <f t="shared" si="42"/>
        <v>37.169497784699999</v>
      </c>
      <c r="R1404" s="7">
        <f t="shared" si="43"/>
        <v>3</v>
      </c>
    </row>
    <row r="1405" spans="1:18" x14ac:dyDescent="0.25">
      <c r="A1405" t="s">
        <v>627</v>
      </c>
      <c r="B1405" t="s">
        <v>628</v>
      </c>
      <c r="D1405" t="s">
        <v>146</v>
      </c>
      <c r="E1405" t="s">
        <v>92</v>
      </c>
      <c r="F1405">
        <v>1</v>
      </c>
      <c r="G1405">
        <v>4</v>
      </c>
      <c r="H1405">
        <v>1</v>
      </c>
      <c r="I1405">
        <v>60</v>
      </c>
      <c r="J1405">
        <v>0</v>
      </c>
      <c r="K1405">
        <v>1</v>
      </c>
      <c r="L1405">
        <v>0</v>
      </c>
      <c r="M1405">
        <v>0</v>
      </c>
      <c r="N1405">
        <v>4</v>
      </c>
      <c r="O1405">
        <v>35</v>
      </c>
      <c r="P1405">
        <v>31</v>
      </c>
      <c r="Q1405" s="20">
        <f t="shared" si="42"/>
        <v>32.328539823999996</v>
      </c>
      <c r="R1405" s="7">
        <f t="shared" si="43"/>
        <v>1</v>
      </c>
    </row>
    <row r="1406" spans="1:18" x14ac:dyDescent="0.25">
      <c r="A1406" t="s">
        <v>634</v>
      </c>
      <c r="B1406" t="s">
        <v>628</v>
      </c>
      <c r="D1406" t="s">
        <v>308</v>
      </c>
      <c r="E1406" t="s">
        <v>17</v>
      </c>
      <c r="F1406">
        <v>4</v>
      </c>
      <c r="G1406">
        <v>0</v>
      </c>
      <c r="H1406">
        <v>1</v>
      </c>
      <c r="I1406">
        <v>60</v>
      </c>
      <c r="J1406">
        <v>1</v>
      </c>
      <c r="K1406">
        <v>0</v>
      </c>
      <c r="L1406">
        <v>0</v>
      </c>
      <c r="M1406">
        <v>0</v>
      </c>
      <c r="N1406">
        <v>0</v>
      </c>
      <c r="O1406">
        <v>23</v>
      </c>
      <c r="P1406">
        <v>23</v>
      </c>
      <c r="Q1406" s="20">
        <f t="shared" si="42"/>
        <v>20.986531987499998</v>
      </c>
      <c r="R1406" s="7">
        <f t="shared" si="43"/>
        <v>4</v>
      </c>
    </row>
    <row r="1407" spans="1:18" x14ac:dyDescent="0.25">
      <c r="A1407" t="s">
        <v>595</v>
      </c>
      <c r="B1407" t="s">
        <v>628</v>
      </c>
      <c r="D1407" t="s">
        <v>592</v>
      </c>
      <c r="E1407" t="s">
        <v>17</v>
      </c>
      <c r="F1407">
        <v>2</v>
      </c>
      <c r="G1407">
        <v>1</v>
      </c>
      <c r="H1407">
        <v>1</v>
      </c>
      <c r="I1407">
        <v>65</v>
      </c>
      <c r="J1407">
        <v>1</v>
      </c>
      <c r="K1407">
        <v>0</v>
      </c>
      <c r="L1407">
        <v>0</v>
      </c>
      <c r="M1407">
        <v>0</v>
      </c>
      <c r="N1407">
        <v>1</v>
      </c>
      <c r="O1407">
        <v>29</v>
      </c>
      <c r="P1407">
        <v>28</v>
      </c>
      <c r="Q1407" s="20">
        <f t="shared" si="42"/>
        <v>26.338455150599998</v>
      </c>
      <c r="R1407" s="7">
        <f t="shared" si="43"/>
        <v>1.8461538461538463</v>
      </c>
    </row>
    <row r="1408" spans="1:18" x14ac:dyDescent="0.25">
      <c r="A1408" t="s">
        <v>646</v>
      </c>
      <c r="B1408" t="s">
        <v>628</v>
      </c>
      <c r="D1408" t="s">
        <v>568</v>
      </c>
      <c r="E1408" t="s">
        <v>92</v>
      </c>
      <c r="F1408">
        <v>0</v>
      </c>
      <c r="G1408">
        <v>1</v>
      </c>
      <c r="H1408">
        <v>1</v>
      </c>
      <c r="I1408">
        <v>59</v>
      </c>
      <c r="J1408">
        <v>0</v>
      </c>
      <c r="K1408">
        <v>1</v>
      </c>
      <c r="L1408">
        <v>0</v>
      </c>
      <c r="M1408">
        <v>0</v>
      </c>
      <c r="N1408">
        <v>1</v>
      </c>
      <c r="O1408">
        <v>23</v>
      </c>
      <c r="P1408">
        <v>22</v>
      </c>
      <c r="Q1408" s="20">
        <f t="shared" si="42"/>
        <v>20.709878953099999</v>
      </c>
      <c r="R1408" s="7">
        <f t="shared" si="43"/>
        <v>0</v>
      </c>
    </row>
    <row r="1409" spans="1:18" x14ac:dyDescent="0.25">
      <c r="A1409" t="s">
        <v>610</v>
      </c>
      <c r="B1409" t="s">
        <v>628</v>
      </c>
      <c r="D1409" t="s">
        <v>182</v>
      </c>
      <c r="E1409" t="s">
        <v>17</v>
      </c>
      <c r="F1409">
        <v>4</v>
      </c>
      <c r="G1409">
        <v>2</v>
      </c>
      <c r="H1409">
        <v>1</v>
      </c>
      <c r="I1409">
        <v>59</v>
      </c>
      <c r="J1409">
        <v>1</v>
      </c>
      <c r="K1409">
        <v>0</v>
      </c>
      <c r="L1409">
        <v>0</v>
      </c>
      <c r="M1409">
        <v>0</v>
      </c>
      <c r="N1409">
        <v>2</v>
      </c>
      <c r="O1409">
        <v>31</v>
      </c>
      <c r="P1409">
        <v>29</v>
      </c>
      <c r="Q1409" s="20">
        <f t="shared" si="42"/>
        <v>28.330888030899999</v>
      </c>
      <c r="R1409" s="7">
        <f t="shared" si="43"/>
        <v>4</v>
      </c>
    </row>
    <row r="1410" spans="1:18" x14ac:dyDescent="0.25">
      <c r="A1410" t="s">
        <v>620</v>
      </c>
      <c r="B1410" t="s">
        <v>628</v>
      </c>
      <c r="D1410" t="s">
        <v>134</v>
      </c>
      <c r="E1410" t="s">
        <v>92</v>
      </c>
      <c r="F1410">
        <v>2</v>
      </c>
      <c r="G1410">
        <v>3</v>
      </c>
      <c r="H1410">
        <v>1</v>
      </c>
      <c r="I1410">
        <v>64</v>
      </c>
      <c r="J1410">
        <v>0</v>
      </c>
      <c r="K1410">
        <v>0</v>
      </c>
      <c r="L1410">
        <v>1</v>
      </c>
      <c r="M1410">
        <v>0</v>
      </c>
      <c r="N1410">
        <v>2</v>
      </c>
      <c r="O1410">
        <v>25</v>
      </c>
      <c r="P1410">
        <v>23</v>
      </c>
      <c r="Q1410" s="20">
        <f t="shared" ref="Q1410:Q1473" si="44">(1-SUMIF(Opponent,D1410,shpct))*O1410</f>
        <v>22.656592202500001</v>
      </c>
      <c r="R1410" s="7">
        <f t="shared" ref="R1410:R1473" si="45">IF(H1410=1,F1410/MAX(60,I1410)*60," ")</f>
        <v>1.875</v>
      </c>
    </row>
    <row r="1411" spans="1:18" x14ac:dyDescent="0.25">
      <c r="A1411" t="s">
        <v>569</v>
      </c>
      <c r="B1411" t="s">
        <v>630</v>
      </c>
      <c r="D1411" t="s">
        <v>575</v>
      </c>
      <c r="E1411" t="s">
        <v>92</v>
      </c>
      <c r="F1411">
        <v>0</v>
      </c>
      <c r="G1411">
        <v>1</v>
      </c>
      <c r="H1411">
        <v>1</v>
      </c>
      <c r="I1411">
        <v>58</v>
      </c>
      <c r="J1411">
        <v>0</v>
      </c>
      <c r="K1411">
        <v>1</v>
      </c>
      <c r="L1411">
        <v>0</v>
      </c>
      <c r="M1411">
        <v>0</v>
      </c>
      <c r="N1411">
        <v>1</v>
      </c>
      <c r="O1411">
        <v>20</v>
      </c>
      <c r="P1411">
        <v>19</v>
      </c>
      <c r="Q1411" s="20">
        <f t="shared" si="44"/>
        <v>18.538283062000001</v>
      </c>
      <c r="R1411" s="7">
        <f t="shared" si="45"/>
        <v>0</v>
      </c>
    </row>
    <row r="1412" spans="1:18" x14ac:dyDescent="0.25">
      <c r="A1412" t="s">
        <v>619</v>
      </c>
      <c r="B1412" t="s">
        <v>630</v>
      </c>
      <c r="D1412" t="s">
        <v>579</v>
      </c>
      <c r="E1412" t="s">
        <v>92</v>
      </c>
      <c r="F1412">
        <v>2</v>
      </c>
      <c r="G1412">
        <v>3</v>
      </c>
      <c r="H1412">
        <v>1</v>
      </c>
      <c r="I1412">
        <v>59</v>
      </c>
      <c r="J1412">
        <v>0</v>
      </c>
      <c r="K1412">
        <v>1</v>
      </c>
      <c r="L1412">
        <v>0</v>
      </c>
      <c r="M1412">
        <v>0</v>
      </c>
      <c r="N1412">
        <v>3</v>
      </c>
      <c r="O1412">
        <v>28</v>
      </c>
      <c r="P1412">
        <v>25</v>
      </c>
      <c r="Q1412" s="20">
        <f t="shared" si="44"/>
        <v>25.4923648364</v>
      </c>
      <c r="R1412" s="7">
        <f t="shared" si="45"/>
        <v>2</v>
      </c>
    </row>
    <row r="1413" spans="1:18" x14ac:dyDescent="0.25">
      <c r="A1413" t="s">
        <v>589</v>
      </c>
      <c r="B1413" t="s">
        <v>630</v>
      </c>
      <c r="D1413" t="s">
        <v>349</v>
      </c>
      <c r="E1413" t="s">
        <v>17</v>
      </c>
      <c r="F1413">
        <v>2</v>
      </c>
      <c r="G1413">
        <v>0</v>
      </c>
      <c r="H1413">
        <v>1</v>
      </c>
      <c r="I1413">
        <v>60</v>
      </c>
      <c r="J1413">
        <v>1</v>
      </c>
      <c r="K1413">
        <v>0</v>
      </c>
      <c r="L1413">
        <v>0</v>
      </c>
      <c r="M1413">
        <v>0</v>
      </c>
      <c r="N1413">
        <v>0</v>
      </c>
      <c r="O1413">
        <v>23</v>
      </c>
      <c r="P1413">
        <v>23</v>
      </c>
      <c r="Q1413" s="20">
        <f t="shared" si="44"/>
        <v>21.225225226199999</v>
      </c>
      <c r="R1413" s="7">
        <f t="shared" si="45"/>
        <v>2</v>
      </c>
    </row>
    <row r="1414" spans="1:18" x14ac:dyDescent="0.25">
      <c r="A1414" t="s">
        <v>582</v>
      </c>
      <c r="B1414" t="s">
        <v>630</v>
      </c>
      <c r="D1414" t="s">
        <v>327</v>
      </c>
      <c r="E1414" t="s">
        <v>92</v>
      </c>
      <c r="F1414">
        <v>1</v>
      </c>
      <c r="G1414">
        <v>5</v>
      </c>
      <c r="H1414">
        <v>1</v>
      </c>
      <c r="I1414">
        <v>60</v>
      </c>
      <c r="J1414">
        <v>0</v>
      </c>
      <c r="K1414">
        <v>1</v>
      </c>
      <c r="L1414">
        <v>0</v>
      </c>
      <c r="M1414">
        <v>0</v>
      </c>
      <c r="N1414">
        <v>5</v>
      </c>
      <c r="O1414">
        <v>38</v>
      </c>
      <c r="P1414">
        <v>33</v>
      </c>
      <c r="Q1414" s="20">
        <f t="shared" si="44"/>
        <v>34.803030303</v>
      </c>
      <c r="R1414" s="7">
        <f t="shared" si="45"/>
        <v>1</v>
      </c>
    </row>
    <row r="1415" spans="1:18" x14ac:dyDescent="0.25">
      <c r="A1415" t="s">
        <v>593</v>
      </c>
      <c r="B1415" t="s">
        <v>631</v>
      </c>
      <c r="D1415" t="s">
        <v>335</v>
      </c>
      <c r="E1415" t="s">
        <v>17</v>
      </c>
      <c r="F1415">
        <v>4</v>
      </c>
      <c r="G1415">
        <v>3</v>
      </c>
      <c r="H1415">
        <v>1</v>
      </c>
      <c r="I1415">
        <v>60</v>
      </c>
      <c r="J1415">
        <v>1</v>
      </c>
      <c r="K1415">
        <v>0</v>
      </c>
      <c r="L1415">
        <v>0</v>
      </c>
      <c r="M1415">
        <v>0</v>
      </c>
      <c r="N1415">
        <v>3</v>
      </c>
      <c r="O1415">
        <v>41</v>
      </c>
      <c r="P1415">
        <v>38</v>
      </c>
      <c r="Q1415" s="20">
        <f t="shared" si="44"/>
        <v>37.150827241599998</v>
      </c>
      <c r="R1415" s="7">
        <f t="shared" si="45"/>
        <v>4</v>
      </c>
    </row>
    <row r="1416" spans="1:18" x14ac:dyDescent="0.25">
      <c r="A1416" t="s">
        <v>638</v>
      </c>
      <c r="B1416" t="s">
        <v>631</v>
      </c>
      <c r="D1416" t="s">
        <v>146</v>
      </c>
      <c r="E1416" t="s">
        <v>17</v>
      </c>
      <c r="F1416">
        <v>2</v>
      </c>
      <c r="G1416">
        <v>1</v>
      </c>
      <c r="H1416">
        <v>1</v>
      </c>
      <c r="I1416">
        <v>60</v>
      </c>
      <c r="J1416">
        <v>1</v>
      </c>
      <c r="K1416">
        <v>0</v>
      </c>
      <c r="L1416">
        <v>0</v>
      </c>
      <c r="M1416">
        <v>0</v>
      </c>
      <c r="N1416">
        <v>1</v>
      </c>
      <c r="O1416">
        <v>34</v>
      </c>
      <c r="P1416">
        <v>33</v>
      </c>
      <c r="Q1416" s="20">
        <f t="shared" si="44"/>
        <v>31.404867257599999</v>
      </c>
      <c r="R1416" s="7">
        <f t="shared" si="45"/>
        <v>2</v>
      </c>
    </row>
    <row r="1417" spans="1:18" x14ac:dyDescent="0.25">
      <c r="A1417" t="s">
        <v>585</v>
      </c>
      <c r="B1417" t="s">
        <v>631</v>
      </c>
      <c r="D1417" t="s">
        <v>578</v>
      </c>
      <c r="E1417" t="s">
        <v>17</v>
      </c>
      <c r="F1417">
        <v>4</v>
      </c>
      <c r="G1417">
        <v>1</v>
      </c>
      <c r="H1417">
        <v>1</v>
      </c>
      <c r="I1417">
        <v>60</v>
      </c>
      <c r="J1417">
        <v>1</v>
      </c>
      <c r="K1417">
        <v>0</v>
      </c>
      <c r="L1417">
        <v>0</v>
      </c>
      <c r="M1417">
        <v>0</v>
      </c>
      <c r="N1417">
        <v>1</v>
      </c>
      <c r="O1417">
        <v>30</v>
      </c>
      <c r="P1417">
        <v>29</v>
      </c>
      <c r="Q1417" s="20">
        <f t="shared" si="44"/>
        <v>27.426724137000001</v>
      </c>
      <c r="R1417" s="7">
        <f t="shared" si="45"/>
        <v>4</v>
      </c>
    </row>
    <row r="1418" spans="1:18" x14ac:dyDescent="0.25">
      <c r="A1418" t="s">
        <v>603</v>
      </c>
      <c r="B1418" t="s">
        <v>631</v>
      </c>
      <c r="D1418" t="s">
        <v>182</v>
      </c>
      <c r="E1418" t="s">
        <v>92</v>
      </c>
      <c r="F1418">
        <v>2</v>
      </c>
      <c r="G1418">
        <v>5</v>
      </c>
      <c r="H1418">
        <v>1</v>
      </c>
      <c r="I1418">
        <v>58</v>
      </c>
      <c r="J1418">
        <v>0</v>
      </c>
      <c r="K1418">
        <v>1</v>
      </c>
      <c r="L1418">
        <v>0</v>
      </c>
      <c r="M1418">
        <v>1</v>
      </c>
      <c r="N1418">
        <v>4</v>
      </c>
      <c r="O1418">
        <v>29</v>
      </c>
      <c r="P1418">
        <v>25</v>
      </c>
      <c r="Q1418" s="20">
        <f t="shared" si="44"/>
        <v>26.503088803099999</v>
      </c>
      <c r="R1418" s="7">
        <f t="shared" si="45"/>
        <v>2</v>
      </c>
    </row>
    <row r="1419" spans="1:18" x14ac:dyDescent="0.25">
      <c r="A1419" t="s">
        <v>680</v>
      </c>
      <c r="B1419" t="s">
        <v>631</v>
      </c>
      <c r="D1419" t="s">
        <v>27</v>
      </c>
      <c r="E1419" t="s">
        <v>17</v>
      </c>
      <c r="F1419">
        <v>3</v>
      </c>
      <c r="G1419">
        <v>0</v>
      </c>
      <c r="H1419">
        <v>1</v>
      </c>
      <c r="I1419">
        <v>60</v>
      </c>
      <c r="J1419">
        <v>1</v>
      </c>
      <c r="K1419">
        <v>0</v>
      </c>
      <c r="L1419">
        <v>0</v>
      </c>
      <c r="M1419">
        <v>0</v>
      </c>
      <c r="N1419">
        <v>0</v>
      </c>
      <c r="O1419">
        <v>27</v>
      </c>
      <c r="P1419">
        <v>27</v>
      </c>
      <c r="Q1419" s="20">
        <f t="shared" si="44"/>
        <v>24.615455382900002</v>
      </c>
      <c r="R1419" s="7">
        <f t="shared" si="45"/>
        <v>3</v>
      </c>
    </row>
    <row r="1420" spans="1:18" x14ac:dyDescent="0.25">
      <c r="A1420" t="s">
        <v>616</v>
      </c>
      <c r="B1420" t="s">
        <v>631</v>
      </c>
      <c r="D1420" t="s">
        <v>233</v>
      </c>
      <c r="E1420" t="s">
        <v>17</v>
      </c>
      <c r="F1420">
        <v>4</v>
      </c>
      <c r="G1420">
        <v>3</v>
      </c>
      <c r="H1420">
        <v>1</v>
      </c>
      <c r="I1420">
        <v>59</v>
      </c>
      <c r="J1420">
        <v>1</v>
      </c>
      <c r="K1420">
        <v>0</v>
      </c>
      <c r="L1420">
        <v>0</v>
      </c>
      <c r="M1420">
        <v>0</v>
      </c>
      <c r="N1420">
        <v>3</v>
      </c>
      <c r="O1420">
        <v>19</v>
      </c>
      <c r="P1420">
        <v>16</v>
      </c>
      <c r="Q1420" s="20">
        <f t="shared" si="44"/>
        <v>17.7197955382</v>
      </c>
      <c r="R1420" s="7">
        <f t="shared" si="45"/>
        <v>4</v>
      </c>
    </row>
    <row r="1421" spans="1:18" x14ac:dyDescent="0.25">
      <c r="A1421" t="s">
        <v>581</v>
      </c>
      <c r="B1421" t="s">
        <v>631</v>
      </c>
      <c r="D1421" t="s">
        <v>592</v>
      </c>
      <c r="E1421" t="s">
        <v>17</v>
      </c>
      <c r="F1421">
        <v>2</v>
      </c>
      <c r="G1421">
        <v>1</v>
      </c>
      <c r="H1421">
        <v>1</v>
      </c>
      <c r="I1421">
        <v>65</v>
      </c>
      <c r="J1421">
        <v>1</v>
      </c>
      <c r="K1421">
        <v>0</v>
      </c>
      <c r="L1421">
        <v>0</v>
      </c>
      <c r="M1421">
        <v>0</v>
      </c>
      <c r="N1421">
        <v>1</v>
      </c>
      <c r="O1421">
        <v>36</v>
      </c>
      <c r="P1421">
        <v>35</v>
      </c>
      <c r="Q1421" s="20">
        <f t="shared" si="44"/>
        <v>32.696013290399996</v>
      </c>
      <c r="R1421" s="7">
        <f t="shared" si="45"/>
        <v>1.8461538461538463</v>
      </c>
    </row>
    <row r="1422" spans="1:18" x14ac:dyDescent="0.25">
      <c r="A1422" t="s">
        <v>610</v>
      </c>
      <c r="B1422" t="s">
        <v>631</v>
      </c>
      <c r="D1422" t="s">
        <v>188</v>
      </c>
      <c r="E1422" t="s">
        <v>92</v>
      </c>
      <c r="F1422">
        <v>2</v>
      </c>
      <c r="G1422">
        <v>4</v>
      </c>
      <c r="H1422">
        <v>1</v>
      </c>
      <c r="I1422">
        <v>58</v>
      </c>
      <c r="J1422">
        <v>0</v>
      </c>
      <c r="K1422">
        <v>1</v>
      </c>
      <c r="L1422">
        <v>0</v>
      </c>
      <c r="M1422">
        <v>0</v>
      </c>
      <c r="N1422">
        <v>4</v>
      </c>
      <c r="O1422">
        <v>26</v>
      </c>
      <c r="P1422">
        <v>22</v>
      </c>
      <c r="Q1422" s="20">
        <f t="shared" si="44"/>
        <v>24.0449530048</v>
      </c>
      <c r="R1422" s="7">
        <f t="shared" si="45"/>
        <v>2</v>
      </c>
    </row>
    <row r="1423" spans="1:18" x14ac:dyDescent="0.25">
      <c r="A1423" t="s">
        <v>589</v>
      </c>
      <c r="B1423" t="s">
        <v>631</v>
      </c>
      <c r="D1423" t="s">
        <v>308</v>
      </c>
      <c r="E1423" t="s">
        <v>92</v>
      </c>
      <c r="F1423">
        <v>2</v>
      </c>
      <c r="G1423">
        <v>4</v>
      </c>
      <c r="H1423">
        <v>1</v>
      </c>
      <c r="I1423">
        <v>58</v>
      </c>
      <c r="J1423">
        <v>0</v>
      </c>
      <c r="K1423">
        <v>1</v>
      </c>
      <c r="L1423">
        <v>0</v>
      </c>
      <c r="M1423">
        <v>0</v>
      </c>
      <c r="N1423">
        <v>4</v>
      </c>
      <c r="O1423">
        <v>34</v>
      </c>
      <c r="P1423">
        <v>30</v>
      </c>
      <c r="Q1423" s="20">
        <f t="shared" si="44"/>
        <v>31.023569025</v>
      </c>
      <c r="R1423" s="7">
        <f t="shared" si="45"/>
        <v>2</v>
      </c>
    </row>
    <row r="1424" spans="1:18" x14ac:dyDescent="0.25">
      <c r="A1424" t="s">
        <v>582</v>
      </c>
      <c r="B1424" t="s">
        <v>631</v>
      </c>
      <c r="D1424" t="s">
        <v>216</v>
      </c>
      <c r="E1424" t="s">
        <v>92</v>
      </c>
      <c r="F1424">
        <v>1</v>
      </c>
      <c r="G1424">
        <v>2</v>
      </c>
      <c r="H1424">
        <v>1</v>
      </c>
      <c r="I1424">
        <v>59</v>
      </c>
      <c r="J1424">
        <v>0</v>
      </c>
      <c r="K1424">
        <v>1</v>
      </c>
      <c r="L1424">
        <v>0</v>
      </c>
      <c r="M1424">
        <v>0</v>
      </c>
      <c r="N1424">
        <v>2</v>
      </c>
      <c r="O1424">
        <v>18</v>
      </c>
      <c r="P1424">
        <v>16</v>
      </c>
      <c r="Q1424" s="20">
        <f t="shared" si="44"/>
        <v>16.291859974200001</v>
      </c>
      <c r="R1424" s="7">
        <f t="shared" si="45"/>
        <v>1</v>
      </c>
    </row>
    <row r="1425" spans="1:18" x14ac:dyDescent="0.25">
      <c r="A1425" t="s">
        <v>584</v>
      </c>
      <c r="B1425" t="s">
        <v>631</v>
      </c>
      <c r="D1425" t="s">
        <v>192</v>
      </c>
      <c r="E1425" t="s">
        <v>17</v>
      </c>
      <c r="F1425">
        <v>3</v>
      </c>
      <c r="G1425">
        <v>2</v>
      </c>
      <c r="H1425">
        <v>1</v>
      </c>
      <c r="I1425">
        <v>64</v>
      </c>
      <c r="J1425">
        <v>1</v>
      </c>
      <c r="K1425">
        <v>0</v>
      </c>
      <c r="L1425">
        <v>0</v>
      </c>
      <c r="M1425">
        <v>0</v>
      </c>
      <c r="N1425">
        <v>2</v>
      </c>
      <c r="O1425">
        <v>48</v>
      </c>
      <c r="P1425">
        <v>46</v>
      </c>
      <c r="Q1425" s="20">
        <f t="shared" si="44"/>
        <v>43.515509601600002</v>
      </c>
      <c r="R1425" s="7">
        <f t="shared" si="45"/>
        <v>2.8125</v>
      </c>
    </row>
    <row r="1426" spans="1:18" x14ac:dyDescent="0.25">
      <c r="A1426" t="s">
        <v>840</v>
      </c>
      <c r="B1426" t="s">
        <v>636</v>
      </c>
      <c r="D1426" t="s">
        <v>568</v>
      </c>
      <c r="E1426" t="s">
        <v>92</v>
      </c>
      <c r="F1426">
        <v>1</v>
      </c>
      <c r="G1426">
        <v>9</v>
      </c>
      <c r="H1426">
        <v>0</v>
      </c>
      <c r="I1426">
        <v>36</v>
      </c>
      <c r="J1426">
        <v>0</v>
      </c>
      <c r="K1426">
        <v>0</v>
      </c>
      <c r="L1426">
        <v>0</v>
      </c>
      <c r="M1426">
        <v>0</v>
      </c>
      <c r="N1426">
        <v>6</v>
      </c>
      <c r="O1426">
        <v>31</v>
      </c>
      <c r="P1426">
        <v>25</v>
      </c>
      <c r="Q1426" s="20">
        <f t="shared" si="44"/>
        <v>27.913315110699997</v>
      </c>
      <c r="R1426" s="7" t="str">
        <f t="shared" si="45"/>
        <v xml:space="preserve"> </v>
      </c>
    </row>
    <row r="1427" spans="1:18" x14ac:dyDescent="0.25">
      <c r="A1427" t="s">
        <v>569</v>
      </c>
      <c r="B1427" t="s">
        <v>636</v>
      </c>
      <c r="D1427" t="s">
        <v>568</v>
      </c>
      <c r="E1427" t="s">
        <v>92</v>
      </c>
      <c r="F1427">
        <v>1</v>
      </c>
      <c r="G1427">
        <v>9</v>
      </c>
      <c r="H1427">
        <v>1</v>
      </c>
      <c r="I1427">
        <v>24</v>
      </c>
      <c r="J1427">
        <v>0</v>
      </c>
      <c r="K1427">
        <v>1</v>
      </c>
      <c r="L1427">
        <v>0</v>
      </c>
      <c r="M1427">
        <v>0</v>
      </c>
      <c r="N1427">
        <v>3</v>
      </c>
      <c r="O1427">
        <v>13</v>
      </c>
      <c r="P1427">
        <v>10</v>
      </c>
      <c r="Q1427" s="20">
        <f t="shared" si="44"/>
        <v>11.705583756099999</v>
      </c>
      <c r="R1427" s="7">
        <f t="shared" si="45"/>
        <v>1</v>
      </c>
    </row>
    <row r="1428" spans="1:18" x14ac:dyDescent="0.25">
      <c r="A1428" t="s">
        <v>595</v>
      </c>
      <c r="B1428" t="s">
        <v>636</v>
      </c>
      <c r="D1428" t="s">
        <v>134</v>
      </c>
      <c r="E1428" t="s">
        <v>92</v>
      </c>
      <c r="F1428">
        <v>3</v>
      </c>
      <c r="G1428">
        <v>4</v>
      </c>
      <c r="H1428">
        <v>1</v>
      </c>
      <c r="I1428">
        <v>65</v>
      </c>
      <c r="J1428">
        <v>0</v>
      </c>
      <c r="K1428">
        <v>0</v>
      </c>
      <c r="L1428">
        <v>1</v>
      </c>
      <c r="M1428">
        <v>0</v>
      </c>
      <c r="N1428">
        <v>3</v>
      </c>
      <c r="O1428">
        <v>39</v>
      </c>
      <c r="P1428">
        <v>36</v>
      </c>
      <c r="Q1428" s="20">
        <f t="shared" si="44"/>
        <v>35.344283835900001</v>
      </c>
      <c r="R1428" s="7">
        <f t="shared" si="45"/>
        <v>2.7692307692307692</v>
      </c>
    </row>
    <row r="1429" spans="1:18" x14ac:dyDescent="0.25">
      <c r="A1429" t="s">
        <v>624</v>
      </c>
      <c r="B1429" t="s">
        <v>636</v>
      </c>
      <c r="D1429" t="s">
        <v>249</v>
      </c>
      <c r="E1429" t="s">
        <v>92</v>
      </c>
      <c r="F1429">
        <v>3</v>
      </c>
      <c r="G1429">
        <v>4</v>
      </c>
      <c r="H1429">
        <v>1</v>
      </c>
      <c r="I1429">
        <v>59</v>
      </c>
      <c r="J1429">
        <v>0</v>
      </c>
      <c r="K1429">
        <v>1</v>
      </c>
      <c r="L1429">
        <v>0</v>
      </c>
      <c r="M1429">
        <v>0</v>
      </c>
      <c r="N1429">
        <v>4</v>
      </c>
      <c r="O1429">
        <v>37</v>
      </c>
      <c r="P1429">
        <v>33</v>
      </c>
      <c r="Q1429" s="20">
        <f t="shared" si="44"/>
        <v>33.460343418299999</v>
      </c>
      <c r="R1429" s="7">
        <f t="shared" si="45"/>
        <v>3</v>
      </c>
    </row>
    <row r="1430" spans="1:18" x14ac:dyDescent="0.25">
      <c r="A1430" t="s">
        <v>566</v>
      </c>
      <c r="B1430" t="s">
        <v>637</v>
      </c>
      <c r="D1430" t="s">
        <v>146</v>
      </c>
      <c r="E1430" t="s">
        <v>92</v>
      </c>
      <c r="F1430">
        <v>0</v>
      </c>
      <c r="G1430">
        <v>1</v>
      </c>
      <c r="H1430">
        <v>1</v>
      </c>
      <c r="I1430">
        <v>59</v>
      </c>
      <c r="J1430">
        <v>0</v>
      </c>
      <c r="K1430">
        <v>1</v>
      </c>
      <c r="L1430">
        <v>0</v>
      </c>
      <c r="M1430">
        <v>0</v>
      </c>
      <c r="N1430">
        <v>1</v>
      </c>
      <c r="O1430">
        <v>48</v>
      </c>
      <c r="P1430">
        <v>47</v>
      </c>
      <c r="Q1430" s="20">
        <f t="shared" si="44"/>
        <v>44.336283187199996</v>
      </c>
      <c r="R1430" s="7">
        <f t="shared" si="45"/>
        <v>0</v>
      </c>
    </row>
    <row r="1431" spans="1:18" x14ac:dyDescent="0.25">
      <c r="A1431" t="s">
        <v>633</v>
      </c>
      <c r="B1431" t="s">
        <v>637</v>
      </c>
      <c r="D1431" t="s">
        <v>227</v>
      </c>
      <c r="E1431" t="s">
        <v>17</v>
      </c>
      <c r="F1431">
        <v>4</v>
      </c>
      <c r="G1431">
        <v>3</v>
      </c>
      <c r="H1431">
        <v>1</v>
      </c>
      <c r="I1431">
        <v>65</v>
      </c>
      <c r="J1431">
        <v>1</v>
      </c>
      <c r="K1431">
        <v>0</v>
      </c>
      <c r="L1431">
        <v>0</v>
      </c>
      <c r="M1431">
        <v>0</v>
      </c>
      <c r="N1431">
        <v>3</v>
      </c>
      <c r="O1431">
        <v>30</v>
      </c>
      <c r="P1431">
        <v>27</v>
      </c>
      <c r="Q1431" s="20">
        <f t="shared" si="44"/>
        <v>27.324455205</v>
      </c>
      <c r="R1431" s="7">
        <f t="shared" si="45"/>
        <v>3.6923076923076925</v>
      </c>
    </row>
    <row r="1432" spans="1:18" x14ac:dyDescent="0.25">
      <c r="A1432" t="s">
        <v>645</v>
      </c>
      <c r="B1432" t="s">
        <v>637</v>
      </c>
      <c r="D1432" t="s">
        <v>182</v>
      </c>
      <c r="E1432" t="s">
        <v>17</v>
      </c>
      <c r="F1432">
        <v>4</v>
      </c>
      <c r="G1432">
        <v>2</v>
      </c>
      <c r="H1432">
        <v>1</v>
      </c>
      <c r="I1432">
        <v>60</v>
      </c>
      <c r="J1432">
        <v>1</v>
      </c>
      <c r="K1432">
        <v>0</v>
      </c>
      <c r="L1432">
        <v>0</v>
      </c>
      <c r="M1432">
        <v>0</v>
      </c>
      <c r="N1432">
        <v>2</v>
      </c>
      <c r="O1432">
        <v>34</v>
      </c>
      <c r="P1432">
        <v>32</v>
      </c>
      <c r="Q1432" s="20">
        <f t="shared" si="44"/>
        <v>31.072586872599999</v>
      </c>
      <c r="R1432" s="7">
        <f t="shared" si="45"/>
        <v>4</v>
      </c>
    </row>
    <row r="1433" spans="1:18" x14ac:dyDescent="0.25">
      <c r="A1433" t="s">
        <v>569</v>
      </c>
      <c r="B1433" t="s">
        <v>637</v>
      </c>
      <c r="D1433" t="s">
        <v>596</v>
      </c>
      <c r="E1433" t="s">
        <v>92</v>
      </c>
      <c r="F1433">
        <v>0</v>
      </c>
      <c r="G1433">
        <v>1</v>
      </c>
      <c r="H1433">
        <v>1</v>
      </c>
      <c r="I1433">
        <v>59</v>
      </c>
      <c r="J1433">
        <v>0</v>
      </c>
      <c r="K1433">
        <v>1</v>
      </c>
      <c r="L1433">
        <v>0</v>
      </c>
      <c r="M1433">
        <v>0</v>
      </c>
      <c r="N1433">
        <v>1</v>
      </c>
      <c r="O1433">
        <v>23</v>
      </c>
      <c r="P1433">
        <v>22</v>
      </c>
      <c r="Q1433" s="20">
        <f t="shared" si="44"/>
        <v>21.109462709499997</v>
      </c>
      <c r="R1433" s="7">
        <f t="shared" si="45"/>
        <v>0</v>
      </c>
    </row>
    <row r="1434" spans="1:18" x14ac:dyDescent="0.25">
      <c r="A1434" t="s">
        <v>614</v>
      </c>
      <c r="B1434" t="s">
        <v>637</v>
      </c>
      <c r="D1434" t="s">
        <v>398</v>
      </c>
      <c r="E1434" t="s">
        <v>17</v>
      </c>
      <c r="F1434">
        <v>5</v>
      </c>
      <c r="G1434">
        <v>2</v>
      </c>
      <c r="H1434">
        <v>1</v>
      </c>
      <c r="I1434">
        <v>60</v>
      </c>
      <c r="J1434">
        <v>1</v>
      </c>
      <c r="K1434">
        <v>0</v>
      </c>
      <c r="L1434">
        <v>0</v>
      </c>
      <c r="M1434">
        <v>0</v>
      </c>
      <c r="N1434">
        <v>2</v>
      </c>
      <c r="O1434">
        <v>22</v>
      </c>
      <c r="P1434">
        <v>20</v>
      </c>
      <c r="Q1434" s="20">
        <f t="shared" si="44"/>
        <v>20.0063752284</v>
      </c>
      <c r="R1434" s="7">
        <f t="shared" si="45"/>
        <v>5</v>
      </c>
    </row>
    <row r="1435" spans="1:18" x14ac:dyDescent="0.25">
      <c r="A1435" t="s">
        <v>610</v>
      </c>
      <c r="B1435" t="s">
        <v>637</v>
      </c>
      <c r="D1435" t="s">
        <v>570</v>
      </c>
      <c r="E1435" t="s">
        <v>17</v>
      </c>
      <c r="F1435">
        <v>2</v>
      </c>
      <c r="G1435">
        <v>1</v>
      </c>
      <c r="H1435">
        <v>1</v>
      </c>
      <c r="I1435">
        <v>65</v>
      </c>
      <c r="J1435">
        <v>1</v>
      </c>
      <c r="K1435">
        <v>0</v>
      </c>
      <c r="L1435">
        <v>0</v>
      </c>
      <c r="M1435">
        <v>0</v>
      </c>
      <c r="N1435">
        <v>1</v>
      </c>
      <c r="O1435">
        <v>30</v>
      </c>
      <c r="P1435">
        <v>29</v>
      </c>
      <c r="Q1435" s="20">
        <f t="shared" si="44"/>
        <v>27.255947499000001</v>
      </c>
      <c r="R1435" s="7">
        <f t="shared" si="45"/>
        <v>1.8461538461538463</v>
      </c>
    </row>
    <row r="1436" spans="1:18" x14ac:dyDescent="0.25">
      <c r="A1436" t="s">
        <v>597</v>
      </c>
      <c r="B1436" t="s">
        <v>637</v>
      </c>
      <c r="D1436" t="s">
        <v>112</v>
      </c>
      <c r="E1436" t="s">
        <v>17</v>
      </c>
      <c r="F1436">
        <v>5</v>
      </c>
      <c r="G1436">
        <v>4</v>
      </c>
      <c r="H1436">
        <v>1</v>
      </c>
      <c r="I1436">
        <v>60</v>
      </c>
      <c r="J1436">
        <v>1</v>
      </c>
      <c r="K1436">
        <v>0</v>
      </c>
      <c r="L1436">
        <v>0</v>
      </c>
      <c r="M1436">
        <v>0</v>
      </c>
      <c r="N1436">
        <v>4</v>
      </c>
      <c r="O1436">
        <v>44</v>
      </c>
      <c r="P1436">
        <v>40</v>
      </c>
      <c r="Q1436" s="20">
        <f t="shared" si="44"/>
        <v>40.3770491784</v>
      </c>
      <c r="R1436" s="7">
        <f t="shared" si="45"/>
        <v>5</v>
      </c>
    </row>
    <row r="1437" spans="1:18" x14ac:dyDescent="0.25">
      <c r="A1437" t="s">
        <v>599</v>
      </c>
      <c r="B1437" t="s">
        <v>637</v>
      </c>
      <c r="D1437" t="s">
        <v>216</v>
      </c>
      <c r="E1437" t="s">
        <v>17</v>
      </c>
      <c r="F1437">
        <v>4</v>
      </c>
      <c r="G1437">
        <v>1</v>
      </c>
      <c r="H1437">
        <v>1</v>
      </c>
      <c r="I1437">
        <v>60</v>
      </c>
      <c r="J1437">
        <v>1</v>
      </c>
      <c r="K1437">
        <v>0</v>
      </c>
      <c r="L1437">
        <v>0</v>
      </c>
      <c r="M1437">
        <v>0</v>
      </c>
      <c r="N1437">
        <v>1</v>
      </c>
      <c r="O1437">
        <v>29</v>
      </c>
      <c r="P1437">
        <v>28</v>
      </c>
      <c r="Q1437" s="20">
        <f t="shared" si="44"/>
        <v>26.247996625100001</v>
      </c>
      <c r="R1437" s="7">
        <f t="shared" si="45"/>
        <v>4</v>
      </c>
    </row>
    <row r="1438" spans="1:18" x14ac:dyDescent="0.25">
      <c r="A1438" t="s">
        <v>620</v>
      </c>
      <c r="B1438" t="s">
        <v>637</v>
      </c>
      <c r="D1438" t="s">
        <v>96</v>
      </c>
      <c r="E1438" t="s">
        <v>92</v>
      </c>
      <c r="F1438">
        <v>1</v>
      </c>
      <c r="G1438">
        <v>2</v>
      </c>
      <c r="H1438">
        <v>1</v>
      </c>
      <c r="I1438">
        <v>65</v>
      </c>
      <c r="J1438">
        <v>0</v>
      </c>
      <c r="K1438">
        <v>0</v>
      </c>
      <c r="L1438">
        <v>1</v>
      </c>
      <c r="M1438">
        <v>0</v>
      </c>
      <c r="N1438">
        <v>1</v>
      </c>
      <c r="O1438">
        <v>38</v>
      </c>
      <c r="P1438">
        <v>37</v>
      </c>
      <c r="Q1438" s="20">
        <f t="shared" si="44"/>
        <v>34.33887043</v>
      </c>
      <c r="R1438" s="7">
        <f t="shared" si="45"/>
        <v>0.92307692307692313</v>
      </c>
    </row>
    <row r="1439" spans="1:18" x14ac:dyDescent="0.25">
      <c r="A1439" t="s">
        <v>650</v>
      </c>
      <c r="B1439" t="s">
        <v>637</v>
      </c>
      <c r="D1439" t="s">
        <v>27</v>
      </c>
      <c r="E1439" t="s">
        <v>92</v>
      </c>
      <c r="F1439">
        <v>1</v>
      </c>
      <c r="G1439">
        <v>4</v>
      </c>
      <c r="H1439">
        <v>1</v>
      </c>
      <c r="I1439">
        <v>60</v>
      </c>
      <c r="J1439">
        <v>0</v>
      </c>
      <c r="K1439">
        <v>1</v>
      </c>
      <c r="L1439">
        <v>0</v>
      </c>
      <c r="M1439">
        <v>0</v>
      </c>
      <c r="N1439">
        <v>4</v>
      </c>
      <c r="O1439">
        <v>33</v>
      </c>
      <c r="P1439">
        <v>29</v>
      </c>
      <c r="Q1439" s="20">
        <f t="shared" si="44"/>
        <v>30.0855565791</v>
      </c>
      <c r="R1439" s="7">
        <f t="shared" si="45"/>
        <v>1</v>
      </c>
    </row>
    <row r="1440" spans="1:18" x14ac:dyDescent="0.25">
      <c r="A1440" t="s">
        <v>655</v>
      </c>
      <c r="B1440" t="s">
        <v>637</v>
      </c>
      <c r="D1440" t="s">
        <v>188</v>
      </c>
      <c r="E1440" t="s">
        <v>17</v>
      </c>
      <c r="F1440">
        <v>3</v>
      </c>
      <c r="G1440">
        <v>0</v>
      </c>
      <c r="H1440">
        <v>1</v>
      </c>
      <c r="I1440">
        <v>60</v>
      </c>
      <c r="J1440">
        <v>1</v>
      </c>
      <c r="K1440">
        <v>0</v>
      </c>
      <c r="L1440">
        <v>0</v>
      </c>
      <c r="M1440">
        <v>0</v>
      </c>
      <c r="N1440">
        <v>0</v>
      </c>
      <c r="O1440">
        <v>24</v>
      </c>
      <c r="P1440">
        <v>24</v>
      </c>
      <c r="Q1440" s="20">
        <f t="shared" si="44"/>
        <v>22.195341235200001</v>
      </c>
      <c r="R1440" s="7">
        <f t="shared" si="45"/>
        <v>3</v>
      </c>
    </row>
    <row r="1441" spans="1:18" x14ac:dyDescent="0.25">
      <c r="A1441" t="s">
        <v>576</v>
      </c>
      <c r="B1441" t="s">
        <v>639</v>
      </c>
      <c r="D1441" t="s">
        <v>579</v>
      </c>
      <c r="E1441" t="s">
        <v>92</v>
      </c>
      <c r="F1441">
        <v>1</v>
      </c>
      <c r="G1441">
        <v>5</v>
      </c>
      <c r="H1441">
        <v>1</v>
      </c>
      <c r="I1441">
        <v>22</v>
      </c>
      <c r="J1441">
        <v>0</v>
      </c>
      <c r="K1441">
        <v>1</v>
      </c>
      <c r="L1441">
        <v>0</v>
      </c>
      <c r="M1441">
        <v>0</v>
      </c>
      <c r="N1441">
        <v>3</v>
      </c>
      <c r="O1441">
        <v>14</v>
      </c>
      <c r="P1441">
        <v>11</v>
      </c>
      <c r="Q1441" s="20">
        <f t="shared" si="44"/>
        <v>12.7461824182</v>
      </c>
      <c r="R1441" s="7">
        <f t="shared" si="45"/>
        <v>1</v>
      </c>
    </row>
    <row r="1442" spans="1:18" x14ac:dyDescent="0.25">
      <c r="A1442" t="s">
        <v>588</v>
      </c>
      <c r="B1442" t="s">
        <v>639</v>
      </c>
      <c r="D1442" t="s">
        <v>192</v>
      </c>
      <c r="E1442" t="s">
        <v>92</v>
      </c>
      <c r="F1442">
        <v>2</v>
      </c>
      <c r="G1442">
        <v>4</v>
      </c>
      <c r="H1442">
        <v>1</v>
      </c>
      <c r="I1442">
        <v>59</v>
      </c>
      <c r="J1442">
        <v>0</v>
      </c>
      <c r="K1442">
        <v>1</v>
      </c>
      <c r="L1442">
        <v>0</v>
      </c>
      <c r="M1442">
        <v>1</v>
      </c>
      <c r="N1442">
        <v>3</v>
      </c>
      <c r="O1442">
        <v>34</v>
      </c>
      <c r="P1442">
        <v>31</v>
      </c>
      <c r="Q1442" s="20">
        <f t="shared" si="44"/>
        <v>30.8234859678</v>
      </c>
      <c r="R1442" s="7">
        <f t="shared" si="45"/>
        <v>2</v>
      </c>
    </row>
    <row r="1443" spans="1:18" x14ac:dyDescent="0.25">
      <c r="A1443" t="s">
        <v>649</v>
      </c>
      <c r="B1443" t="s">
        <v>639</v>
      </c>
      <c r="D1443" t="s">
        <v>579</v>
      </c>
      <c r="E1443" t="s">
        <v>92</v>
      </c>
      <c r="F1443">
        <v>1</v>
      </c>
      <c r="G1443">
        <v>5</v>
      </c>
      <c r="H1443">
        <v>0</v>
      </c>
      <c r="I1443">
        <v>38</v>
      </c>
      <c r="J1443">
        <v>0</v>
      </c>
      <c r="K1443">
        <v>0</v>
      </c>
      <c r="L1443">
        <v>0</v>
      </c>
      <c r="M1443">
        <v>0</v>
      </c>
      <c r="N1443">
        <v>2</v>
      </c>
      <c r="O1443">
        <v>22</v>
      </c>
      <c r="P1443">
        <v>20</v>
      </c>
      <c r="Q1443" s="20">
        <f t="shared" si="44"/>
        <v>20.029715228600001</v>
      </c>
      <c r="R1443" s="7" t="str">
        <f t="shared" si="45"/>
        <v xml:space="preserve"> </v>
      </c>
    </row>
    <row r="1444" spans="1:18" x14ac:dyDescent="0.25">
      <c r="A1444" t="s">
        <v>635</v>
      </c>
      <c r="B1444" t="s">
        <v>640</v>
      </c>
      <c r="D1444" t="s">
        <v>216</v>
      </c>
      <c r="E1444" t="s">
        <v>17</v>
      </c>
      <c r="F1444">
        <v>3</v>
      </c>
      <c r="G1444">
        <v>2</v>
      </c>
      <c r="H1444">
        <v>1</v>
      </c>
      <c r="I1444">
        <v>60</v>
      </c>
      <c r="J1444">
        <v>1</v>
      </c>
      <c r="K1444">
        <v>0</v>
      </c>
      <c r="L1444">
        <v>0</v>
      </c>
      <c r="M1444">
        <v>0</v>
      </c>
      <c r="N1444">
        <v>2</v>
      </c>
      <c r="O1444">
        <v>36</v>
      </c>
      <c r="P1444">
        <v>34</v>
      </c>
      <c r="Q1444" s="20">
        <f t="shared" si="44"/>
        <v>32.583719948400002</v>
      </c>
      <c r="R1444" s="7">
        <f t="shared" si="45"/>
        <v>3</v>
      </c>
    </row>
    <row r="1445" spans="1:18" x14ac:dyDescent="0.25">
      <c r="A1445" t="s">
        <v>621</v>
      </c>
      <c r="B1445" t="s">
        <v>640</v>
      </c>
      <c r="D1445" t="s">
        <v>233</v>
      </c>
      <c r="E1445" t="s">
        <v>17</v>
      </c>
      <c r="F1445">
        <v>4</v>
      </c>
      <c r="G1445">
        <v>3</v>
      </c>
      <c r="H1445">
        <v>1</v>
      </c>
      <c r="I1445">
        <v>65</v>
      </c>
      <c r="J1445">
        <v>1</v>
      </c>
      <c r="K1445">
        <v>0</v>
      </c>
      <c r="L1445">
        <v>0</v>
      </c>
      <c r="M1445">
        <v>0</v>
      </c>
      <c r="N1445">
        <v>3</v>
      </c>
      <c r="O1445">
        <v>29</v>
      </c>
      <c r="P1445">
        <v>26</v>
      </c>
      <c r="Q1445" s="20">
        <f t="shared" si="44"/>
        <v>27.046003716199998</v>
      </c>
      <c r="R1445" s="7">
        <f t="shared" si="45"/>
        <v>3.6923076923076925</v>
      </c>
    </row>
    <row r="1446" spans="1:18" x14ac:dyDescent="0.25">
      <c r="A1446" t="s">
        <v>585</v>
      </c>
      <c r="B1446" t="s">
        <v>640</v>
      </c>
      <c r="D1446" t="s">
        <v>596</v>
      </c>
      <c r="E1446" t="s">
        <v>92</v>
      </c>
      <c r="F1446">
        <v>2</v>
      </c>
      <c r="G1446">
        <v>3</v>
      </c>
      <c r="H1446">
        <v>1</v>
      </c>
      <c r="I1446">
        <v>58</v>
      </c>
      <c r="J1446">
        <v>0</v>
      </c>
      <c r="K1446">
        <v>1</v>
      </c>
      <c r="L1446">
        <v>0</v>
      </c>
      <c r="M1446">
        <v>0</v>
      </c>
      <c r="N1446">
        <v>3</v>
      </c>
      <c r="O1446">
        <v>27</v>
      </c>
      <c r="P1446">
        <v>24</v>
      </c>
      <c r="Q1446" s="20">
        <f t="shared" si="44"/>
        <v>24.7806736155</v>
      </c>
      <c r="R1446" s="7">
        <f t="shared" si="45"/>
        <v>2</v>
      </c>
    </row>
    <row r="1447" spans="1:18" x14ac:dyDescent="0.25">
      <c r="A1447" t="s">
        <v>603</v>
      </c>
      <c r="B1447" t="s">
        <v>640</v>
      </c>
      <c r="D1447" t="s">
        <v>327</v>
      </c>
      <c r="E1447" t="s">
        <v>92</v>
      </c>
      <c r="F1447">
        <v>2</v>
      </c>
      <c r="G1447">
        <v>3</v>
      </c>
      <c r="H1447">
        <v>1</v>
      </c>
      <c r="I1447">
        <v>61</v>
      </c>
      <c r="J1447">
        <v>0</v>
      </c>
      <c r="K1447">
        <v>0</v>
      </c>
      <c r="L1447">
        <v>1</v>
      </c>
      <c r="M1447">
        <v>0</v>
      </c>
      <c r="N1447">
        <v>3</v>
      </c>
      <c r="O1447">
        <v>39</v>
      </c>
      <c r="P1447">
        <v>36</v>
      </c>
      <c r="Q1447" s="20">
        <f t="shared" si="44"/>
        <v>35.718899521499999</v>
      </c>
      <c r="R1447" s="7">
        <f t="shared" si="45"/>
        <v>1.9672131147540985</v>
      </c>
    </row>
    <row r="1448" spans="1:18" x14ac:dyDescent="0.25">
      <c r="A1448" t="s">
        <v>577</v>
      </c>
      <c r="B1448" t="s">
        <v>640</v>
      </c>
      <c r="D1448" t="s">
        <v>27</v>
      </c>
      <c r="E1448" t="s">
        <v>92</v>
      </c>
      <c r="F1448">
        <v>2</v>
      </c>
      <c r="G1448">
        <v>3</v>
      </c>
      <c r="H1448">
        <v>1</v>
      </c>
      <c r="I1448">
        <v>62</v>
      </c>
      <c r="J1448">
        <v>0</v>
      </c>
      <c r="K1448">
        <v>0</v>
      </c>
      <c r="L1448">
        <v>1</v>
      </c>
      <c r="M1448">
        <v>0</v>
      </c>
      <c r="N1448">
        <v>3</v>
      </c>
      <c r="O1448">
        <v>19</v>
      </c>
      <c r="P1448">
        <v>16</v>
      </c>
      <c r="Q1448" s="20">
        <f t="shared" si="44"/>
        <v>17.321987121300001</v>
      </c>
      <c r="R1448" s="7">
        <f t="shared" si="45"/>
        <v>1.935483870967742</v>
      </c>
    </row>
    <row r="1449" spans="1:18" x14ac:dyDescent="0.25">
      <c r="A1449" t="s">
        <v>581</v>
      </c>
      <c r="B1449" t="s">
        <v>640</v>
      </c>
      <c r="D1449" t="s">
        <v>570</v>
      </c>
      <c r="E1449" t="s">
        <v>17</v>
      </c>
      <c r="F1449">
        <v>5</v>
      </c>
      <c r="G1449">
        <v>4</v>
      </c>
      <c r="H1449">
        <v>1</v>
      </c>
      <c r="I1449">
        <v>60</v>
      </c>
      <c r="J1449">
        <v>1</v>
      </c>
      <c r="K1449">
        <v>0</v>
      </c>
      <c r="L1449">
        <v>0</v>
      </c>
      <c r="M1449">
        <v>0</v>
      </c>
      <c r="N1449">
        <v>4</v>
      </c>
      <c r="O1449">
        <v>29</v>
      </c>
      <c r="P1449">
        <v>25</v>
      </c>
      <c r="Q1449" s="20">
        <f t="shared" si="44"/>
        <v>26.347415915700001</v>
      </c>
      <c r="R1449" s="7">
        <f t="shared" si="45"/>
        <v>5</v>
      </c>
    </row>
    <row r="1450" spans="1:18" x14ac:dyDescent="0.25">
      <c r="A1450" t="s">
        <v>610</v>
      </c>
      <c r="B1450" t="s">
        <v>640</v>
      </c>
      <c r="D1450" t="s">
        <v>227</v>
      </c>
      <c r="E1450" t="s">
        <v>92</v>
      </c>
      <c r="F1450">
        <v>4</v>
      </c>
      <c r="G1450">
        <v>6</v>
      </c>
      <c r="H1450">
        <v>1</v>
      </c>
      <c r="I1450">
        <v>59</v>
      </c>
      <c r="J1450">
        <v>0</v>
      </c>
      <c r="K1450">
        <v>1</v>
      </c>
      <c r="L1450">
        <v>0</v>
      </c>
      <c r="M1450">
        <v>1</v>
      </c>
      <c r="N1450">
        <v>5</v>
      </c>
      <c r="O1450">
        <v>31</v>
      </c>
      <c r="P1450">
        <v>26</v>
      </c>
      <c r="Q1450" s="20">
        <f t="shared" si="44"/>
        <v>28.235270378499997</v>
      </c>
      <c r="R1450" s="7">
        <f t="shared" si="45"/>
        <v>4</v>
      </c>
    </row>
    <row r="1451" spans="1:18" x14ac:dyDescent="0.25">
      <c r="A1451" t="s">
        <v>597</v>
      </c>
      <c r="B1451" t="s">
        <v>640</v>
      </c>
      <c r="D1451" t="s">
        <v>134</v>
      </c>
      <c r="E1451" t="s">
        <v>92</v>
      </c>
      <c r="F1451">
        <v>3</v>
      </c>
      <c r="G1451">
        <v>5</v>
      </c>
      <c r="H1451">
        <v>1</v>
      </c>
      <c r="I1451">
        <v>59</v>
      </c>
      <c r="J1451">
        <v>0</v>
      </c>
      <c r="K1451">
        <v>1</v>
      </c>
      <c r="L1451">
        <v>0</v>
      </c>
      <c r="M1451">
        <v>1</v>
      </c>
      <c r="N1451">
        <v>4</v>
      </c>
      <c r="O1451">
        <v>29</v>
      </c>
      <c r="P1451">
        <v>25</v>
      </c>
      <c r="Q1451" s="20">
        <f t="shared" si="44"/>
        <v>26.281646954900001</v>
      </c>
      <c r="R1451" s="7">
        <f t="shared" si="45"/>
        <v>3</v>
      </c>
    </row>
    <row r="1452" spans="1:18" x14ac:dyDescent="0.25">
      <c r="A1452" t="s">
        <v>599</v>
      </c>
      <c r="B1452" t="s">
        <v>640</v>
      </c>
      <c r="D1452" t="s">
        <v>278</v>
      </c>
      <c r="E1452" t="s">
        <v>92</v>
      </c>
      <c r="F1452">
        <v>2</v>
      </c>
      <c r="G1452">
        <v>3</v>
      </c>
      <c r="H1452">
        <v>1</v>
      </c>
      <c r="I1452">
        <v>65</v>
      </c>
      <c r="J1452">
        <v>0</v>
      </c>
      <c r="K1452">
        <v>0</v>
      </c>
      <c r="L1452">
        <v>1</v>
      </c>
      <c r="M1452">
        <v>0</v>
      </c>
      <c r="N1452">
        <v>2</v>
      </c>
      <c r="O1452">
        <v>35</v>
      </c>
      <c r="P1452">
        <v>33</v>
      </c>
      <c r="Q1452" s="20">
        <f t="shared" si="44"/>
        <v>31.985714285</v>
      </c>
      <c r="R1452" s="7">
        <f t="shared" si="45"/>
        <v>1.8461538461538463</v>
      </c>
    </row>
    <row r="1453" spans="1:18" x14ac:dyDescent="0.25">
      <c r="A1453" t="s">
        <v>589</v>
      </c>
      <c r="B1453" t="s">
        <v>640</v>
      </c>
      <c r="D1453" t="s">
        <v>238</v>
      </c>
      <c r="E1453" t="s">
        <v>92</v>
      </c>
      <c r="F1453">
        <v>2</v>
      </c>
      <c r="G1453">
        <v>3</v>
      </c>
      <c r="H1453">
        <v>1</v>
      </c>
      <c r="I1453">
        <v>65</v>
      </c>
      <c r="J1453">
        <v>0</v>
      </c>
      <c r="K1453">
        <v>0</v>
      </c>
      <c r="L1453">
        <v>1</v>
      </c>
      <c r="M1453">
        <v>0</v>
      </c>
      <c r="N1453">
        <v>2</v>
      </c>
      <c r="O1453">
        <v>33</v>
      </c>
      <c r="P1453">
        <v>31</v>
      </c>
      <c r="Q1453" s="20">
        <f t="shared" si="44"/>
        <v>30.529900991700003</v>
      </c>
      <c r="R1453" s="7">
        <f t="shared" si="45"/>
        <v>1.8461538461538463</v>
      </c>
    </row>
    <row r="1454" spans="1:18" x14ac:dyDescent="0.25">
      <c r="A1454" t="s">
        <v>651</v>
      </c>
      <c r="B1454" t="s">
        <v>640</v>
      </c>
      <c r="D1454" t="s">
        <v>112</v>
      </c>
      <c r="E1454" t="s">
        <v>17</v>
      </c>
      <c r="F1454">
        <v>4</v>
      </c>
      <c r="G1454">
        <v>1</v>
      </c>
      <c r="H1454">
        <v>1</v>
      </c>
      <c r="I1454">
        <v>60</v>
      </c>
      <c r="J1454">
        <v>1</v>
      </c>
      <c r="K1454">
        <v>0</v>
      </c>
      <c r="L1454">
        <v>0</v>
      </c>
      <c r="M1454">
        <v>0</v>
      </c>
      <c r="N1454">
        <v>1</v>
      </c>
      <c r="O1454">
        <v>30</v>
      </c>
      <c r="P1454">
        <v>29</v>
      </c>
      <c r="Q1454" s="20">
        <f t="shared" si="44"/>
        <v>27.529806258000001</v>
      </c>
      <c r="R1454" s="7">
        <f t="shared" si="45"/>
        <v>4</v>
      </c>
    </row>
    <row r="1455" spans="1:18" x14ac:dyDescent="0.25">
      <c r="A1455" t="s">
        <v>602</v>
      </c>
      <c r="B1455" t="s">
        <v>640</v>
      </c>
      <c r="D1455" t="s">
        <v>349</v>
      </c>
      <c r="E1455" t="s">
        <v>92</v>
      </c>
      <c r="F1455">
        <v>2</v>
      </c>
      <c r="G1455">
        <v>3</v>
      </c>
      <c r="H1455">
        <v>1</v>
      </c>
      <c r="I1455">
        <v>59</v>
      </c>
      <c r="J1455">
        <v>0</v>
      </c>
      <c r="K1455">
        <v>1</v>
      </c>
      <c r="L1455">
        <v>0</v>
      </c>
      <c r="M1455">
        <v>0</v>
      </c>
      <c r="N1455">
        <v>3</v>
      </c>
      <c r="O1455">
        <v>39</v>
      </c>
      <c r="P1455">
        <v>36</v>
      </c>
      <c r="Q1455" s="20">
        <f t="shared" si="44"/>
        <v>35.990599296600003</v>
      </c>
      <c r="R1455" s="7">
        <f t="shared" si="45"/>
        <v>2</v>
      </c>
    </row>
    <row r="1456" spans="1:18" x14ac:dyDescent="0.25">
      <c r="A1456" t="s">
        <v>584</v>
      </c>
      <c r="B1456" t="s">
        <v>640</v>
      </c>
      <c r="D1456" t="s">
        <v>308</v>
      </c>
      <c r="E1456" t="s">
        <v>17</v>
      </c>
      <c r="F1456">
        <v>5</v>
      </c>
      <c r="G1456">
        <v>4</v>
      </c>
      <c r="H1456">
        <v>1</v>
      </c>
      <c r="I1456">
        <v>60</v>
      </c>
      <c r="J1456">
        <v>1</v>
      </c>
      <c r="K1456">
        <v>0</v>
      </c>
      <c r="L1456">
        <v>0</v>
      </c>
      <c r="M1456">
        <v>0</v>
      </c>
      <c r="N1456">
        <v>4</v>
      </c>
      <c r="O1456">
        <v>31</v>
      </c>
      <c r="P1456">
        <v>27</v>
      </c>
      <c r="Q1456" s="20">
        <f t="shared" si="44"/>
        <v>28.2861952875</v>
      </c>
      <c r="R1456" s="7">
        <f t="shared" si="45"/>
        <v>5</v>
      </c>
    </row>
    <row r="1457" spans="1:18" x14ac:dyDescent="0.25">
      <c r="A1457" t="s">
        <v>638</v>
      </c>
      <c r="B1457" t="s">
        <v>642</v>
      </c>
      <c r="D1457" t="s">
        <v>349</v>
      </c>
      <c r="E1457" t="s">
        <v>17</v>
      </c>
      <c r="F1457">
        <v>5</v>
      </c>
      <c r="G1457">
        <v>3</v>
      </c>
      <c r="H1457">
        <v>1</v>
      </c>
      <c r="I1457">
        <v>60</v>
      </c>
      <c r="J1457">
        <v>1</v>
      </c>
      <c r="K1457">
        <v>0</v>
      </c>
      <c r="L1457">
        <v>0</v>
      </c>
      <c r="M1457">
        <v>0</v>
      </c>
      <c r="N1457">
        <v>3</v>
      </c>
      <c r="O1457">
        <v>51</v>
      </c>
      <c r="P1457">
        <v>48</v>
      </c>
      <c r="Q1457" s="20">
        <f t="shared" si="44"/>
        <v>47.064629849399999</v>
      </c>
      <c r="R1457" s="7">
        <f t="shared" si="45"/>
        <v>5</v>
      </c>
    </row>
    <row r="1458" spans="1:18" x14ac:dyDescent="0.25">
      <c r="A1458" t="s">
        <v>576</v>
      </c>
      <c r="B1458" t="s">
        <v>642</v>
      </c>
      <c r="D1458" t="s">
        <v>146</v>
      </c>
      <c r="E1458" t="s">
        <v>92</v>
      </c>
      <c r="F1458">
        <v>1</v>
      </c>
      <c r="G1458">
        <v>4</v>
      </c>
      <c r="H1458">
        <v>1</v>
      </c>
      <c r="I1458">
        <v>18</v>
      </c>
      <c r="J1458">
        <v>0</v>
      </c>
      <c r="K1458">
        <v>1</v>
      </c>
      <c r="L1458">
        <v>0</v>
      </c>
      <c r="M1458">
        <v>0</v>
      </c>
      <c r="N1458">
        <v>3</v>
      </c>
      <c r="O1458">
        <v>8</v>
      </c>
      <c r="P1458">
        <v>5</v>
      </c>
      <c r="Q1458" s="20">
        <f t="shared" si="44"/>
        <v>7.3893805311999996</v>
      </c>
      <c r="R1458" s="7">
        <f t="shared" si="45"/>
        <v>1</v>
      </c>
    </row>
    <row r="1459" spans="1:18" x14ac:dyDescent="0.25">
      <c r="A1459" t="s">
        <v>649</v>
      </c>
      <c r="B1459" t="s">
        <v>642</v>
      </c>
      <c r="D1459" t="s">
        <v>146</v>
      </c>
      <c r="E1459" t="s">
        <v>92</v>
      </c>
      <c r="F1459">
        <v>1</v>
      </c>
      <c r="G1459">
        <v>4</v>
      </c>
      <c r="H1459">
        <v>0</v>
      </c>
      <c r="I1459">
        <v>42</v>
      </c>
      <c r="J1459">
        <v>0</v>
      </c>
      <c r="K1459">
        <v>0</v>
      </c>
      <c r="L1459">
        <v>0</v>
      </c>
      <c r="M1459">
        <v>0</v>
      </c>
      <c r="N1459">
        <v>1</v>
      </c>
      <c r="O1459">
        <v>18</v>
      </c>
      <c r="P1459">
        <v>17</v>
      </c>
      <c r="Q1459" s="20">
        <f t="shared" si="44"/>
        <v>16.626106195199998</v>
      </c>
      <c r="R1459" s="7" t="str">
        <f t="shared" si="45"/>
        <v xml:space="preserve"> </v>
      </c>
    </row>
    <row r="1460" spans="1:18" x14ac:dyDescent="0.25">
      <c r="A1460" t="s">
        <v>600</v>
      </c>
      <c r="B1460" t="s">
        <v>642</v>
      </c>
      <c r="D1460" t="s">
        <v>192</v>
      </c>
      <c r="E1460" t="s">
        <v>92</v>
      </c>
      <c r="F1460">
        <v>2</v>
      </c>
      <c r="G1460">
        <v>3</v>
      </c>
      <c r="H1460">
        <v>1</v>
      </c>
      <c r="I1460">
        <v>65</v>
      </c>
      <c r="J1460">
        <v>0</v>
      </c>
      <c r="K1460">
        <v>0</v>
      </c>
      <c r="L1460">
        <v>1</v>
      </c>
      <c r="M1460">
        <v>0</v>
      </c>
      <c r="N1460">
        <v>2</v>
      </c>
      <c r="O1460">
        <v>37</v>
      </c>
      <c r="P1460">
        <v>35</v>
      </c>
      <c r="Q1460" s="20">
        <f t="shared" si="44"/>
        <v>33.543205317899996</v>
      </c>
      <c r="R1460" s="7">
        <f t="shared" si="45"/>
        <v>1.8461538461538463</v>
      </c>
    </row>
    <row r="1461" spans="1:18" x14ac:dyDescent="0.25">
      <c r="A1461" t="s">
        <v>593</v>
      </c>
      <c r="B1461" t="s">
        <v>644</v>
      </c>
      <c r="D1461" t="s">
        <v>596</v>
      </c>
      <c r="E1461" t="s">
        <v>17</v>
      </c>
      <c r="F1461">
        <v>4</v>
      </c>
      <c r="G1461">
        <v>2</v>
      </c>
      <c r="H1461">
        <v>1</v>
      </c>
      <c r="I1461">
        <v>60</v>
      </c>
      <c r="J1461">
        <v>1</v>
      </c>
      <c r="K1461">
        <v>0</v>
      </c>
      <c r="L1461">
        <v>0</v>
      </c>
      <c r="M1461">
        <v>0</v>
      </c>
      <c r="N1461">
        <v>2</v>
      </c>
      <c r="O1461">
        <v>41</v>
      </c>
      <c r="P1461">
        <v>39</v>
      </c>
      <c r="Q1461" s="20">
        <f t="shared" si="44"/>
        <v>37.629911786499996</v>
      </c>
      <c r="R1461" s="7">
        <f t="shared" si="45"/>
        <v>4</v>
      </c>
    </row>
    <row r="1462" spans="1:18" x14ac:dyDescent="0.25">
      <c r="A1462" t="s">
        <v>809</v>
      </c>
      <c r="B1462" t="s">
        <v>644</v>
      </c>
      <c r="D1462" t="s">
        <v>249</v>
      </c>
      <c r="E1462" t="s">
        <v>17</v>
      </c>
      <c r="F1462">
        <v>5</v>
      </c>
      <c r="G1462">
        <v>1</v>
      </c>
      <c r="H1462">
        <v>1</v>
      </c>
      <c r="I1462">
        <v>60</v>
      </c>
      <c r="J1462">
        <v>1</v>
      </c>
      <c r="K1462">
        <v>0</v>
      </c>
      <c r="L1462">
        <v>0</v>
      </c>
      <c r="M1462">
        <v>0</v>
      </c>
      <c r="N1462">
        <v>1</v>
      </c>
      <c r="O1462">
        <v>36</v>
      </c>
      <c r="P1462">
        <v>35</v>
      </c>
      <c r="Q1462" s="20">
        <f t="shared" si="44"/>
        <v>32.556009812399999</v>
      </c>
      <c r="R1462" s="7">
        <f t="shared" si="45"/>
        <v>5</v>
      </c>
    </row>
    <row r="1463" spans="1:18" x14ac:dyDescent="0.25">
      <c r="A1463" t="s">
        <v>627</v>
      </c>
      <c r="B1463" t="s">
        <v>644</v>
      </c>
      <c r="D1463" t="s">
        <v>441</v>
      </c>
      <c r="E1463" t="s">
        <v>92</v>
      </c>
      <c r="F1463">
        <v>3</v>
      </c>
      <c r="G1463">
        <v>4</v>
      </c>
      <c r="H1463">
        <v>1</v>
      </c>
      <c r="I1463">
        <v>65</v>
      </c>
      <c r="J1463">
        <v>0</v>
      </c>
      <c r="K1463">
        <v>0</v>
      </c>
      <c r="L1463">
        <v>1</v>
      </c>
      <c r="M1463">
        <v>0</v>
      </c>
      <c r="N1463">
        <v>3</v>
      </c>
      <c r="O1463">
        <v>43</v>
      </c>
      <c r="P1463">
        <v>40</v>
      </c>
      <c r="Q1463" s="20">
        <f t="shared" si="44"/>
        <v>39.432240223200004</v>
      </c>
      <c r="R1463" s="7">
        <f t="shared" si="45"/>
        <v>2.7692307692307692</v>
      </c>
    </row>
    <row r="1464" spans="1:18" x14ac:dyDescent="0.25">
      <c r="A1464" t="s">
        <v>632</v>
      </c>
      <c r="B1464" t="s">
        <v>644</v>
      </c>
      <c r="D1464" t="s">
        <v>278</v>
      </c>
      <c r="E1464" t="s">
        <v>17</v>
      </c>
      <c r="F1464">
        <v>4</v>
      </c>
      <c r="G1464">
        <v>1</v>
      </c>
      <c r="H1464">
        <v>1</v>
      </c>
      <c r="I1464">
        <v>60</v>
      </c>
      <c r="J1464">
        <v>1</v>
      </c>
      <c r="K1464">
        <v>0</v>
      </c>
      <c r="L1464">
        <v>0</v>
      </c>
      <c r="M1464">
        <v>0</v>
      </c>
      <c r="N1464">
        <v>1</v>
      </c>
      <c r="O1464">
        <v>23</v>
      </c>
      <c r="P1464">
        <v>22</v>
      </c>
      <c r="Q1464" s="20">
        <f t="shared" si="44"/>
        <v>21.019183673000001</v>
      </c>
      <c r="R1464" s="7">
        <f t="shared" si="45"/>
        <v>4</v>
      </c>
    </row>
    <row r="1465" spans="1:18" x14ac:dyDescent="0.25">
      <c r="A1465" t="s">
        <v>577</v>
      </c>
      <c r="B1465" t="s">
        <v>644</v>
      </c>
      <c r="D1465" t="s">
        <v>308</v>
      </c>
      <c r="E1465" t="s">
        <v>92</v>
      </c>
      <c r="F1465">
        <v>1</v>
      </c>
      <c r="G1465">
        <v>4</v>
      </c>
      <c r="H1465">
        <v>1</v>
      </c>
      <c r="I1465">
        <v>60</v>
      </c>
      <c r="J1465">
        <v>0</v>
      </c>
      <c r="K1465">
        <v>1</v>
      </c>
      <c r="L1465">
        <v>0</v>
      </c>
      <c r="M1465">
        <v>0</v>
      </c>
      <c r="N1465">
        <v>4</v>
      </c>
      <c r="O1465">
        <v>23</v>
      </c>
      <c r="P1465">
        <v>19</v>
      </c>
      <c r="Q1465" s="20">
        <f t="shared" si="44"/>
        <v>20.986531987499998</v>
      </c>
      <c r="R1465" s="7">
        <f t="shared" si="45"/>
        <v>1</v>
      </c>
    </row>
    <row r="1466" spans="1:18" x14ac:dyDescent="0.25">
      <c r="A1466" t="s">
        <v>599</v>
      </c>
      <c r="B1466" t="s">
        <v>644</v>
      </c>
      <c r="D1466" t="s">
        <v>335</v>
      </c>
      <c r="E1466" t="s">
        <v>92</v>
      </c>
      <c r="F1466">
        <v>2</v>
      </c>
      <c r="G1466">
        <v>3</v>
      </c>
      <c r="H1466">
        <v>1</v>
      </c>
      <c r="I1466">
        <v>59</v>
      </c>
      <c r="J1466">
        <v>0</v>
      </c>
      <c r="K1466">
        <v>1</v>
      </c>
      <c r="L1466">
        <v>0</v>
      </c>
      <c r="M1466">
        <v>0</v>
      </c>
      <c r="N1466">
        <v>3</v>
      </c>
      <c r="O1466">
        <v>23</v>
      </c>
      <c r="P1466">
        <v>20</v>
      </c>
      <c r="Q1466" s="20">
        <f t="shared" si="44"/>
        <v>20.8407079648</v>
      </c>
      <c r="R1466" s="7">
        <f t="shared" si="45"/>
        <v>2</v>
      </c>
    </row>
    <row r="1467" spans="1:18" x14ac:dyDescent="0.25">
      <c r="A1467" t="s">
        <v>589</v>
      </c>
      <c r="B1467" t="s">
        <v>644</v>
      </c>
      <c r="D1467" t="s">
        <v>598</v>
      </c>
      <c r="E1467" t="s">
        <v>92</v>
      </c>
      <c r="F1467">
        <v>2</v>
      </c>
      <c r="G1467">
        <v>3</v>
      </c>
      <c r="H1467">
        <v>1</v>
      </c>
      <c r="I1467">
        <v>59</v>
      </c>
      <c r="J1467">
        <v>0</v>
      </c>
      <c r="K1467">
        <v>1</v>
      </c>
      <c r="L1467">
        <v>0</v>
      </c>
      <c r="M1467">
        <v>0</v>
      </c>
      <c r="N1467">
        <v>3</v>
      </c>
      <c r="O1467">
        <v>27</v>
      </c>
      <c r="P1467">
        <v>24</v>
      </c>
      <c r="Q1467" s="20">
        <f t="shared" si="44"/>
        <v>24.797468355300001</v>
      </c>
      <c r="R1467" s="7">
        <f t="shared" si="45"/>
        <v>2</v>
      </c>
    </row>
    <row r="1468" spans="1:18" x14ac:dyDescent="0.25">
      <c r="A1468" t="s">
        <v>571</v>
      </c>
      <c r="B1468" t="s">
        <v>648</v>
      </c>
      <c r="D1468" t="s">
        <v>592</v>
      </c>
      <c r="E1468" t="s">
        <v>17</v>
      </c>
      <c r="F1468">
        <v>2</v>
      </c>
      <c r="G1468">
        <v>0</v>
      </c>
      <c r="H1468">
        <v>1</v>
      </c>
      <c r="I1468">
        <v>60</v>
      </c>
      <c r="J1468">
        <v>1</v>
      </c>
      <c r="K1468">
        <v>0</v>
      </c>
      <c r="L1468">
        <v>0</v>
      </c>
      <c r="M1468">
        <v>0</v>
      </c>
      <c r="N1468">
        <v>0</v>
      </c>
      <c r="O1468">
        <v>34</v>
      </c>
      <c r="P1468">
        <v>34</v>
      </c>
      <c r="Q1468" s="20">
        <f t="shared" si="44"/>
        <v>30.879568107599997</v>
      </c>
      <c r="R1468" s="7">
        <f t="shared" si="45"/>
        <v>2</v>
      </c>
    </row>
    <row r="1469" spans="1:18" x14ac:dyDescent="0.25">
      <c r="A1469" t="s">
        <v>574</v>
      </c>
      <c r="B1469" t="s">
        <v>648</v>
      </c>
      <c r="D1469" t="s">
        <v>590</v>
      </c>
      <c r="E1469" t="s">
        <v>92</v>
      </c>
      <c r="F1469">
        <v>1</v>
      </c>
      <c r="G1469">
        <v>7</v>
      </c>
      <c r="H1469">
        <v>1</v>
      </c>
      <c r="I1469">
        <v>12</v>
      </c>
      <c r="J1469">
        <v>0</v>
      </c>
      <c r="K1469">
        <v>1</v>
      </c>
      <c r="L1469">
        <v>0</v>
      </c>
      <c r="M1469">
        <v>0</v>
      </c>
      <c r="N1469">
        <v>3</v>
      </c>
      <c r="O1469">
        <v>9</v>
      </c>
      <c r="P1469">
        <v>6</v>
      </c>
      <c r="Q1469" s="20">
        <f t="shared" si="44"/>
        <v>8.212397447699999</v>
      </c>
      <c r="R1469" s="7">
        <f t="shared" si="45"/>
        <v>1</v>
      </c>
    </row>
    <row r="1470" spans="1:18" x14ac:dyDescent="0.25">
      <c r="A1470" t="s">
        <v>632</v>
      </c>
      <c r="B1470" t="s">
        <v>648</v>
      </c>
      <c r="D1470" t="s">
        <v>590</v>
      </c>
      <c r="E1470" t="s">
        <v>92</v>
      </c>
      <c r="F1470">
        <v>1</v>
      </c>
      <c r="G1470">
        <v>7</v>
      </c>
      <c r="H1470">
        <v>0</v>
      </c>
      <c r="I1470">
        <v>48</v>
      </c>
      <c r="J1470">
        <v>0</v>
      </c>
      <c r="K1470">
        <v>0</v>
      </c>
      <c r="L1470">
        <v>0</v>
      </c>
      <c r="M1470">
        <v>0</v>
      </c>
      <c r="N1470">
        <v>4</v>
      </c>
      <c r="O1470">
        <v>14</v>
      </c>
      <c r="P1470">
        <v>10</v>
      </c>
      <c r="Q1470" s="20">
        <f t="shared" si="44"/>
        <v>12.774840474199999</v>
      </c>
      <c r="R1470" s="7" t="str">
        <f t="shared" si="45"/>
        <v xml:space="preserve"> </v>
      </c>
    </row>
    <row r="1471" spans="1:18" x14ac:dyDescent="0.25">
      <c r="A1471" t="s">
        <v>665</v>
      </c>
      <c r="B1471" t="s">
        <v>648</v>
      </c>
      <c r="D1471" t="s">
        <v>579</v>
      </c>
      <c r="E1471" t="s">
        <v>92</v>
      </c>
      <c r="F1471">
        <v>3</v>
      </c>
      <c r="G1471">
        <v>5</v>
      </c>
      <c r="H1471">
        <v>1</v>
      </c>
      <c r="I1471">
        <v>58</v>
      </c>
      <c r="J1471">
        <v>0</v>
      </c>
      <c r="K1471">
        <v>1</v>
      </c>
      <c r="L1471">
        <v>0</v>
      </c>
      <c r="M1471">
        <v>0</v>
      </c>
      <c r="N1471">
        <v>5</v>
      </c>
      <c r="O1471">
        <v>34</v>
      </c>
      <c r="P1471">
        <v>29</v>
      </c>
      <c r="Q1471" s="20">
        <f t="shared" si="44"/>
        <v>30.9550144442</v>
      </c>
      <c r="R1471" s="7">
        <f t="shared" si="45"/>
        <v>3</v>
      </c>
    </row>
    <row r="1472" spans="1:18" x14ac:dyDescent="0.25">
      <c r="A1472" t="s">
        <v>634</v>
      </c>
      <c r="B1472" t="s">
        <v>648</v>
      </c>
      <c r="D1472" t="s">
        <v>182</v>
      </c>
      <c r="E1472" t="s">
        <v>92</v>
      </c>
      <c r="F1472">
        <v>0</v>
      </c>
      <c r="G1472">
        <v>4</v>
      </c>
      <c r="H1472">
        <v>1</v>
      </c>
      <c r="I1472">
        <v>60</v>
      </c>
      <c r="J1472">
        <v>0</v>
      </c>
      <c r="K1472">
        <v>1</v>
      </c>
      <c r="L1472">
        <v>0</v>
      </c>
      <c r="M1472">
        <v>0</v>
      </c>
      <c r="N1472">
        <v>4</v>
      </c>
      <c r="O1472">
        <v>36</v>
      </c>
      <c r="P1472">
        <v>32</v>
      </c>
      <c r="Q1472" s="20">
        <f t="shared" si="44"/>
        <v>32.900386100399999</v>
      </c>
      <c r="R1472" s="7">
        <f t="shared" si="45"/>
        <v>0</v>
      </c>
    </row>
    <row r="1473" spans="1:18" x14ac:dyDescent="0.25">
      <c r="A1473" t="s">
        <v>641</v>
      </c>
      <c r="B1473" t="s">
        <v>648</v>
      </c>
      <c r="D1473" t="s">
        <v>120</v>
      </c>
      <c r="E1473" t="s">
        <v>17</v>
      </c>
      <c r="F1473">
        <v>2</v>
      </c>
      <c r="G1473">
        <v>1</v>
      </c>
      <c r="H1473">
        <v>1</v>
      </c>
      <c r="I1473">
        <v>60</v>
      </c>
      <c r="J1473">
        <v>1</v>
      </c>
      <c r="K1473">
        <v>0</v>
      </c>
      <c r="L1473">
        <v>0</v>
      </c>
      <c r="M1473">
        <v>0</v>
      </c>
      <c r="N1473">
        <v>1</v>
      </c>
      <c r="O1473">
        <v>29</v>
      </c>
      <c r="P1473">
        <v>28</v>
      </c>
      <c r="Q1473" s="20">
        <f t="shared" si="44"/>
        <v>26.483416629899999</v>
      </c>
      <c r="R1473" s="7">
        <f t="shared" si="45"/>
        <v>2</v>
      </c>
    </row>
    <row r="1474" spans="1:18" x14ac:dyDescent="0.25">
      <c r="A1474" t="s">
        <v>614</v>
      </c>
      <c r="B1474" t="s">
        <v>648</v>
      </c>
      <c r="D1474" t="s">
        <v>568</v>
      </c>
      <c r="E1474" t="s">
        <v>17</v>
      </c>
      <c r="F1474">
        <v>3</v>
      </c>
      <c r="G1474">
        <v>2</v>
      </c>
      <c r="H1474">
        <v>1</v>
      </c>
      <c r="I1474">
        <v>60</v>
      </c>
      <c r="J1474">
        <v>1</v>
      </c>
      <c r="K1474">
        <v>0</v>
      </c>
      <c r="L1474">
        <v>0</v>
      </c>
      <c r="M1474">
        <v>0</v>
      </c>
      <c r="N1474">
        <v>2</v>
      </c>
      <c r="O1474">
        <v>42</v>
      </c>
      <c r="P1474">
        <v>40</v>
      </c>
      <c r="Q1474" s="20">
        <f t="shared" ref="Q1474:Q1537" si="46">(1-SUMIF(Opponent,D1474,shpct))*O1474</f>
        <v>37.8180398274</v>
      </c>
      <c r="R1474" s="7">
        <f t="shared" ref="R1474:R1537" si="47">IF(H1474=1,F1474/MAX(60,I1474)*60," ")</f>
        <v>3</v>
      </c>
    </row>
    <row r="1475" spans="1:18" x14ac:dyDescent="0.25">
      <c r="A1475" t="s">
        <v>610</v>
      </c>
      <c r="B1475" t="s">
        <v>648</v>
      </c>
      <c r="D1475" t="s">
        <v>146</v>
      </c>
      <c r="E1475" t="s">
        <v>17</v>
      </c>
      <c r="F1475">
        <v>5</v>
      </c>
      <c r="G1475">
        <v>3</v>
      </c>
      <c r="H1475">
        <v>1</v>
      </c>
      <c r="I1475">
        <v>60</v>
      </c>
      <c r="J1475">
        <v>1</v>
      </c>
      <c r="K1475">
        <v>0</v>
      </c>
      <c r="L1475">
        <v>0</v>
      </c>
      <c r="M1475">
        <v>0</v>
      </c>
      <c r="N1475">
        <v>3</v>
      </c>
      <c r="O1475">
        <v>33</v>
      </c>
      <c r="P1475">
        <v>30</v>
      </c>
      <c r="Q1475" s="20">
        <f t="shared" si="46"/>
        <v>30.481194691199999</v>
      </c>
      <c r="R1475" s="7">
        <f t="shared" si="47"/>
        <v>5</v>
      </c>
    </row>
    <row r="1476" spans="1:18" x14ac:dyDescent="0.25">
      <c r="A1476" t="s">
        <v>601</v>
      </c>
      <c r="B1476" t="s">
        <v>648</v>
      </c>
      <c r="D1476" t="s">
        <v>96</v>
      </c>
      <c r="E1476" t="s">
        <v>17</v>
      </c>
      <c r="F1476">
        <v>5</v>
      </c>
      <c r="G1476">
        <v>2</v>
      </c>
      <c r="H1476">
        <v>1</v>
      </c>
      <c r="I1476">
        <v>60</v>
      </c>
      <c r="J1476">
        <v>1</v>
      </c>
      <c r="K1476">
        <v>0</v>
      </c>
      <c r="L1476">
        <v>0</v>
      </c>
      <c r="M1476">
        <v>0</v>
      </c>
      <c r="N1476">
        <v>2</v>
      </c>
      <c r="O1476">
        <v>37</v>
      </c>
      <c r="P1476">
        <v>35</v>
      </c>
      <c r="Q1476" s="20">
        <f t="shared" si="46"/>
        <v>33.435215945000003</v>
      </c>
      <c r="R1476" s="7">
        <f t="shared" si="47"/>
        <v>5</v>
      </c>
    </row>
    <row r="1477" spans="1:18" x14ac:dyDescent="0.25">
      <c r="A1477" t="s">
        <v>602</v>
      </c>
      <c r="B1477" t="s">
        <v>648</v>
      </c>
      <c r="D1477" t="s">
        <v>233</v>
      </c>
      <c r="E1477" t="s">
        <v>17</v>
      </c>
      <c r="F1477">
        <v>4</v>
      </c>
      <c r="G1477">
        <v>3</v>
      </c>
      <c r="H1477">
        <v>1</v>
      </c>
      <c r="I1477">
        <v>60</v>
      </c>
      <c r="J1477">
        <v>1</v>
      </c>
      <c r="K1477">
        <v>0</v>
      </c>
      <c r="L1477">
        <v>0</v>
      </c>
      <c r="M1477">
        <v>0</v>
      </c>
      <c r="N1477">
        <v>3</v>
      </c>
      <c r="O1477">
        <v>35</v>
      </c>
      <c r="P1477">
        <v>32</v>
      </c>
      <c r="Q1477" s="20">
        <f t="shared" si="46"/>
        <v>32.641728622999999</v>
      </c>
      <c r="R1477" s="7">
        <f t="shared" si="47"/>
        <v>4</v>
      </c>
    </row>
    <row r="1478" spans="1:18" x14ac:dyDescent="0.25">
      <c r="A1478" t="s">
        <v>658</v>
      </c>
      <c r="B1478" t="s">
        <v>652</v>
      </c>
      <c r="D1478" t="s">
        <v>249</v>
      </c>
      <c r="E1478" t="s">
        <v>92</v>
      </c>
      <c r="F1478">
        <v>1</v>
      </c>
      <c r="G1478">
        <v>5</v>
      </c>
      <c r="H1478">
        <v>0</v>
      </c>
      <c r="I1478">
        <v>25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10</v>
      </c>
      <c r="P1478">
        <v>10</v>
      </c>
      <c r="Q1478" s="20">
        <f t="shared" si="46"/>
        <v>9.0433360589999996</v>
      </c>
      <c r="R1478" s="7" t="str">
        <f t="shared" si="47"/>
        <v xml:space="preserve"> </v>
      </c>
    </row>
    <row r="1479" spans="1:18" x14ac:dyDescent="0.25">
      <c r="A1479" t="s">
        <v>605</v>
      </c>
      <c r="B1479" t="s">
        <v>652</v>
      </c>
      <c r="D1479" t="s">
        <v>278</v>
      </c>
      <c r="E1479" t="s">
        <v>92</v>
      </c>
      <c r="F1479">
        <v>4</v>
      </c>
      <c r="G1479">
        <v>5</v>
      </c>
      <c r="H1479">
        <v>1</v>
      </c>
      <c r="I1479">
        <v>65</v>
      </c>
      <c r="J1479">
        <v>0</v>
      </c>
      <c r="K1479">
        <v>0</v>
      </c>
      <c r="L1479">
        <v>1</v>
      </c>
      <c r="M1479">
        <v>0</v>
      </c>
      <c r="N1479">
        <v>4</v>
      </c>
      <c r="O1479">
        <v>31</v>
      </c>
      <c r="P1479">
        <v>27</v>
      </c>
      <c r="Q1479" s="20">
        <f t="shared" si="46"/>
        <v>28.330204081000002</v>
      </c>
      <c r="R1479" s="7">
        <f t="shared" si="47"/>
        <v>3.6923076923076925</v>
      </c>
    </row>
    <row r="1480" spans="1:18" x14ac:dyDescent="0.25">
      <c r="A1480" t="s">
        <v>606</v>
      </c>
      <c r="B1480" t="s">
        <v>652</v>
      </c>
      <c r="D1480" t="s">
        <v>227</v>
      </c>
      <c r="E1480" t="s">
        <v>17</v>
      </c>
      <c r="F1480">
        <v>3</v>
      </c>
      <c r="G1480">
        <v>2</v>
      </c>
      <c r="H1480">
        <v>1</v>
      </c>
      <c r="I1480">
        <v>60</v>
      </c>
      <c r="J1480">
        <v>1</v>
      </c>
      <c r="K1480">
        <v>0</v>
      </c>
      <c r="L1480">
        <v>0</v>
      </c>
      <c r="M1480">
        <v>0</v>
      </c>
      <c r="N1480">
        <v>2</v>
      </c>
      <c r="O1480">
        <v>24</v>
      </c>
      <c r="P1480">
        <v>22</v>
      </c>
      <c r="Q1480" s="20">
        <f t="shared" si="46"/>
        <v>21.859564163999998</v>
      </c>
      <c r="R1480" s="7">
        <f t="shared" si="47"/>
        <v>3</v>
      </c>
    </row>
    <row r="1481" spans="1:18" x14ac:dyDescent="0.25">
      <c r="A1481" t="s">
        <v>597</v>
      </c>
      <c r="B1481" t="s">
        <v>652</v>
      </c>
      <c r="D1481" t="s">
        <v>249</v>
      </c>
      <c r="E1481" t="s">
        <v>92</v>
      </c>
      <c r="F1481">
        <v>1</v>
      </c>
      <c r="G1481">
        <v>5</v>
      </c>
      <c r="H1481">
        <v>1</v>
      </c>
      <c r="I1481">
        <v>35</v>
      </c>
      <c r="J1481">
        <v>0</v>
      </c>
      <c r="K1481">
        <v>1</v>
      </c>
      <c r="L1481">
        <v>0</v>
      </c>
      <c r="M1481">
        <v>0</v>
      </c>
      <c r="N1481">
        <v>5</v>
      </c>
      <c r="O1481">
        <v>21</v>
      </c>
      <c r="P1481">
        <v>16</v>
      </c>
      <c r="Q1481" s="20">
        <f t="shared" si="46"/>
        <v>18.991005723899999</v>
      </c>
      <c r="R1481" s="7">
        <f t="shared" si="47"/>
        <v>1</v>
      </c>
    </row>
    <row r="1482" spans="1:18" x14ac:dyDescent="0.25">
      <c r="A1482" t="s">
        <v>582</v>
      </c>
      <c r="B1482" t="s">
        <v>652</v>
      </c>
      <c r="D1482" t="s">
        <v>398</v>
      </c>
      <c r="E1482" t="s">
        <v>92</v>
      </c>
      <c r="F1482">
        <v>2</v>
      </c>
      <c r="G1482">
        <v>3</v>
      </c>
      <c r="H1482">
        <v>1</v>
      </c>
      <c r="I1482">
        <v>59</v>
      </c>
      <c r="J1482">
        <v>0</v>
      </c>
      <c r="K1482">
        <v>1</v>
      </c>
      <c r="L1482">
        <v>0</v>
      </c>
      <c r="M1482">
        <v>0</v>
      </c>
      <c r="N1482">
        <v>3</v>
      </c>
      <c r="O1482">
        <v>26</v>
      </c>
      <c r="P1482">
        <v>23</v>
      </c>
      <c r="Q1482" s="20">
        <f t="shared" si="46"/>
        <v>23.6438979972</v>
      </c>
      <c r="R1482" s="7">
        <f t="shared" si="47"/>
        <v>2</v>
      </c>
    </row>
    <row r="1483" spans="1:18" x14ac:dyDescent="0.25">
      <c r="A1483" t="s">
        <v>571</v>
      </c>
      <c r="B1483" t="s">
        <v>654</v>
      </c>
      <c r="D1483" t="s">
        <v>570</v>
      </c>
      <c r="E1483" t="s">
        <v>92</v>
      </c>
      <c r="F1483">
        <v>3</v>
      </c>
      <c r="G1483">
        <v>4</v>
      </c>
      <c r="H1483">
        <v>1</v>
      </c>
      <c r="I1483">
        <v>65</v>
      </c>
      <c r="J1483">
        <v>0</v>
      </c>
      <c r="K1483">
        <v>0</v>
      </c>
      <c r="L1483">
        <v>1</v>
      </c>
      <c r="M1483">
        <v>0</v>
      </c>
      <c r="N1483">
        <v>3</v>
      </c>
      <c r="O1483">
        <v>38</v>
      </c>
      <c r="P1483">
        <v>35</v>
      </c>
      <c r="Q1483" s="20">
        <f t="shared" si="46"/>
        <v>34.524200165400003</v>
      </c>
      <c r="R1483" s="7">
        <f t="shared" si="47"/>
        <v>2.7692307692307692</v>
      </c>
    </row>
    <row r="1484" spans="1:18" x14ac:dyDescent="0.25">
      <c r="A1484" t="s">
        <v>593</v>
      </c>
      <c r="B1484" t="s">
        <v>654</v>
      </c>
      <c r="D1484" t="s">
        <v>182</v>
      </c>
      <c r="E1484" t="s">
        <v>92</v>
      </c>
      <c r="F1484">
        <v>1</v>
      </c>
      <c r="G1484">
        <v>7</v>
      </c>
      <c r="H1484">
        <v>1</v>
      </c>
      <c r="I1484">
        <v>27</v>
      </c>
      <c r="J1484">
        <v>0</v>
      </c>
      <c r="K1484">
        <v>1</v>
      </c>
      <c r="L1484">
        <v>0</v>
      </c>
      <c r="M1484">
        <v>0</v>
      </c>
      <c r="N1484">
        <v>3</v>
      </c>
      <c r="O1484">
        <v>13</v>
      </c>
      <c r="P1484">
        <v>10</v>
      </c>
      <c r="Q1484" s="20">
        <f t="shared" si="46"/>
        <v>11.8806949807</v>
      </c>
      <c r="R1484" s="7">
        <f t="shared" si="47"/>
        <v>1</v>
      </c>
    </row>
    <row r="1485" spans="1:18" x14ac:dyDescent="0.25">
      <c r="A1485" t="s">
        <v>627</v>
      </c>
      <c r="B1485" t="s">
        <v>654</v>
      </c>
      <c r="D1485" t="s">
        <v>579</v>
      </c>
      <c r="E1485" t="s">
        <v>92</v>
      </c>
      <c r="F1485">
        <v>2</v>
      </c>
      <c r="G1485">
        <v>5</v>
      </c>
      <c r="H1485">
        <v>1</v>
      </c>
      <c r="I1485">
        <v>59</v>
      </c>
      <c r="J1485">
        <v>0</v>
      </c>
      <c r="K1485">
        <v>1</v>
      </c>
      <c r="L1485">
        <v>0</v>
      </c>
      <c r="M1485">
        <v>0</v>
      </c>
      <c r="N1485">
        <v>5</v>
      </c>
      <c r="O1485">
        <v>39</v>
      </c>
      <c r="P1485">
        <v>34</v>
      </c>
      <c r="Q1485" s="20">
        <f t="shared" si="46"/>
        <v>35.507222450699999</v>
      </c>
      <c r="R1485" s="7">
        <f t="shared" si="47"/>
        <v>2</v>
      </c>
    </row>
    <row r="1486" spans="1:18" x14ac:dyDescent="0.25">
      <c r="A1486" t="s">
        <v>632</v>
      </c>
      <c r="B1486" t="s">
        <v>654</v>
      </c>
      <c r="D1486" t="s">
        <v>146</v>
      </c>
      <c r="E1486" t="s">
        <v>17</v>
      </c>
      <c r="F1486">
        <v>2</v>
      </c>
      <c r="G1486">
        <v>1</v>
      </c>
      <c r="H1486">
        <v>1</v>
      </c>
      <c r="I1486">
        <v>60</v>
      </c>
      <c r="J1486">
        <v>1</v>
      </c>
      <c r="K1486">
        <v>0</v>
      </c>
      <c r="L1486">
        <v>0</v>
      </c>
      <c r="M1486">
        <v>0</v>
      </c>
      <c r="N1486">
        <v>1</v>
      </c>
      <c r="O1486">
        <v>35</v>
      </c>
      <c r="P1486">
        <v>34</v>
      </c>
      <c r="Q1486" s="20">
        <f t="shared" si="46"/>
        <v>32.328539823999996</v>
      </c>
      <c r="R1486" s="7">
        <f t="shared" si="47"/>
        <v>2</v>
      </c>
    </row>
    <row r="1487" spans="1:18" x14ac:dyDescent="0.25">
      <c r="A1487" t="s">
        <v>633</v>
      </c>
      <c r="B1487" t="s">
        <v>654</v>
      </c>
      <c r="D1487" t="s">
        <v>238</v>
      </c>
      <c r="E1487" t="s">
        <v>17</v>
      </c>
      <c r="F1487">
        <v>2</v>
      </c>
      <c r="G1487">
        <v>1</v>
      </c>
      <c r="H1487">
        <v>1</v>
      </c>
      <c r="I1487">
        <v>60</v>
      </c>
      <c r="J1487">
        <v>1</v>
      </c>
      <c r="K1487">
        <v>0</v>
      </c>
      <c r="L1487">
        <v>0</v>
      </c>
      <c r="M1487">
        <v>0</v>
      </c>
      <c r="N1487">
        <v>1</v>
      </c>
      <c r="O1487">
        <v>34</v>
      </c>
      <c r="P1487">
        <v>33</v>
      </c>
      <c r="Q1487" s="20">
        <f t="shared" si="46"/>
        <v>31.455049506600002</v>
      </c>
      <c r="R1487" s="7">
        <f t="shared" si="47"/>
        <v>2</v>
      </c>
    </row>
    <row r="1488" spans="1:18" x14ac:dyDescent="0.25">
      <c r="A1488" t="s">
        <v>606</v>
      </c>
      <c r="B1488" t="s">
        <v>654</v>
      </c>
      <c r="D1488" t="s">
        <v>233</v>
      </c>
      <c r="E1488" t="s">
        <v>17</v>
      </c>
      <c r="F1488">
        <v>5</v>
      </c>
      <c r="G1488">
        <v>3</v>
      </c>
      <c r="H1488">
        <v>1</v>
      </c>
      <c r="I1488">
        <v>60</v>
      </c>
      <c r="J1488">
        <v>1</v>
      </c>
      <c r="K1488">
        <v>0</v>
      </c>
      <c r="L1488">
        <v>0</v>
      </c>
      <c r="M1488">
        <v>0</v>
      </c>
      <c r="N1488">
        <v>3</v>
      </c>
      <c r="O1488">
        <v>29</v>
      </c>
      <c r="P1488">
        <v>26</v>
      </c>
      <c r="Q1488" s="20">
        <f t="shared" si="46"/>
        <v>27.046003716199998</v>
      </c>
      <c r="R1488" s="7">
        <f t="shared" si="47"/>
        <v>5</v>
      </c>
    </row>
    <row r="1489" spans="1:18" x14ac:dyDescent="0.25">
      <c r="A1489" t="s">
        <v>614</v>
      </c>
      <c r="B1489" t="s">
        <v>654</v>
      </c>
      <c r="D1489" t="s">
        <v>598</v>
      </c>
      <c r="E1489" t="s">
        <v>92</v>
      </c>
      <c r="F1489">
        <v>0</v>
      </c>
      <c r="G1489">
        <v>1</v>
      </c>
      <c r="H1489">
        <v>1</v>
      </c>
      <c r="I1489">
        <v>59</v>
      </c>
      <c r="J1489">
        <v>0</v>
      </c>
      <c r="K1489">
        <v>1</v>
      </c>
      <c r="L1489">
        <v>0</v>
      </c>
      <c r="M1489">
        <v>0</v>
      </c>
      <c r="N1489">
        <v>1</v>
      </c>
      <c r="O1489">
        <v>32</v>
      </c>
      <c r="P1489">
        <v>31</v>
      </c>
      <c r="Q1489" s="20">
        <f t="shared" si="46"/>
        <v>29.3895921248</v>
      </c>
      <c r="R1489" s="7">
        <f t="shared" si="47"/>
        <v>0</v>
      </c>
    </row>
    <row r="1490" spans="1:18" x14ac:dyDescent="0.25">
      <c r="A1490" t="s">
        <v>599</v>
      </c>
      <c r="B1490" t="s">
        <v>654</v>
      </c>
      <c r="D1490" t="s">
        <v>568</v>
      </c>
      <c r="E1490" t="s">
        <v>92</v>
      </c>
      <c r="F1490">
        <v>1</v>
      </c>
      <c r="G1490">
        <v>2</v>
      </c>
      <c r="H1490">
        <v>1</v>
      </c>
      <c r="I1490">
        <v>59</v>
      </c>
      <c r="J1490">
        <v>0</v>
      </c>
      <c r="K1490">
        <v>1</v>
      </c>
      <c r="L1490">
        <v>0</v>
      </c>
      <c r="M1490">
        <v>0</v>
      </c>
      <c r="N1490">
        <v>2</v>
      </c>
      <c r="O1490">
        <v>21</v>
      </c>
      <c r="P1490">
        <v>19</v>
      </c>
      <c r="Q1490" s="20">
        <f t="shared" si="46"/>
        <v>18.9090199137</v>
      </c>
      <c r="R1490" s="7">
        <f t="shared" si="47"/>
        <v>1</v>
      </c>
    </row>
    <row r="1491" spans="1:18" x14ac:dyDescent="0.25">
      <c r="A1491" t="s">
        <v>629</v>
      </c>
      <c r="B1491" t="s">
        <v>654</v>
      </c>
      <c r="D1491" t="s">
        <v>27</v>
      </c>
      <c r="E1491" t="s">
        <v>92</v>
      </c>
      <c r="F1491">
        <v>1</v>
      </c>
      <c r="G1491">
        <v>2</v>
      </c>
      <c r="H1491">
        <v>1</v>
      </c>
      <c r="I1491">
        <v>58</v>
      </c>
      <c r="J1491">
        <v>0</v>
      </c>
      <c r="K1491">
        <v>1</v>
      </c>
      <c r="L1491">
        <v>0</v>
      </c>
      <c r="M1491">
        <v>0</v>
      </c>
      <c r="N1491">
        <v>2</v>
      </c>
      <c r="O1491">
        <v>19</v>
      </c>
      <c r="P1491">
        <v>17</v>
      </c>
      <c r="Q1491" s="20">
        <f t="shared" si="46"/>
        <v>17.321987121300001</v>
      </c>
      <c r="R1491" s="7">
        <f t="shared" si="47"/>
        <v>1</v>
      </c>
    </row>
    <row r="1492" spans="1:18" x14ac:dyDescent="0.25">
      <c r="A1492" t="s">
        <v>601</v>
      </c>
      <c r="B1492" t="s">
        <v>654</v>
      </c>
      <c r="D1492" t="s">
        <v>182</v>
      </c>
      <c r="E1492" t="s">
        <v>92</v>
      </c>
      <c r="F1492">
        <v>1</v>
      </c>
      <c r="G1492">
        <v>7</v>
      </c>
      <c r="H1492">
        <v>0</v>
      </c>
      <c r="I1492">
        <v>33</v>
      </c>
      <c r="J1492">
        <v>0</v>
      </c>
      <c r="K1492">
        <v>0</v>
      </c>
      <c r="L1492">
        <v>0</v>
      </c>
      <c r="M1492">
        <v>0</v>
      </c>
      <c r="N1492">
        <v>4</v>
      </c>
      <c r="O1492">
        <v>15</v>
      </c>
      <c r="P1492">
        <v>11</v>
      </c>
      <c r="Q1492" s="20">
        <f t="shared" si="46"/>
        <v>13.708494208499999</v>
      </c>
      <c r="R1492" s="7" t="str">
        <f t="shared" si="47"/>
        <v xml:space="preserve"> </v>
      </c>
    </row>
    <row r="1493" spans="1:18" x14ac:dyDescent="0.25">
      <c r="A1493" t="s">
        <v>703</v>
      </c>
      <c r="B1493" t="s">
        <v>654</v>
      </c>
      <c r="D1493" t="s">
        <v>441</v>
      </c>
      <c r="E1493" t="s">
        <v>17</v>
      </c>
      <c r="F1493">
        <v>6</v>
      </c>
      <c r="G1493">
        <v>4</v>
      </c>
      <c r="H1493">
        <v>1</v>
      </c>
      <c r="I1493">
        <v>60</v>
      </c>
      <c r="J1493">
        <v>1</v>
      </c>
      <c r="K1493">
        <v>0</v>
      </c>
      <c r="L1493">
        <v>0</v>
      </c>
      <c r="M1493">
        <v>0</v>
      </c>
      <c r="N1493">
        <v>4</v>
      </c>
      <c r="O1493">
        <v>34</v>
      </c>
      <c r="P1493">
        <v>30</v>
      </c>
      <c r="Q1493" s="20">
        <f t="shared" si="46"/>
        <v>31.178980641600003</v>
      </c>
      <c r="R1493" s="7">
        <f t="shared" si="47"/>
        <v>6</v>
      </c>
    </row>
    <row r="1494" spans="1:18" x14ac:dyDescent="0.25">
      <c r="A1494" t="s">
        <v>623</v>
      </c>
      <c r="B1494" t="s">
        <v>656</v>
      </c>
      <c r="D1494" t="s">
        <v>398</v>
      </c>
      <c r="E1494" t="s">
        <v>92</v>
      </c>
      <c r="F1494">
        <v>4</v>
      </c>
      <c r="G1494">
        <v>5</v>
      </c>
      <c r="H1494">
        <v>1</v>
      </c>
      <c r="I1494">
        <v>65</v>
      </c>
      <c r="J1494">
        <v>0</v>
      </c>
      <c r="K1494">
        <v>0</v>
      </c>
      <c r="L1494">
        <v>1</v>
      </c>
      <c r="M1494">
        <v>0</v>
      </c>
      <c r="N1494">
        <v>4</v>
      </c>
      <c r="O1494">
        <v>31</v>
      </c>
      <c r="P1494">
        <v>27</v>
      </c>
      <c r="Q1494" s="20">
        <f t="shared" si="46"/>
        <v>28.190801458199999</v>
      </c>
      <c r="R1494" s="7">
        <f t="shared" si="47"/>
        <v>3.6923076923076925</v>
      </c>
    </row>
    <row r="1495" spans="1:18" x14ac:dyDescent="0.25">
      <c r="A1495" t="s">
        <v>624</v>
      </c>
      <c r="B1495" t="s">
        <v>656</v>
      </c>
      <c r="D1495" t="s">
        <v>590</v>
      </c>
      <c r="E1495" t="s">
        <v>92</v>
      </c>
      <c r="F1495">
        <v>1</v>
      </c>
      <c r="G1495">
        <v>2</v>
      </c>
      <c r="H1495">
        <v>1</v>
      </c>
      <c r="I1495">
        <v>59</v>
      </c>
      <c r="J1495">
        <v>0</v>
      </c>
      <c r="K1495">
        <v>1</v>
      </c>
      <c r="L1495">
        <v>0</v>
      </c>
      <c r="M1495">
        <v>0</v>
      </c>
      <c r="N1495">
        <v>2</v>
      </c>
      <c r="O1495">
        <v>30</v>
      </c>
      <c r="P1495">
        <v>28</v>
      </c>
      <c r="Q1495" s="20">
        <f t="shared" si="46"/>
        <v>27.374658158999999</v>
      </c>
      <c r="R1495" s="7">
        <f t="shared" si="47"/>
        <v>1</v>
      </c>
    </row>
    <row r="1496" spans="1:18" x14ac:dyDescent="0.25">
      <c r="A1496" t="s">
        <v>597</v>
      </c>
      <c r="B1496" t="s">
        <v>656</v>
      </c>
      <c r="D1496" t="s">
        <v>278</v>
      </c>
      <c r="E1496" t="s">
        <v>92</v>
      </c>
      <c r="F1496">
        <v>1</v>
      </c>
      <c r="G1496">
        <v>4</v>
      </c>
      <c r="H1496">
        <v>1</v>
      </c>
      <c r="I1496">
        <v>60</v>
      </c>
      <c r="J1496">
        <v>0</v>
      </c>
      <c r="K1496">
        <v>1</v>
      </c>
      <c r="L1496">
        <v>0</v>
      </c>
      <c r="M1496">
        <v>0</v>
      </c>
      <c r="N1496">
        <v>4</v>
      </c>
      <c r="O1496">
        <v>26</v>
      </c>
      <c r="P1496">
        <v>22</v>
      </c>
      <c r="Q1496" s="20">
        <f t="shared" si="46"/>
        <v>23.760816326</v>
      </c>
      <c r="R1496" s="7">
        <f t="shared" si="47"/>
        <v>1</v>
      </c>
    </row>
    <row r="1497" spans="1:18" x14ac:dyDescent="0.25">
      <c r="A1497" t="s">
        <v>582</v>
      </c>
      <c r="B1497" t="s">
        <v>656</v>
      </c>
      <c r="D1497" t="s">
        <v>120</v>
      </c>
      <c r="E1497" t="s">
        <v>17</v>
      </c>
      <c r="F1497">
        <v>4</v>
      </c>
      <c r="G1497">
        <v>3</v>
      </c>
      <c r="H1497">
        <v>1</v>
      </c>
      <c r="I1497">
        <v>60</v>
      </c>
      <c r="J1497">
        <v>1</v>
      </c>
      <c r="K1497">
        <v>0</v>
      </c>
      <c r="L1497">
        <v>0</v>
      </c>
      <c r="M1497">
        <v>0</v>
      </c>
      <c r="N1497">
        <v>3</v>
      </c>
      <c r="O1497">
        <v>39</v>
      </c>
      <c r="P1497">
        <v>36</v>
      </c>
      <c r="Q1497" s="20">
        <f t="shared" si="46"/>
        <v>35.6156292609</v>
      </c>
      <c r="R1497" s="7">
        <f t="shared" si="47"/>
        <v>4</v>
      </c>
    </row>
    <row r="1498" spans="1:18" x14ac:dyDescent="0.25">
      <c r="A1498" t="s">
        <v>584</v>
      </c>
      <c r="B1498" t="s">
        <v>656</v>
      </c>
      <c r="D1498" t="s">
        <v>188</v>
      </c>
      <c r="E1498" t="s">
        <v>17</v>
      </c>
      <c r="F1498">
        <v>3</v>
      </c>
      <c r="G1498">
        <v>2</v>
      </c>
      <c r="H1498">
        <v>1</v>
      </c>
      <c r="I1498">
        <v>60</v>
      </c>
      <c r="J1498">
        <v>1</v>
      </c>
      <c r="K1498">
        <v>0</v>
      </c>
      <c r="L1498">
        <v>0</v>
      </c>
      <c r="M1498">
        <v>0</v>
      </c>
      <c r="N1498">
        <v>2</v>
      </c>
      <c r="O1498">
        <v>36</v>
      </c>
      <c r="P1498">
        <v>34</v>
      </c>
      <c r="Q1498" s="20">
        <f t="shared" si="46"/>
        <v>33.293011852799999</v>
      </c>
      <c r="R1498" s="7">
        <f t="shared" si="47"/>
        <v>3</v>
      </c>
    </row>
    <row r="1499" spans="1:18" x14ac:dyDescent="0.25">
      <c r="A1499" t="s">
        <v>571</v>
      </c>
      <c r="B1499" t="s">
        <v>657</v>
      </c>
      <c r="D1499" t="s">
        <v>349</v>
      </c>
      <c r="E1499" t="s">
        <v>92</v>
      </c>
      <c r="F1499">
        <v>3</v>
      </c>
      <c r="G1499">
        <v>6</v>
      </c>
      <c r="H1499">
        <v>0</v>
      </c>
      <c r="I1499">
        <v>20</v>
      </c>
      <c r="J1499">
        <v>0</v>
      </c>
      <c r="K1499">
        <v>0</v>
      </c>
      <c r="L1499">
        <v>0</v>
      </c>
      <c r="M1499">
        <v>1</v>
      </c>
      <c r="N1499">
        <v>0</v>
      </c>
      <c r="O1499">
        <v>9</v>
      </c>
      <c r="P1499">
        <v>9</v>
      </c>
      <c r="Q1499" s="20">
        <f t="shared" si="46"/>
        <v>8.3055229146000009</v>
      </c>
      <c r="R1499" s="7" t="str">
        <f t="shared" si="47"/>
        <v xml:space="preserve"> </v>
      </c>
    </row>
    <row r="1500" spans="1:18" x14ac:dyDescent="0.25">
      <c r="A1500" t="s">
        <v>841</v>
      </c>
      <c r="B1500" t="s">
        <v>657</v>
      </c>
      <c r="D1500" t="s">
        <v>570</v>
      </c>
      <c r="E1500" t="s">
        <v>92</v>
      </c>
      <c r="F1500">
        <v>2</v>
      </c>
      <c r="G1500">
        <v>5</v>
      </c>
      <c r="H1500">
        <v>1</v>
      </c>
      <c r="I1500">
        <v>40</v>
      </c>
      <c r="J1500">
        <v>0</v>
      </c>
      <c r="K1500">
        <v>1</v>
      </c>
      <c r="L1500">
        <v>0</v>
      </c>
      <c r="M1500">
        <v>0</v>
      </c>
      <c r="N1500">
        <v>3</v>
      </c>
      <c r="O1500">
        <v>18</v>
      </c>
      <c r="P1500">
        <v>15</v>
      </c>
      <c r="Q1500" s="20">
        <f t="shared" si="46"/>
        <v>16.353568499400001</v>
      </c>
      <c r="R1500" s="7">
        <f t="shared" si="47"/>
        <v>2</v>
      </c>
    </row>
    <row r="1501" spans="1:18" x14ac:dyDescent="0.25">
      <c r="A1501" t="s">
        <v>593</v>
      </c>
      <c r="B1501" t="s">
        <v>657</v>
      </c>
      <c r="D1501" t="s">
        <v>327</v>
      </c>
      <c r="E1501" t="s">
        <v>92</v>
      </c>
      <c r="F1501">
        <v>4</v>
      </c>
      <c r="G1501">
        <v>5</v>
      </c>
      <c r="H1501">
        <v>0</v>
      </c>
      <c r="I1501">
        <v>35</v>
      </c>
      <c r="J1501">
        <v>0</v>
      </c>
      <c r="K1501">
        <v>0</v>
      </c>
      <c r="L1501">
        <v>1</v>
      </c>
      <c r="M1501">
        <v>0</v>
      </c>
      <c r="N1501">
        <v>1</v>
      </c>
      <c r="O1501">
        <v>13</v>
      </c>
      <c r="P1501">
        <v>12</v>
      </c>
      <c r="Q1501" s="20">
        <f t="shared" si="46"/>
        <v>11.906299840500001</v>
      </c>
      <c r="R1501" s="7" t="str">
        <f t="shared" si="47"/>
        <v xml:space="preserve"> </v>
      </c>
    </row>
    <row r="1502" spans="1:18" x14ac:dyDescent="0.25">
      <c r="A1502" t="s">
        <v>587</v>
      </c>
      <c r="B1502" t="s">
        <v>657</v>
      </c>
      <c r="D1502" t="s">
        <v>182</v>
      </c>
      <c r="E1502" t="s">
        <v>92</v>
      </c>
      <c r="F1502">
        <v>0</v>
      </c>
      <c r="G1502">
        <v>3</v>
      </c>
      <c r="H1502">
        <v>1</v>
      </c>
      <c r="I1502">
        <v>60</v>
      </c>
      <c r="J1502">
        <v>0</v>
      </c>
      <c r="K1502">
        <v>1</v>
      </c>
      <c r="L1502">
        <v>0</v>
      </c>
      <c r="M1502">
        <v>0</v>
      </c>
      <c r="N1502">
        <v>3</v>
      </c>
      <c r="O1502">
        <v>28</v>
      </c>
      <c r="P1502">
        <v>25</v>
      </c>
      <c r="Q1502" s="20">
        <f t="shared" si="46"/>
        <v>25.589189189199999</v>
      </c>
      <c r="R1502" s="7">
        <f t="shared" si="47"/>
        <v>0</v>
      </c>
    </row>
    <row r="1503" spans="1:18" x14ac:dyDescent="0.25">
      <c r="A1503" t="s">
        <v>632</v>
      </c>
      <c r="B1503" t="s">
        <v>657</v>
      </c>
      <c r="D1503" t="s">
        <v>441</v>
      </c>
      <c r="E1503" t="s">
        <v>17</v>
      </c>
      <c r="F1503">
        <v>4</v>
      </c>
      <c r="G1503">
        <v>3</v>
      </c>
      <c r="H1503">
        <v>1</v>
      </c>
      <c r="I1503">
        <v>64</v>
      </c>
      <c r="J1503">
        <v>1</v>
      </c>
      <c r="K1503">
        <v>0</v>
      </c>
      <c r="L1503">
        <v>0</v>
      </c>
      <c r="M1503">
        <v>0</v>
      </c>
      <c r="N1503">
        <v>3</v>
      </c>
      <c r="O1503">
        <v>36</v>
      </c>
      <c r="P1503">
        <v>33</v>
      </c>
      <c r="Q1503" s="20">
        <f t="shared" si="46"/>
        <v>33.0130383264</v>
      </c>
      <c r="R1503" s="7">
        <f t="shared" si="47"/>
        <v>3.75</v>
      </c>
    </row>
    <row r="1504" spans="1:18" x14ac:dyDescent="0.25">
      <c r="A1504" t="s">
        <v>588</v>
      </c>
      <c r="B1504" t="s">
        <v>657</v>
      </c>
      <c r="D1504" t="s">
        <v>575</v>
      </c>
      <c r="E1504" t="s">
        <v>17</v>
      </c>
      <c r="F1504">
        <v>3</v>
      </c>
      <c r="G1504">
        <v>0</v>
      </c>
      <c r="H1504">
        <v>1</v>
      </c>
      <c r="I1504">
        <v>60</v>
      </c>
      <c r="J1504">
        <v>1</v>
      </c>
      <c r="K1504">
        <v>0</v>
      </c>
      <c r="L1504">
        <v>0</v>
      </c>
      <c r="M1504">
        <v>0</v>
      </c>
      <c r="N1504">
        <v>0</v>
      </c>
      <c r="O1504">
        <v>36</v>
      </c>
      <c r="P1504">
        <v>36</v>
      </c>
      <c r="Q1504" s="20">
        <f t="shared" si="46"/>
        <v>33.368909511600002</v>
      </c>
      <c r="R1504" s="7">
        <f t="shared" si="47"/>
        <v>3</v>
      </c>
    </row>
    <row r="1505" spans="1:18" x14ac:dyDescent="0.25">
      <c r="A1505" t="s">
        <v>649</v>
      </c>
      <c r="B1505" t="s">
        <v>657</v>
      </c>
      <c r="D1505" t="s">
        <v>578</v>
      </c>
      <c r="E1505" t="s">
        <v>17</v>
      </c>
      <c r="F1505">
        <v>5</v>
      </c>
      <c r="G1505">
        <v>0</v>
      </c>
      <c r="H1505">
        <v>1</v>
      </c>
      <c r="I1505">
        <v>60</v>
      </c>
      <c r="J1505">
        <v>1</v>
      </c>
      <c r="K1505">
        <v>0</v>
      </c>
      <c r="L1505">
        <v>0</v>
      </c>
      <c r="M1505">
        <v>0</v>
      </c>
      <c r="N1505">
        <v>0</v>
      </c>
      <c r="O1505">
        <v>21</v>
      </c>
      <c r="P1505">
        <v>21</v>
      </c>
      <c r="Q1505" s="20">
        <f t="shared" si="46"/>
        <v>19.198706895899999</v>
      </c>
      <c r="R1505" s="7">
        <f t="shared" si="47"/>
        <v>5</v>
      </c>
    </row>
    <row r="1506" spans="1:18" x14ac:dyDescent="0.25">
      <c r="A1506" t="s">
        <v>634</v>
      </c>
      <c r="B1506" t="s">
        <v>657</v>
      </c>
      <c r="D1506" t="s">
        <v>598</v>
      </c>
      <c r="E1506" t="s">
        <v>92</v>
      </c>
      <c r="F1506">
        <v>2</v>
      </c>
      <c r="G1506">
        <v>3</v>
      </c>
      <c r="H1506">
        <v>1</v>
      </c>
      <c r="I1506">
        <v>64</v>
      </c>
      <c r="J1506">
        <v>0</v>
      </c>
      <c r="K1506">
        <v>0</v>
      </c>
      <c r="L1506">
        <v>1</v>
      </c>
      <c r="M1506">
        <v>0</v>
      </c>
      <c r="N1506">
        <v>3</v>
      </c>
      <c r="O1506">
        <v>32</v>
      </c>
      <c r="P1506">
        <v>29</v>
      </c>
      <c r="Q1506" s="20">
        <f t="shared" si="46"/>
        <v>29.3895921248</v>
      </c>
      <c r="R1506" s="7">
        <f t="shared" si="47"/>
        <v>1.875</v>
      </c>
    </row>
    <row r="1507" spans="1:18" x14ac:dyDescent="0.25">
      <c r="A1507" t="s">
        <v>680</v>
      </c>
      <c r="B1507" t="s">
        <v>657</v>
      </c>
      <c r="D1507" t="s">
        <v>349</v>
      </c>
      <c r="E1507" t="s">
        <v>92</v>
      </c>
      <c r="F1507">
        <v>3</v>
      </c>
      <c r="G1507">
        <v>6</v>
      </c>
      <c r="H1507">
        <v>1</v>
      </c>
      <c r="I1507">
        <v>40</v>
      </c>
      <c r="J1507">
        <v>0</v>
      </c>
      <c r="K1507">
        <v>1</v>
      </c>
      <c r="L1507">
        <v>0</v>
      </c>
      <c r="M1507">
        <v>0</v>
      </c>
      <c r="N1507">
        <v>5</v>
      </c>
      <c r="O1507">
        <v>22</v>
      </c>
      <c r="P1507">
        <v>17</v>
      </c>
      <c r="Q1507" s="20">
        <f t="shared" si="46"/>
        <v>20.302389346799998</v>
      </c>
      <c r="R1507" s="7">
        <f t="shared" si="47"/>
        <v>3</v>
      </c>
    </row>
    <row r="1508" spans="1:18" x14ac:dyDescent="0.25">
      <c r="A1508" t="s">
        <v>595</v>
      </c>
      <c r="B1508" t="s">
        <v>657</v>
      </c>
      <c r="D1508" t="s">
        <v>579</v>
      </c>
      <c r="E1508" t="s">
        <v>17</v>
      </c>
      <c r="F1508">
        <v>5</v>
      </c>
      <c r="G1508">
        <v>2</v>
      </c>
      <c r="H1508">
        <v>1</v>
      </c>
      <c r="I1508">
        <v>60</v>
      </c>
      <c r="J1508">
        <v>1</v>
      </c>
      <c r="K1508">
        <v>0</v>
      </c>
      <c r="L1508">
        <v>0</v>
      </c>
      <c r="M1508">
        <v>0</v>
      </c>
      <c r="N1508">
        <v>2</v>
      </c>
      <c r="O1508">
        <v>38</v>
      </c>
      <c r="P1508">
        <v>36</v>
      </c>
      <c r="Q1508" s="20">
        <f t="shared" si="46"/>
        <v>34.596780849399998</v>
      </c>
      <c r="R1508" s="7">
        <f t="shared" si="47"/>
        <v>5</v>
      </c>
    </row>
    <row r="1509" spans="1:18" x14ac:dyDescent="0.25">
      <c r="A1509" t="s">
        <v>600</v>
      </c>
      <c r="B1509" t="s">
        <v>657</v>
      </c>
      <c r="D1509" t="s">
        <v>227</v>
      </c>
      <c r="E1509" t="s">
        <v>17</v>
      </c>
      <c r="F1509">
        <v>6</v>
      </c>
      <c r="G1509">
        <v>1</v>
      </c>
      <c r="H1509">
        <v>1</v>
      </c>
      <c r="I1509">
        <v>60</v>
      </c>
      <c r="J1509">
        <v>1</v>
      </c>
      <c r="K1509">
        <v>0</v>
      </c>
      <c r="L1509">
        <v>0</v>
      </c>
      <c r="M1509">
        <v>0</v>
      </c>
      <c r="N1509">
        <v>1</v>
      </c>
      <c r="O1509">
        <v>26</v>
      </c>
      <c r="P1509">
        <v>25</v>
      </c>
      <c r="Q1509" s="20">
        <f t="shared" si="46"/>
        <v>23.681194510999998</v>
      </c>
      <c r="R1509" s="7">
        <f t="shared" si="47"/>
        <v>6</v>
      </c>
    </row>
    <row r="1510" spans="1:18" x14ac:dyDescent="0.25">
      <c r="A1510" t="s">
        <v>601</v>
      </c>
      <c r="B1510" t="s">
        <v>657</v>
      </c>
      <c r="D1510" t="s">
        <v>327</v>
      </c>
      <c r="E1510" t="s">
        <v>92</v>
      </c>
      <c r="F1510">
        <v>4</v>
      </c>
      <c r="G1510">
        <v>5</v>
      </c>
      <c r="H1510">
        <v>1</v>
      </c>
      <c r="I1510">
        <v>28</v>
      </c>
      <c r="J1510">
        <v>0</v>
      </c>
      <c r="K1510">
        <v>0</v>
      </c>
      <c r="L1510">
        <v>0</v>
      </c>
      <c r="M1510">
        <v>0</v>
      </c>
      <c r="N1510">
        <v>4</v>
      </c>
      <c r="O1510">
        <v>19</v>
      </c>
      <c r="P1510">
        <v>15</v>
      </c>
      <c r="Q1510" s="20">
        <f t="shared" si="46"/>
        <v>17.4015151515</v>
      </c>
      <c r="R1510" s="7">
        <f t="shared" si="47"/>
        <v>4</v>
      </c>
    </row>
    <row r="1511" spans="1:18" x14ac:dyDescent="0.25">
      <c r="A1511" t="s">
        <v>584</v>
      </c>
      <c r="B1511" t="s">
        <v>657</v>
      </c>
      <c r="D1511" t="s">
        <v>570</v>
      </c>
      <c r="E1511" t="s">
        <v>92</v>
      </c>
      <c r="F1511">
        <v>2</v>
      </c>
      <c r="G1511">
        <v>5</v>
      </c>
      <c r="H1511">
        <v>0</v>
      </c>
      <c r="I1511">
        <v>20</v>
      </c>
      <c r="J1511">
        <v>0</v>
      </c>
      <c r="K1511">
        <v>0</v>
      </c>
      <c r="L1511">
        <v>0</v>
      </c>
      <c r="M1511">
        <v>0</v>
      </c>
      <c r="N1511">
        <v>2</v>
      </c>
      <c r="O1511">
        <v>11</v>
      </c>
      <c r="P1511">
        <v>9</v>
      </c>
      <c r="Q1511" s="20">
        <f t="shared" si="46"/>
        <v>9.9938474163000013</v>
      </c>
      <c r="R1511" s="7" t="str">
        <f t="shared" si="47"/>
        <v xml:space="preserve"> </v>
      </c>
    </row>
    <row r="1512" spans="1:18" x14ac:dyDescent="0.25">
      <c r="A1512" t="s">
        <v>633</v>
      </c>
      <c r="B1512" t="s">
        <v>660</v>
      </c>
      <c r="D1512" t="s">
        <v>120</v>
      </c>
      <c r="E1512" t="s">
        <v>92</v>
      </c>
      <c r="F1512">
        <v>1</v>
      </c>
      <c r="G1512">
        <v>5</v>
      </c>
      <c r="H1512">
        <v>1</v>
      </c>
      <c r="I1512">
        <v>60</v>
      </c>
      <c r="J1512">
        <v>0</v>
      </c>
      <c r="K1512">
        <v>1</v>
      </c>
      <c r="L1512">
        <v>0</v>
      </c>
      <c r="M1512">
        <v>0</v>
      </c>
      <c r="N1512">
        <v>5</v>
      </c>
      <c r="O1512">
        <v>27</v>
      </c>
      <c r="P1512">
        <v>22</v>
      </c>
      <c r="Q1512" s="20">
        <f t="shared" si="46"/>
        <v>24.656974103699998</v>
      </c>
      <c r="R1512" s="7">
        <f t="shared" si="47"/>
        <v>1</v>
      </c>
    </row>
    <row r="1513" spans="1:18" x14ac:dyDescent="0.25">
      <c r="A1513" t="s">
        <v>609</v>
      </c>
      <c r="B1513" t="s">
        <v>660</v>
      </c>
      <c r="D1513" t="s">
        <v>590</v>
      </c>
      <c r="E1513" t="s">
        <v>17</v>
      </c>
      <c r="F1513">
        <v>7</v>
      </c>
      <c r="G1513">
        <v>3</v>
      </c>
      <c r="H1513">
        <v>1</v>
      </c>
      <c r="I1513">
        <v>60</v>
      </c>
      <c r="J1513">
        <v>1</v>
      </c>
      <c r="K1513">
        <v>0</v>
      </c>
      <c r="L1513">
        <v>0</v>
      </c>
      <c r="M1513">
        <v>0</v>
      </c>
      <c r="N1513">
        <v>3</v>
      </c>
      <c r="O1513">
        <v>22</v>
      </c>
      <c r="P1513">
        <v>19</v>
      </c>
      <c r="Q1513" s="20">
        <f t="shared" si="46"/>
        <v>20.074749316599998</v>
      </c>
      <c r="R1513" s="7">
        <f t="shared" si="47"/>
        <v>7</v>
      </c>
    </row>
    <row r="1514" spans="1:18" x14ac:dyDescent="0.25">
      <c r="A1514" t="s">
        <v>692</v>
      </c>
      <c r="B1514" t="s">
        <v>660</v>
      </c>
      <c r="D1514" t="s">
        <v>192</v>
      </c>
      <c r="E1514" t="s">
        <v>17</v>
      </c>
      <c r="F1514">
        <v>3</v>
      </c>
      <c r="G1514">
        <v>1</v>
      </c>
      <c r="H1514">
        <v>1</v>
      </c>
      <c r="I1514">
        <v>60</v>
      </c>
      <c r="J1514">
        <v>1</v>
      </c>
      <c r="K1514">
        <v>0</v>
      </c>
      <c r="L1514">
        <v>0</v>
      </c>
      <c r="M1514">
        <v>0</v>
      </c>
      <c r="N1514">
        <v>1</v>
      </c>
      <c r="O1514">
        <v>35</v>
      </c>
      <c r="P1514">
        <v>34</v>
      </c>
      <c r="Q1514" s="20">
        <f t="shared" si="46"/>
        <v>31.730059084499999</v>
      </c>
      <c r="R1514" s="7">
        <f t="shared" si="47"/>
        <v>3</v>
      </c>
    </row>
    <row r="1515" spans="1:18" x14ac:dyDescent="0.25">
      <c r="A1515" t="s">
        <v>582</v>
      </c>
      <c r="B1515" t="s">
        <v>660</v>
      </c>
      <c r="D1515" t="s">
        <v>238</v>
      </c>
      <c r="E1515" t="s">
        <v>92</v>
      </c>
      <c r="F1515">
        <v>4</v>
      </c>
      <c r="G1515">
        <v>5</v>
      </c>
      <c r="H1515">
        <v>1</v>
      </c>
      <c r="I1515">
        <v>62</v>
      </c>
      <c r="J1515">
        <v>0</v>
      </c>
      <c r="K1515">
        <v>0</v>
      </c>
      <c r="L1515">
        <v>1</v>
      </c>
      <c r="M1515">
        <v>0</v>
      </c>
      <c r="N1515">
        <v>5</v>
      </c>
      <c r="O1515">
        <v>25</v>
      </c>
      <c r="P1515">
        <v>20</v>
      </c>
      <c r="Q1515" s="20">
        <f t="shared" si="46"/>
        <v>23.128712872500003</v>
      </c>
      <c r="R1515" s="7">
        <f t="shared" si="47"/>
        <v>3.870967741935484</v>
      </c>
    </row>
    <row r="1516" spans="1:18" x14ac:dyDescent="0.25">
      <c r="A1516" t="s">
        <v>602</v>
      </c>
      <c r="B1516" t="s">
        <v>660</v>
      </c>
      <c r="D1516" t="s">
        <v>278</v>
      </c>
      <c r="E1516" t="s">
        <v>17</v>
      </c>
      <c r="F1516">
        <v>5</v>
      </c>
      <c r="G1516">
        <v>4</v>
      </c>
      <c r="H1516">
        <v>1</v>
      </c>
      <c r="I1516">
        <v>65</v>
      </c>
      <c r="J1516">
        <v>1</v>
      </c>
      <c r="K1516">
        <v>0</v>
      </c>
      <c r="L1516">
        <v>0</v>
      </c>
      <c r="M1516">
        <v>0</v>
      </c>
      <c r="N1516">
        <v>4</v>
      </c>
      <c r="O1516">
        <v>30</v>
      </c>
      <c r="P1516">
        <v>26</v>
      </c>
      <c r="Q1516" s="20">
        <f t="shared" si="46"/>
        <v>27.416326529999999</v>
      </c>
      <c r="R1516" s="7">
        <f t="shared" si="47"/>
        <v>4.6153846153846159</v>
      </c>
    </row>
    <row r="1517" spans="1:18" x14ac:dyDescent="0.25">
      <c r="A1517" t="s">
        <v>621</v>
      </c>
      <c r="B1517" t="s">
        <v>661</v>
      </c>
      <c r="D1517" t="s">
        <v>349</v>
      </c>
      <c r="E1517" t="s">
        <v>92</v>
      </c>
      <c r="F1517">
        <v>2</v>
      </c>
      <c r="G1517">
        <v>3</v>
      </c>
      <c r="H1517">
        <v>1</v>
      </c>
      <c r="I1517">
        <v>59</v>
      </c>
      <c r="J1517">
        <v>0</v>
      </c>
      <c r="K1517">
        <v>1</v>
      </c>
      <c r="L1517">
        <v>0</v>
      </c>
      <c r="M1517">
        <v>0</v>
      </c>
      <c r="N1517">
        <v>3</v>
      </c>
      <c r="O1517">
        <v>35</v>
      </c>
      <c r="P1517">
        <v>32</v>
      </c>
      <c r="Q1517" s="20">
        <f t="shared" si="46"/>
        <v>32.299255778999999</v>
      </c>
      <c r="R1517" s="7">
        <f t="shared" si="47"/>
        <v>2</v>
      </c>
    </row>
    <row r="1518" spans="1:18" x14ac:dyDescent="0.25">
      <c r="A1518" t="s">
        <v>603</v>
      </c>
      <c r="B1518" t="s">
        <v>661</v>
      </c>
      <c r="D1518" t="s">
        <v>238</v>
      </c>
      <c r="E1518" t="s">
        <v>17</v>
      </c>
      <c r="F1518">
        <v>4</v>
      </c>
      <c r="G1518">
        <v>2</v>
      </c>
      <c r="H1518">
        <v>1</v>
      </c>
      <c r="I1518">
        <v>60</v>
      </c>
      <c r="J1518">
        <v>1</v>
      </c>
      <c r="K1518">
        <v>0</v>
      </c>
      <c r="L1518">
        <v>0</v>
      </c>
      <c r="M1518">
        <v>0</v>
      </c>
      <c r="N1518">
        <v>2</v>
      </c>
      <c r="O1518">
        <v>27</v>
      </c>
      <c r="P1518">
        <v>25</v>
      </c>
      <c r="Q1518" s="20">
        <f t="shared" si="46"/>
        <v>24.9790099023</v>
      </c>
      <c r="R1518" s="7">
        <f t="shared" si="47"/>
        <v>4</v>
      </c>
    </row>
    <row r="1519" spans="1:18" x14ac:dyDescent="0.25">
      <c r="A1519" t="s">
        <v>645</v>
      </c>
      <c r="B1519" t="s">
        <v>661</v>
      </c>
      <c r="D1519" t="s">
        <v>441</v>
      </c>
      <c r="E1519" t="s">
        <v>17</v>
      </c>
      <c r="F1519">
        <v>6</v>
      </c>
      <c r="G1519">
        <v>3</v>
      </c>
      <c r="H1519">
        <v>1</v>
      </c>
      <c r="I1519">
        <v>60</v>
      </c>
      <c r="J1519">
        <v>1</v>
      </c>
      <c r="K1519">
        <v>0</v>
      </c>
      <c r="L1519">
        <v>0</v>
      </c>
      <c r="M1519">
        <v>0</v>
      </c>
      <c r="N1519">
        <v>3</v>
      </c>
      <c r="O1519">
        <v>37</v>
      </c>
      <c r="P1519">
        <v>34</v>
      </c>
      <c r="Q1519" s="20">
        <f t="shared" si="46"/>
        <v>33.930067168800001</v>
      </c>
      <c r="R1519" s="7">
        <f t="shared" si="47"/>
        <v>6</v>
      </c>
    </row>
    <row r="1520" spans="1:18" x14ac:dyDescent="0.25">
      <c r="A1520" t="s">
        <v>595</v>
      </c>
      <c r="B1520" t="s">
        <v>661</v>
      </c>
      <c r="D1520" t="s">
        <v>249</v>
      </c>
      <c r="E1520" t="s">
        <v>92</v>
      </c>
      <c r="F1520">
        <v>0</v>
      </c>
      <c r="G1520">
        <v>3</v>
      </c>
      <c r="H1520">
        <v>1</v>
      </c>
      <c r="I1520">
        <v>58</v>
      </c>
      <c r="J1520">
        <v>0</v>
      </c>
      <c r="K1520">
        <v>1</v>
      </c>
      <c r="L1520">
        <v>0</v>
      </c>
      <c r="M1520">
        <v>1</v>
      </c>
      <c r="N1520">
        <v>2</v>
      </c>
      <c r="O1520">
        <v>33</v>
      </c>
      <c r="P1520">
        <v>31</v>
      </c>
      <c r="Q1520" s="20">
        <f t="shared" si="46"/>
        <v>29.8430089947</v>
      </c>
      <c r="R1520" s="7">
        <f t="shared" si="47"/>
        <v>0</v>
      </c>
    </row>
    <row r="1521" spans="1:18" x14ac:dyDescent="0.25">
      <c r="A1521" t="s">
        <v>599</v>
      </c>
      <c r="B1521" t="s">
        <v>661</v>
      </c>
      <c r="D1521" t="s">
        <v>598</v>
      </c>
      <c r="E1521" t="s">
        <v>17</v>
      </c>
      <c r="F1521">
        <v>1</v>
      </c>
      <c r="G1521">
        <v>0</v>
      </c>
      <c r="H1521">
        <v>1</v>
      </c>
      <c r="I1521">
        <v>60</v>
      </c>
      <c r="J1521">
        <v>1</v>
      </c>
      <c r="K1521">
        <v>0</v>
      </c>
      <c r="L1521">
        <v>0</v>
      </c>
      <c r="M1521">
        <v>0</v>
      </c>
      <c r="N1521">
        <v>0</v>
      </c>
      <c r="O1521">
        <v>23</v>
      </c>
      <c r="P1521">
        <v>23</v>
      </c>
      <c r="Q1521" s="20">
        <f t="shared" si="46"/>
        <v>21.123769339700001</v>
      </c>
      <c r="R1521" s="7">
        <f t="shared" si="47"/>
        <v>1</v>
      </c>
    </row>
    <row r="1522" spans="1:18" x14ac:dyDescent="0.25">
      <c r="A1522" t="s">
        <v>584</v>
      </c>
      <c r="B1522" t="s">
        <v>661</v>
      </c>
      <c r="D1522" t="s">
        <v>182</v>
      </c>
      <c r="E1522" t="s">
        <v>17</v>
      </c>
      <c r="F1522">
        <v>4</v>
      </c>
      <c r="G1522">
        <v>3</v>
      </c>
      <c r="H1522">
        <v>1</v>
      </c>
      <c r="I1522">
        <v>60</v>
      </c>
      <c r="J1522">
        <v>1</v>
      </c>
      <c r="K1522">
        <v>0</v>
      </c>
      <c r="L1522">
        <v>0</v>
      </c>
      <c r="M1522">
        <v>0</v>
      </c>
      <c r="N1522">
        <v>3</v>
      </c>
      <c r="O1522">
        <v>44</v>
      </c>
      <c r="P1522">
        <v>41</v>
      </c>
      <c r="Q1522" s="20">
        <f t="shared" si="46"/>
        <v>40.211583011599998</v>
      </c>
      <c r="R1522" s="7">
        <f t="shared" si="47"/>
        <v>4</v>
      </c>
    </row>
    <row r="1523" spans="1:18" x14ac:dyDescent="0.25">
      <c r="A1523" t="s">
        <v>571</v>
      </c>
      <c r="B1523" t="s">
        <v>662</v>
      </c>
      <c r="D1523" t="s">
        <v>579</v>
      </c>
      <c r="E1523" t="s">
        <v>17</v>
      </c>
      <c r="F1523">
        <v>3</v>
      </c>
      <c r="G1523">
        <v>2</v>
      </c>
      <c r="H1523">
        <v>1</v>
      </c>
      <c r="I1523">
        <v>60</v>
      </c>
      <c r="J1523">
        <v>1</v>
      </c>
      <c r="K1523">
        <v>0</v>
      </c>
      <c r="L1523">
        <v>0</v>
      </c>
      <c r="M1523">
        <v>0</v>
      </c>
      <c r="N1523">
        <v>2</v>
      </c>
      <c r="O1523">
        <v>36</v>
      </c>
      <c r="P1523">
        <v>34</v>
      </c>
      <c r="Q1523" s="20">
        <f t="shared" si="46"/>
        <v>32.775897646799997</v>
      </c>
      <c r="R1523" s="7">
        <f t="shared" si="47"/>
        <v>3</v>
      </c>
    </row>
    <row r="1524" spans="1:18" x14ac:dyDescent="0.25">
      <c r="A1524" t="s">
        <v>638</v>
      </c>
      <c r="B1524" t="s">
        <v>662</v>
      </c>
      <c r="D1524" t="s">
        <v>134</v>
      </c>
      <c r="E1524" t="s">
        <v>92</v>
      </c>
      <c r="F1524">
        <v>2</v>
      </c>
      <c r="G1524">
        <v>3</v>
      </c>
      <c r="H1524">
        <v>1</v>
      </c>
      <c r="I1524">
        <v>58</v>
      </c>
      <c r="J1524">
        <v>0</v>
      </c>
      <c r="K1524">
        <v>1</v>
      </c>
      <c r="L1524">
        <v>0</v>
      </c>
      <c r="M1524">
        <v>0</v>
      </c>
      <c r="N1524">
        <v>3</v>
      </c>
      <c r="O1524">
        <v>26</v>
      </c>
      <c r="P1524">
        <v>23</v>
      </c>
      <c r="Q1524" s="20">
        <f t="shared" si="46"/>
        <v>23.562855890600002</v>
      </c>
      <c r="R1524" s="7">
        <f t="shared" si="47"/>
        <v>2</v>
      </c>
    </row>
    <row r="1525" spans="1:18" x14ac:dyDescent="0.25">
      <c r="A1525" t="s">
        <v>605</v>
      </c>
      <c r="B1525" t="s">
        <v>662</v>
      </c>
      <c r="D1525" t="s">
        <v>398</v>
      </c>
      <c r="E1525" t="s">
        <v>92</v>
      </c>
      <c r="F1525">
        <v>4</v>
      </c>
      <c r="G1525">
        <v>5</v>
      </c>
      <c r="H1525">
        <v>0</v>
      </c>
      <c r="I1525">
        <v>32</v>
      </c>
      <c r="J1525">
        <v>0</v>
      </c>
      <c r="K1525">
        <v>0</v>
      </c>
      <c r="L1525">
        <v>1</v>
      </c>
      <c r="M1525">
        <v>0</v>
      </c>
      <c r="N1525">
        <v>1</v>
      </c>
      <c r="O1525">
        <v>14</v>
      </c>
      <c r="P1525">
        <v>13</v>
      </c>
      <c r="Q1525" s="20">
        <f t="shared" si="46"/>
        <v>12.731329690799999</v>
      </c>
      <c r="R1525" s="7" t="str">
        <f t="shared" si="47"/>
        <v xml:space="preserve"> </v>
      </c>
    </row>
    <row r="1526" spans="1:18" x14ac:dyDescent="0.25">
      <c r="A1526" t="s">
        <v>653</v>
      </c>
      <c r="B1526" t="s">
        <v>662</v>
      </c>
      <c r="D1526" t="s">
        <v>227</v>
      </c>
      <c r="E1526" t="s">
        <v>92</v>
      </c>
      <c r="F1526">
        <v>0</v>
      </c>
      <c r="G1526">
        <v>5</v>
      </c>
      <c r="H1526">
        <v>1</v>
      </c>
      <c r="I1526">
        <v>60</v>
      </c>
      <c r="J1526">
        <v>0</v>
      </c>
      <c r="K1526">
        <v>1</v>
      </c>
      <c r="L1526">
        <v>0</v>
      </c>
      <c r="M1526">
        <v>0</v>
      </c>
      <c r="N1526">
        <v>5</v>
      </c>
      <c r="O1526">
        <v>28</v>
      </c>
      <c r="P1526">
        <v>23</v>
      </c>
      <c r="Q1526" s="20">
        <f t="shared" si="46"/>
        <v>25.502824858</v>
      </c>
      <c r="R1526" s="7">
        <f t="shared" si="47"/>
        <v>0</v>
      </c>
    </row>
    <row r="1527" spans="1:18" x14ac:dyDescent="0.25">
      <c r="A1527" t="s">
        <v>649</v>
      </c>
      <c r="B1527" t="s">
        <v>662</v>
      </c>
      <c r="D1527" t="s">
        <v>233</v>
      </c>
      <c r="E1527" t="s">
        <v>17</v>
      </c>
      <c r="F1527">
        <v>5</v>
      </c>
      <c r="G1527">
        <v>4</v>
      </c>
      <c r="H1527">
        <v>1</v>
      </c>
      <c r="I1527">
        <v>61</v>
      </c>
      <c r="J1527">
        <v>1</v>
      </c>
      <c r="K1527">
        <v>0</v>
      </c>
      <c r="L1527">
        <v>0</v>
      </c>
      <c r="M1527">
        <v>0</v>
      </c>
      <c r="N1527">
        <v>4</v>
      </c>
      <c r="O1527">
        <v>27</v>
      </c>
      <c r="P1527">
        <v>23</v>
      </c>
      <c r="Q1527" s="20">
        <f t="shared" si="46"/>
        <v>25.180762080599997</v>
      </c>
      <c r="R1527" s="7">
        <f t="shared" si="47"/>
        <v>4.9180327868852451</v>
      </c>
    </row>
    <row r="1528" spans="1:18" x14ac:dyDescent="0.25">
      <c r="A1528" t="s">
        <v>633</v>
      </c>
      <c r="B1528" t="s">
        <v>662</v>
      </c>
      <c r="D1528" t="s">
        <v>327</v>
      </c>
      <c r="E1528" t="s">
        <v>17</v>
      </c>
      <c r="F1528">
        <v>4</v>
      </c>
      <c r="G1528">
        <v>3</v>
      </c>
      <c r="H1528">
        <v>1</v>
      </c>
      <c r="I1528">
        <v>60</v>
      </c>
      <c r="J1528">
        <v>1</v>
      </c>
      <c r="K1528">
        <v>0</v>
      </c>
      <c r="L1528">
        <v>0</v>
      </c>
      <c r="M1528">
        <v>0</v>
      </c>
      <c r="N1528">
        <v>3</v>
      </c>
      <c r="O1528">
        <v>27</v>
      </c>
      <c r="P1528">
        <v>24</v>
      </c>
      <c r="Q1528" s="20">
        <f t="shared" si="46"/>
        <v>24.728468899500001</v>
      </c>
      <c r="R1528" s="7">
        <f t="shared" si="47"/>
        <v>4</v>
      </c>
    </row>
    <row r="1529" spans="1:18" x14ac:dyDescent="0.25">
      <c r="A1529" t="s">
        <v>606</v>
      </c>
      <c r="B1529" t="s">
        <v>662</v>
      </c>
      <c r="D1529" t="s">
        <v>578</v>
      </c>
      <c r="E1529" t="s">
        <v>92</v>
      </c>
      <c r="F1529">
        <v>0</v>
      </c>
      <c r="G1529">
        <v>3</v>
      </c>
      <c r="H1529">
        <v>1</v>
      </c>
      <c r="I1529">
        <v>60</v>
      </c>
      <c r="J1529">
        <v>0</v>
      </c>
      <c r="K1529">
        <v>1</v>
      </c>
      <c r="L1529">
        <v>0</v>
      </c>
      <c r="M1529">
        <v>0</v>
      </c>
      <c r="N1529">
        <v>3</v>
      </c>
      <c r="O1529">
        <v>30</v>
      </c>
      <c r="P1529">
        <v>27</v>
      </c>
      <c r="Q1529" s="20">
        <f t="shared" si="46"/>
        <v>27.426724137000001</v>
      </c>
      <c r="R1529" s="7">
        <f t="shared" si="47"/>
        <v>0</v>
      </c>
    </row>
    <row r="1530" spans="1:18" x14ac:dyDescent="0.25">
      <c r="A1530" t="s">
        <v>634</v>
      </c>
      <c r="B1530" t="s">
        <v>662</v>
      </c>
      <c r="D1530" t="s">
        <v>568</v>
      </c>
      <c r="E1530" t="s">
        <v>17</v>
      </c>
      <c r="F1530">
        <v>4</v>
      </c>
      <c r="G1530">
        <v>2</v>
      </c>
      <c r="H1530">
        <v>1</v>
      </c>
      <c r="I1530">
        <v>60</v>
      </c>
      <c r="J1530">
        <v>1</v>
      </c>
      <c r="K1530">
        <v>0</v>
      </c>
      <c r="L1530">
        <v>0</v>
      </c>
      <c r="M1530">
        <v>0</v>
      </c>
      <c r="N1530">
        <v>2</v>
      </c>
      <c r="O1530">
        <v>33</v>
      </c>
      <c r="P1530">
        <v>31</v>
      </c>
      <c r="Q1530" s="20">
        <f t="shared" si="46"/>
        <v>29.7141741501</v>
      </c>
      <c r="R1530" s="7">
        <f t="shared" si="47"/>
        <v>4</v>
      </c>
    </row>
    <row r="1531" spans="1:18" x14ac:dyDescent="0.25">
      <c r="A1531" t="s">
        <v>599</v>
      </c>
      <c r="B1531" t="s">
        <v>662</v>
      </c>
      <c r="D1531" t="s">
        <v>596</v>
      </c>
      <c r="E1531" t="s">
        <v>92</v>
      </c>
      <c r="F1531">
        <v>0</v>
      </c>
      <c r="G1531">
        <v>3</v>
      </c>
      <c r="H1531">
        <v>1</v>
      </c>
      <c r="I1531">
        <v>60</v>
      </c>
      <c r="J1531">
        <v>0</v>
      </c>
      <c r="K1531">
        <v>1</v>
      </c>
      <c r="L1531">
        <v>0</v>
      </c>
      <c r="M1531">
        <v>0</v>
      </c>
      <c r="N1531">
        <v>3</v>
      </c>
      <c r="O1531">
        <v>29</v>
      </c>
      <c r="P1531">
        <v>26</v>
      </c>
      <c r="Q1531" s="20">
        <f t="shared" si="46"/>
        <v>26.616279068499999</v>
      </c>
      <c r="R1531" s="7">
        <f t="shared" si="47"/>
        <v>0</v>
      </c>
    </row>
    <row r="1532" spans="1:18" x14ac:dyDescent="0.25">
      <c r="A1532" t="s">
        <v>629</v>
      </c>
      <c r="B1532" t="s">
        <v>662</v>
      </c>
      <c r="D1532" t="s">
        <v>398</v>
      </c>
      <c r="E1532" t="s">
        <v>92</v>
      </c>
      <c r="F1532">
        <v>4</v>
      </c>
      <c r="G1532">
        <v>5</v>
      </c>
      <c r="H1532">
        <v>1</v>
      </c>
      <c r="I1532">
        <v>30</v>
      </c>
      <c r="J1532">
        <v>0</v>
      </c>
      <c r="K1532">
        <v>0</v>
      </c>
      <c r="L1532">
        <v>0</v>
      </c>
      <c r="M1532">
        <v>0</v>
      </c>
      <c r="N1532">
        <v>4</v>
      </c>
      <c r="O1532">
        <v>15</v>
      </c>
      <c r="P1532">
        <v>11</v>
      </c>
      <c r="Q1532" s="20">
        <f t="shared" si="46"/>
        <v>13.640710383</v>
      </c>
      <c r="R1532" s="7">
        <f t="shared" si="47"/>
        <v>4</v>
      </c>
    </row>
    <row r="1533" spans="1:18" x14ac:dyDescent="0.25">
      <c r="A1533" t="s">
        <v>620</v>
      </c>
      <c r="B1533" t="s">
        <v>662</v>
      </c>
      <c r="D1533" t="s">
        <v>216</v>
      </c>
      <c r="E1533" t="s">
        <v>92</v>
      </c>
      <c r="F1533">
        <v>0</v>
      </c>
      <c r="G1533">
        <v>3</v>
      </c>
      <c r="H1533">
        <v>1</v>
      </c>
      <c r="I1533">
        <v>59</v>
      </c>
      <c r="J1533">
        <v>0</v>
      </c>
      <c r="K1533">
        <v>1</v>
      </c>
      <c r="L1533">
        <v>0</v>
      </c>
      <c r="M1533">
        <v>1</v>
      </c>
      <c r="N1533">
        <v>2</v>
      </c>
      <c r="O1533">
        <v>24</v>
      </c>
      <c r="P1533">
        <v>22</v>
      </c>
      <c r="Q1533" s="20">
        <f t="shared" si="46"/>
        <v>21.722479965600002</v>
      </c>
      <c r="R1533" s="7">
        <f t="shared" si="47"/>
        <v>0</v>
      </c>
    </row>
    <row r="1534" spans="1:18" x14ac:dyDescent="0.25">
      <c r="A1534" t="s">
        <v>602</v>
      </c>
      <c r="B1534" t="s">
        <v>662</v>
      </c>
      <c r="D1534" t="s">
        <v>335</v>
      </c>
      <c r="E1534" t="s">
        <v>92</v>
      </c>
      <c r="F1534">
        <v>2</v>
      </c>
      <c r="G1534">
        <v>6</v>
      </c>
      <c r="H1534">
        <v>1</v>
      </c>
      <c r="I1534">
        <v>60</v>
      </c>
      <c r="J1534">
        <v>0</v>
      </c>
      <c r="K1534">
        <v>1</v>
      </c>
      <c r="L1534">
        <v>0</v>
      </c>
      <c r="M1534">
        <v>0</v>
      </c>
      <c r="N1534">
        <v>6</v>
      </c>
      <c r="O1534">
        <v>41</v>
      </c>
      <c r="P1534">
        <v>35</v>
      </c>
      <c r="Q1534" s="20">
        <f t="shared" si="46"/>
        <v>37.150827241599998</v>
      </c>
      <c r="R1534" s="7">
        <f t="shared" si="47"/>
        <v>2</v>
      </c>
    </row>
    <row r="1535" spans="1:18" x14ac:dyDescent="0.25">
      <c r="A1535" t="s">
        <v>605</v>
      </c>
      <c r="B1535" t="s">
        <v>663</v>
      </c>
      <c r="D1535" t="s">
        <v>238</v>
      </c>
      <c r="E1535" t="s">
        <v>17</v>
      </c>
      <c r="F1535">
        <v>5</v>
      </c>
      <c r="G1535">
        <v>2</v>
      </c>
      <c r="H1535">
        <v>1</v>
      </c>
      <c r="I1535">
        <v>60</v>
      </c>
      <c r="J1535">
        <v>1</v>
      </c>
      <c r="K1535">
        <v>0</v>
      </c>
      <c r="L1535">
        <v>0</v>
      </c>
      <c r="M1535">
        <v>0</v>
      </c>
      <c r="N1535">
        <v>2</v>
      </c>
      <c r="O1535">
        <v>31</v>
      </c>
      <c r="P1535">
        <v>29</v>
      </c>
      <c r="Q1535" s="20">
        <f t="shared" si="46"/>
        <v>28.6796039619</v>
      </c>
      <c r="R1535" s="7">
        <f t="shared" si="47"/>
        <v>5</v>
      </c>
    </row>
    <row r="1536" spans="1:18" x14ac:dyDescent="0.25">
      <c r="A1536" t="s">
        <v>609</v>
      </c>
      <c r="B1536" t="s">
        <v>663</v>
      </c>
      <c r="D1536" t="s">
        <v>441</v>
      </c>
      <c r="E1536" t="s">
        <v>17</v>
      </c>
      <c r="F1536">
        <v>2</v>
      </c>
      <c r="G1536">
        <v>1</v>
      </c>
      <c r="H1536">
        <v>1</v>
      </c>
      <c r="I1536">
        <v>60</v>
      </c>
      <c r="J1536">
        <v>1</v>
      </c>
      <c r="K1536">
        <v>0</v>
      </c>
      <c r="L1536">
        <v>0</v>
      </c>
      <c r="M1536">
        <v>0</v>
      </c>
      <c r="N1536">
        <v>1</v>
      </c>
      <c r="O1536">
        <v>31</v>
      </c>
      <c r="P1536">
        <v>30</v>
      </c>
      <c r="Q1536" s="20">
        <f t="shared" si="46"/>
        <v>28.427894114400001</v>
      </c>
      <c r="R1536" s="7">
        <f t="shared" si="47"/>
        <v>2</v>
      </c>
    </row>
    <row r="1537" spans="1:18" x14ac:dyDescent="0.25">
      <c r="A1537" t="s">
        <v>581</v>
      </c>
      <c r="B1537" t="s">
        <v>663</v>
      </c>
      <c r="D1537" t="s">
        <v>120</v>
      </c>
      <c r="E1537" t="s">
        <v>92</v>
      </c>
      <c r="F1537">
        <v>0</v>
      </c>
      <c r="G1537">
        <v>3</v>
      </c>
      <c r="H1537">
        <v>1</v>
      </c>
      <c r="I1537">
        <v>60</v>
      </c>
      <c r="J1537">
        <v>0</v>
      </c>
      <c r="K1537">
        <v>1</v>
      </c>
      <c r="L1537">
        <v>0</v>
      </c>
      <c r="M1537">
        <v>0</v>
      </c>
      <c r="N1537">
        <v>3</v>
      </c>
      <c r="O1537">
        <v>27</v>
      </c>
      <c r="P1537">
        <v>24</v>
      </c>
      <c r="Q1537" s="20">
        <f t="shared" si="46"/>
        <v>24.656974103699998</v>
      </c>
      <c r="R1537" s="7">
        <f t="shared" si="47"/>
        <v>0</v>
      </c>
    </row>
    <row r="1538" spans="1:18" x14ac:dyDescent="0.25">
      <c r="A1538" t="s">
        <v>573</v>
      </c>
      <c r="B1538" t="s">
        <v>664</v>
      </c>
      <c r="D1538" t="s">
        <v>96</v>
      </c>
      <c r="E1538" t="s">
        <v>92</v>
      </c>
      <c r="F1538">
        <v>4</v>
      </c>
      <c r="G1538">
        <v>5</v>
      </c>
      <c r="H1538">
        <v>0</v>
      </c>
      <c r="I1538">
        <v>22</v>
      </c>
      <c r="J1538">
        <v>0</v>
      </c>
      <c r="K1538">
        <v>1</v>
      </c>
      <c r="L1538">
        <v>0</v>
      </c>
      <c r="M1538">
        <v>0</v>
      </c>
      <c r="N1538">
        <v>1</v>
      </c>
      <c r="O1538">
        <v>9</v>
      </c>
      <c r="P1538">
        <v>8</v>
      </c>
      <c r="Q1538" s="20">
        <f t="shared" ref="Q1538:Q1601" si="48">(1-SUMIF(Opponent,D1538,shpct))*O1538</f>
        <v>8.1328903649999997</v>
      </c>
      <c r="R1538" s="7" t="str">
        <f t="shared" ref="R1538:R1601" si="49">IF(H1538=1,F1538/MAX(60,I1538)*60," ")</f>
        <v xml:space="preserve"> </v>
      </c>
    </row>
    <row r="1539" spans="1:18" x14ac:dyDescent="0.25">
      <c r="A1539" t="s">
        <v>638</v>
      </c>
      <c r="B1539" t="s">
        <v>664</v>
      </c>
      <c r="D1539" t="s">
        <v>112</v>
      </c>
      <c r="E1539" t="s">
        <v>92</v>
      </c>
      <c r="F1539">
        <v>3</v>
      </c>
      <c r="G1539">
        <v>5</v>
      </c>
      <c r="H1539">
        <v>1</v>
      </c>
      <c r="I1539">
        <v>2</v>
      </c>
      <c r="J1539">
        <v>0</v>
      </c>
      <c r="K1539">
        <v>0</v>
      </c>
      <c r="L1539">
        <v>0</v>
      </c>
      <c r="M1539">
        <v>0</v>
      </c>
      <c r="N1539">
        <v>1</v>
      </c>
      <c r="O1539">
        <v>1</v>
      </c>
      <c r="P1539">
        <v>0</v>
      </c>
      <c r="Q1539" s="20">
        <f t="shared" si="48"/>
        <v>0.91766020859999997</v>
      </c>
      <c r="R1539" s="7">
        <f t="shared" si="49"/>
        <v>3</v>
      </c>
    </row>
    <row r="1540" spans="1:18" x14ac:dyDescent="0.25">
      <c r="A1540" t="s">
        <v>658</v>
      </c>
      <c r="B1540" t="s">
        <v>664</v>
      </c>
      <c r="D1540" t="s">
        <v>335</v>
      </c>
      <c r="E1540" t="s">
        <v>17</v>
      </c>
      <c r="F1540">
        <v>4</v>
      </c>
      <c r="G1540">
        <v>1</v>
      </c>
      <c r="H1540">
        <v>1</v>
      </c>
      <c r="I1540">
        <v>60</v>
      </c>
      <c r="J1540">
        <v>1</v>
      </c>
      <c r="K1540">
        <v>0</v>
      </c>
      <c r="L1540">
        <v>0</v>
      </c>
      <c r="M1540">
        <v>0</v>
      </c>
      <c r="N1540">
        <v>1</v>
      </c>
      <c r="O1540">
        <v>35</v>
      </c>
      <c r="P1540">
        <v>34</v>
      </c>
      <c r="Q1540" s="20">
        <f t="shared" si="48"/>
        <v>31.714120816000001</v>
      </c>
      <c r="R1540" s="7">
        <f t="shared" si="49"/>
        <v>4</v>
      </c>
    </row>
    <row r="1541" spans="1:18" x14ac:dyDescent="0.25">
      <c r="A1541" t="s">
        <v>809</v>
      </c>
      <c r="B1541" t="s">
        <v>664</v>
      </c>
      <c r="D1541" t="s">
        <v>134</v>
      </c>
      <c r="E1541" t="s">
        <v>92</v>
      </c>
      <c r="F1541">
        <v>3</v>
      </c>
      <c r="G1541">
        <v>6</v>
      </c>
      <c r="H1541">
        <v>1</v>
      </c>
      <c r="I1541">
        <v>60</v>
      </c>
      <c r="J1541">
        <v>0</v>
      </c>
      <c r="K1541">
        <v>1</v>
      </c>
      <c r="L1541">
        <v>0</v>
      </c>
      <c r="M1541">
        <v>0</v>
      </c>
      <c r="N1541">
        <v>6</v>
      </c>
      <c r="O1541">
        <v>32</v>
      </c>
      <c r="P1541">
        <v>26</v>
      </c>
      <c r="Q1541" s="20">
        <f t="shared" si="48"/>
        <v>29.000438019200001</v>
      </c>
      <c r="R1541" s="7">
        <f t="shared" si="49"/>
        <v>3</v>
      </c>
    </row>
    <row r="1542" spans="1:18" x14ac:dyDescent="0.25">
      <c r="A1542" t="s">
        <v>649</v>
      </c>
      <c r="B1542" t="s">
        <v>664</v>
      </c>
      <c r="D1542" t="s">
        <v>579</v>
      </c>
      <c r="E1542" t="s">
        <v>92</v>
      </c>
      <c r="F1542">
        <v>2</v>
      </c>
      <c r="G1542">
        <v>5</v>
      </c>
      <c r="H1542">
        <v>1</v>
      </c>
      <c r="I1542">
        <v>60</v>
      </c>
      <c r="J1542">
        <v>0</v>
      </c>
      <c r="K1542">
        <v>1</v>
      </c>
      <c r="L1542">
        <v>0</v>
      </c>
      <c r="M1542">
        <v>0</v>
      </c>
      <c r="N1542">
        <v>5</v>
      </c>
      <c r="O1542">
        <v>29</v>
      </c>
      <c r="P1542">
        <v>24</v>
      </c>
      <c r="Q1542" s="20">
        <f t="shared" si="48"/>
        <v>26.402806437699997</v>
      </c>
      <c r="R1542" s="7">
        <f t="shared" si="49"/>
        <v>2</v>
      </c>
    </row>
    <row r="1543" spans="1:18" x14ac:dyDescent="0.25">
      <c r="A1543" t="s">
        <v>634</v>
      </c>
      <c r="B1543" t="s">
        <v>664</v>
      </c>
      <c r="D1543" t="s">
        <v>96</v>
      </c>
      <c r="E1543" t="s">
        <v>92</v>
      </c>
      <c r="F1543">
        <v>4</v>
      </c>
      <c r="G1543">
        <v>5</v>
      </c>
      <c r="H1543">
        <v>1</v>
      </c>
      <c r="I1543">
        <v>36</v>
      </c>
      <c r="J1543">
        <v>0</v>
      </c>
      <c r="K1543">
        <v>0</v>
      </c>
      <c r="L1543">
        <v>0</v>
      </c>
      <c r="M1543">
        <v>0</v>
      </c>
      <c r="N1543">
        <v>4</v>
      </c>
      <c r="O1543">
        <v>23</v>
      </c>
      <c r="P1543">
        <v>19</v>
      </c>
      <c r="Q1543" s="20">
        <f t="shared" si="48"/>
        <v>20.784053154999999</v>
      </c>
      <c r="R1543" s="7">
        <f t="shared" si="49"/>
        <v>4</v>
      </c>
    </row>
    <row r="1544" spans="1:18" x14ac:dyDescent="0.25">
      <c r="A1544" t="s">
        <v>619</v>
      </c>
      <c r="B1544" t="s">
        <v>664</v>
      </c>
      <c r="D1544" t="s">
        <v>112</v>
      </c>
      <c r="E1544" t="s">
        <v>92</v>
      </c>
      <c r="F1544">
        <v>3</v>
      </c>
      <c r="G1544">
        <v>5</v>
      </c>
      <c r="H1544">
        <v>0</v>
      </c>
      <c r="I1544">
        <v>54</v>
      </c>
      <c r="J1544">
        <v>0</v>
      </c>
      <c r="K1544">
        <v>1</v>
      </c>
      <c r="L1544">
        <v>0</v>
      </c>
      <c r="M1544">
        <v>0</v>
      </c>
      <c r="N1544">
        <v>4</v>
      </c>
      <c r="O1544">
        <v>27</v>
      </c>
      <c r="P1544">
        <v>23</v>
      </c>
      <c r="Q1544" s="20">
        <f t="shared" si="48"/>
        <v>24.776825632199998</v>
      </c>
      <c r="R1544" s="7" t="str">
        <f t="shared" si="49"/>
        <v xml:space="preserve"> </v>
      </c>
    </row>
    <row r="1545" spans="1:18" x14ac:dyDescent="0.25">
      <c r="A1545" t="s">
        <v>616</v>
      </c>
      <c r="B1545" t="s">
        <v>664</v>
      </c>
      <c r="D1545" t="s">
        <v>568</v>
      </c>
      <c r="E1545" t="s">
        <v>92</v>
      </c>
      <c r="F1545">
        <v>3</v>
      </c>
      <c r="G1545">
        <v>5</v>
      </c>
      <c r="H1545">
        <v>1</v>
      </c>
      <c r="I1545">
        <v>58</v>
      </c>
      <c r="J1545">
        <v>0</v>
      </c>
      <c r="K1545">
        <v>1</v>
      </c>
      <c r="L1545">
        <v>0</v>
      </c>
      <c r="M1545">
        <v>1</v>
      </c>
      <c r="N1545">
        <v>4</v>
      </c>
      <c r="O1545">
        <v>27</v>
      </c>
      <c r="P1545">
        <v>23</v>
      </c>
      <c r="Q1545" s="20">
        <f t="shared" si="48"/>
        <v>24.3115970319</v>
      </c>
      <c r="R1545" s="7">
        <f t="shared" si="49"/>
        <v>3</v>
      </c>
    </row>
    <row r="1546" spans="1:18" x14ac:dyDescent="0.25">
      <c r="A1546" t="s">
        <v>595</v>
      </c>
      <c r="B1546" t="s">
        <v>664</v>
      </c>
      <c r="D1546" t="s">
        <v>596</v>
      </c>
      <c r="E1546" t="s">
        <v>17</v>
      </c>
      <c r="F1546">
        <v>3</v>
      </c>
      <c r="G1546">
        <v>2</v>
      </c>
      <c r="H1546">
        <v>1</v>
      </c>
      <c r="I1546">
        <v>60</v>
      </c>
      <c r="J1546">
        <v>1</v>
      </c>
      <c r="K1546">
        <v>0</v>
      </c>
      <c r="L1546">
        <v>0</v>
      </c>
      <c r="M1546">
        <v>0</v>
      </c>
      <c r="N1546">
        <v>2</v>
      </c>
      <c r="O1546">
        <v>40</v>
      </c>
      <c r="P1546">
        <v>38</v>
      </c>
      <c r="Q1546" s="20">
        <f t="shared" si="48"/>
        <v>36.712109059999996</v>
      </c>
      <c r="R1546" s="7">
        <f t="shared" si="49"/>
        <v>3</v>
      </c>
    </row>
    <row r="1547" spans="1:18" x14ac:dyDescent="0.25">
      <c r="A1547" t="s">
        <v>620</v>
      </c>
      <c r="B1547" t="s">
        <v>664</v>
      </c>
      <c r="D1547" t="s">
        <v>182</v>
      </c>
      <c r="E1547" t="s">
        <v>17</v>
      </c>
      <c r="F1547">
        <v>3</v>
      </c>
      <c r="G1547">
        <v>2</v>
      </c>
      <c r="H1547">
        <v>1</v>
      </c>
      <c r="I1547">
        <v>61</v>
      </c>
      <c r="J1547">
        <v>1</v>
      </c>
      <c r="K1547">
        <v>0</v>
      </c>
      <c r="L1547">
        <v>0</v>
      </c>
      <c r="M1547">
        <v>0</v>
      </c>
      <c r="N1547">
        <v>2</v>
      </c>
      <c r="O1547">
        <v>16</v>
      </c>
      <c r="P1547">
        <v>14</v>
      </c>
      <c r="Q1547" s="20">
        <f t="shared" si="48"/>
        <v>14.622393822399999</v>
      </c>
      <c r="R1547" s="7">
        <f t="shared" si="49"/>
        <v>2.9508196721311473</v>
      </c>
    </row>
    <row r="1548" spans="1:18" x14ac:dyDescent="0.25">
      <c r="A1548" t="s">
        <v>655</v>
      </c>
      <c r="B1548" t="s">
        <v>664</v>
      </c>
      <c r="D1548" t="s">
        <v>398</v>
      </c>
      <c r="E1548" t="s">
        <v>92</v>
      </c>
      <c r="F1548">
        <v>1</v>
      </c>
      <c r="G1548">
        <v>4</v>
      </c>
      <c r="H1548">
        <v>1</v>
      </c>
      <c r="I1548">
        <v>59</v>
      </c>
      <c r="J1548">
        <v>0</v>
      </c>
      <c r="K1548">
        <v>1</v>
      </c>
      <c r="L1548">
        <v>0</v>
      </c>
      <c r="M1548">
        <v>1</v>
      </c>
      <c r="N1548">
        <v>3</v>
      </c>
      <c r="O1548">
        <v>29</v>
      </c>
      <c r="P1548">
        <v>26</v>
      </c>
      <c r="Q1548" s="20">
        <f t="shared" si="48"/>
        <v>26.372040073799997</v>
      </c>
      <c r="R1548" s="7">
        <f t="shared" si="49"/>
        <v>1</v>
      </c>
    </row>
    <row r="1549" spans="1:18" x14ac:dyDescent="0.25">
      <c r="A1549" t="s">
        <v>703</v>
      </c>
      <c r="B1549" t="s">
        <v>664</v>
      </c>
      <c r="D1549" t="s">
        <v>575</v>
      </c>
      <c r="E1549" t="s">
        <v>17</v>
      </c>
      <c r="F1549">
        <v>4</v>
      </c>
      <c r="G1549">
        <v>1</v>
      </c>
      <c r="H1549">
        <v>1</v>
      </c>
      <c r="I1549">
        <v>60</v>
      </c>
      <c r="J1549">
        <v>1</v>
      </c>
      <c r="K1549">
        <v>0</v>
      </c>
      <c r="L1549">
        <v>0</v>
      </c>
      <c r="M1549">
        <v>0</v>
      </c>
      <c r="N1549">
        <v>1</v>
      </c>
      <c r="O1549">
        <v>31</v>
      </c>
      <c r="P1549">
        <v>30</v>
      </c>
      <c r="Q1549" s="20">
        <f t="shared" si="48"/>
        <v>28.734338746100001</v>
      </c>
      <c r="R1549" s="7">
        <f t="shared" si="49"/>
        <v>4</v>
      </c>
    </row>
    <row r="1550" spans="1:18" x14ac:dyDescent="0.25">
      <c r="A1550" t="s">
        <v>632</v>
      </c>
      <c r="B1550" t="s">
        <v>666</v>
      </c>
      <c r="D1550" t="s">
        <v>349</v>
      </c>
      <c r="E1550" t="s">
        <v>92</v>
      </c>
      <c r="F1550">
        <v>1</v>
      </c>
      <c r="G1550">
        <v>3</v>
      </c>
      <c r="H1550">
        <v>1</v>
      </c>
      <c r="I1550">
        <v>60</v>
      </c>
      <c r="J1550">
        <v>0</v>
      </c>
      <c r="K1550">
        <v>1</v>
      </c>
      <c r="L1550">
        <v>0</v>
      </c>
      <c r="M1550">
        <v>1</v>
      </c>
      <c r="N1550">
        <v>2</v>
      </c>
      <c r="O1550">
        <v>30</v>
      </c>
      <c r="P1550">
        <v>28</v>
      </c>
      <c r="Q1550" s="20">
        <f t="shared" si="48"/>
        <v>27.685076381999998</v>
      </c>
      <c r="R1550" s="7">
        <f t="shared" si="49"/>
        <v>1</v>
      </c>
    </row>
    <row r="1551" spans="1:18" x14ac:dyDescent="0.25">
      <c r="A1551" t="s">
        <v>569</v>
      </c>
      <c r="B1551" t="s">
        <v>666</v>
      </c>
      <c r="D1551" t="s">
        <v>327</v>
      </c>
      <c r="E1551" t="s">
        <v>92</v>
      </c>
      <c r="F1551">
        <v>3</v>
      </c>
      <c r="G1551">
        <v>4</v>
      </c>
      <c r="H1551">
        <v>1</v>
      </c>
      <c r="I1551">
        <v>59</v>
      </c>
      <c r="J1551">
        <v>0</v>
      </c>
      <c r="K1551">
        <v>1</v>
      </c>
      <c r="L1551">
        <v>0</v>
      </c>
      <c r="M1551">
        <v>0</v>
      </c>
      <c r="N1551">
        <v>4</v>
      </c>
      <c r="O1551">
        <v>34</v>
      </c>
      <c r="P1551">
        <v>30</v>
      </c>
      <c r="Q1551" s="20">
        <f t="shared" si="48"/>
        <v>31.139553428999999</v>
      </c>
      <c r="R1551" s="7">
        <f t="shared" si="49"/>
        <v>3</v>
      </c>
    </row>
    <row r="1552" spans="1:18" x14ac:dyDescent="0.25">
      <c r="A1552" t="s">
        <v>580</v>
      </c>
      <c r="B1552" t="s">
        <v>666</v>
      </c>
      <c r="D1552" t="s">
        <v>146</v>
      </c>
      <c r="E1552" t="s">
        <v>92</v>
      </c>
      <c r="F1552">
        <v>1</v>
      </c>
      <c r="G1552">
        <v>4</v>
      </c>
      <c r="H1552">
        <v>1</v>
      </c>
      <c r="I1552">
        <v>59</v>
      </c>
      <c r="J1552">
        <v>0</v>
      </c>
      <c r="K1552">
        <v>1</v>
      </c>
      <c r="L1552">
        <v>0</v>
      </c>
      <c r="M1552">
        <v>1</v>
      </c>
      <c r="N1552">
        <v>3</v>
      </c>
      <c r="O1552">
        <v>36</v>
      </c>
      <c r="P1552">
        <v>33</v>
      </c>
      <c r="Q1552" s="20">
        <f t="shared" si="48"/>
        <v>33.252212390399997</v>
      </c>
      <c r="R1552" s="7">
        <f t="shared" si="49"/>
        <v>1</v>
      </c>
    </row>
    <row r="1553" spans="1:18" x14ac:dyDescent="0.25">
      <c r="A1553" t="s">
        <v>624</v>
      </c>
      <c r="B1553" t="s">
        <v>666</v>
      </c>
      <c r="D1553" t="s">
        <v>278</v>
      </c>
      <c r="E1553" t="s">
        <v>92</v>
      </c>
      <c r="F1553">
        <v>3</v>
      </c>
      <c r="G1553">
        <v>4</v>
      </c>
      <c r="H1553">
        <v>1</v>
      </c>
      <c r="I1553">
        <v>65</v>
      </c>
      <c r="J1553">
        <v>0</v>
      </c>
      <c r="K1553">
        <v>0</v>
      </c>
      <c r="L1553">
        <v>1</v>
      </c>
      <c r="M1553">
        <v>0</v>
      </c>
      <c r="N1553">
        <v>3</v>
      </c>
      <c r="O1553">
        <v>45</v>
      </c>
      <c r="P1553">
        <v>42</v>
      </c>
      <c r="Q1553" s="20">
        <f t="shared" si="48"/>
        <v>41.124489795000002</v>
      </c>
      <c r="R1553" s="7">
        <f t="shared" si="49"/>
        <v>2.7692307692307692</v>
      </c>
    </row>
    <row r="1554" spans="1:18" x14ac:dyDescent="0.25">
      <c r="A1554" t="s">
        <v>620</v>
      </c>
      <c r="B1554" t="s">
        <v>666</v>
      </c>
      <c r="D1554" t="s">
        <v>308</v>
      </c>
      <c r="E1554" t="s">
        <v>92</v>
      </c>
      <c r="F1554">
        <v>2</v>
      </c>
      <c r="G1554">
        <v>3</v>
      </c>
      <c r="H1554">
        <v>1</v>
      </c>
      <c r="I1554">
        <v>61</v>
      </c>
      <c r="J1554">
        <v>0</v>
      </c>
      <c r="K1554">
        <v>0</v>
      </c>
      <c r="L1554">
        <v>1</v>
      </c>
      <c r="M1554">
        <v>0</v>
      </c>
      <c r="N1554">
        <v>3</v>
      </c>
      <c r="O1554">
        <v>33</v>
      </c>
      <c r="P1554">
        <v>30</v>
      </c>
      <c r="Q1554" s="20">
        <f t="shared" si="48"/>
        <v>30.111111112499998</v>
      </c>
      <c r="R1554" s="7">
        <f t="shared" si="49"/>
        <v>1.9672131147540985</v>
      </c>
    </row>
    <row r="1555" spans="1:18" x14ac:dyDescent="0.25">
      <c r="A1555" t="s">
        <v>571</v>
      </c>
      <c r="B1555" t="s">
        <v>667</v>
      </c>
      <c r="D1555" t="s">
        <v>134</v>
      </c>
      <c r="E1555" t="s">
        <v>92</v>
      </c>
      <c r="F1555">
        <v>3</v>
      </c>
      <c r="G1555">
        <v>6</v>
      </c>
      <c r="H1555">
        <v>1</v>
      </c>
      <c r="I1555">
        <v>60</v>
      </c>
      <c r="J1555">
        <v>0</v>
      </c>
      <c r="K1555">
        <v>1</v>
      </c>
      <c r="L1555">
        <v>0</v>
      </c>
      <c r="M1555">
        <v>1</v>
      </c>
      <c r="N1555">
        <v>5</v>
      </c>
      <c r="O1555">
        <v>35</v>
      </c>
      <c r="P1555">
        <v>30</v>
      </c>
      <c r="Q1555" s="20">
        <f t="shared" si="48"/>
        <v>31.7192290835</v>
      </c>
      <c r="R1555" s="7">
        <f t="shared" si="49"/>
        <v>3</v>
      </c>
    </row>
    <row r="1556" spans="1:18" x14ac:dyDescent="0.25">
      <c r="A1556" t="s">
        <v>638</v>
      </c>
      <c r="B1556" t="s">
        <v>667</v>
      </c>
      <c r="D1556" t="s">
        <v>578</v>
      </c>
      <c r="E1556" t="s">
        <v>17</v>
      </c>
      <c r="F1556">
        <v>2</v>
      </c>
      <c r="G1556">
        <v>1</v>
      </c>
      <c r="H1556">
        <v>1</v>
      </c>
      <c r="I1556">
        <v>65</v>
      </c>
      <c r="J1556">
        <v>1</v>
      </c>
      <c r="K1556">
        <v>0</v>
      </c>
      <c r="L1556">
        <v>0</v>
      </c>
      <c r="M1556">
        <v>0</v>
      </c>
      <c r="N1556">
        <v>1</v>
      </c>
      <c r="O1556">
        <v>29</v>
      </c>
      <c r="P1556">
        <v>28</v>
      </c>
      <c r="Q1556" s="20">
        <f t="shared" si="48"/>
        <v>26.512499999100001</v>
      </c>
      <c r="R1556" s="7">
        <f t="shared" si="49"/>
        <v>1.8461538461538463</v>
      </c>
    </row>
    <row r="1557" spans="1:18" x14ac:dyDescent="0.25">
      <c r="A1557" t="s">
        <v>605</v>
      </c>
      <c r="B1557" t="s">
        <v>667</v>
      </c>
      <c r="D1557" t="s">
        <v>598</v>
      </c>
      <c r="E1557" t="s">
        <v>92</v>
      </c>
      <c r="F1557">
        <v>1</v>
      </c>
      <c r="G1557">
        <v>2</v>
      </c>
      <c r="H1557">
        <v>1</v>
      </c>
      <c r="I1557">
        <v>65</v>
      </c>
      <c r="J1557">
        <v>0</v>
      </c>
      <c r="K1557">
        <v>0</v>
      </c>
      <c r="L1557">
        <v>1</v>
      </c>
      <c r="M1557">
        <v>0</v>
      </c>
      <c r="N1557">
        <v>1</v>
      </c>
      <c r="O1557">
        <v>39</v>
      </c>
      <c r="P1557">
        <v>38</v>
      </c>
      <c r="Q1557" s="20">
        <f t="shared" si="48"/>
        <v>35.818565402099999</v>
      </c>
      <c r="R1557" s="7">
        <f t="shared" si="49"/>
        <v>0.92307692307692313</v>
      </c>
    </row>
    <row r="1558" spans="1:18" x14ac:dyDescent="0.25">
      <c r="A1558" t="s">
        <v>594</v>
      </c>
      <c r="B1558" t="s">
        <v>667</v>
      </c>
      <c r="D1558" t="s">
        <v>568</v>
      </c>
      <c r="E1558" t="s">
        <v>17</v>
      </c>
      <c r="F1558">
        <v>2</v>
      </c>
      <c r="G1558">
        <v>0</v>
      </c>
      <c r="H1558">
        <v>1</v>
      </c>
      <c r="I1558">
        <v>60</v>
      </c>
      <c r="J1558">
        <v>1</v>
      </c>
      <c r="K1558">
        <v>0</v>
      </c>
      <c r="L1558">
        <v>0</v>
      </c>
      <c r="M1558">
        <v>0</v>
      </c>
      <c r="N1558">
        <v>0</v>
      </c>
      <c r="O1558">
        <v>26</v>
      </c>
      <c r="P1558">
        <v>26</v>
      </c>
      <c r="Q1558" s="20">
        <f t="shared" si="48"/>
        <v>23.411167512199999</v>
      </c>
      <c r="R1558" s="7">
        <f t="shared" si="49"/>
        <v>2</v>
      </c>
    </row>
    <row r="1559" spans="1:18" x14ac:dyDescent="0.25">
      <c r="A1559" t="s">
        <v>617</v>
      </c>
      <c r="B1559" t="s">
        <v>667</v>
      </c>
      <c r="D1559" t="s">
        <v>96</v>
      </c>
      <c r="E1559" t="s">
        <v>92</v>
      </c>
      <c r="F1559">
        <v>1</v>
      </c>
      <c r="G1559">
        <v>7</v>
      </c>
      <c r="H1559">
        <v>0</v>
      </c>
      <c r="I1559">
        <v>20</v>
      </c>
      <c r="J1559">
        <v>0</v>
      </c>
      <c r="K1559">
        <v>0</v>
      </c>
      <c r="L1559">
        <v>0</v>
      </c>
      <c r="M1559">
        <v>0</v>
      </c>
      <c r="N1559">
        <v>2</v>
      </c>
      <c r="O1559">
        <v>12</v>
      </c>
      <c r="P1559">
        <v>10</v>
      </c>
      <c r="Q1559" s="20">
        <f t="shared" si="48"/>
        <v>10.84385382</v>
      </c>
      <c r="R1559" s="7" t="str">
        <f t="shared" si="49"/>
        <v xml:space="preserve"> </v>
      </c>
    </row>
    <row r="1560" spans="1:18" x14ac:dyDescent="0.25">
      <c r="A1560" t="s">
        <v>587</v>
      </c>
      <c r="B1560" t="s">
        <v>667</v>
      </c>
      <c r="D1560" t="s">
        <v>596</v>
      </c>
      <c r="E1560" t="s">
        <v>92</v>
      </c>
      <c r="F1560">
        <v>1</v>
      </c>
      <c r="G1560">
        <v>3</v>
      </c>
      <c r="H1560">
        <v>1</v>
      </c>
      <c r="I1560">
        <v>59</v>
      </c>
      <c r="J1560">
        <v>0</v>
      </c>
      <c r="K1560">
        <v>1</v>
      </c>
      <c r="L1560">
        <v>0</v>
      </c>
      <c r="M1560">
        <v>0</v>
      </c>
      <c r="N1560">
        <v>3</v>
      </c>
      <c r="O1560">
        <v>30</v>
      </c>
      <c r="P1560">
        <v>27</v>
      </c>
      <c r="Q1560" s="20">
        <f t="shared" si="48"/>
        <v>27.534081794999999</v>
      </c>
      <c r="R1560" s="7">
        <f t="shared" si="49"/>
        <v>1</v>
      </c>
    </row>
    <row r="1561" spans="1:18" x14ac:dyDescent="0.25">
      <c r="A1561" t="s">
        <v>633</v>
      </c>
      <c r="B1561" t="s">
        <v>667</v>
      </c>
      <c r="D1561" t="s">
        <v>216</v>
      </c>
      <c r="E1561" t="s">
        <v>92</v>
      </c>
      <c r="F1561">
        <v>3</v>
      </c>
      <c r="G1561">
        <v>4</v>
      </c>
      <c r="H1561">
        <v>1</v>
      </c>
      <c r="I1561">
        <v>65</v>
      </c>
      <c r="J1561">
        <v>0</v>
      </c>
      <c r="K1561">
        <v>0</v>
      </c>
      <c r="L1561">
        <v>1</v>
      </c>
      <c r="M1561">
        <v>0</v>
      </c>
      <c r="N1561">
        <v>3</v>
      </c>
      <c r="O1561">
        <v>34</v>
      </c>
      <c r="P1561">
        <v>31</v>
      </c>
      <c r="Q1561" s="20">
        <f t="shared" si="48"/>
        <v>30.7735132846</v>
      </c>
      <c r="R1561" s="7">
        <f t="shared" si="49"/>
        <v>2.7692307692307692</v>
      </c>
    </row>
    <row r="1562" spans="1:18" x14ac:dyDescent="0.25">
      <c r="A1562" t="s">
        <v>634</v>
      </c>
      <c r="B1562" t="s">
        <v>667</v>
      </c>
      <c r="D1562" t="s">
        <v>398</v>
      </c>
      <c r="E1562" t="s">
        <v>92</v>
      </c>
      <c r="F1562">
        <v>3</v>
      </c>
      <c r="G1562">
        <v>4</v>
      </c>
      <c r="H1562">
        <v>1</v>
      </c>
      <c r="I1562">
        <v>62</v>
      </c>
      <c r="J1562">
        <v>0</v>
      </c>
      <c r="K1562">
        <v>0</v>
      </c>
      <c r="L1562">
        <v>1</v>
      </c>
      <c r="M1562">
        <v>0</v>
      </c>
      <c r="N1562">
        <v>4</v>
      </c>
      <c r="O1562">
        <v>32</v>
      </c>
      <c r="P1562">
        <v>28</v>
      </c>
      <c r="Q1562" s="20">
        <f t="shared" si="48"/>
        <v>29.100182150399998</v>
      </c>
      <c r="R1562" s="7">
        <f t="shared" si="49"/>
        <v>2.903225806451613</v>
      </c>
    </row>
    <row r="1563" spans="1:18" x14ac:dyDescent="0.25">
      <c r="A1563" t="s">
        <v>616</v>
      </c>
      <c r="B1563" t="s">
        <v>667</v>
      </c>
      <c r="D1563" t="s">
        <v>575</v>
      </c>
      <c r="E1563" t="s">
        <v>17</v>
      </c>
      <c r="F1563">
        <v>2</v>
      </c>
      <c r="G1563">
        <v>0</v>
      </c>
      <c r="H1563">
        <v>1</v>
      </c>
      <c r="I1563">
        <v>60</v>
      </c>
      <c r="J1563">
        <v>1</v>
      </c>
      <c r="K1563">
        <v>0</v>
      </c>
      <c r="L1563">
        <v>0</v>
      </c>
      <c r="M1563">
        <v>0</v>
      </c>
      <c r="N1563">
        <v>0</v>
      </c>
      <c r="O1563">
        <v>35</v>
      </c>
      <c r="P1563">
        <v>35</v>
      </c>
      <c r="Q1563" s="20">
        <f t="shared" si="48"/>
        <v>32.441995358500002</v>
      </c>
      <c r="R1563" s="7">
        <f t="shared" si="49"/>
        <v>2</v>
      </c>
    </row>
    <row r="1564" spans="1:18" x14ac:dyDescent="0.25">
      <c r="A1564" t="s">
        <v>595</v>
      </c>
      <c r="B1564" t="s">
        <v>667</v>
      </c>
      <c r="D1564" t="s">
        <v>96</v>
      </c>
      <c r="E1564" t="s">
        <v>92</v>
      </c>
      <c r="F1564">
        <v>1</v>
      </c>
      <c r="G1564">
        <v>7</v>
      </c>
      <c r="H1564">
        <v>1</v>
      </c>
      <c r="I1564">
        <v>40</v>
      </c>
      <c r="J1564">
        <v>0</v>
      </c>
      <c r="K1564">
        <v>1</v>
      </c>
      <c r="L1564">
        <v>0</v>
      </c>
      <c r="M1564">
        <v>0</v>
      </c>
      <c r="N1564">
        <v>5</v>
      </c>
      <c r="O1564">
        <v>27</v>
      </c>
      <c r="P1564">
        <v>22</v>
      </c>
      <c r="Q1564" s="20">
        <f t="shared" si="48"/>
        <v>24.398671095000001</v>
      </c>
      <c r="R1564" s="7">
        <f t="shared" si="49"/>
        <v>1</v>
      </c>
    </row>
    <row r="1565" spans="1:18" x14ac:dyDescent="0.25">
      <c r="A1565" t="s">
        <v>650</v>
      </c>
      <c r="B1565" t="s">
        <v>667</v>
      </c>
      <c r="D1565" t="s">
        <v>335</v>
      </c>
      <c r="E1565" t="s">
        <v>92</v>
      </c>
      <c r="F1565">
        <v>0</v>
      </c>
      <c r="G1565">
        <v>4</v>
      </c>
      <c r="H1565">
        <v>1</v>
      </c>
      <c r="I1565">
        <v>60</v>
      </c>
      <c r="J1565">
        <v>0</v>
      </c>
      <c r="K1565">
        <v>1</v>
      </c>
      <c r="L1565">
        <v>0</v>
      </c>
      <c r="M1565">
        <v>0</v>
      </c>
      <c r="N1565">
        <v>4</v>
      </c>
      <c r="O1565">
        <v>41</v>
      </c>
      <c r="P1565">
        <v>37</v>
      </c>
      <c r="Q1565" s="20">
        <f t="shared" si="48"/>
        <v>37.150827241599998</v>
      </c>
      <c r="R1565" s="7">
        <f t="shared" si="49"/>
        <v>0</v>
      </c>
    </row>
    <row r="1566" spans="1:18" x14ac:dyDescent="0.25">
      <c r="A1566" t="s">
        <v>602</v>
      </c>
      <c r="B1566" t="s">
        <v>667</v>
      </c>
      <c r="D1566" t="s">
        <v>579</v>
      </c>
      <c r="E1566" t="s">
        <v>92</v>
      </c>
      <c r="F1566">
        <v>1</v>
      </c>
      <c r="G1566">
        <v>4</v>
      </c>
      <c r="H1566">
        <v>1</v>
      </c>
      <c r="I1566">
        <v>60</v>
      </c>
      <c r="J1566">
        <v>0</v>
      </c>
      <c r="K1566">
        <v>1</v>
      </c>
      <c r="L1566">
        <v>0</v>
      </c>
      <c r="M1566">
        <v>0</v>
      </c>
      <c r="N1566">
        <v>4</v>
      </c>
      <c r="O1566">
        <v>30</v>
      </c>
      <c r="P1566">
        <v>26</v>
      </c>
      <c r="Q1566" s="20">
        <f t="shared" si="48"/>
        <v>27.313248038999998</v>
      </c>
      <c r="R1566" s="7">
        <f t="shared" si="49"/>
        <v>1</v>
      </c>
    </row>
    <row r="1567" spans="1:18" x14ac:dyDescent="0.25">
      <c r="A1567" t="s">
        <v>566</v>
      </c>
      <c r="B1567" t="s">
        <v>668</v>
      </c>
      <c r="D1567" t="s">
        <v>592</v>
      </c>
      <c r="E1567" t="s">
        <v>92</v>
      </c>
      <c r="F1567">
        <v>5</v>
      </c>
      <c r="G1567">
        <v>6</v>
      </c>
      <c r="H1567">
        <v>1</v>
      </c>
      <c r="I1567">
        <v>63</v>
      </c>
      <c r="J1567">
        <v>0</v>
      </c>
      <c r="K1567">
        <v>0</v>
      </c>
      <c r="L1567">
        <v>1</v>
      </c>
      <c r="M1567">
        <v>0</v>
      </c>
      <c r="N1567">
        <v>6</v>
      </c>
      <c r="O1567">
        <v>28</v>
      </c>
      <c r="P1567">
        <v>22</v>
      </c>
      <c r="Q1567" s="20">
        <f t="shared" si="48"/>
        <v>25.4302325592</v>
      </c>
      <c r="R1567" s="7">
        <f t="shared" si="49"/>
        <v>4.7619047619047619</v>
      </c>
    </row>
    <row r="1568" spans="1:18" x14ac:dyDescent="0.25">
      <c r="A1568" t="s">
        <v>692</v>
      </c>
      <c r="B1568" t="s">
        <v>668</v>
      </c>
      <c r="D1568" t="s">
        <v>578</v>
      </c>
      <c r="E1568" t="s">
        <v>17</v>
      </c>
      <c r="F1568">
        <v>2</v>
      </c>
      <c r="G1568">
        <v>1</v>
      </c>
      <c r="H1568">
        <v>1</v>
      </c>
      <c r="I1568">
        <v>60</v>
      </c>
      <c r="J1568">
        <v>1</v>
      </c>
      <c r="K1568">
        <v>0</v>
      </c>
      <c r="L1568">
        <v>0</v>
      </c>
      <c r="M1568">
        <v>0</v>
      </c>
      <c r="N1568">
        <v>1</v>
      </c>
      <c r="O1568">
        <v>31</v>
      </c>
      <c r="P1568">
        <v>30</v>
      </c>
      <c r="Q1568" s="20">
        <f t="shared" si="48"/>
        <v>28.340948274900001</v>
      </c>
      <c r="R1568" s="7">
        <f t="shared" si="49"/>
        <v>2</v>
      </c>
    </row>
    <row r="1569" spans="1:18" x14ac:dyDescent="0.25">
      <c r="A1569" t="s">
        <v>571</v>
      </c>
      <c r="B1569" t="s">
        <v>669</v>
      </c>
      <c r="D1569" t="s">
        <v>249</v>
      </c>
      <c r="E1569" t="s">
        <v>92</v>
      </c>
      <c r="F1569">
        <v>1</v>
      </c>
      <c r="G1569">
        <v>2</v>
      </c>
      <c r="H1569">
        <v>1</v>
      </c>
      <c r="I1569">
        <v>62</v>
      </c>
      <c r="J1569">
        <v>0</v>
      </c>
      <c r="K1569">
        <v>0</v>
      </c>
      <c r="L1569">
        <v>1</v>
      </c>
      <c r="M1569">
        <v>0</v>
      </c>
      <c r="N1569">
        <v>2</v>
      </c>
      <c r="O1569">
        <v>48</v>
      </c>
      <c r="P1569">
        <v>46</v>
      </c>
      <c r="Q1569" s="20">
        <f t="shared" si="48"/>
        <v>43.408013083200004</v>
      </c>
      <c r="R1569" s="7">
        <f t="shared" si="49"/>
        <v>0.967741935483871</v>
      </c>
    </row>
    <row r="1570" spans="1:18" x14ac:dyDescent="0.25">
      <c r="A1570" t="s">
        <v>621</v>
      </c>
      <c r="B1570" t="s">
        <v>669</v>
      </c>
      <c r="D1570" t="s">
        <v>568</v>
      </c>
      <c r="E1570" t="s">
        <v>17</v>
      </c>
      <c r="F1570">
        <v>4</v>
      </c>
      <c r="G1570">
        <v>2</v>
      </c>
      <c r="H1570">
        <v>1</v>
      </c>
      <c r="I1570">
        <v>60</v>
      </c>
      <c r="J1570">
        <v>1</v>
      </c>
      <c r="K1570">
        <v>0</v>
      </c>
      <c r="L1570">
        <v>0</v>
      </c>
      <c r="M1570">
        <v>0</v>
      </c>
      <c r="N1570">
        <v>2</v>
      </c>
      <c r="O1570">
        <v>36</v>
      </c>
      <c r="P1570">
        <v>34</v>
      </c>
      <c r="Q1570" s="20">
        <f t="shared" si="48"/>
        <v>32.4154627092</v>
      </c>
      <c r="R1570" s="7">
        <f t="shared" si="49"/>
        <v>4</v>
      </c>
    </row>
    <row r="1571" spans="1:18" x14ac:dyDescent="0.25">
      <c r="A1571" t="s">
        <v>603</v>
      </c>
      <c r="B1571" t="s">
        <v>669</v>
      </c>
      <c r="D1571" t="s">
        <v>233</v>
      </c>
      <c r="E1571" t="s">
        <v>17</v>
      </c>
      <c r="F1571">
        <v>3</v>
      </c>
      <c r="G1571">
        <v>2</v>
      </c>
      <c r="H1571">
        <v>1</v>
      </c>
      <c r="I1571">
        <v>60</v>
      </c>
      <c r="J1571">
        <v>1</v>
      </c>
      <c r="K1571">
        <v>0</v>
      </c>
      <c r="L1571">
        <v>0</v>
      </c>
      <c r="M1571">
        <v>0</v>
      </c>
      <c r="N1571">
        <v>2</v>
      </c>
      <c r="O1571">
        <v>44</v>
      </c>
      <c r="P1571">
        <v>42</v>
      </c>
      <c r="Q1571" s="20">
        <f t="shared" si="48"/>
        <v>41.0353159832</v>
      </c>
      <c r="R1571" s="7">
        <f t="shared" si="49"/>
        <v>3</v>
      </c>
    </row>
    <row r="1572" spans="1:18" x14ac:dyDescent="0.25">
      <c r="A1572" t="s">
        <v>605</v>
      </c>
      <c r="B1572" t="s">
        <v>669</v>
      </c>
      <c r="D1572" t="s">
        <v>575</v>
      </c>
      <c r="E1572" t="s">
        <v>17</v>
      </c>
      <c r="F1572">
        <v>5</v>
      </c>
      <c r="G1572">
        <v>3</v>
      </c>
      <c r="H1572">
        <v>1</v>
      </c>
      <c r="I1572">
        <v>60</v>
      </c>
      <c r="J1572">
        <v>1</v>
      </c>
      <c r="K1572">
        <v>0</v>
      </c>
      <c r="L1572">
        <v>0</v>
      </c>
      <c r="M1572">
        <v>0</v>
      </c>
      <c r="N1572">
        <v>3</v>
      </c>
      <c r="O1572">
        <v>34</v>
      </c>
      <c r="P1572">
        <v>31</v>
      </c>
      <c r="Q1572" s="20">
        <f t="shared" si="48"/>
        <v>31.515081205400001</v>
      </c>
      <c r="R1572" s="7">
        <f t="shared" si="49"/>
        <v>5</v>
      </c>
    </row>
    <row r="1573" spans="1:18" x14ac:dyDescent="0.25">
      <c r="A1573" t="s">
        <v>607</v>
      </c>
      <c r="B1573" t="s">
        <v>669</v>
      </c>
      <c r="D1573" t="s">
        <v>590</v>
      </c>
      <c r="E1573" t="s">
        <v>17</v>
      </c>
      <c r="F1573">
        <v>2</v>
      </c>
      <c r="G1573">
        <v>1</v>
      </c>
      <c r="H1573">
        <v>1</v>
      </c>
      <c r="I1573">
        <v>60</v>
      </c>
      <c r="J1573">
        <v>1</v>
      </c>
      <c r="K1573">
        <v>0</v>
      </c>
      <c r="L1573">
        <v>0</v>
      </c>
      <c r="M1573">
        <v>0</v>
      </c>
      <c r="N1573">
        <v>1</v>
      </c>
      <c r="O1573">
        <v>28</v>
      </c>
      <c r="P1573">
        <v>27</v>
      </c>
      <c r="Q1573" s="20">
        <f t="shared" si="48"/>
        <v>25.549680948399999</v>
      </c>
      <c r="R1573" s="7">
        <f t="shared" si="49"/>
        <v>2</v>
      </c>
    </row>
    <row r="1574" spans="1:18" x14ac:dyDescent="0.25">
      <c r="A1574" t="s">
        <v>569</v>
      </c>
      <c r="B1574" t="s">
        <v>669</v>
      </c>
      <c r="D1574" t="s">
        <v>278</v>
      </c>
      <c r="E1574" t="s">
        <v>92</v>
      </c>
      <c r="F1574">
        <v>0</v>
      </c>
      <c r="G1574">
        <v>2</v>
      </c>
      <c r="H1574">
        <v>1</v>
      </c>
      <c r="I1574">
        <v>59</v>
      </c>
      <c r="J1574">
        <v>0</v>
      </c>
      <c r="K1574">
        <v>1</v>
      </c>
      <c r="L1574">
        <v>0</v>
      </c>
      <c r="M1574">
        <v>1</v>
      </c>
      <c r="N1574">
        <v>1</v>
      </c>
      <c r="O1574">
        <v>29</v>
      </c>
      <c r="P1574">
        <v>28</v>
      </c>
      <c r="Q1574" s="20">
        <f t="shared" si="48"/>
        <v>26.502448979</v>
      </c>
      <c r="R1574" s="7">
        <f t="shared" si="49"/>
        <v>0</v>
      </c>
    </row>
    <row r="1575" spans="1:18" x14ac:dyDescent="0.25">
      <c r="A1575" t="s">
        <v>616</v>
      </c>
      <c r="B1575" t="s">
        <v>669</v>
      </c>
      <c r="D1575" t="s">
        <v>598</v>
      </c>
      <c r="E1575" t="s">
        <v>17</v>
      </c>
      <c r="F1575">
        <v>5</v>
      </c>
      <c r="G1575">
        <v>2</v>
      </c>
      <c r="H1575">
        <v>1</v>
      </c>
      <c r="I1575">
        <v>60</v>
      </c>
      <c r="J1575">
        <v>1</v>
      </c>
      <c r="K1575">
        <v>0</v>
      </c>
      <c r="L1575">
        <v>0</v>
      </c>
      <c r="M1575">
        <v>0</v>
      </c>
      <c r="N1575">
        <v>2</v>
      </c>
      <c r="O1575">
        <v>22</v>
      </c>
      <c r="P1575">
        <v>20</v>
      </c>
      <c r="Q1575" s="20">
        <f t="shared" si="48"/>
        <v>20.205344585799999</v>
      </c>
      <c r="R1575" s="7">
        <f t="shared" si="49"/>
        <v>5</v>
      </c>
    </row>
    <row r="1576" spans="1:18" x14ac:dyDescent="0.25">
      <c r="A1576" t="s">
        <v>593</v>
      </c>
      <c r="B1576" t="s">
        <v>670</v>
      </c>
      <c r="D1576" t="s">
        <v>188</v>
      </c>
      <c r="E1576" t="s">
        <v>92</v>
      </c>
      <c r="F1576">
        <v>1</v>
      </c>
      <c r="G1576">
        <v>4</v>
      </c>
      <c r="H1576">
        <v>1</v>
      </c>
      <c r="I1576">
        <v>60</v>
      </c>
      <c r="J1576">
        <v>0</v>
      </c>
      <c r="K1576">
        <v>1</v>
      </c>
      <c r="L1576">
        <v>0</v>
      </c>
      <c r="M1576">
        <v>1</v>
      </c>
      <c r="N1576">
        <v>3</v>
      </c>
      <c r="O1576">
        <v>47</v>
      </c>
      <c r="P1576">
        <v>44</v>
      </c>
      <c r="Q1576" s="20">
        <f t="shared" si="48"/>
        <v>43.4658765856</v>
      </c>
      <c r="R1576" s="7">
        <f t="shared" si="49"/>
        <v>1</v>
      </c>
    </row>
    <row r="1577" spans="1:18" x14ac:dyDescent="0.25">
      <c r="A1577" t="s">
        <v>626</v>
      </c>
      <c r="B1577" t="s">
        <v>670</v>
      </c>
      <c r="D1577" t="s">
        <v>578</v>
      </c>
      <c r="E1577" t="s">
        <v>92</v>
      </c>
      <c r="F1577">
        <v>0</v>
      </c>
      <c r="G1577">
        <v>2</v>
      </c>
      <c r="H1577">
        <v>1</v>
      </c>
      <c r="I1577">
        <v>58</v>
      </c>
      <c r="J1577">
        <v>0</v>
      </c>
      <c r="K1577">
        <v>1</v>
      </c>
      <c r="L1577">
        <v>0</v>
      </c>
      <c r="M1577">
        <v>1</v>
      </c>
      <c r="N1577">
        <v>1</v>
      </c>
      <c r="O1577">
        <v>26</v>
      </c>
      <c r="P1577">
        <v>25</v>
      </c>
      <c r="Q1577" s="20">
        <f t="shared" si="48"/>
        <v>23.769827585400002</v>
      </c>
      <c r="R1577" s="7">
        <f t="shared" si="49"/>
        <v>0</v>
      </c>
    </row>
    <row r="1578" spans="1:18" x14ac:dyDescent="0.25">
      <c r="A1578" t="s">
        <v>638</v>
      </c>
      <c r="B1578" t="s">
        <v>670</v>
      </c>
      <c r="D1578" t="s">
        <v>27</v>
      </c>
      <c r="E1578" t="s">
        <v>92</v>
      </c>
      <c r="F1578">
        <v>1</v>
      </c>
      <c r="G1578">
        <v>2</v>
      </c>
      <c r="H1578">
        <v>1</v>
      </c>
      <c r="I1578">
        <v>59</v>
      </c>
      <c r="J1578">
        <v>0</v>
      </c>
      <c r="K1578">
        <v>1</v>
      </c>
      <c r="L1578">
        <v>0</v>
      </c>
      <c r="M1578">
        <v>0</v>
      </c>
      <c r="N1578">
        <v>2</v>
      </c>
      <c r="O1578">
        <v>26</v>
      </c>
      <c r="P1578">
        <v>24</v>
      </c>
      <c r="Q1578" s="20">
        <f t="shared" si="48"/>
        <v>23.703771850199999</v>
      </c>
      <c r="R1578" s="7">
        <f t="shared" si="49"/>
        <v>1</v>
      </c>
    </row>
    <row r="1579" spans="1:18" x14ac:dyDescent="0.25">
      <c r="A1579" t="s">
        <v>680</v>
      </c>
      <c r="B1579" t="s">
        <v>670</v>
      </c>
      <c r="D1579" t="s">
        <v>216</v>
      </c>
      <c r="E1579" t="s">
        <v>17</v>
      </c>
      <c r="F1579">
        <v>5</v>
      </c>
      <c r="G1579">
        <v>4</v>
      </c>
      <c r="H1579">
        <v>1</v>
      </c>
      <c r="I1579">
        <v>65</v>
      </c>
      <c r="J1579">
        <v>1</v>
      </c>
      <c r="K1579">
        <v>0</v>
      </c>
      <c r="L1579">
        <v>0</v>
      </c>
      <c r="M1579">
        <v>0</v>
      </c>
      <c r="N1579">
        <v>4</v>
      </c>
      <c r="O1579">
        <v>50</v>
      </c>
      <c r="P1579">
        <v>46</v>
      </c>
      <c r="Q1579" s="20">
        <f t="shared" si="48"/>
        <v>45.255166594999999</v>
      </c>
      <c r="R1579" s="7">
        <f t="shared" si="49"/>
        <v>4.6153846153846159</v>
      </c>
    </row>
    <row r="1580" spans="1:18" x14ac:dyDescent="0.25">
      <c r="A1580" t="s">
        <v>577</v>
      </c>
      <c r="B1580" t="s">
        <v>670</v>
      </c>
      <c r="D1580" t="s">
        <v>596</v>
      </c>
      <c r="E1580" t="s">
        <v>17</v>
      </c>
      <c r="F1580">
        <v>3</v>
      </c>
      <c r="G1580">
        <v>1</v>
      </c>
      <c r="H1580">
        <v>1</v>
      </c>
      <c r="I1580">
        <v>60</v>
      </c>
      <c r="J1580">
        <v>1</v>
      </c>
      <c r="K1580">
        <v>0</v>
      </c>
      <c r="L1580">
        <v>0</v>
      </c>
      <c r="M1580">
        <v>0</v>
      </c>
      <c r="N1580">
        <v>1</v>
      </c>
      <c r="O1580">
        <v>28</v>
      </c>
      <c r="P1580">
        <v>27</v>
      </c>
      <c r="Q1580" s="20">
        <f t="shared" si="48"/>
        <v>25.698476341999999</v>
      </c>
      <c r="R1580" s="7">
        <f t="shared" si="49"/>
        <v>3</v>
      </c>
    </row>
    <row r="1581" spans="1:18" x14ac:dyDescent="0.25">
      <c r="A1581" t="s">
        <v>641</v>
      </c>
      <c r="B1581" t="s">
        <v>670</v>
      </c>
      <c r="D1581" t="s">
        <v>335</v>
      </c>
      <c r="E1581" t="s">
        <v>92</v>
      </c>
      <c r="F1581">
        <v>1</v>
      </c>
      <c r="G1581">
        <v>3</v>
      </c>
      <c r="H1581">
        <v>1</v>
      </c>
      <c r="I1581">
        <v>58</v>
      </c>
      <c r="J1581">
        <v>0</v>
      </c>
      <c r="K1581">
        <v>1</v>
      </c>
      <c r="L1581">
        <v>0</v>
      </c>
      <c r="M1581">
        <v>0</v>
      </c>
      <c r="N1581">
        <v>3</v>
      </c>
      <c r="O1581">
        <v>32</v>
      </c>
      <c r="P1581">
        <v>29</v>
      </c>
      <c r="Q1581" s="20">
        <f t="shared" si="48"/>
        <v>28.995767603200001</v>
      </c>
      <c r="R1581" s="7">
        <f t="shared" si="49"/>
        <v>1</v>
      </c>
    </row>
    <row r="1582" spans="1:18" x14ac:dyDescent="0.25">
      <c r="A1582" t="s">
        <v>580</v>
      </c>
      <c r="B1582" t="s">
        <v>670</v>
      </c>
      <c r="D1582" t="s">
        <v>592</v>
      </c>
      <c r="E1582" t="s">
        <v>17</v>
      </c>
      <c r="F1582">
        <v>1</v>
      </c>
      <c r="G1582">
        <v>0</v>
      </c>
      <c r="H1582">
        <v>1</v>
      </c>
      <c r="I1582">
        <v>60</v>
      </c>
      <c r="J1582">
        <v>1</v>
      </c>
      <c r="K1582">
        <v>0</v>
      </c>
      <c r="L1582">
        <v>0</v>
      </c>
      <c r="M1582">
        <v>0</v>
      </c>
      <c r="N1582">
        <v>0</v>
      </c>
      <c r="O1582">
        <v>22</v>
      </c>
      <c r="P1582">
        <v>22</v>
      </c>
      <c r="Q1582" s="20">
        <f t="shared" si="48"/>
        <v>19.9808970108</v>
      </c>
      <c r="R1582" s="7">
        <f t="shared" si="49"/>
        <v>1</v>
      </c>
    </row>
    <row r="1583" spans="1:18" x14ac:dyDescent="0.25">
      <c r="A1583" t="s">
        <v>614</v>
      </c>
      <c r="B1583" t="s">
        <v>670</v>
      </c>
      <c r="D1583" t="s">
        <v>349</v>
      </c>
      <c r="E1583" t="s">
        <v>17</v>
      </c>
      <c r="F1583">
        <v>2</v>
      </c>
      <c r="G1583">
        <v>1</v>
      </c>
      <c r="H1583">
        <v>1</v>
      </c>
      <c r="I1583">
        <v>60</v>
      </c>
      <c r="J1583">
        <v>1</v>
      </c>
      <c r="K1583">
        <v>0</v>
      </c>
      <c r="L1583">
        <v>0</v>
      </c>
      <c r="M1583">
        <v>0</v>
      </c>
      <c r="N1583">
        <v>1</v>
      </c>
      <c r="O1583">
        <v>29</v>
      </c>
      <c r="P1583">
        <v>28</v>
      </c>
      <c r="Q1583" s="20">
        <f t="shared" si="48"/>
        <v>26.762240502600001</v>
      </c>
      <c r="R1583" s="7">
        <f t="shared" si="49"/>
        <v>2</v>
      </c>
    </row>
    <row r="1584" spans="1:18" x14ac:dyDescent="0.25">
      <c r="A1584" t="s">
        <v>584</v>
      </c>
      <c r="B1584" t="s">
        <v>670</v>
      </c>
      <c r="D1584" t="s">
        <v>146</v>
      </c>
      <c r="E1584" t="s">
        <v>92</v>
      </c>
      <c r="F1584">
        <v>1</v>
      </c>
      <c r="G1584">
        <v>5</v>
      </c>
      <c r="H1584">
        <v>1</v>
      </c>
      <c r="I1584">
        <v>60</v>
      </c>
      <c r="J1584">
        <v>0</v>
      </c>
      <c r="K1584">
        <v>1</v>
      </c>
      <c r="L1584">
        <v>0</v>
      </c>
      <c r="M1584">
        <v>0</v>
      </c>
      <c r="N1584">
        <v>5</v>
      </c>
      <c r="O1584">
        <v>43</v>
      </c>
      <c r="P1584">
        <v>38</v>
      </c>
      <c r="Q1584" s="20">
        <f t="shared" si="48"/>
        <v>39.7179203552</v>
      </c>
      <c r="R1584" s="7">
        <f t="shared" si="49"/>
        <v>1</v>
      </c>
    </row>
    <row r="1585" spans="1:18" x14ac:dyDescent="0.25">
      <c r="A1585" t="s">
        <v>605</v>
      </c>
      <c r="B1585" t="s">
        <v>671</v>
      </c>
      <c r="D1585" t="s">
        <v>568</v>
      </c>
      <c r="E1585" t="s">
        <v>17</v>
      </c>
      <c r="F1585">
        <v>2</v>
      </c>
      <c r="G1585">
        <v>0</v>
      </c>
      <c r="H1585">
        <v>1</v>
      </c>
      <c r="I1585">
        <v>60</v>
      </c>
      <c r="J1585">
        <v>1</v>
      </c>
      <c r="K1585">
        <v>0</v>
      </c>
      <c r="L1585">
        <v>0</v>
      </c>
      <c r="M1585">
        <v>0</v>
      </c>
      <c r="N1585">
        <v>0</v>
      </c>
      <c r="O1585">
        <v>29</v>
      </c>
      <c r="P1585">
        <v>29</v>
      </c>
      <c r="Q1585" s="20">
        <f t="shared" si="48"/>
        <v>26.112456071299999</v>
      </c>
      <c r="R1585" s="7">
        <f t="shared" si="49"/>
        <v>2</v>
      </c>
    </row>
    <row r="1586" spans="1:18" x14ac:dyDescent="0.25">
      <c r="A1586" t="s">
        <v>587</v>
      </c>
      <c r="B1586" t="s">
        <v>671</v>
      </c>
      <c r="D1586" t="s">
        <v>233</v>
      </c>
      <c r="E1586" t="s">
        <v>17</v>
      </c>
      <c r="F1586">
        <v>5</v>
      </c>
      <c r="G1586">
        <v>1</v>
      </c>
      <c r="H1586">
        <v>1</v>
      </c>
      <c r="I1586">
        <v>60</v>
      </c>
      <c r="J1586">
        <v>1</v>
      </c>
      <c r="K1586">
        <v>0</v>
      </c>
      <c r="L1586">
        <v>0</v>
      </c>
      <c r="M1586">
        <v>0</v>
      </c>
      <c r="N1586">
        <v>1</v>
      </c>
      <c r="O1586">
        <v>25</v>
      </c>
      <c r="P1586">
        <v>24</v>
      </c>
      <c r="Q1586" s="20">
        <f t="shared" si="48"/>
        <v>23.315520444999997</v>
      </c>
      <c r="R1586" s="7">
        <f t="shared" si="49"/>
        <v>5</v>
      </c>
    </row>
    <row r="1587" spans="1:18" x14ac:dyDescent="0.25">
      <c r="A1587" t="s">
        <v>577</v>
      </c>
      <c r="B1587" t="s">
        <v>671</v>
      </c>
      <c r="D1587" t="s">
        <v>598</v>
      </c>
      <c r="E1587" t="s">
        <v>92</v>
      </c>
      <c r="F1587">
        <v>1</v>
      </c>
      <c r="G1587">
        <v>2</v>
      </c>
      <c r="H1587">
        <v>1</v>
      </c>
      <c r="I1587">
        <v>62</v>
      </c>
      <c r="J1587">
        <v>0</v>
      </c>
      <c r="K1587">
        <v>0</v>
      </c>
      <c r="L1587">
        <v>1</v>
      </c>
      <c r="M1587">
        <v>0</v>
      </c>
      <c r="N1587">
        <v>2</v>
      </c>
      <c r="O1587">
        <v>21</v>
      </c>
      <c r="P1587">
        <v>19</v>
      </c>
      <c r="Q1587" s="20">
        <f t="shared" si="48"/>
        <v>19.286919831900001</v>
      </c>
      <c r="R1587" s="7">
        <f t="shared" si="49"/>
        <v>0.967741935483871</v>
      </c>
    </row>
    <row r="1588" spans="1:18" x14ac:dyDescent="0.25">
      <c r="A1588" t="s">
        <v>593</v>
      </c>
      <c r="B1588" t="s">
        <v>672</v>
      </c>
      <c r="D1588" t="s">
        <v>570</v>
      </c>
      <c r="E1588" t="s">
        <v>17</v>
      </c>
      <c r="F1588">
        <v>4</v>
      </c>
      <c r="G1588">
        <v>1</v>
      </c>
      <c r="H1588">
        <v>1</v>
      </c>
      <c r="I1588">
        <v>60</v>
      </c>
      <c r="J1588">
        <v>1</v>
      </c>
      <c r="K1588">
        <v>0</v>
      </c>
      <c r="L1588">
        <v>0</v>
      </c>
      <c r="M1588">
        <v>0</v>
      </c>
      <c r="N1588">
        <v>1</v>
      </c>
      <c r="O1588">
        <v>34</v>
      </c>
      <c r="P1588">
        <v>33</v>
      </c>
      <c r="Q1588" s="20">
        <f t="shared" si="48"/>
        <v>30.890073832200002</v>
      </c>
      <c r="R1588" s="7">
        <f t="shared" si="49"/>
        <v>4</v>
      </c>
    </row>
    <row r="1589" spans="1:18" x14ac:dyDescent="0.25">
      <c r="A1589" t="s">
        <v>626</v>
      </c>
      <c r="B1589" t="s">
        <v>672</v>
      </c>
      <c r="D1589" t="s">
        <v>441</v>
      </c>
      <c r="E1589" t="s">
        <v>17</v>
      </c>
      <c r="F1589">
        <v>4</v>
      </c>
      <c r="G1589">
        <v>2</v>
      </c>
      <c r="H1589">
        <v>1</v>
      </c>
      <c r="I1589">
        <v>60</v>
      </c>
      <c r="J1589">
        <v>1</v>
      </c>
      <c r="K1589">
        <v>0</v>
      </c>
      <c r="L1589">
        <v>0</v>
      </c>
      <c r="M1589">
        <v>0</v>
      </c>
      <c r="N1589">
        <v>2</v>
      </c>
      <c r="O1589">
        <v>30</v>
      </c>
      <c r="P1589">
        <v>28</v>
      </c>
      <c r="Q1589" s="20">
        <f t="shared" si="48"/>
        <v>27.510865272</v>
      </c>
      <c r="R1589" s="7">
        <f t="shared" si="49"/>
        <v>4</v>
      </c>
    </row>
    <row r="1590" spans="1:18" x14ac:dyDescent="0.25">
      <c r="A1590" t="s">
        <v>621</v>
      </c>
      <c r="B1590" t="s">
        <v>672</v>
      </c>
      <c r="D1590" t="s">
        <v>575</v>
      </c>
      <c r="E1590" t="s">
        <v>92</v>
      </c>
      <c r="F1590">
        <v>1</v>
      </c>
      <c r="G1590">
        <v>2</v>
      </c>
      <c r="H1590">
        <v>1</v>
      </c>
      <c r="I1590">
        <v>62</v>
      </c>
      <c r="J1590">
        <v>0</v>
      </c>
      <c r="K1590">
        <v>0</v>
      </c>
      <c r="L1590">
        <v>1</v>
      </c>
      <c r="M1590">
        <v>0</v>
      </c>
      <c r="N1590">
        <v>2</v>
      </c>
      <c r="O1590">
        <v>20</v>
      </c>
      <c r="P1590">
        <v>18</v>
      </c>
      <c r="Q1590" s="20">
        <f t="shared" si="48"/>
        <v>18.538283062000001</v>
      </c>
      <c r="R1590" s="7">
        <f t="shared" si="49"/>
        <v>0.967741935483871</v>
      </c>
    </row>
    <row r="1591" spans="1:18" x14ac:dyDescent="0.25">
      <c r="A1591" t="s">
        <v>617</v>
      </c>
      <c r="B1591" t="s">
        <v>672</v>
      </c>
      <c r="D1591" t="s">
        <v>112</v>
      </c>
      <c r="E1591" t="s">
        <v>92</v>
      </c>
      <c r="F1591">
        <v>2</v>
      </c>
      <c r="G1591">
        <v>3</v>
      </c>
      <c r="H1591">
        <v>1</v>
      </c>
      <c r="I1591">
        <v>60</v>
      </c>
      <c r="J1591">
        <v>0</v>
      </c>
      <c r="K1591">
        <v>1</v>
      </c>
      <c r="L1591">
        <v>0</v>
      </c>
      <c r="M1591">
        <v>0</v>
      </c>
      <c r="N1591">
        <v>3</v>
      </c>
      <c r="O1591">
        <v>36</v>
      </c>
      <c r="P1591">
        <v>33</v>
      </c>
      <c r="Q1591" s="20">
        <f t="shared" si="48"/>
        <v>33.035767509599999</v>
      </c>
      <c r="R1591" s="7">
        <f t="shared" si="49"/>
        <v>2</v>
      </c>
    </row>
    <row r="1592" spans="1:18" x14ac:dyDescent="0.25">
      <c r="A1592" t="s">
        <v>566</v>
      </c>
      <c r="B1592" t="s">
        <v>672</v>
      </c>
      <c r="D1592" t="s">
        <v>188</v>
      </c>
      <c r="E1592" t="s">
        <v>17</v>
      </c>
      <c r="F1592">
        <v>3</v>
      </c>
      <c r="G1592">
        <v>1</v>
      </c>
      <c r="H1592">
        <v>1</v>
      </c>
      <c r="I1592">
        <v>60</v>
      </c>
      <c r="J1592">
        <v>1</v>
      </c>
      <c r="K1592">
        <v>0</v>
      </c>
      <c r="L1592">
        <v>0</v>
      </c>
      <c r="M1592">
        <v>0</v>
      </c>
      <c r="N1592">
        <v>1</v>
      </c>
      <c r="O1592">
        <v>24</v>
      </c>
      <c r="P1592">
        <v>23</v>
      </c>
      <c r="Q1592" s="20">
        <f t="shared" si="48"/>
        <v>22.195341235200001</v>
      </c>
      <c r="R1592" s="7">
        <f t="shared" si="49"/>
        <v>3</v>
      </c>
    </row>
    <row r="1593" spans="1:18" x14ac:dyDescent="0.25">
      <c r="A1593" t="s">
        <v>633</v>
      </c>
      <c r="B1593" t="s">
        <v>672</v>
      </c>
      <c r="D1593" t="s">
        <v>27</v>
      </c>
      <c r="E1593" t="s">
        <v>92</v>
      </c>
      <c r="F1593">
        <v>2</v>
      </c>
      <c r="G1593">
        <v>3</v>
      </c>
      <c r="H1593">
        <v>1</v>
      </c>
      <c r="I1593">
        <v>62</v>
      </c>
      <c r="J1593">
        <v>0</v>
      </c>
      <c r="K1593">
        <v>0</v>
      </c>
      <c r="L1593">
        <v>1</v>
      </c>
      <c r="M1593">
        <v>0</v>
      </c>
      <c r="N1593">
        <v>3</v>
      </c>
      <c r="O1593">
        <v>36</v>
      </c>
      <c r="P1593">
        <v>33</v>
      </c>
      <c r="Q1593" s="20">
        <f t="shared" si="48"/>
        <v>32.820607177200003</v>
      </c>
      <c r="R1593" s="7">
        <f t="shared" si="49"/>
        <v>1.935483870967742</v>
      </c>
    </row>
    <row r="1594" spans="1:18" x14ac:dyDescent="0.25">
      <c r="A1594" t="s">
        <v>641</v>
      </c>
      <c r="B1594" t="s">
        <v>672</v>
      </c>
      <c r="D1594" t="s">
        <v>578</v>
      </c>
      <c r="E1594" t="s">
        <v>92</v>
      </c>
      <c r="F1594">
        <v>2</v>
      </c>
      <c r="G1594">
        <v>5</v>
      </c>
      <c r="H1594">
        <v>1</v>
      </c>
      <c r="I1594">
        <v>59</v>
      </c>
      <c r="J1594">
        <v>0</v>
      </c>
      <c r="K1594">
        <v>1</v>
      </c>
      <c r="L1594">
        <v>0</v>
      </c>
      <c r="M1594">
        <v>1</v>
      </c>
      <c r="N1594">
        <v>4</v>
      </c>
      <c r="O1594">
        <v>28</v>
      </c>
      <c r="P1594">
        <v>24</v>
      </c>
      <c r="Q1594" s="20">
        <f t="shared" si="48"/>
        <v>25.598275861200001</v>
      </c>
      <c r="R1594" s="7">
        <f t="shared" si="49"/>
        <v>2</v>
      </c>
    </row>
    <row r="1595" spans="1:18" x14ac:dyDescent="0.25">
      <c r="A1595" t="s">
        <v>614</v>
      </c>
      <c r="B1595" t="s">
        <v>672</v>
      </c>
      <c r="D1595" t="s">
        <v>592</v>
      </c>
      <c r="E1595" t="s">
        <v>92</v>
      </c>
      <c r="F1595">
        <v>2</v>
      </c>
      <c r="G1595">
        <v>4</v>
      </c>
      <c r="H1595">
        <v>1</v>
      </c>
      <c r="I1595">
        <v>58</v>
      </c>
      <c r="J1595">
        <v>0</v>
      </c>
      <c r="K1595">
        <v>1</v>
      </c>
      <c r="L1595">
        <v>0</v>
      </c>
      <c r="M1595">
        <v>0</v>
      </c>
      <c r="N1595">
        <v>4</v>
      </c>
      <c r="O1595">
        <v>30</v>
      </c>
      <c r="P1595">
        <v>26</v>
      </c>
      <c r="Q1595" s="20">
        <f t="shared" si="48"/>
        <v>27.246677741999999</v>
      </c>
      <c r="R1595" s="7">
        <f t="shared" si="49"/>
        <v>2</v>
      </c>
    </row>
    <row r="1596" spans="1:18" x14ac:dyDescent="0.25">
      <c r="A1596" t="s">
        <v>600</v>
      </c>
      <c r="B1596" t="s">
        <v>672</v>
      </c>
      <c r="D1596" t="s">
        <v>216</v>
      </c>
      <c r="E1596" t="s">
        <v>92</v>
      </c>
      <c r="F1596">
        <v>2</v>
      </c>
      <c r="G1596">
        <v>3</v>
      </c>
      <c r="H1596">
        <v>1</v>
      </c>
      <c r="I1596">
        <v>63</v>
      </c>
      <c r="J1596">
        <v>0</v>
      </c>
      <c r="K1596">
        <v>0</v>
      </c>
      <c r="L1596">
        <v>1</v>
      </c>
      <c r="M1596">
        <v>0</v>
      </c>
      <c r="N1596">
        <v>3</v>
      </c>
      <c r="O1596">
        <v>27</v>
      </c>
      <c r="P1596">
        <v>24</v>
      </c>
      <c r="Q1596" s="20">
        <f t="shared" si="48"/>
        <v>24.437789961300002</v>
      </c>
      <c r="R1596" s="7">
        <f t="shared" si="49"/>
        <v>1.9047619047619047</v>
      </c>
    </row>
    <row r="1597" spans="1:18" x14ac:dyDescent="0.25">
      <c r="A1597" t="s">
        <v>650</v>
      </c>
      <c r="B1597" t="s">
        <v>672</v>
      </c>
      <c r="D1597" t="s">
        <v>146</v>
      </c>
      <c r="E1597" t="s">
        <v>17</v>
      </c>
      <c r="F1597">
        <v>2</v>
      </c>
      <c r="G1597">
        <v>1</v>
      </c>
      <c r="H1597">
        <v>1</v>
      </c>
      <c r="I1597">
        <v>60</v>
      </c>
      <c r="J1597">
        <v>1</v>
      </c>
      <c r="K1597">
        <v>0</v>
      </c>
      <c r="L1597">
        <v>0</v>
      </c>
      <c r="M1597">
        <v>0</v>
      </c>
      <c r="N1597">
        <v>1</v>
      </c>
      <c r="O1597">
        <v>36</v>
      </c>
      <c r="P1597">
        <v>35</v>
      </c>
      <c r="Q1597" s="20">
        <f t="shared" si="48"/>
        <v>33.252212390399997</v>
      </c>
      <c r="R1597" s="7">
        <f t="shared" si="49"/>
        <v>2</v>
      </c>
    </row>
    <row r="1598" spans="1:18" x14ac:dyDescent="0.25">
      <c r="A1598" t="s">
        <v>584</v>
      </c>
      <c r="B1598" t="s">
        <v>672</v>
      </c>
      <c r="D1598" t="s">
        <v>227</v>
      </c>
      <c r="E1598" t="s">
        <v>92</v>
      </c>
      <c r="F1598">
        <v>1</v>
      </c>
      <c r="G1598">
        <v>3</v>
      </c>
      <c r="H1598">
        <v>1</v>
      </c>
      <c r="I1598">
        <v>57</v>
      </c>
      <c r="J1598">
        <v>0</v>
      </c>
      <c r="K1598">
        <v>1</v>
      </c>
      <c r="L1598">
        <v>0</v>
      </c>
      <c r="M1598">
        <v>1</v>
      </c>
      <c r="N1598">
        <v>2</v>
      </c>
      <c r="O1598">
        <v>34</v>
      </c>
      <c r="P1598">
        <v>32</v>
      </c>
      <c r="Q1598" s="20">
        <f t="shared" si="48"/>
        <v>30.967715898999998</v>
      </c>
      <c r="R1598" s="7">
        <f t="shared" si="49"/>
        <v>1</v>
      </c>
    </row>
    <row r="1599" spans="1:18" x14ac:dyDescent="0.25">
      <c r="A1599" t="s">
        <v>621</v>
      </c>
      <c r="B1599" t="s">
        <v>674</v>
      </c>
      <c r="D1599" t="s">
        <v>598</v>
      </c>
      <c r="E1599" t="s">
        <v>92</v>
      </c>
      <c r="F1599">
        <v>2</v>
      </c>
      <c r="G1599">
        <v>3</v>
      </c>
      <c r="H1599">
        <v>1</v>
      </c>
      <c r="I1599">
        <v>58</v>
      </c>
      <c r="J1599">
        <v>0</v>
      </c>
      <c r="K1599">
        <v>1</v>
      </c>
      <c r="L1599">
        <v>0</v>
      </c>
      <c r="M1599">
        <v>0</v>
      </c>
      <c r="N1599">
        <v>3</v>
      </c>
      <c r="O1599">
        <v>47</v>
      </c>
      <c r="P1599">
        <v>44</v>
      </c>
      <c r="Q1599" s="20">
        <f t="shared" si="48"/>
        <v>43.1659634333</v>
      </c>
      <c r="R1599" s="7">
        <f t="shared" si="49"/>
        <v>2</v>
      </c>
    </row>
    <row r="1600" spans="1:18" x14ac:dyDescent="0.25">
      <c r="A1600" t="s">
        <v>603</v>
      </c>
      <c r="B1600" t="s">
        <v>674</v>
      </c>
      <c r="D1600" t="s">
        <v>590</v>
      </c>
      <c r="E1600" t="s">
        <v>92</v>
      </c>
      <c r="F1600">
        <v>1</v>
      </c>
      <c r="G1600">
        <v>2</v>
      </c>
      <c r="H1600">
        <v>1</v>
      </c>
      <c r="I1600">
        <v>63</v>
      </c>
      <c r="J1600">
        <v>0</v>
      </c>
      <c r="K1600">
        <v>0</v>
      </c>
      <c r="L1600">
        <v>1</v>
      </c>
      <c r="M1600">
        <v>0</v>
      </c>
      <c r="N1600">
        <v>2</v>
      </c>
      <c r="O1600">
        <v>24</v>
      </c>
      <c r="P1600">
        <v>22</v>
      </c>
      <c r="Q1600" s="20">
        <f t="shared" si="48"/>
        <v>21.899726527199999</v>
      </c>
      <c r="R1600" s="7">
        <f t="shared" si="49"/>
        <v>0.95238095238095233</v>
      </c>
    </row>
    <row r="1601" spans="1:18" x14ac:dyDescent="0.25">
      <c r="A1601" t="s">
        <v>809</v>
      </c>
      <c r="B1601" t="s">
        <v>674</v>
      </c>
      <c r="D1601" t="s">
        <v>349</v>
      </c>
      <c r="E1601" t="s">
        <v>92</v>
      </c>
      <c r="F1601">
        <v>1</v>
      </c>
      <c r="G1601">
        <v>5</v>
      </c>
      <c r="H1601">
        <v>0</v>
      </c>
      <c r="I1601">
        <v>35</v>
      </c>
      <c r="J1601">
        <v>0</v>
      </c>
      <c r="K1601">
        <v>0</v>
      </c>
      <c r="L1601">
        <v>0</v>
      </c>
      <c r="M1601">
        <v>0</v>
      </c>
      <c r="N1601">
        <v>1</v>
      </c>
      <c r="O1601">
        <v>18</v>
      </c>
      <c r="P1601">
        <v>17</v>
      </c>
      <c r="Q1601" s="20">
        <f t="shared" si="48"/>
        <v>16.611045829200002</v>
      </c>
      <c r="R1601" s="7" t="str">
        <f t="shared" si="49"/>
        <v xml:space="preserve"> </v>
      </c>
    </row>
    <row r="1602" spans="1:18" x14ac:dyDescent="0.25">
      <c r="A1602" t="s">
        <v>605</v>
      </c>
      <c r="B1602" t="s">
        <v>674</v>
      </c>
      <c r="D1602" t="s">
        <v>596</v>
      </c>
      <c r="E1602" t="s">
        <v>92</v>
      </c>
      <c r="F1602">
        <v>0</v>
      </c>
      <c r="G1602">
        <v>2</v>
      </c>
      <c r="H1602">
        <v>1</v>
      </c>
      <c r="I1602">
        <v>58</v>
      </c>
      <c r="J1602">
        <v>0</v>
      </c>
      <c r="K1602">
        <v>1</v>
      </c>
      <c r="L1602">
        <v>0</v>
      </c>
      <c r="M1602">
        <v>0</v>
      </c>
      <c r="N1602">
        <v>2</v>
      </c>
      <c r="O1602">
        <v>26</v>
      </c>
      <c r="P1602">
        <v>24</v>
      </c>
      <c r="Q1602" s="20">
        <f t="shared" ref="Q1602:Q1665" si="50">(1-SUMIF(Opponent,D1602,shpct))*O1602</f>
        <v>23.862870889</v>
      </c>
      <c r="R1602" s="7">
        <f t="shared" ref="R1602:R1665" si="51">IF(H1602=1,F1602/MAX(60,I1602)*60," ")</f>
        <v>0</v>
      </c>
    </row>
    <row r="1603" spans="1:18" x14ac:dyDescent="0.25">
      <c r="A1603" t="s">
        <v>609</v>
      </c>
      <c r="B1603" t="s">
        <v>674</v>
      </c>
      <c r="D1603" t="s">
        <v>249</v>
      </c>
      <c r="E1603" t="s">
        <v>17</v>
      </c>
      <c r="F1603">
        <v>4</v>
      </c>
      <c r="G1603">
        <v>3</v>
      </c>
      <c r="H1603">
        <v>1</v>
      </c>
      <c r="I1603">
        <v>65</v>
      </c>
      <c r="J1603">
        <v>1</v>
      </c>
      <c r="K1603">
        <v>0</v>
      </c>
      <c r="L1603">
        <v>0</v>
      </c>
      <c r="M1603">
        <v>0</v>
      </c>
      <c r="N1603">
        <v>3</v>
      </c>
      <c r="O1603">
        <v>29</v>
      </c>
      <c r="P1603">
        <v>26</v>
      </c>
      <c r="Q1603" s="20">
        <f t="shared" si="50"/>
        <v>26.225674571100001</v>
      </c>
      <c r="R1603" s="7">
        <f t="shared" si="51"/>
        <v>3.6923076923076925</v>
      </c>
    </row>
    <row r="1604" spans="1:18" x14ac:dyDescent="0.25">
      <c r="A1604" t="s">
        <v>602</v>
      </c>
      <c r="B1604" t="s">
        <v>674</v>
      </c>
      <c r="D1604" t="s">
        <v>349</v>
      </c>
      <c r="E1604" t="s">
        <v>92</v>
      </c>
      <c r="F1604">
        <v>1</v>
      </c>
      <c r="G1604">
        <v>5</v>
      </c>
      <c r="H1604">
        <v>1</v>
      </c>
      <c r="I1604">
        <v>25</v>
      </c>
      <c r="J1604">
        <v>0</v>
      </c>
      <c r="K1604">
        <v>1</v>
      </c>
      <c r="L1604">
        <v>0</v>
      </c>
      <c r="M1604">
        <v>0</v>
      </c>
      <c r="N1604">
        <v>4</v>
      </c>
      <c r="O1604">
        <v>14</v>
      </c>
      <c r="P1604">
        <v>10</v>
      </c>
      <c r="Q1604" s="20">
        <f t="shared" si="50"/>
        <v>12.9197023116</v>
      </c>
      <c r="R1604" s="7">
        <f t="shared" si="51"/>
        <v>1</v>
      </c>
    </row>
    <row r="1605" spans="1:18" x14ac:dyDescent="0.25">
      <c r="A1605" t="s">
        <v>571</v>
      </c>
      <c r="B1605" t="s">
        <v>675</v>
      </c>
      <c r="D1605" t="s">
        <v>335</v>
      </c>
      <c r="E1605" t="s">
        <v>92</v>
      </c>
      <c r="F1605">
        <v>2</v>
      </c>
      <c r="G1605">
        <v>7</v>
      </c>
      <c r="H1605">
        <v>1</v>
      </c>
      <c r="I1605">
        <v>44</v>
      </c>
      <c r="J1605">
        <v>0</v>
      </c>
      <c r="K1605">
        <v>1</v>
      </c>
      <c r="L1605">
        <v>0</v>
      </c>
      <c r="M1605">
        <v>0</v>
      </c>
      <c r="N1605">
        <v>5</v>
      </c>
      <c r="O1605">
        <v>33</v>
      </c>
      <c r="P1605">
        <v>28</v>
      </c>
      <c r="Q1605" s="20">
        <f t="shared" si="50"/>
        <v>29.9018853408</v>
      </c>
      <c r="R1605" s="7">
        <f t="shared" si="51"/>
        <v>2</v>
      </c>
    </row>
    <row r="1606" spans="1:18" x14ac:dyDescent="0.25">
      <c r="A1606" t="s">
        <v>626</v>
      </c>
      <c r="B1606" t="s">
        <v>675</v>
      </c>
      <c r="D1606" t="s">
        <v>227</v>
      </c>
      <c r="E1606" t="s">
        <v>92</v>
      </c>
      <c r="F1606">
        <v>1</v>
      </c>
      <c r="G1606">
        <v>2</v>
      </c>
      <c r="H1606">
        <v>1</v>
      </c>
      <c r="I1606">
        <v>59</v>
      </c>
      <c r="J1606">
        <v>0</v>
      </c>
      <c r="K1606">
        <v>1</v>
      </c>
      <c r="L1606">
        <v>0</v>
      </c>
      <c r="M1606">
        <v>0</v>
      </c>
      <c r="N1606">
        <v>2</v>
      </c>
      <c r="O1606">
        <v>23</v>
      </c>
      <c r="P1606">
        <v>21</v>
      </c>
      <c r="Q1606" s="20">
        <f t="shared" si="50"/>
        <v>20.9487489905</v>
      </c>
      <c r="R1606" s="7">
        <f t="shared" si="51"/>
        <v>1</v>
      </c>
    </row>
    <row r="1607" spans="1:18" x14ac:dyDescent="0.25">
      <c r="A1607" t="s">
        <v>607</v>
      </c>
      <c r="B1607" t="s">
        <v>675</v>
      </c>
      <c r="D1607" t="s">
        <v>441</v>
      </c>
      <c r="E1607" t="s">
        <v>17</v>
      </c>
      <c r="F1607">
        <v>5</v>
      </c>
      <c r="G1607">
        <v>2</v>
      </c>
      <c r="H1607">
        <v>1</v>
      </c>
      <c r="I1607">
        <v>60</v>
      </c>
      <c r="J1607">
        <v>1</v>
      </c>
      <c r="K1607">
        <v>0</v>
      </c>
      <c r="L1607">
        <v>0</v>
      </c>
      <c r="M1607">
        <v>0</v>
      </c>
      <c r="N1607">
        <v>2</v>
      </c>
      <c r="O1607">
        <v>33</v>
      </c>
      <c r="P1607">
        <v>31</v>
      </c>
      <c r="Q1607" s="20">
        <f t="shared" si="50"/>
        <v>30.261951799200002</v>
      </c>
      <c r="R1607" s="7">
        <f t="shared" si="51"/>
        <v>5</v>
      </c>
    </row>
    <row r="1608" spans="1:18" x14ac:dyDescent="0.25">
      <c r="A1608" t="s">
        <v>588</v>
      </c>
      <c r="B1608" t="s">
        <v>675</v>
      </c>
      <c r="D1608" t="s">
        <v>308</v>
      </c>
      <c r="E1608" t="s">
        <v>17</v>
      </c>
      <c r="F1608">
        <v>5</v>
      </c>
      <c r="G1608">
        <v>2</v>
      </c>
      <c r="H1608">
        <v>1</v>
      </c>
      <c r="I1608">
        <v>60</v>
      </c>
      <c r="J1608">
        <v>1</v>
      </c>
      <c r="K1608">
        <v>0</v>
      </c>
      <c r="L1608">
        <v>0</v>
      </c>
      <c r="M1608">
        <v>0</v>
      </c>
      <c r="N1608">
        <v>2</v>
      </c>
      <c r="O1608">
        <v>38</v>
      </c>
      <c r="P1608">
        <v>36</v>
      </c>
      <c r="Q1608" s="20">
        <f t="shared" si="50"/>
        <v>34.673400674999996</v>
      </c>
      <c r="R1608" s="7">
        <f t="shared" si="51"/>
        <v>5</v>
      </c>
    </row>
    <row r="1609" spans="1:18" x14ac:dyDescent="0.25">
      <c r="A1609" t="s">
        <v>566</v>
      </c>
      <c r="B1609" t="s">
        <v>675</v>
      </c>
      <c r="D1609" t="s">
        <v>570</v>
      </c>
      <c r="E1609" t="s">
        <v>92</v>
      </c>
      <c r="F1609">
        <v>2</v>
      </c>
      <c r="G1609">
        <v>4</v>
      </c>
      <c r="H1609">
        <v>1</v>
      </c>
      <c r="I1609">
        <v>60</v>
      </c>
      <c r="J1609">
        <v>0</v>
      </c>
      <c r="K1609">
        <v>1</v>
      </c>
      <c r="L1609">
        <v>0</v>
      </c>
      <c r="M1609">
        <v>1</v>
      </c>
      <c r="N1609">
        <v>3</v>
      </c>
      <c r="O1609">
        <v>27</v>
      </c>
      <c r="P1609">
        <v>24</v>
      </c>
      <c r="Q1609" s="20">
        <f t="shared" si="50"/>
        <v>24.5303527491</v>
      </c>
      <c r="R1609" s="7">
        <f t="shared" si="51"/>
        <v>2</v>
      </c>
    </row>
    <row r="1610" spans="1:18" x14ac:dyDescent="0.25">
      <c r="A1610" t="s">
        <v>680</v>
      </c>
      <c r="B1610" t="s">
        <v>675</v>
      </c>
      <c r="D1610" t="s">
        <v>335</v>
      </c>
      <c r="E1610" t="s">
        <v>92</v>
      </c>
      <c r="F1610">
        <v>2</v>
      </c>
      <c r="G1610">
        <v>7</v>
      </c>
      <c r="H1610">
        <v>0</v>
      </c>
      <c r="I1610">
        <v>16</v>
      </c>
      <c r="J1610">
        <v>0</v>
      </c>
      <c r="K1610">
        <v>0</v>
      </c>
      <c r="L1610">
        <v>0</v>
      </c>
      <c r="M1610">
        <v>0</v>
      </c>
      <c r="N1610">
        <v>2</v>
      </c>
      <c r="O1610">
        <v>9</v>
      </c>
      <c r="P1610">
        <v>7</v>
      </c>
      <c r="Q1610" s="20">
        <f t="shared" si="50"/>
        <v>8.1550596384000009</v>
      </c>
      <c r="R1610" s="7" t="str">
        <f t="shared" si="51"/>
        <v xml:space="preserve"> </v>
      </c>
    </row>
    <row r="1611" spans="1:18" x14ac:dyDescent="0.25">
      <c r="A1611" t="s">
        <v>641</v>
      </c>
      <c r="B1611" t="s">
        <v>675</v>
      </c>
      <c r="D1611" t="s">
        <v>134</v>
      </c>
      <c r="E1611" t="s">
        <v>92</v>
      </c>
      <c r="F1611">
        <v>1</v>
      </c>
      <c r="G1611">
        <v>3</v>
      </c>
      <c r="H1611">
        <v>1</v>
      </c>
      <c r="I1611">
        <v>58</v>
      </c>
      <c r="J1611">
        <v>0</v>
      </c>
      <c r="K1611">
        <v>1</v>
      </c>
      <c r="L1611">
        <v>0</v>
      </c>
      <c r="M1611">
        <v>0</v>
      </c>
      <c r="N1611">
        <v>3</v>
      </c>
      <c r="O1611">
        <v>24</v>
      </c>
      <c r="P1611">
        <v>21</v>
      </c>
      <c r="Q1611" s="20">
        <f t="shared" si="50"/>
        <v>21.7503285144</v>
      </c>
      <c r="R1611" s="7">
        <f t="shared" si="51"/>
        <v>1</v>
      </c>
    </row>
    <row r="1612" spans="1:18" x14ac:dyDescent="0.25">
      <c r="A1612" t="s">
        <v>692</v>
      </c>
      <c r="B1612" t="s">
        <v>675</v>
      </c>
      <c r="D1612" t="s">
        <v>216</v>
      </c>
      <c r="E1612" t="s">
        <v>92</v>
      </c>
      <c r="F1612">
        <v>3</v>
      </c>
      <c r="G1612">
        <v>4</v>
      </c>
      <c r="H1612">
        <v>1</v>
      </c>
      <c r="I1612">
        <v>65</v>
      </c>
      <c r="J1612">
        <v>0</v>
      </c>
      <c r="K1612">
        <v>0</v>
      </c>
      <c r="L1612">
        <v>1</v>
      </c>
      <c r="M1612">
        <v>0</v>
      </c>
      <c r="N1612">
        <v>3</v>
      </c>
      <c r="O1612">
        <v>26</v>
      </c>
      <c r="P1612">
        <v>23</v>
      </c>
      <c r="Q1612" s="20">
        <f t="shared" si="50"/>
        <v>23.532686629400001</v>
      </c>
      <c r="R1612" s="7">
        <f t="shared" si="51"/>
        <v>2.7692307692307692</v>
      </c>
    </row>
    <row r="1613" spans="1:18" x14ac:dyDescent="0.25">
      <c r="A1613" t="s">
        <v>597</v>
      </c>
      <c r="B1613" t="s">
        <v>675</v>
      </c>
      <c r="D1613" t="s">
        <v>349</v>
      </c>
      <c r="E1613" t="s">
        <v>17</v>
      </c>
      <c r="F1613">
        <v>4</v>
      </c>
      <c r="G1613">
        <v>1</v>
      </c>
      <c r="H1613">
        <v>1</v>
      </c>
      <c r="I1613">
        <v>60</v>
      </c>
      <c r="J1613">
        <v>1</v>
      </c>
      <c r="K1613">
        <v>0</v>
      </c>
      <c r="L1613">
        <v>0</v>
      </c>
      <c r="M1613">
        <v>0</v>
      </c>
      <c r="N1613">
        <v>1</v>
      </c>
      <c r="O1613">
        <v>32</v>
      </c>
      <c r="P1613">
        <v>31</v>
      </c>
      <c r="Q1613" s="20">
        <f t="shared" si="50"/>
        <v>29.5307481408</v>
      </c>
      <c r="R1613" s="7">
        <f t="shared" si="51"/>
        <v>4</v>
      </c>
    </row>
    <row r="1614" spans="1:18" x14ac:dyDescent="0.25">
      <c r="A1614" t="s">
        <v>620</v>
      </c>
      <c r="B1614" t="s">
        <v>675</v>
      </c>
      <c r="D1614" t="s">
        <v>592</v>
      </c>
      <c r="E1614" t="s">
        <v>92</v>
      </c>
      <c r="F1614">
        <v>0</v>
      </c>
      <c r="G1614">
        <v>3</v>
      </c>
      <c r="H1614">
        <v>1</v>
      </c>
      <c r="I1614">
        <v>59</v>
      </c>
      <c r="J1614">
        <v>0</v>
      </c>
      <c r="K1614">
        <v>1</v>
      </c>
      <c r="L1614">
        <v>0</v>
      </c>
      <c r="M1614">
        <v>2</v>
      </c>
      <c r="N1614">
        <v>1</v>
      </c>
      <c r="O1614">
        <v>24</v>
      </c>
      <c r="P1614">
        <v>23</v>
      </c>
      <c r="Q1614" s="20">
        <f t="shared" si="50"/>
        <v>21.797342193599999</v>
      </c>
      <c r="R1614" s="7">
        <f t="shared" si="51"/>
        <v>0</v>
      </c>
    </row>
    <row r="1615" spans="1:18" x14ac:dyDescent="0.25">
      <c r="A1615" t="s">
        <v>582</v>
      </c>
      <c r="B1615" t="s">
        <v>675</v>
      </c>
      <c r="D1615" t="s">
        <v>182</v>
      </c>
      <c r="E1615" t="s">
        <v>92</v>
      </c>
      <c r="F1615">
        <v>1</v>
      </c>
      <c r="G1615">
        <v>2</v>
      </c>
      <c r="H1615">
        <v>1</v>
      </c>
      <c r="I1615">
        <v>58</v>
      </c>
      <c r="J1615">
        <v>0</v>
      </c>
      <c r="K1615">
        <v>1</v>
      </c>
      <c r="L1615">
        <v>0</v>
      </c>
      <c r="M1615">
        <v>0</v>
      </c>
      <c r="N1615">
        <v>2</v>
      </c>
      <c r="O1615">
        <v>33</v>
      </c>
      <c r="P1615">
        <v>31</v>
      </c>
      <c r="Q1615" s="20">
        <f t="shared" si="50"/>
        <v>30.158687258699999</v>
      </c>
      <c r="R1615" s="7">
        <f t="shared" si="51"/>
        <v>1</v>
      </c>
    </row>
    <row r="1616" spans="1:18" x14ac:dyDescent="0.25">
      <c r="A1616" t="s">
        <v>696</v>
      </c>
      <c r="B1616" t="s">
        <v>676</v>
      </c>
      <c r="D1616" t="s">
        <v>233</v>
      </c>
      <c r="E1616" t="s">
        <v>92</v>
      </c>
      <c r="F1616">
        <v>2</v>
      </c>
      <c r="G1616">
        <v>3</v>
      </c>
      <c r="H1616">
        <v>1</v>
      </c>
      <c r="I1616">
        <v>60</v>
      </c>
      <c r="J1616">
        <v>0</v>
      </c>
      <c r="K1616">
        <v>1</v>
      </c>
      <c r="L1616">
        <v>0</v>
      </c>
      <c r="M1616">
        <v>0</v>
      </c>
      <c r="N1616">
        <v>3</v>
      </c>
      <c r="O1616">
        <v>18</v>
      </c>
      <c r="P1616">
        <v>15</v>
      </c>
      <c r="Q1616" s="20">
        <f t="shared" si="50"/>
        <v>16.787174720399999</v>
      </c>
      <c r="R1616" s="7">
        <f t="shared" si="51"/>
        <v>2</v>
      </c>
    </row>
    <row r="1617" spans="1:18" x14ac:dyDescent="0.25">
      <c r="A1617" t="s">
        <v>632</v>
      </c>
      <c r="B1617" t="s">
        <v>677</v>
      </c>
      <c r="D1617" t="s">
        <v>238</v>
      </c>
      <c r="E1617" t="s">
        <v>92</v>
      </c>
      <c r="F1617">
        <v>0</v>
      </c>
      <c r="G1617">
        <v>1</v>
      </c>
      <c r="H1617">
        <v>1</v>
      </c>
      <c r="I1617">
        <v>58</v>
      </c>
      <c r="J1617">
        <v>0</v>
      </c>
      <c r="K1617">
        <v>1</v>
      </c>
      <c r="L1617">
        <v>0</v>
      </c>
      <c r="M1617">
        <v>0</v>
      </c>
      <c r="N1617">
        <v>1</v>
      </c>
      <c r="O1617">
        <v>35</v>
      </c>
      <c r="P1617">
        <v>34</v>
      </c>
      <c r="Q1617" s="20">
        <f t="shared" si="50"/>
        <v>32.3801980215</v>
      </c>
      <c r="R1617" s="7">
        <f t="shared" si="51"/>
        <v>0</v>
      </c>
    </row>
    <row r="1618" spans="1:18" x14ac:dyDescent="0.25">
      <c r="A1618" t="s">
        <v>566</v>
      </c>
      <c r="B1618" t="s">
        <v>677</v>
      </c>
      <c r="D1618" t="s">
        <v>578</v>
      </c>
      <c r="E1618" t="s">
        <v>17</v>
      </c>
      <c r="F1618">
        <v>2</v>
      </c>
      <c r="G1618">
        <v>1</v>
      </c>
      <c r="H1618">
        <v>1</v>
      </c>
      <c r="I1618">
        <v>65</v>
      </c>
      <c r="J1618">
        <v>1</v>
      </c>
      <c r="K1618">
        <v>0</v>
      </c>
      <c r="L1618">
        <v>0</v>
      </c>
      <c r="M1618">
        <v>0</v>
      </c>
      <c r="N1618">
        <v>1</v>
      </c>
      <c r="O1618">
        <v>20</v>
      </c>
      <c r="P1618">
        <v>19</v>
      </c>
      <c r="Q1618" s="20">
        <f t="shared" si="50"/>
        <v>18.284482757999999</v>
      </c>
      <c r="R1618" s="7">
        <f t="shared" si="51"/>
        <v>1.8461538461538463</v>
      </c>
    </row>
    <row r="1619" spans="1:18" x14ac:dyDescent="0.25">
      <c r="A1619" t="s">
        <v>645</v>
      </c>
      <c r="B1619" t="s">
        <v>677</v>
      </c>
      <c r="D1619" t="s">
        <v>233</v>
      </c>
      <c r="E1619" t="s">
        <v>92</v>
      </c>
      <c r="F1619">
        <v>4</v>
      </c>
      <c r="G1619">
        <v>5</v>
      </c>
      <c r="H1619">
        <v>1</v>
      </c>
      <c r="I1619">
        <v>60</v>
      </c>
      <c r="J1619">
        <v>0</v>
      </c>
      <c r="K1619">
        <v>0</v>
      </c>
      <c r="L1619">
        <v>1</v>
      </c>
      <c r="M1619">
        <v>0</v>
      </c>
      <c r="N1619">
        <v>5</v>
      </c>
      <c r="O1619">
        <v>26</v>
      </c>
      <c r="P1619">
        <v>21</v>
      </c>
      <c r="Q1619" s="20">
        <f t="shared" si="50"/>
        <v>24.248141262799997</v>
      </c>
      <c r="R1619" s="7">
        <f t="shared" si="51"/>
        <v>4</v>
      </c>
    </row>
    <row r="1620" spans="1:18" x14ac:dyDescent="0.25">
      <c r="A1620" t="s">
        <v>665</v>
      </c>
      <c r="B1620" t="s">
        <v>677</v>
      </c>
      <c r="D1620" t="s">
        <v>96</v>
      </c>
      <c r="E1620" t="s">
        <v>17</v>
      </c>
      <c r="F1620">
        <v>6</v>
      </c>
      <c r="G1620">
        <v>4</v>
      </c>
      <c r="H1620">
        <v>1</v>
      </c>
      <c r="I1620">
        <v>60</v>
      </c>
      <c r="J1620">
        <v>1</v>
      </c>
      <c r="K1620">
        <v>0</v>
      </c>
      <c r="L1620">
        <v>0</v>
      </c>
      <c r="M1620">
        <v>0</v>
      </c>
      <c r="N1620">
        <v>4</v>
      </c>
      <c r="O1620">
        <v>29</v>
      </c>
      <c r="P1620">
        <v>25</v>
      </c>
      <c r="Q1620" s="20">
        <f t="shared" si="50"/>
        <v>26.205980064999999</v>
      </c>
      <c r="R1620" s="7">
        <f t="shared" si="51"/>
        <v>6</v>
      </c>
    </row>
    <row r="1621" spans="1:18" x14ac:dyDescent="0.25">
      <c r="A1621" t="s">
        <v>593</v>
      </c>
      <c r="B1621" t="s">
        <v>678</v>
      </c>
      <c r="D1621" t="s">
        <v>441</v>
      </c>
      <c r="E1621" t="s">
        <v>92</v>
      </c>
      <c r="F1621">
        <v>4</v>
      </c>
      <c r="G1621">
        <v>5</v>
      </c>
      <c r="H1621">
        <v>1</v>
      </c>
      <c r="I1621">
        <v>62</v>
      </c>
      <c r="J1621">
        <v>0</v>
      </c>
      <c r="K1621">
        <v>0</v>
      </c>
      <c r="L1621">
        <v>1</v>
      </c>
      <c r="M1621">
        <v>0</v>
      </c>
      <c r="N1621">
        <v>5</v>
      </c>
      <c r="O1621">
        <v>35</v>
      </c>
      <c r="P1621">
        <v>30</v>
      </c>
      <c r="Q1621" s="20">
        <f t="shared" si="50"/>
        <v>32.096009484</v>
      </c>
      <c r="R1621" s="7">
        <f t="shared" si="51"/>
        <v>3.870967741935484</v>
      </c>
    </row>
    <row r="1622" spans="1:18" x14ac:dyDescent="0.25">
      <c r="A1622" t="s">
        <v>638</v>
      </c>
      <c r="B1622" t="s">
        <v>678</v>
      </c>
      <c r="D1622" t="s">
        <v>308</v>
      </c>
      <c r="E1622" t="s">
        <v>92</v>
      </c>
      <c r="F1622">
        <v>2</v>
      </c>
      <c r="G1622">
        <v>3</v>
      </c>
      <c r="H1622">
        <v>1</v>
      </c>
      <c r="I1622">
        <v>59</v>
      </c>
      <c r="J1622">
        <v>0</v>
      </c>
      <c r="K1622">
        <v>1</v>
      </c>
      <c r="L1622">
        <v>0</v>
      </c>
      <c r="M1622">
        <v>0</v>
      </c>
      <c r="N1622">
        <v>3</v>
      </c>
      <c r="O1622">
        <v>29</v>
      </c>
      <c r="P1622">
        <v>26</v>
      </c>
      <c r="Q1622" s="20">
        <f t="shared" si="50"/>
        <v>26.461279462499999</v>
      </c>
      <c r="R1622" s="7">
        <f t="shared" si="51"/>
        <v>2</v>
      </c>
    </row>
    <row r="1623" spans="1:18" x14ac:dyDescent="0.25">
      <c r="A1623" t="s">
        <v>621</v>
      </c>
      <c r="B1623" t="s">
        <v>678</v>
      </c>
      <c r="D1623" t="s">
        <v>590</v>
      </c>
      <c r="E1623" t="s">
        <v>92</v>
      </c>
      <c r="F1623">
        <v>2</v>
      </c>
      <c r="G1623">
        <v>5</v>
      </c>
      <c r="H1623">
        <v>1</v>
      </c>
      <c r="I1623">
        <v>57</v>
      </c>
      <c r="J1623">
        <v>0</v>
      </c>
      <c r="K1623">
        <v>1</v>
      </c>
      <c r="L1623">
        <v>0</v>
      </c>
      <c r="M1623">
        <v>1</v>
      </c>
      <c r="N1623">
        <v>4</v>
      </c>
      <c r="O1623">
        <v>34</v>
      </c>
      <c r="P1623">
        <v>30</v>
      </c>
      <c r="Q1623" s="20">
        <f t="shared" si="50"/>
        <v>31.024612580199999</v>
      </c>
      <c r="R1623" s="7">
        <f t="shared" si="51"/>
        <v>2</v>
      </c>
    </row>
    <row r="1624" spans="1:18" x14ac:dyDescent="0.25">
      <c r="A1624" t="s">
        <v>658</v>
      </c>
      <c r="B1624" t="s">
        <v>678</v>
      </c>
      <c r="D1624" t="s">
        <v>249</v>
      </c>
      <c r="E1624" t="s">
        <v>17</v>
      </c>
      <c r="F1624">
        <v>6</v>
      </c>
      <c r="G1624">
        <v>5</v>
      </c>
      <c r="H1624">
        <v>1</v>
      </c>
      <c r="I1624">
        <v>65</v>
      </c>
      <c r="J1624">
        <v>1</v>
      </c>
      <c r="K1624">
        <v>0</v>
      </c>
      <c r="L1624">
        <v>0</v>
      </c>
      <c r="M1624">
        <v>0</v>
      </c>
      <c r="N1624">
        <v>5</v>
      </c>
      <c r="O1624">
        <v>32</v>
      </c>
      <c r="P1624">
        <v>27</v>
      </c>
      <c r="Q1624" s="20">
        <f t="shared" si="50"/>
        <v>28.9386753888</v>
      </c>
      <c r="R1624" s="7">
        <f t="shared" si="51"/>
        <v>5.5384615384615383</v>
      </c>
    </row>
    <row r="1625" spans="1:18" x14ac:dyDescent="0.25">
      <c r="A1625" t="s">
        <v>605</v>
      </c>
      <c r="B1625" t="s">
        <v>678</v>
      </c>
      <c r="D1625" t="s">
        <v>146</v>
      </c>
      <c r="E1625" t="s">
        <v>92</v>
      </c>
      <c r="F1625">
        <v>1</v>
      </c>
      <c r="G1625">
        <v>2</v>
      </c>
      <c r="H1625">
        <v>1</v>
      </c>
      <c r="I1625">
        <v>57</v>
      </c>
      <c r="J1625">
        <v>0</v>
      </c>
      <c r="K1625">
        <v>1</v>
      </c>
      <c r="L1625">
        <v>0</v>
      </c>
      <c r="M1625">
        <v>0</v>
      </c>
      <c r="N1625">
        <v>2</v>
      </c>
      <c r="O1625">
        <v>24</v>
      </c>
      <c r="P1625">
        <v>22</v>
      </c>
      <c r="Q1625" s="20">
        <f t="shared" si="50"/>
        <v>22.168141593599998</v>
      </c>
      <c r="R1625" s="7">
        <f t="shared" si="51"/>
        <v>1</v>
      </c>
    </row>
    <row r="1626" spans="1:18" x14ac:dyDescent="0.25">
      <c r="A1626" t="s">
        <v>653</v>
      </c>
      <c r="B1626" t="s">
        <v>678</v>
      </c>
      <c r="D1626" t="s">
        <v>112</v>
      </c>
      <c r="E1626" t="s">
        <v>17</v>
      </c>
      <c r="F1626">
        <v>6</v>
      </c>
      <c r="G1626">
        <v>1</v>
      </c>
      <c r="H1626">
        <v>1</v>
      </c>
      <c r="I1626">
        <v>60</v>
      </c>
      <c r="J1626">
        <v>1</v>
      </c>
      <c r="K1626">
        <v>0</v>
      </c>
      <c r="L1626">
        <v>0</v>
      </c>
      <c r="M1626">
        <v>0</v>
      </c>
      <c r="N1626">
        <v>1</v>
      </c>
      <c r="O1626">
        <v>38</v>
      </c>
      <c r="P1626">
        <v>37</v>
      </c>
      <c r="Q1626" s="20">
        <f t="shared" si="50"/>
        <v>34.871087926800001</v>
      </c>
      <c r="R1626" s="7">
        <f t="shared" si="51"/>
        <v>6</v>
      </c>
    </row>
    <row r="1627" spans="1:18" x14ac:dyDescent="0.25">
      <c r="A1627" t="s">
        <v>649</v>
      </c>
      <c r="B1627" t="s">
        <v>678</v>
      </c>
      <c r="D1627" t="s">
        <v>188</v>
      </c>
      <c r="E1627" t="s">
        <v>17</v>
      </c>
      <c r="F1627">
        <v>5</v>
      </c>
      <c r="G1627">
        <v>4</v>
      </c>
      <c r="H1627">
        <v>1</v>
      </c>
      <c r="I1627">
        <v>60</v>
      </c>
      <c r="J1627">
        <v>1</v>
      </c>
      <c r="K1627">
        <v>0</v>
      </c>
      <c r="L1627">
        <v>0</v>
      </c>
      <c r="M1627">
        <v>0</v>
      </c>
      <c r="N1627">
        <v>4</v>
      </c>
      <c r="O1627">
        <v>34</v>
      </c>
      <c r="P1627">
        <v>30</v>
      </c>
      <c r="Q1627" s="20">
        <f t="shared" si="50"/>
        <v>31.4434000832</v>
      </c>
      <c r="R1627" s="7">
        <f t="shared" si="51"/>
        <v>5</v>
      </c>
    </row>
    <row r="1628" spans="1:18" x14ac:dyDescent="0.25">
      <c r="A1628" t="s">
        <v>606</v>
      </c>
      <c r="B1628" t="s">
        <v>678</v>
      </c>
      <c r="D1628" t="s">
        <v>182</v>
      </c>
      <c r="E1628" t="s">
        <v>92</v>
      </c>
      <c r="F1628">
        <v>1</v>
      </c>
      <c r="G1628">
        <v>4</v>
      </c>
      <c r="H1628">
        <v>1</v>
      </c>
      <c r="I1628">
        <v>59</v>
      </c>
      <c r="J1628">
        <v>0</v>
      </c>
      <c r="K1628">
        <v>1</v>
      </c>
      <c r="L1628">
        <v>0</v>
      </c>
      <c r="M1628">
        <v>1</v>
      </c>
      <c r="N1628">
        <v>3</v>
      </c>
      <c r="O1628">
        <v>33</v>
      </c>
      <c r="P1628">
        <v>30</v>
      </c>
      <c r="Q1628" s="20">
        <f t="shared" si="50"/>
        <v>30.158687258699999</v>
      </c>
      <c r="R1628" s="7">
        <f t="shared" si="51"/>
        <v>1</v>
      </c>
    </row>
    <row r="1629" spans="1:18" x14ac:dyDescent="0.25">
      <c r="A1629" t="s">
        <v>634</v>
      </c>
      <c r="B1629" t="s">
        <v>678</v>
      </c>
      <c r="D1629" t="s">
        <v>120</v>
      </c>
      <c r="E1629" t="s">
        <v>17</v>
      </c>
      <c r="F1629">
        <v>3</v>
      </c>
      <c r="G1629">
        <v>0</v>
      </c>
      <c r="H1629">
        <v>1</v>
      </c>
      <c r="I1629">
        <v>60</v>
      </c>
      <c r="J1629">
        <v>1</v>
      </c>
      <c r="K1629">
        <v>0</v>
      </c>
      <c r="L1629">
        <v>0</v>
      </c>
      <c r="M1629">
        <v>0</v>
      </c>
      <c r="N1629">
        <v>0</v>
      </c>
      <c r="O1629">
        <v>21</v>
      </c>
      <c r="P1629">
        <v>21</v>
      </c>
      <c r="Q1629" s="20">
        <f t="shared" si="50"/>
        <v>19.177646525099998</v>
      </c>
      <c r="R1629" s="7">
        <f t="shared" si="51"/>
        <v>3</v>
      </c>
    </row>
    <row r="1630" spans="1:18" x14ac:dyDescent="0.25">
      <c r="A1630" t="s">
        <v>599</v>
      </c>
      <c r="B1630" t="s">
        <v>678</v>
      </c>
      <c r="D1630" t="s">
        <v>398</v>
      </c>
      <c r="E1630" t="s">
        <v>17</v>
      </c>
      <c r="F1630">
        <v>2</v>
      </c>
      <c r="G1630">
        <v>0</v>
      </c>
      <c r="H1630">
        <v>1</v>
      </c>
      <c r="I1630">
        <v>60</v>
      </c>
      <c r="J1630">
        <v>1</v>
      </c>
      <c r="K1630">
        <v>0</v>
      </c>
      <c r="L1630">
        <v>0</v>
      </c>
      <c r="M1630">
        <v>0</v>
      </c>
      <c r="N1630">
        <v>0</v>
      </c>
      <c r="O1630">
        <v>25</v>
      </c>
      <c r="P1630">
        <v>25</v>
      </c>
      <c r="Q1630" s="20">
        <f t="shared" si="50"/>
        <v>22.734517304999997</v>
      </c>
      <c r="R1630" s="7">
        <f t="shared" si="51"/>
        <v>2</v>
      </c>
    </row>
    <row r="1631" spans="1:18" x14ac:dyDescent="0.25">
      <c r="A1631" t="s">
        <v>582</v>
      </c>
      <c r="B1631" t="s">
        <v>678</v>
      </c>
      <c r="D1631" t="s">
        <v>327</v>
      </c>
      <c r="E1631" t="s">
        <v>92</v>
      </c>
      <c r="F1631">
        <v>2</v>
      </c>
      <c r="G1631">
        <v>3</v>
      </c>
      <c r="H1631">
        <v>1</v>
      </c>
      <c r="I1631">
        <v>65</v>
      </c>
      <c r="J1631">
        <v>0</v>
      </c>
      <c r="K1631">
        <v>0</v>
      </c>
      <c r="L1631">
        <v>1</v>
      </c>
      <c r="M1631">
        <v>0</v>
      </c>
      <c r="N1631">
        <v>2</v>
      </c>
      <c r="O1631">
        <v>29</v>
      </c>
      <c r="P1631">
        <v>27</v>
      </c>
      <c r="Q1631" s="20">
        <f t="shared" si="50"/>
        <v>26.5602073365</v>
      </c>
      <c r="R1631" s="7">
        <f t="shared" si="51"/>
        <v>1.8461538461538463</v>
      </c>
    </row>
    <row r="1632" spans="1:18" x14ac:dyDescent="0.25">
      <c r="A1632" t="s">
        <v>655</v>
      </c>
      <c r="B1632" t="s">
        <v>678</v>
      </c>
      <c r="D1632" t="s">
        <v>227</v>
      </c>
      <c r="E1632" t="s">
        <v>17</v>
      </c>
      <c r="F1632">
        <v>7</v>
      </c>
      <c r="G1632">
        <v>3</v>
      </c>
      <c r="H1632">
        <v>1</v>
      </c>
      <c r="I1632">
        <v>60</v>
      </c>
      <c r="J1632">
        <v>1</v>
      </c>
      <c r="K1632">
        <v>0</v>
      </c>
      <c r="L1632">
        <v>0</v>
      </c>
      <c r="M1632">
        <v>0</v>
      </c>
      <c r="N1632">
        <v>3</v>
      </c>
      <c r="O1632">
        <v>30</v>
      </c>
      <c r="P1632">
        <v>27</v>
      </c>
      <c r="Q1632" s="20">
        <f t="shared" si="50"/>
        <v>27.324455205</v>
      </c>
      <c r="R1632" s="7">
        <f t="shared" si="51"/>
        <v>7</v>
      </c>
    </row>
    <row r="1633" spans="1:18" x14ac:dyDescent="0.25">
      <c r="A1633" t="s">
        <v>574</v>
      </c>
      <c r="B1633" t="s">
        <v>682</v>
      </c>
      <c r="D1633" t="s">
        <v>568</v>
      </c>
      <c r="E1633" t="s">
        <v>92</v>
      </c>
      <c r="F1633">
        <v>0</v>
      </c>
      <c r="G1633">
        <v>1</v>
      </c>
      <c r="H1633">
        <v>1</v>
      </c>
      <c r="I1633">
        <v>59</v>
      </c>
      <c r="J1633">
        <v>0</v>
      </c>
      <c r="K1633">
        <v>1</v>
      </c>
      <c r="L1633">
        <v>0</v>
      </c>
      <c r="M1633">
        <v>0</v>
      </c>
      <c r="N1633">
        <v>1</v>
      </c>
      <c r="O1633">
        <v>19</v>
      </c>
      <c r="P1633">
        <v>18</v>
      </c>
      <c r="Q1633" s="20">
        <f t="shared" si="50"/>
        <v>17.108160874299998</v>
      </c>
      <c r="R1633" s="7">
        <f t="shared" si="51"/>
        <v>0</v>
      </c>
    </row>
    <row r="1634" spans="1:18" x14ac:dyDescent="0.25">
      <c r="A1634" t="s">
        <v>612</v>
      </c>
      <c r="B1634" t="s">
        <v>682</v>
      </c>
      <c r="D1634" t="s">
        <v>96</v>
      </c>
      <c r="E1634" t="s">
        <v>92</v>
      </c>
      <c r="F1634">
        <v>2</v>
      </c>
      <c r="G1634">
        <v>4</v>
      </c>
      <c r="H1634">
        <v>1</v>
      </c>
      <c r="I1634">
        <v>58</v>
      </c>
      <c r="J1634">
        <v>0</v>
      </c>
      <c r="K1634">
        <v>1</v>
      </c>
      <c r="L1634">
        <v>0</v>
      </c>
      <c r="M1634">
        <v>0</v>
      </c>
      <c r="N1634">
        <v>4</v>
      </c>
      <c r="O1634">
        <v>33</v>
      </c>
      <c r="P1634">
        <v>29</v>
      </c>
      <c r="Q1634" s="20">
        <f t="shared" si="50"/>
        <v>29.820598005000001</v>
      </c>
      <c r="R1634" s="7">
        <f t="shared" si="51"/>
        <v>2</v>
      </c>
    </row>
    <row r="1635" spans="1:18" x14ac:dyDescent="0.25">
      <c r="A1635" t="s">
        <v>634</v>
      </c>
      <c r="B1635" t="s">
        <v>682</v>
      </c>
      <c r="D1635" t="s">
        <v>238</v>
      </c>
      <c r="E1635" t="s">
        <v>17</v>
      </c>
      <c r="F1635">
        <v>2</v>
      </c>
      <c r="G1635">
        <v>1</v>
      </c>
      <c r="H1635">
        <v>1</v>
      </c>
      <c r="I1635">
        <v>65</v>
      </c>
      <c r="J1635">
        <v>1</v>
      </c>
      <c r="K1635">
        <v>0</v>
      </c>
      <c r="L1635">
        <v>0</v>
      </c>
      <c r="M1635">
        <v>0</v>
      </c>
      <c r="N1635">
        <v>1</v>
      </c>
      <c r="O1635">
        <v>31</v>
      </c>
      <c r="P1635">
        <v>30</v>
      </c>
      <c r="Q1635" s="20">
        <f t="shared" si="50"/>
        <v>28.6796039619</v>
      </c>
      <c r="R1635" s="7">
        <f t="shared" si="51"/>
        <v>1.8461538461538463</v>
      </c>
    </row>
    <row r="1636" spans="1:18" x14ac:dyDescent="0.25">
      <c r="A1636" t="s">
        <v>581</v>
      </c>
      <c r="B1636" t="s">
        <v>682</v>
      </c>
      <c r="D1636" t="s">
        <v>233</v>
      </c>
      <c r="E1636" t="s">
        <v>92</v>
      </c>
      <c r="F1636">
        <v>2</v>
      </c>
      <c r="G1636">
        <v>4</v>
      </c>
      <c r="H1636">
        <v>1</v>
      </c>
      <c r="I1636">
        <v>58</v>
      </c>
      <c r="J1636">
        <v>0</v>
      </c>
      <c r="K1636">
        <v>1</v>
      </c>
      <c r="L1636">
        <v>0</v>
      </c>
      <c r="M1636">
        <v>1</v>
      </c>
      <c r="N1636">
        <v>3</v>
      </c>
      <c r="O1636">
        <v>19</v>
      </c>
      <c r="P1636">
        <v>16</v>
      </c>
      <c r="Q1636" s="20">
        <f t="shared" si="50"/>
        <v>17.7197955382</v>
      </c>
      <c r="R1636" s="7">
        <f t="shared" si="51"/>
        <v>2</v>
      </c>
    </row>
    <row r="1637" spans="1:18" x14ac:dyDescent="0.25">
      <c r="A1637" t="s">
        <v>593</v>
      </c>
      <c r="B1637" t="s">
        <v>683</v>
      </c>
      <c r="D1637" t="s">
        <v>578</v>
      </c>
      <c r="E1637" t="s">
        <v>92</v>
      </c>
      <c r="F1637">
        <v>3</v>
      </c>
      <c r="G1637">
        <v>4</v>
      </c>
      <c r="H1637">
        <v>1</v>
      </c>
      <c r="I1637">
        <v>63</v>
      </c>
      <c r="J1637">
        <v>0</v>
      </c>
      <c r="K1637">
        <v>0</v>
      </c>
      <c r="L1637">
        <v>1</v>
      </c>
      <c r="M1637">
        <v>0</v>
      </c>
      <c r="N1637">
        <v>4</v>
      </c>
      <c r="O1637">
        <v>30</v>
      </c>
      <c r="P1637">
        <v>26</v>
      </c>
      <c r="Q1637" s="20">
        <f t="shared" si="50"/>
        <v>27.426724137000001</v>
      </c>
      <c r="R1637" s="7">
        <f t="shared" si="51"/>
        <v>2.8571428571428568</v>
      </c>
    </row>
    <row r="1638" spans="1:18" x14ac:dyDescent="0.25">
      <c r="A1638" t="s">
        <v>626</v>
      </c>
      <c r="B1638" t="s">
        <v>683</v>
      </c>
      <c r="D1638" t="s">
        <v>120</v>
      </c>
      <c r="E1638" t="s">
        <v>17</v>
      </c>
      <c r="F1638">
        <v>2</v>
      </c>
      <c r="G1638">
        <v>1</v>
      </c>
      <c r="H1638">
        <v>1</v>
      </c>
      <c r="I1638">
        <v>62</v>
      </c>
      <c r="J1638">
        <v>1</v>
      </c>
      <c r="K1638">
        <v>0</v>
      </c>
      <c r="L1638">
        <v>0</v>
      </c>
      <c r="M1638">
        <v>0</v>
      </c>
      <c r="N1638">
        <v>1</v>
      </c>
      <c r="O1638">
        <v>22</v>
      </c>
      <c r="P1638">
        <v>21</v>
      </c>
      <c r="Q1638" s="20">
        <f t="shared" si="50"/>
        <v>20.090867788200001</v>
      </c>
      <c r="R1638" s="7">
        <f t="shared" si="51"/>
        <v>1.935483870967742</v>
      </c>
    </row>
    <row r="1639" spans="1:18" x14ac:dyDescent="0.25">
      <c r="A1639" t="s">
        <v>638</v>
      </c>
      <c r="B1639" t="s">
        <v>683</v>
      </c>
      <c r="D1639" t="s">
        <v>182</v>
      </c>
      <c r="E1639" t="s">
        <v>17</v>
      </c>
      <c r="F1639">
        <v>4</v>
      </c>
      <c r="G1639">
        <v>2</v>
      </c>
      <c r="H1639">
        <v>1</v>
      </c>
      <c r="I1639">
        <v>60</v>
      </c>
      <c r="J1639">
        <v>1</v>
      </c>
      <c r="K1639">
        <v>0</v>
      </c>
      <c r="L1639">
        <v>0</v>
      </c>
      <c r="M1639">
        <v>0</v>
      </c>
      <c r="N1639">
        <v>2</v>
      </c>
      <c r="O1639">
        <v>41</v>
      </c>
      <c r="P1639">
        <v>39</v>
      </c>
      <c r="Q1639" s="20">
        <f t="shared" si="50"/>
        <v>37.469884169899998</v>
      </c>
      <c r="R1639" s="7">
        <f t="shared" si="51"/>
        <v>4</v>
      </c>
    </row>
    <row r="1640" spans="1:18" x14ac:dyDescent="0.25">
      <c r="A1640" t="s">
        <v>585</v>
      </c>
      <c r="B1640" t="s">
        <v>683</v>
      </c>
      <c r="D1640" t="s">
        <v>441</v>
      </c>
      <c r="E1640" t="s">
        <v>17</v>
      </c>
      <c r="F1640">
        <v>6</v>
      </c>
      <c r="G1640">
        <v>1</v>
      </c>
      <c r="H1640">
        <v>1</v>
      </c>
      <c r="I1640">
        <v>60</v>
      </c>
      <c r="J1640">
        <v>1</v>
      </c>
      <c r="K1640">
        <v>0</v>
      </c>
      <c r="L1640">
        <v>0</v>
      </c>
      <c r="M1640">
        <v>0</v>
      </c>
      <c r="N1640">
        <v>1</v>
      </c>
      <c r="O1640">
        <v>19</v>
      </c>
      <c r="P1640">
        <v>18</v>
      </c>
      <c r="Q1640" s="20">
        <f t="shared" si="50"/>
        <v>17.423548005600001</v>
      </c>
      <c r="R1640" s="7">
        <f t="shared" si="51"/>
        <v>6</v>
      </c>
    </row>
    <row r="1641" spans="1:18" x14ac:dyDescent="0.25">
      <c r="A1641" t="s">
        <v>809</v>
      </c>
      <c r="B1641" t="s">
        <v>683</v>
      </c>
      <c r="D1641" t="s">
        <v>579</v>
      </c>
      <c r="E1641" t="s">
        <v>92</v>
      </c>
      <c r="F1641">
        <v>3</v>
      </c>
      <c r="G1641">
        <v>6</v>
      </c>
      <c r="H1641">
        <v>1</v>
      </c>
      <c r="I1641">
        <v>59</v>
      </c>
      <c r="J1641">
        <v>0</v>
      </c>
      <c r="K1641">
        <v>1</v>
      </c>
      <c r="L1641">
        <v>0</v>
      </c>
      <c r="M1641">
        <v>2</v>
      </c>
      <c r="N1641">
        <v>4</v>
      </c>
      <c r="O1641">
        <v>35</v>
      </c>
      <c r="P1641">
        <v>31</v>
      </c>
      <c r="Q1641" s="20">
        <f t="shared" si="50"/>
        <v>31.8654560455</v>
      </c>
      <c r="R1641" s="7">
        <f t="shared" si="51"/>
        <v>3</v>
      </c>
    </row>
    <row r="1642" spans="1:18" x14ac:dyDescent="0.25">
      <c r="A1642" t="s">
        <v>587</v>
      </c>
      <c r="B1642" t="s">
        <v>683</v>
      </c>
      <c r="D1642" t="s">
        <v>192</v>
      </c>
      <c r="E1642" t="s">
        <v>92</v>
      </c>
      <c r="F1642">
        <v>1</v>
      </c>
      <c r="G1642">
        <v>5</v>
      </c>
      <c r="H1642">
        <v>1</v>
      </c>
      <c r="I1642">
        <v>60</v>
      </c>
      <c r="J1642">
        <v>0</v>
      </c>
      <c r="K1642">
        <v>1</v>
      </c>
      <c r="L1642">
        <v>0</v>
      </c>
      <c r="M1642">
        <v>0</v>
      </c>
      <c r="N1642">
        <v>5</v>
      </c>
      <c r="O1642">
        <v>40</v>
      </c>
      <c r="P1642">
        <v>35</v>
      </c>
      <c r="Q1642" s="20">
        <f t="shared" si="50"/>
        <v>36.262924667999997</v>
      </c>
      <c r="R1642" s="7">
        <f t="shared" si="51"/>
        <v>1</v>
      </c>
    </row>
    <row r="1643" spans="1:18" x14ac:dyDescent="0.25">
      <c r="A1643" t="s">
        <v>649</v>
      </c>
      <c r="B1643" t="s">
        <v>683</v>
      </c>
      <c r="D1643" t="s">
        <v>335</v>
      </c>
      <c r="E1643" t="s">
        <v>17</v>
      </c>
      <c r="F1643">
        <v>4</v>
      </c>
      <c r="G1643">
        <v>2</v>
      </c>
      <c r="H1643">
        <v>1</v>
      </c>
      <c r="I1643">
        <v>60</v>
      </c>
      <c r="J1643">
        <v>1</v>
      </c>
      <c r="K1643">
        <v>0</v>
      </c>
      <c r="L1643">
        <v>0</v>
      </c>
      <c r="M1643">
        <v>0</v>
      </c>
      <c r="N1643">
        <v>2</v>
      </c>
      <c r="O1643">
        <v>38</v>
      </c>
      <c r="P1643">
        <v>36</v>
      </c>
      <c r="Q1643" s="20">
        <f t="shared" si="50"/>
        <v>34.432474028800002</v>
      </c>
      <c r="R1643" s="7">
        <f t="shared" si="51"/>
        <v>4</v>
      </c>
    </row>
    <row r="1644" spans="1:18" x14ac:dyDescent="0.25">
      <c r="A1644" t="s">
        <v>606</v>
      </c>
      <c r="B1644" t="s">
        <v>683</v>
      </c>
      <c r="D1644" t="s">
        <v>575</v>
      </c>
      <c r="E1644" t="s">
        <v>92</v>
      </c>
      <c r="F1644">
        <v>1</v>
      </c>
      <c r="G1644">
        <v>3</v>
      </c>
      <c r="H1644">
        <v>1</v>
      </c>
      <c r="I1644">
        <v>59</v>
      </c>
      <c r="J1644">
        <v>0</v>
      </c>
      <c r="K1644">
        <v>1</v>
      </c>
      <c r="L1644">
        <v>0</v>
      </c>
      <c r="M1644">
        <v>1</v>
      </c>
      <c r="N1644">
        <v>2</v>
      </c>
      <c r="O1644">
        <v>30</v>
      </c>
      <c r="P1644">
        <v>28</v>
      </c>
      <c r="Q1644" s="20">
        <f t="shared" si="50"/>
        <v>27.807424593</v>
      </c>
      <c r="R1644" s="7">
        <f t="shared" si="51"/>
        <v>1</v>
      </c>
    </row>
    <row r="1645" spans="1:18" x14ac:dyDescent="0.25">
      <c r="A1645" t="s">
        <v>609</v>
      </c>
      <c r="B1645" t="s">
        <v>683</v>
      </c>
      <c r="D1645" t="s">
        <v>227</v>
      </c>
      <c r="E1645" t="s">
        <v>92</v>
      </c>
      <c r="F1645">
        <v>2</v>
      </c>
      <c r="G1645">
        <v>4</v>
      </c>
      <c r="H1645">
        <v>1</v>
      </c>
      <c r="I1645">
        <v>57</v>
      </c>
      <c r="J1645">
        <v>0</v>
      </c>
      <c r="K1645">
        <v>1</v>
      </c>
      <c r="L1645">
        <v>0</v>
      </c>
      <c r="M1645">
        <v>0</v>
      </c>
      <c r="N1645">
        <v>4</v>
      </c>
      <c r="O1645">
        <v>31</v>
      </c>
      <c r="P1645">
        <v>27</v>
      </c>
      <c r="Q1645" s="20">
        <f t="shared" si="50"/>
        <v>28.235270378499997</v>
      </c>
      <c r="R1645" s="7">
        <f t="shared" si="51"/>
        <v>2</v>
      </c>
    </row>
    <row r="1646" spans="1:18" x14ac:dyDescent="0.25">
      <c r="A1646" t="s">
        <v>614</v>
      </c>
      <c r="B1646" t="s">
        <v>683</v>
      </c>
      <c r="D1646" t="s">
        <v>308</v>
      </c>
      <c r="E1646" t="s">
        <v>17</v>
      </c>
      <c r="F1646">
        <v>3</v>
      </c>
      <c r="G1646">
        <v>1</v>
      </c>
      <c r="H1646">
        <v>1</v>
      </c>
      <c r="I1646">
        <v>60</v>
      </c>
      <c r="J1646">
        <v>1</v>
      </c>
      <c r="K1646">
        <v>0</v>
      </c>
      <c r="L1646">
        <v>0</v>
      </c>
      <c r="M1646">
        <v>0</v>
      </c>
      <c r="N1646">
        <v>1</v>
      </c>
      <c r="O1646">
        <v>40</v>
      </c>
      <c r="P1646">
        <v>39</v>
      </c>
      <c r="Q1646" s="20">
        <f t="shared" si="50"/>
        <v>36.498316500000001</v>
      </c>
      <c r="R1646" s="7">
        <f t="shared" si="51"/>
        <v>3</v>
      </c>
    </row>
    <row r="1647" spans="1:18" x14ac:dyDescent="0.25">
      <c r="A1647" t="s">
        <v>571</v>
      </c>
      <c r="B1647" t="s">
        <v>684</v>
      </c>
      <c r="D1647" t="s">
        <v>238</v>
      </c>
      <c r="E1647" t="s">
        <v>17</v>
      </c>
      <c r="F1647">
        <v>4</v>
      </c>
      <c r="G1647">
        <v>2</v>
      </c>
      <c r="H1647">
        <v>1</v>
      </c>
      <c r="I1647">
        <v>60</v>
      </c>
      <c r="J1647">
        <v>1</v>
      </c>
      <c r="K1647">
        <v>0</v>
      </c>
      <c r="L1647">
        <v>0</v>
      </c>
      <c r="M1647">
        <v>0</v>
      </c>
      <c r="N1647">
        <v>2</v>
      </c>
      <c r="O1647">
        <v>31</v>
      </c>
      <c r="P1647">
        <v>29</v>
      </c>
      <c r="Q1647" s="20">
        <f t="shared" si="50"/>
        <v>28.6796039619</v>
      </c>
      <c r="R1647" s="7">
        <f t="shared" si="51"/>
        <v>4</v>
      </c>
    </row>
    <row r="1648" spans="1:18" x14ac:dyDescent="0.25">
      <c r="A1648" t="s">
        <v>638</v>
      </c>
      <c r="B1648" t="s">
        <v>684</v>
      </c>
      <c r="D1648" t="s">
        <v>96</v>
      </c>
      <c r="E1648" t="s">
        <v>92</v>
      </c>
      <c r="F1648">
        <v>3</v>
      </c>
      <c r="G1648">
        <v>6</v>
      </c>
      <c r="H1648">
        <v>1</v>
      </c>
      <c r="I1648">
        <v>59</v>
      </c>
      <c r="J1648">
        <v>0</v>
      </c>
      <c r="K1648">
        <v>1</v>
      </c>
      <c r="L1648">
        <v>0</v>
      </c>
      <c r="M1648">
        <v>2</v>
      </c>
      <c r="N1648">
        <v>4</v>
      </c>
      <c r="O1648">
        <v>33</v>
      </c>
      <c r="P1648">
        <v>29</v>
      </c>
      <c r="Q1648" s="20">
        <f t="shared" si="50"/>
        <v>29.820598005000001</v>
      </c>
      <c r="R1648" s="7">
        <f t="shared" si="51"/>
        <v>3</v>
      </c>
    </row>
    <row r="1649" spans="1:18" x14ac:dyDescent="0.25">
      <c r="A1649" t="s">
        <v>616</v>
      </c>
      <c r="B1649" t="s">
        <v>684</v>
      </c>
      <c r="D1649" t="s">
        <v>592</v>
      </c>
      <c r="E1649" t="s">
        <v>17</v>
      </c>
      <c r="F1649">
        <v>5</v>
      </c>
      <c r="G1649">
        <v>4</v>
      </c>
      <c r="H1649">
        <v>1</v>
      </c>
      <c r="I1649">
        <v>62</v>
      </c>
      <c r="J1649">
        <v>1</v>
      </c>
      <c r="K1649">
        <v>0</v>
      </c>
      <c r="L1649">
        <v>0</v>
      </c>
      <c r="M1649">
        <v>0</v>
      </c>
      <c r="N1649">
        <v>4</v>
      </c>
      <c r="O1649">
        <v>29</v>
      </c>
      <c r="P1649">
        <v>25</v>
      </c>
      <c r="Q1649" s="20">
        <f t="shared" si="50"/>
        <v>26.338455150599998</v>
      </c>
      <c r="R1649" s="7">
        <f t="shared" si="51"/>
        <v>4.838709677419355</v>
      </c>
    </row>
    <row r="1650" spans="1:18" x14ac:dyDescent="0.25">
      <c r="A1650" t="s">
        <v>595</v>
      </c>
      <c r="B1650" t="s">
        <v>684</v>
      </c>
      <c r="D1650" t="s">
        <v>596</v>
      </c>
      <c r="E1650" t="s">
        <v>17</v>
      </c>
      <c r="F1650">
        <v>4</v>
      </c>
      <c r="G1650">
        <v>2</v>
      </c>
      <c r="H1650">
        <v>1</v>
      </c>
      <c r="I1650">
        <v>60</v>
      </c>
      <c r="J1650">
        <v>1</v>
      </c>
      <c r="K1650">
        <v>0</v>
      </c>
      <c r="L1650">
        <v>0</v>
      </c>
      <c r="M1650">
        <v>0</v>
      </c>
      <c r="N1650">
        <v>2</v>
      </c>
      <c r="O1650">
        <v>25</v>
      </c>
      <c r="P1650">
        <v>23</v>
      </c>
      <c r="Q1650" s="20">
        <f t="shared" si="50"/>
        <v>22.9450681625</v>
      </c>
      <c r="R1650" s="7">
        <f t="shared" si="51"/>
        <v>4</v>
      </c>
    </row>
    <row r="1651" spans="1:18" x14ac:dyDescent="0.25">
      <c r="A1651" t="s">
        <v>600</v>
      </c>
      <c r="B1651" t="s">
        <v>684</v>
      </c>
      <c r="D1651" t="s">
        <v>146</v>
      </c>
      <c r="E1651" t="s">
        <v>17</v>
      </c>
      <c r="F1651">
        <v>6</v>
      </c>
      <c r="G1651">
        <v>3</v>
      </c>
      <c r="H1651">
        <v>1</v>
      </c>
      <c r="I1651">
        <v>60</v>
      </c>
      <c r="J1651">
        <v>1</v>
      </c>
      <c r="K1651">
        <v>0</v>
      </c>
      <c r="L1651">
        <v>0</v>
      </c>
      <c r="M1651">
        <v>0</v>
      </c>
      <c r="N1651">
        <v>3</v>
      </c>
      <c r="O1651">
        <v>42</v>
      </c>
      <c r="P1651">
        <v>39</v>
      </c>
      <c r="Q1651" s="20">
        <f t="shared" si="50"/>
        <v>38.7942477888</v>
      </c>
      <c r="R1651" s="7">
        <f t="shared" si="51"/>
        <v>6</v>
      </c>
    </row>
    <row r="1652" spans="1:18" x14ac:dyDescent="0.25">
      <c r="A1652" t="s">
        <v>655</v>
      </c>
      <c r="B1652" t="s">
        <v>684</v>
      </c>
      <c r="D1652" t="s">
        <v>590</v>
      </c>
      <c r="E1652" t="s">
        <v>17</v>
      </c>
      <c r="F1652">
        <v>4</v>
      </c>
      <c r="G1652">
        <v>2</v>
      </c>
      <c r="H1652">
        <v>1</v>
      </c>
      <c r="I1652">
        <v>60</v>
      </c>
      <c r="J1652">
        <v>1</v>
      </c>
      <c r="K1652">
        <v>0</v>
      </c>
      <c r="L1652">
        <v>0</v>
      </c>
      <c r="M1652">
        <v>0</v>
      </c>
      <c r="N1652">
        <v>2</v>
      </c>
      <c r="O1652">
        <v>23</v>
      </c>
      <c r="P1652">
        <v>21</v>
      </c>
      <c r="Q1652" s="20">
        <f t="shared" si="50"/>
        <v>20.9872379219</v>
      </c>
      <c r="R1652" s="7">
        <f t="shared" si="51"/>
        <v>4</v>
      </c>
    </row>
    <row r="1653" spans="1:18" x14ac:dyDescent="0.25">
      <c r="A1653" t="s">
        <v>602</v>
      </c>
      <c r="B1653" t="s">
        <v>684</v>
      </c>
      <c r="D1653" t="s">
        <v>441</v>
      </c>
      <c r="E1653" t="s">
        <v>17</v>
      </c>
      <c r="F1653">
        <v>5</v>
      </c>
      <c r="G1653">
        <v>3</v>
      </c>
      <c r="H1653">
        <v>1</v>
      </c>
      <c r="I1653">
        <v>60</v>
      </c>
      <c r="J1653">
        <v>1</v>
      </c>
      <c r="K1653">
        <v>0</v>
      </c>
      <c r="L1653">
        <v>0</v>
      </c>
      <c r="M1653">
        <v>0</v>
      </c>
      <c r="N1653">
        <v>3</v>
      </c>
      <c r="O1653">
        <v>38</v>
      </c>
      <c r="P1653">
        <v>35</v>
      </c>
      <c r="Q1653" s="20">
        <f t="shared" si="50"/>
        <v>34.847096011200001</v>
      </c>
      <c r="R1653" s="7">
        <f t="shared" si="51"/>
        <v>5</v>
      </c>
    </row>
    <row r="1654" spans="1:18" x14ac:dyDescent="0.25">
      <c r="A1654" t="s">
        <v>696</v>
      </c>
      <c r="B1654" t="s">
        <v>684</v>
      </c>
      <c r="D1654" t="s">
        <v>568</v>
      </c>
      <c r="E1654" t="s">
        <v>92</v>
      </c>
      <c r="F1654">
        <v>3</v>
      </c>
      <c r="G1654">
        <v>5</v>
      </c>
      <c r="H1654">
        <v>1</v>
      </c>
      <c r="I1654">
        <v>60</v>
      </c>
      <c r="J1654">
        <v>0</v>
      </c>
      <c r="K1654">
        <v>1</v>
      </c>
      <c r="L1654">
        <v>0</v>
      </c>
      <c r="M1654">
        <v>0</v>
      </c>
      <c r="N1654">
        <v>5</v>
      </c>
      <c r="O1654">
        <v>34</v>
      </c>
      <c r="P1654">
        <v>29</v>
      </c>
      <c r="Q1654" s="20">
        <f t="shared" si="50"/>
        <v>30.614603669799997</v>
      </c>
      <c r="R1654" s="7">
        <f t="shared" si="51"/>
        <v>3</v>
      </c>
    </row>
    <row r="1655" spans="1:18" x14ac:dyDescent="0.25">
      <c r="A1655" t="s">
        <v>626</v>
      </c>
      <c r="B1655" t="s">
        <v>685</v>
      </c>
      <c r="D1655" t="s">
        <v>27</v>
      </c>
      <c r="E1655" t="s">
        <v>92</v>
      </c>
      <c r="F1655">
        <v>2</v>
      </c>
      <c r="G1655">
        <v>3</v>
      </c>
      <c r="H1655">
        <v>1</v>
      </c>
      <c r="I1655">
        <v>58</v>
      </c>
      <c r="J1655">
        <v>0</v>
      </c>
      <c r="K1655">
        <v>1</v>
      </c>
      <c r="L1655">
        <v>0</v>
      </c>
      <c r="M1655">
        <v>0</v>
      </c>
      <c r="N1655">
        <v>3</v>
      </c>
      <c r="O1655">
        <v>27</v>
      </c>
      <c r="P1655">
        <v>24</v>
      </c>
      <c r="Q1655" s="20">
        <f t="shared" si="50"/>
        <v>24.615455382900002</v>
      </c>
      <c r="R1655" s="7">
        <f t="shared" si="51"/>
        <v>2</v>
      </c>
    </row>
    <row r="1656" spans="1:18" x14ac:dyDescent="0.25">
      <c r="A1656" t="s">
        <v>621</v>
      </c>
      <c r="B1656" t="s">
        <v>685</v>
      </c>
      <c r="D1656" t="s">
        <v>134</v>
      </c>
      <c r="E1656" t="s">
        <v>17</v>
      </c>
      <c r="F1656">
        <v>2</v>
      </c>
      <c r="G1656">
        <v>1</v>
      </c>
      <c r="H1656">
        <v>1</v>
      </c>
      <c r="I1656">
        <v>60</v>
      </c>
      <c r="J1656">
        <v>1</v>
      </c>
      <c r="K1656">
        <v>0</v>
      </c>
      <c r="L1656">
        <v>0</v>
      </c>
      <c r="M1656">
        <v>0</v>
      </c>
      <c r="N1656">
        <v>1</v>
      </c>
      <c r="O1656">
        <v>29</v>
      </c>
      <c r="P1656">
        <v>28</v>
      </c>
      <c r="Q1656" s="20">
        <f t="shared" si="50"/>
        <v>26.281646954900001</v>
      </c>
      <c r="R1656" s="7">
        <f t="shared" si="51"/>
        <v>2</v>
      </c>
    </row>
    <row r="1657" spans="1:18" x14ac:dyDescent="0.25">
      <c r="A1657" t="s">
        <v>658</v>
      </c>
      <c r="B1657" t="s">
        <v>685</v>
      </c>
      <c r="D1657" t="s">
        <v>575</v>
      </c>
      <c r="E1657" t="s">
        <v>92</v>
      </c>
      <c r="F1657">
        <v>1</v>
      </c>
      <c r="G1657">
        <v>2</v>
      </c>
      <c r="H1657">
        <v>1</v>
      </c>
      <c r="I1657">
        <v>59</v>
      </c>
      <c r="J1657">
        <v>0</v>
      </c>
      <c r="K1657">
        <v>1</v>
      </c>
      <c r="L1657">
        <v>0</v>
      </c>
      <c r="M1657">
        <v>0</v>
      </c>
      <c r="N1657">
        <v>2</v>
      </c>
      <c r="O1657">
        <v>22</v>
      </c>
      <c r="P1657">
        <v>20</v>
      </c>
      <c r="Q1657" s="20">
        <f t="shared" si="50"/>
        <v>20.392111368200002</v>
      </c>
      <c r="R1657" s="7">
        <f t="shared" si="51"/>
        <v>1</v>
      </c>
    </row>
    <row r="1658" spans="1:18" x14ac:dyDescent="0.25">
      <c r="A1658" t="s">
        <v>617</v>
      </c>
      <c r="B1658" t="s">
        <v>685</v>
      </c>
      <c r="D1658" t="s">
        <v>182</v>
      </c>
      <c r="E1658" t="s">
        <v>92</v>
      </c>
      <c r="F1658">
        <v>2</v>
      </c>
      <c r="G1658">
        <v>3</v>
      </c>
      <c r="H1658">
        <v>1</v>
      </c>
      <c r="I1658">
        <v>60</v>
      </c>
      <c r="J1658">
        <v>0</v>
      </c>
      <c r="K1658">
        <v>1</v>
      </c>
      <c r="L1658">
        <v>0</v>
      </c>
      <c r="M1658">
        <v>0</v>
      </c>
      <c r="N1658">
        <v>3</v>
      </c>
      <c r="O1658">
        <v>39</v>
      </c>
      <c r="P1658">
        <v>36</v>
      </c>
      <c r="Q1658" s="20">
        <f t="shared" si="50"/>
        <v>35.642084942099999</v>
      </c>
      <c r="R1658" s="7">
        <f t="shared" si="51"/>
        <v>2</v>
      </c>
    </row>
    <row r="1659" spans="1:18" x14ac:dyDescent="0.25">
      <c r="A1659" t="s">
        <v>571</v>
      </c>
      <c r="B1659" t="s">
        <v>686</v>
      </c>
      <c r="D1659" t="s">
        <v>120</v>
      </c>
      <c r="E1659" t="s">
        <v>92</v>
      </c>
      <c r="F1659">
        <v>2</v>
      </c>
      <c r="G1659">
        <v>3</v>
      </c>
      <c r="H1659">
        <v>1</v>
      </c>
      <c r="I1659">
        <v>59</v>
      </c>
      <c r="J1659">
        <v>0</v>
      </c>
      <c r="K1659">
        <v>1</v>
      </c>
      <c r="L1659">
        <v>0</v>
      </c>
      <c r="M1659">
        <v>0</v>
      </c>
      <c r="N1659">
        <v>3</v>
      </c>
      <c r="O1659">
        <v>30</v>
      </c>
      <c r="P1659">
        <v>27</v>
      </c>
      <c r="Q1659" s="20">
        <f t="shared" si="50"/>
        <v>27.396637892999998</v>
      </c>
      <c r="R1659" s="7">
        <f t="shared" si="51"/>
        <v>2</v>
      </c>
    </row>
    <row r="1660" spans="1:18" x14ac:dyDescent="0.25">
      <c r="A1660" t="s">
        <v>638</v>
      </c>
      <c r="B1660" t="s">
        <v>686</v>
      </c>
      <c r="D1660" t="s">
        <v>216</v>
      </c>
      <c r="E1660" t="s">
        <v>92</v>
      </c>
      <c r="F1660">
        <v>2</v>
      </c>
      <c r="G1660">
        <v>4</v>
      </c>
      <c r="H1660">
        <v>1</v>
      </c>
      <c r="I1660">
        <v>59</v>
      </c>
      <c r="J1660">
        <v>0</v>
      </c>
      <c r="K1660">
        <v>1</v>
      </c>
      <c r="L1660">
        <v>0</v>
      </c>
      <c r="M1660">
        <v>1</v>
      </c>
      <c r="N1660">
        <v>3</v>
      </c>
      <c r="O1660">
        <v>28</v>
      </c>
      <c r="P1660">
        <v>25</v>
      </c>
      <c r="Q1660" s="20">
        <f t="shared" si="50"/>
        <v>25.3428932932</v>
      </c>
      <c r="R1660" s="7">
        <f t="shared" si="51"/>
        <v>2</v>
      </c>
    </row>
    <row r="1661" spans="1:18" x14ac:dyDescent="0.25">
      <c r="A1661" t="s">
        <v>594</v>
      </c>
      <c r="B1661" t="s">
        <v>686</v>
      </c>
      <c r="D1661" t="s">
        <v>579</v>
      </c>
      <c r="E1661" t="s">
        <v>92</v>
      </c>
      <c r="F1661">
        <v>2</v>
      </c>
      <c r="G1661">
        <v>4</v>
      </c>
      <c r="H1661">
        <v>1</v>
      </c>
      <c r="I1661">
        <v>58</v>
      </c>
      <c r="J1661">
        <v>0</v>
      </c>
      <c r="K1661">
        <v>1</v>
      </c>
      <c r="L1661">
        <v>0</v>
      </c>
      <c r="M1661">
        <v>0</v>
      </c>
      <c r="N1661">
        <v>4</v>
      </c>
      <c r="O1661">
        <v>20</v>
      </c>
      <c r="P1661">
        <v>16</v>
      </c>
      <c r="Q1661" s="20">
        <f t="shared" si="50"/>
        <v>18.208832026</v>
      </c>
      <c r="R1661" s="7">
        <f t="shared" si="51"/>
        <v>2</v>
      </c>
    </row>
    <row r="1662" spans="1:18" x14ac:dyDescent="0.25">
      <c r="A1662" t="s">
        <v>587</v>
      </c>
      <c r="B1662" t="s">
        <v>686</v>
      </c>
      <c r="D1662" t="s">
        <v>308</v>
      </c>
      <c r="E1662" t="s">
        <v>17</v>
      </c>
      <c r="F1662">
        <v>3</v>
      </c>
      <c r="G1662">
        <v>1</v>
      </c>
      <c r="H1662">
        <v>1</v>
      </c>
      <c r="I1662">
        <v>60</v>
      </c>
      <c r="J1662">
        <v>1</v>
      </c>
      <c r="K1662">
        <v>0</v>
      </c>
      <c r="L1662">
        <v>0</v>
      </c>
      <c r="M1662">
        <v>0</v>
      </c>
      <c r="N1662">
        <v>1</v>
      </c>
      <c r="O1662">
        <v>19</v>
      </c>
      <c r="P1662">
        <v>18</v>
      </c>
      <c r="Q1662" s="20">
        <f t="shared" si="50"/>
        <v>17.336700337499998</v>
      </c>
      <c r="R1662" s="7">
        <f t="shared" si="51"/>
        <v>3</v>
      </c>
    </row>
    <row r="1663" spans="1:18" x14ac:dyDescent="0.25">
      <c r="A1663" t="s">
        <v>566</v>
      </c>
      <c r="B1663" t="s">
        <v>686</v>
      </c>
      <c r="D1663" t="s">
        <v>590</v>
      </c>
      <c r="E1663" t="s">
        <v>92</v>
      </c>
      <c r="F1663">
        <v>3</v>
      </c>
      <c r="G1663">
        <v>4</v>
      </c>
      <c r="H1663">
        <v>1</v>
      </c>
      <c r="I1663">
        <v>59</v>
      </c>
      <c r="J1663">
        <v>0</v>
      </c>
      <c r="K1663">
        <v>1</v>
      </c>
      <c r="L1663">
        <v>0</v>
      </c>
      <c r="M1663">
        <v>0</v>
      </c>
      <c r="N1663">
        <v>4</v>
      </c>
      <c r="O1663">
        <v>29</v>
      </c>
      <c r="P1663">
        <v>25</v>
      </c>
      <c r="Q1663" s="20">
        <f t="shared" si="50"/>
        <v>26.462169553700001</v>
      </c>
      <c r="R1663" s="7">
        <f t="shared" si="51"/>
        <v>3</v>
      </c>
    </row>
    <row r="1664" spans="1:18" x14ac:dyDescent="0.25">
      <c r="A1664" t="s">
        <v>606</v>
      </c>
      <c r="B1664" t="s">
        <v>686</v>
      </c>
      <c r="D1664" t="s">
        <v>598</v>
      </c>
      <c r="E1664" t="s">
        <v>17</v>
      </c>
      <c r="F1664">
        <v>3</v>
      </c>
      <c r="G1664">
        <v>2</v>
      </c>
      <c r="H1664">
        <v>1</v>
      </c>
      <c r="I1664">
        <v>64</v>
      </c>
      <c r="J1664">
        <v>1</v>
      </c>
      <c r="K1664">
        <v>0</v>
      </c>
      <c r="L1664">
        <v>0</v>
      </c>
      <c r="M1664">
        <v>0</v>
      </c>
      <c r="N1664">
        <v>2</v>
      </c>
      <c r="O1664">
        <v>37</v>
      </c>
      <c r="P1664">
        <v>35</v>
      </c>
      <c r="Q1664" s="20">
        <f t="shared" si="50"/>
        <v>33.981715894300002</v>
      </c>
      <c r="R1664" s="7">
        <f t="shared" si="51"/>
        <v>2.8125</v>
      </c>
    </row>
    <row r="1665" spans="1:18" x14ac:dyDescent="0.25">
      <c r="A1665" t="s">
        <v>569</v>
      </c>
      <c r="B1665" t="s">
        <v>686</v>
      </c>
      <c r="D1665" t="s">
        <v>596</v>
      </c>
      <c r="E1665" t="s">
        <v>92</v>
      </c>
      <c r="F1665">
        <v>0</v>
      </c>
      <c r="G1665">
        <v>1</v>
      </c>
      <c r="H1665">
        <v>1</v>
      </c>
      <c r="I1665">
        <v>59</v>
      </c>
      <c r="J1665">
        <v>0</v>
      </c>
      <c r="K1665">
        <v>1</v>
      </c>
      <c r="L1665">
        <v>0</v>
      </c>
      <c r="M1665">
        <v>0</v>
      </c>
      <c r="N1665">
        <v>1</v>
      </c>
      <c r="O1665">
        <v>32</v>
      </c>
      <c r="P1665">
        <v>31</v>
      </c>
      <c r="Q1665" s="20">
        <f t="shared" si="50"/>
        <v>29.369687247999998</v>
      </c>
      <c r="R1665" s="7">
        <f t="shared" si="51"/>
        <v>0</v>
      </c>
    </row>
    <row r="1666" spans="1:18" x14ac:dyDescent="0.25">
      <c r="A1666" t="s">
        <v>647</v>
      </c>
      <c r="B1666" t="s">
        <v>686</v>
      </c>
      <c r="D1666" t="s">
        <v>327</v>
      </c>
      <c r="E1666" t="s">
        <v>17</v>
      </c>
      <c r="F1666">
        <v>3</v>
      </c>
      <c r="G1666">
        <v>2</v>
      </c>
      <c r="H1666">
        <v>1</v>
      </c>
      <c r="I1666">
        <v>64</v>
      </c>
      <c r="J1666">
        <v>1</v>
      </c>
      <c r="K1666">
        <v>0</v>
      </c>
      <c r="L1666">
        <v>0</v>
      </c>
      <c r="M1666">
        <v>0</v>
      </c>
      <c r="N1666">
        <v>2</v>
      </c>
      <c r="O1666">
        <v>38</v>
      </c>
      <c r="P1666">
        <v>36</v>
      </c>
      <c r="Q1666" s="20">
        <f t="shared" ref="Q1666:Q1729" si="52">(1-SUMIF(Opponent,D1666,shpct))*O1666</f>
        <v>34.803030303</v>
      </c>
      <c r="R1666" s="7">
        <f t="shared" ref="R1666:R1729" si="53">IF(H1666=1,F1666/MAX(60,I1666)*60," ")</f>
        <v>2.8125</v>
      </c>
    </row>
    <row r="1667" spans="1:18" x14ac:dyDescent="0.25">
      <c r="A1667" t="s">
        <v>602</v>
      </c>
      <c r="B1667" t="s">
        <v>686</v>
      </c>
      <c r="D1667" t="s">
        <v>335</v>
      </c>
      <c r="E1667" t="s">
        <v>92</v>
      </c>
      <c r="F1667">
        <v>1</v>
      </c>
      <c r="G1667">
        <v>4</v>
      </c>
      <c r="H1667">
        <v>1</v>
      </c>
      <c r="I1667">
        <v>59</v>
      </c>
      <c r="J1667">
        <v>0</v>
      </c>
      <c r="K1667">
        <v>1</v>
      </c>
      <c r="L1667">
        <v>0</v>
      </c>
      <c r="M1667">
        <v>1</v>
      </c>
      <c r="N1667">
        <v>3</v>
      </c>
      <c r="O1667">
        <v>38</v>
      </c>
      <c r="P1667">
        <v>35</v>
      </c>
      <c r="Q1667" s="20">
        <f t="shared" si="52"/>
        <v>34.432474028800002</v>
      </c>
      <c r="R1667" s="7">
        <f t="shared" si="53"/>
        <v>1</v>
      </c>
    </row>
    <row r="1668" spans="1:18" x14ac:dyDescent="0.25">
      <c r="A1668" t="s">
        <v>584</v>
      </c>
      <c r="B1668" t="s">
        <v>686</v>
      </c>
      <c r="D1668" t="s">
        <v>192</v>
      </c>
      <c r="E1668" t="s">
        <v>17</v>
      </c>
      <c r="F1668">
        <v>4</v>
      </c>
      <c r="G1668">
        <v>2</v>
      </c>
      <c r="H1668">
        <v>1</v>
      </c>
      <c r="I1668">
        <v>60</v>
      </c>
      <c r="J1668">
        <v>1</v>
      </c>
      <c r="K1668">
        <v>0</v>
      </c>
      <c r="L1668">
        <v>0</v>
      </c>
      <c r="M1668">
        <v>0</v>
      </c>
      <c r="N1668">
        <v>2</v>
      </c>
      <c r="O1668">
        <v>38</v>
      </c>
      <c r="P1668">
        <v>36</v>
      </c>
      <c r="Q1668" s="20">
        <f t="shared" si="52"/>
        <v>34.449778434599999</v>
      </c>
      <c r="R1668" s="7">
        <f t="shared" si="53"/>
        <v>4</v>
      </c>
    </row>
    <row r="1669" spans="1:18" x14ac:dyDescent="0.25">
      <c r="A1669" t="s">
        <v>571</v>
      </c>
      <c r="B1669" t="s">
        <v>688</v>
      </c>
      <c r="D1669" t="s">
        <v>398</v>
      </c>
      <c r="E1669" t="s">
        <v>92</v>
      </c>
      <c r="F1669">
        <v>1</v>
      </c>
      <c r="G1669">
        <v>4</v>
      </c>
      <c r="H1669">
        <v>1</v>
      </c>
      <c r="I1669">
        <v>60</v>
      </c>
      <c r="J1669">
        <v>0</v>
      </c>
      <c r="K1669">
        <v>1</v>
      </c>
      <c r="L1669">
        <v>0</v>
      </c>
      <c r="M1669">
        <v>0</v>
      </c>
      <c r="N1669">
        <v>4</v>
      </c>
      <c r="O1669">
        <v>28</v>
      </c>
      <c r="P1669">
        <v>24</v>
      </c>
      <c r="Q1669" s="20">
        <f t="shared" si="52"/>
        <v>25.462659381599998</v>
      </c>
      <c r="R1669" s="7">
        <f t="shared" si="53"/>
        <v>1</v>
      </c>
    </row>
    <row r="1670" spans="1:18" x14ac:dyDescent="0.25">
      <c r="A1670" t="s">
        <v>593</v>
      </c>
      <c r="B1670" t="s">
        <v>688</v>
      </c>
      <c r="D1670" t="s">
        <v>146</v>
      </c>
      <c r="E1670" t="s">
        <v>17</v>
      </c>
      <c r="F1670">
        <v>3</v>
      </c>
      <c r="G1670">
        <v>2</v>
      </c>
      <c r="H1670">
        <v>1</v>
      </c>
      <c r="I1670">
        <v>62</v>
      </c>
      <c r="J1670">
        <v>1</v>
      </c>
      <c r="K1670">
        <v>0</v>
      </c>
      <c r="L1670">
        <v>0</v>
      </c>
      <c r="M1670">
        <v>0</v>
      </c>
      <c r="N1670">
        <v>2</v>
      </c>
      <c r="O1670">
        <v>37</v>
      </c>
      <c r="P1670">
        <v>35</v>
      </c>
      <c r="Q1670" s="20">
        <f t="shared" si="52"/>
        <v>34.175884956799997</v>
      </c>
      <c r="R1670" s="7">
        <f t="shared" si="53"/>
        <v>2.903225806451613</v>
      </c>
    </row>
    <row r="1671" spans="1:18" x14ac:dyDescent="0.25">
      <c r="A1671" t="s">
        <v>576</v>
      </c>
      <c r="B1671" t="s">
        <v>688</v>
      </c>
      <c r="D1671" t="s">
        <v>227</v>
      </c>
      <c r="E1671" t="s">
        <v>92</v>
      </c>
      <c r="F1671">
        <v>4</v>
      </c>
      <c r="G1671">
        <v>6</v>
      </c>
      <c r="H1671">
        <v>0</v>
      </c>
      <c r="I1671">
        <v>28</v>
      </c>
      <c r="J1671">
        <v>0</v>
      </c>
      <c r="K1671">
        <v>1</v>
      </c>
      <c r="L1671">
        <v>0</v>
      </c>
      <c r="M1671">
        <v>1</v>
      </c>
      <c r="N1671">
        <v>1</v>
      </c>
      <c r="O1671">
        <v>11</v>
      </c>
      <c r="P1671">
        <v>10</v>
      </c>
      <c r="Q1671" s="20">
        <f t="shared" si="52"/>
        <v>10.018966908499999</v>
      </c>
      <c r="R1671" s="7" t="str">
        <f t="shared" si="53"/>
        <v xml:space="preserve"> </v>
      </c>
    </row>
    <row r="1672" spans="1:18" x14ac:dyDescent="0.25">
      <c r="A1672" t="s">
        <v>649</v>
      </c>
      <c r="B1672" t="s">
        <v>688</v>
      </c>
      <c r="D1672" t="s">
        <v>227</v>
      </c>
      <c r="E1672" t="s">
        <v>92</v>
      </c>
      <c r="F1672">
        <v>4</v>
      </c>
      <c r="G1672">
        <v>6</v>
      </c>
      <c r="H1672">
        <v>1</v>
      </c>
      <c r="I1672">
        <v>32</v>
      </c>
      <c r="J1672">
        <v>0</v>
      </c>
      <c r="K1672">
        <v>0</v>
      </c>
      <c r="L1672">
        <v>0</v>
      </c>
      <c r="M1672">
        <v>0</v>
      </c>
      <c r="N1672">
        <v>4</v>
      </c>
      <c r="O1672">
        <v>18</v>
      </c>
      <c r="P1672">
        <v>14</v>
      </c>
      <c r="Q1672" s="20">
        <f t="shared" si="52"/>
        <v>16.394673123</v>
      </c>
      <c r="R1672" s="7">
        <f t="shared" si="53"/>
        <v>4</v>
      </c>
    </row>
    <row r="1673" spans="1:18" x14ac:dyDescent="0.25">
      <c r="A1673" t="s">
        <v>842</v>
      </c>
      <c r="B1673" t="s">
        <v>688</v>
      </c>
      <c r="D1673" t="s">
        <v>568</v>
      </c>
      <c r="E1673" t="s">
        <v>17</v>
      </c>
      <c r="F1673">
        <v>4</v>
      </c>
      <c r="G1673">
        <v>3</v>
      </c>
      <c r="H1673">
        <v>1</v>
      </c>
      <c r="I1673">
        <v>65</v>
      </c>
      <c r="J1673">
        <v>1</v>
      </c>
      <c r="K1673">
        <v>0</v>
      </c>
      <c r="L1673">
        <v>0</v>
      </c>
      <c r="M1673">
        <v>0</v>
      </c>
      <c r="N1673">
        <v>3</v>
      </c>
      <c r="O1673">
        <v>42</v>
      </c>
      <c r="P1673">
        <v>39</v>
      </c>
      <c r="Q1673" s="20">
        <f t="shared" si="52"/>
        <v>37.8180398274</v>
      </c>
      <c r="R1673" s="7">
        <f t="shared" si="53"/>
        <v>3.6923076923076925</v>
      </c>
    </row>
    <row r="1674" spans="1:18" x14ac:dyDescent="0.25">
      <c r="A1674" t="s">
        <v>621</v>
      </c>
      <c r="B1674" t="s">
        <v>689</v>
      </c>
      <c r="D1674" t="s">
        <v>192</v>
      </c>
      <c r="E1674" t="s">
        <v>92</v>
      </c>
      <c r="F1674">
        <v>1</v>
      </c>
      <c r="G1674">
        <v>6</v>
      </c>
      <c r="H1674">
        <v>1</v>
      </c>
      <c r="I1674">
        <v>32</v>
      </c>
      <c r="J1674">
        <v>0</v>
      </c>
      <c r="K1674">
        <v>1</v>
      </c>
      <c r="L1674">
        <v>0</v>
      </c>
      <c r="M1674">
        <v>0</v>
      </c>
      <c r="N1674">
        <v>4</v>
      </c>
      <c r="O1674">
        <v>18</v>
      </c>
      <c r="P1674">
        <v>14</v>
      </c>
      <c r="Q1674" s="20">
        <f t="shared" si="52"/>
        <v>16.318316100600001</v>
      </c>
      <c r="R1674" s="7">
        <f t="shared" si="53"/>
        <v>1</v>
      </c>
    </row>
    <row r="1675" spans="1:18" x14ac:dyDescent="0.25">
      <c r="A1675" t="s">
        <v>658</v>
      </c>
      <c r="B1675" t="s">
        <v>689</v>
      </c>
      <c r="D1675" t="s">
        <v>596</v>
      </c>
      <c r="E1675" t="s">
        <v>92</v>
      </c>
      <c r="F1675">
        <v>2</v>
      </c>
      <c r="G1675">
        <v>5</v>
      </c>
      <c r="H1675">
        <v>1</v>
      </c>
      <c r="I1675">
        <v>60</v>
      </c>
      <c r="J1675">
        <v>0</v>
      </c>
      <c r="K1675">
        <v>1</v>
      </c>
      <c r="L1675">
        <v>0</v>
      </c>
      <c r="M1675">
        <v>0</v>
      </c>
      <c r="N1675">
        <v>5</v>
      </c>
      <c r="O1675">
        <v>23</v>
      </c>
      <c r="P1675">
        <v>18</v>
      </c>
      <c r="Q1675" s="20">
        <f t="shared" si="52"/>
        <v>21.109462709499997</v>
      </c>
      <c r="R1675" s="7">
        <f t="shared" si="53"/>
        <v>2</v>
      </c>
    </row>
    <row r="1676" spans="1:18" x14ac:dyDescent="0.25">
      <c r="A1676" t="s">
        <v>617</v>
      </c>
      <c r="B1676" t="s">
        <v>689</v>
      </c>
      <c r="D1676" t="s">
        <v>570</v>
      </c>
      <c r="E1676" t="s">
        <v>17</v>
      </c>
      <c r="F1676">
        <v>3</v>
      </c>
      <c r="G1676">
        <v>1</v>
      </c>
      <c r="H1676">
        <v>1</v>
      </c>
      <c r="I1676">
        <v>60</v>
      </c>
      <c r="J1676">
        <v>1</v>
      </c>
      <c r="K1676">
        <v>0</v>
      </c>
      <c r="L1676">
        <v>0</v>
      </c>
      <c r="M1676">
        <v>0</v>
      </c>
      <c r="N1676">
        <v>1</v>
      </c>
      <c r="O1676">
        <v>44</v>
      </c>
      <c r="P1676">
        <v>43</v>
      </c>
      <c r="Q1676" s="20">
        <f t="shared" si="52"/>
        <v>39.975389665200005</v>
      </c>
      <c r="R1676" s="7">
        <f t="shared" si="53"/>
        <v>3</v>
      </c>
    </row>
    <row r="1677" spans="1:18" x14ac:dyDescent="0.25">
      <c r="A1677" t="s">
        <v>607</v>
      </c>
      <c r="B1677" t="s">
        <v>689</v>
      </c>
      <c r="D1677" t="s">
        <v>278</v>
      </c>
      <c r="E1677" t="s">
        <v>17</v>
      </c>
      <c r="F1677">
        <v>3</v>
      </c>
      <c r="G1677">
        <v>2</v>
      </c>
      <c r="H1677">
        <v>1</v>
      </c>
      <c r="I1677">
        <v>64</v>
      </c>
      <c r="J1677">
        <v>1</v>
      </c>
      <c r="K1677">
        <v>0</v>
      </c>
      <c r="L1677">
        <v>0</v>
      </c>
      <c r="M1677">
        <v>0</v>
      </c>
      <c r="N1677">
        <v>2</v>
      </c>
      <c r="O1677">
        <v>37</v>
      </c>
      <c r="P1677">
        <v>35</v>
      </c>
      <c r="Q1677" s="20">
        <f t="shared" si="52"/>
        <v>33.813469386999998</v>
      </c>
      <c r="R1677" s="7">
        <f t="shared" si="53"/>
        <v>2.8125</v>
      </c>
    </row>
    <row r="1678" spans="1:18" x14ac:dyDescent="0.25">
      <c r="A1678" t="s">
        <v>649</v>
      </c>
      <c r="B1678" t="s">
        <v>689</v>
      </c>
      <c r="D1678" t="s">
        <v>335</v>
      </c>
      <c r="E1678" t="s">
        <v>92</v>
      </c>
      <c r="F1678">
        <v>0</v>
      </c>
      <c r="G1678">
        <v>3</v>
      </c>
      <c r="H1678">
        <v>1</v>
      </c>
      <c r="I1678">
        <v>60</v>
      </c>
      <c r="J1678">
        <v>0</v>
      </c>
      <c r="K1678">
        <v>1</v>
      </c>
      <c r="L1678">
        <v>0</v>
      </c>
      <c r="M1678">
        <v>1</v>
      </c>
      <c r="N1678">
        <v>2</v>
      </c>
      <c r="O1678">
        <v>42</v>
      </c>
      <c r="P1678">
        <v>40</v>
      </c>
      <c r="Q1678" s="20">
        <f t="shared" si="52"/>
        <v>38.056944979200004</v>
      </c>
      <c r="R1678" s="7">
        <f t="shared" si="53"/>
        <v>0</v>
      </c>
    </row>
    <row r="1679" spans="1:18" x14ac:dyDescent="0.25">
      <c r="A1679" t="s">
        <v>569</v>
      </c>
      <c r="B1679" t="s">
        <v>689</v>
      </c>
      <c r="D1679" t="s">
        <v>182</v>
      </c>
      <c r="E1679" t="s">
        <v>92</v>
      </c>
      <c r="F1679">
        <v>1</v>
      </c>
      <c r="G1679">
        <v>6</v>
      </c>
      <c r="H1679">
        <v>1</v>
      </c>
      <c r="I1679">
        <v>40</v>
      </c>
      <c r="J1679">
        <v>0</v>
      </c>
      <c r="K1679">
        <v>1</v>
      </c>
      <c r="L1679">
        <v>0</v>
      </c>
      <c r="M1679">
        <v>0</v>
      </c>
      <c r="N1679">
        <v>5</v>
      </c>
      <c r="O1679">
        <v>17</v>
      </c>
      <c r="P1679">
        <v>12</v>
      </c>
      <c r="Q1679" s="20">
        <f t="shared" si="52"/>
        <v>15.536293436299999</v>
      </c>
      <c r="R1679" s="7">
        <f t="shared" si="53"/>
        <v>1</v>
      </c>
    </row>
    <row r="1680" spans="1:18" x14ac:dyDescent="0.25">
      <c r="A1680" t="s">
        <v>736</v>
      </c>
      <c r="B1680" t="s">
        <v>689</v>
      </c>
      <c r="D1680" t="s">
        <v>182</v>
      </c>
      <c r="E1680" t="s">
        <v>92</v>
      </c>
      <c r="F1680">
        <v>1</v>
      </c>
      <c r="G1680">
        <v>6</v>
      </c>
      <c r="H1680">
        <v>0</v>
      </c>
      <c r="I1680">
        <v>20</v>
      </c>
      <c r="J1680">
        <v>0</v>
      </c>
      <c r="K1680">
        <v>0</v>
      </c>
      <c r="L1680">
        <v>0</v>
      </c>
      <c r="M1680">
        <v>0</v>
      </c>
      <c r="N1680">
        <v>1</v>
      </c>
      <c r="O1680">
        <v>5</v>
      </c>
      <c r="P1680">
        <v>4</v>
      </c>
      <c r="Q1680" s="20">
        <f t="shared" si="52"/>
        <v>4.5694980694999998</v>
      </c>
      <c r="R1680" s="7" t="str">
        <f t="shared" si="53"/>
        <v xml:space="preserve"> </v>
      </c>
    </row>
    <row r="1681" spans="1:18" x14ac:dyDescent="0.25">
      <c r="A1681" t="s">
        <v>659</v>
      </c>
      <c r="B1681" t="s">
        <v>689</v>
      </c>
      <c r="D1681" t="s">
        <v>192</v>
      </c>
      <c r="E1681" t="s">
        <v>92</v>
      </c>
      <c r="F1681">
        <v>1</v>
      </c>
      <c r="G1681">
        <v>6</v>
      </c>
      <c r="H1681">
        <v>0</v>
      </c>
      <c r="I1681">
        <v>28</v>
      </c>
      <c r="J1681">
        <v>0</v>
      </c>
      <c r="K1681">
        <v>0</v>
      </c>
      <c r="L1681">
        <v>0</v>
      </c>
      <c r="M1681">
        <v>0</v>
      </c>
      <c r="N1681">
        <v>2</v>
      </c>
      <c r="O1681">
        <v>15</v>
      </c>
      <c r="P1681">
        <v>13</v>
      </c>
      <c r="Q1681" s="20">
        <f t="shared" si="52"/>
        <v>13.598596750499999</v>
      </c>
      <c r="R1681" s="7" t="str">
        <f t="shared" si="53"/>
        <v xml:space="preserve"> </v>
      </c>
    </row>
    <row r="1682" spans="1:18" x14ac:dyDescent="0.25">
      <c r="A1682" t="s">
        <v>595</v>
      </c>
      <c r="B1682" t="s">
        <v>689</v>
      </c>
      <c r="D1682" t="s">
        <v>308</v>
      </c>
      <c r="E1682" t="s">
        <v>17</v>
      </c>
      <c r="F1682">
        <v>2</v>
      </c>
      <c r="G1682">
        <v>1</v>
      </c>
      <c r="H1682">
        <v>1</v>
      </c>
      <c r="I1682">
        <v>60</v>
      </c>
      <c r="J1682">
        <v>1</v>
      </c>
      <c r="K1682">
        <v>0</v>
      </c>
      <c r="L1682">
        <v>0</v>
      </c>
      <c r="M1682">
        <v>0</v>
      </c>
      <c r="N1682">
        <v>1</v>
      </c>
      <c r="O1682">
        <v>21</v>
      </c>
      <c r="P1682">
        <v>20</v>
      </c>
      <c r="Q1682" s="20">
        <f t="shared" si="52"/>
        <v>19.1616161625</v>
      </c>
      <c r="R1682" s="7">
        <f t="shared" si="53"/>
        <v>2</v>
      </c>
    </row>
    <row r="1683" spans="1:18" x14ac:dyDescent="0.25">
      <c r="A1683" t="s">
        <v>580</v>
      </c>
      <c r="B1683" t="s">
        <v>689</v>
      </c>
      <c r="D1683" t="s">
        <v>120</v>
      </c>
      <c r="E1683" t="s">
        <v>92</v>
      </c>
      <c r="F1683">
        <v>2</v>
      </c>
      <c r="G1683">
        <v>3</v>
      </c>
      <c r="H1683">
        <v>1</v>
      </c>
      <c r="I1683">
        <v>62</v>
      </c>
      <c r="J1683">
        <v>0</v>
      </c>
      <c r="K1683">
        <v>0</v>
      </c>
      <c r="L1683">
        <v>1</v>
      </c>
      <c r="M1683">
        <v>0</v>
      </c>
      <c r="N1683">
        <v>3</v>
      </c>
      <c r="O1683">
        <v>29</v>
      </c>
      <c r="P1683">
        <v>26</v>
      </c>
      <c r="Q1683" s="20">
        <f t="shared" si="52"/>
        <v>26.483416629899999</v>
      </c>
      <c r="R1683" s="7">
        <f t="shared" si="53"/>
        <v>1.935483870967742</v>
      </c>
    </row>
    <row r="1684" spans="1:18" x14ac:dyDescent="0.25">
      <c r="A1684" t="s">
        <v>599</v>
      </c>
      <c r="B1684" t="s">
        <v>689</v>
      </c>
      <c r="D1684" t="s">
        <v>327</v>
      </c>
      <c r="E1684" t="s">
        <v>17</v>
      </c>
      <c r="F1684">
        <v>3</v>
      </c>
      <c r="G1684">
        <v>1</v>
      </c>
      <c r="H1684">
        <v>1</v>
      </c>
      <c r="I1684">
        <v>60</v>
      </c>
      <c r="J1684">
        <v>1</v>
      </c>
      <c r="K1684">
        <v>0</v>
      </c>
      <c r="L1684">
        <v>0</v>
      </c>
      <c r="M1684">
        <v>0</v>
      </c>
      <c r="N1684">
        <v>1</v>
      </c>
      <c r="O1684">
        <v>18</v>
      </c>
      <c r="P1684">
        <v>17</v>
      </c>
      <c r="Q1684" s="20">
        <f t="shared" si="52"/>
        <v>16.485645933000001</v>
      </c>
      <c r="R1684" s="7">
        <f t="shared" si="53"/>
        <v>3</v>
      </c>
    </row>
    <row r="1685" spans="1:18" x14ac:dyDescent="0.25">
      <c r="A1685" t="s">
        <v>703</v>
      </c>
      <c r="B1685" t="s">
        <v>689</v>
      </c>
      <c r="D1685" t="s">
        <v>598</v>
      </c>
      <c r="E1685" t="s">
        <v>92</v>
      </c>
      <c r="F1685">
        <v>3</v>
      </c>
      <c r="G1685">
        <v>5</v>
      </c>
      <c r="H1685">
        <v>1</v>
      </c>
      <c r="I1685">
        <v>59</v>
      </c>
      <c r="J1685">
        <v>0</v>
      </c>
      <c r="K1685">
        <v>1</v>
      </c>
      <c r="L1685">
        <v>0</v>
      </c>
      <c r="M1685">
        <v>1</v>
      </c>
      <c r="N1685">
        <v>4</v>
      </c>
      <c r="O1685">
        <v>46</v>
      </c>
      <c r="P1685">
        <v>42</v>
      </c>
      <c r="Q1685" s="20">
        <f t="shared" si="52"/>
        <v>42.247538679400002</v>
      </c>
      <c r="R1685" s="7">
        <f t="shared" si="53"/>
        <v>3</v>
      </c>
    </row>
    <row r="1686" spans="1:18" x14ac:dyDescent="0.25">
      <c r="A1686" t="s">
        <v>587</v>
      </c>
      <c r="B1686" t="s">
        <v>690</v>
      </c>
      <c r="D1686" t="s">
        <v>568</v>
      </c>
      <c r="E1686" t="s">
        <v>17</v>
      </c>
      <c r="F1686">
        <v>3</v>
      </c>
      <c r="G1686">
        <v>2</v>
      </c>
      <c r="H1686">
        <v>1</v>
      </c>
      <c r="I1686">
        <v>65</v>
      </c>
      <c r="J1686">
        <v>1</v>
      </c>
      <c r="K1686">
        <v>0</v>
      </c>
      <c r="L1686">
        <v>0</v>
      </c>
      <c r="M1686">
        <v>0</v>
      </c>
      <c r="N1686">
        <v>2</v>
      </c>
      <c r="O1686">
        <v>31</v>
      </c>
      <c r="P1686">
        <v>29</v>
      </c>
      <c r="Q1686" s="20">
        <f t="shared" si="52"/>
        <v>27.913315110699997</v>
      </c>
      <c r="R1686" s="7">
        <f t="shared" si="53"/>
        <v>2.7692307692307692</v>
      </c>
    </row>
    <row r="1687" spans="1:18" x14ac:dyDescent="0.25">
      <c r="A1687" t="s">
        <v>609</v>
      </c>
      <c r="B1687" t="s">
        <v>690</v>
      </c>
      <c r="D1687" t="s">
        <v>349</v>
      </c>
      <c r="E1687" t="s">
        <v>17</v>
      </c>
      <c r="F1687">
        <v>4</v>
      </c>
      <c r="G1687">
        <v>2</v>
      </c>
      <c r="H1687">
        <v>1</v>
      </c>
      <c r="I1687">
        <v>60</v>
      </c>
      <c r="J1687">
        <v>1</v>
      </c>
      <c r="K1687">
        <v>0</v>
      </c>
      <c r="L1687">
        <v>0</v>
      </c>
      <c r="M1687">
        <v>0</v>
      </c>
      <c r="N1687">
        <v>2</v>
      </c>
      <c r="O1687">
        <v>24</v>
      </c>
      <c r="P1687">
        <v>22</v>
      </c>
      <c r="Q1687" s="20">
        <f t="shared" si="52"/>
        <v>22.1480611056</v>
      </c>
      <c r="R1687" s="7">
        <f t="shared" si="53"/>
        <v>4</v>
      </c>
    </row>
    <row r="1688" spans="1:18" x14ac:dyDescent="0.25">
      <c r="A1688" t="s">
        <v>624</v>
      </c>
      <c r="B1688" t="s">
        <v>690</v>
      </c>
      <c r="D1688" t="s">
        <v>188</v>
      </c>
      <c r="E1688" t="s">
        <v>92</v>
      </c>
      <c r="F1688">
        <v>0</v>
      </c>
      <c r="G1688">
        <v>2</v>
      </c>
      <c r="H1688">
        <v>1</v>
      </c>
      <c r="I1688">
        <v>58</v>
      </c>
      <c r="J1688">
        <v>0</v>
      </c>
      <c r="K1688">
        <v>1</v>
      </c>
      <c r="L1688">
        <v>0</v>
      </c>
      <c r="M1688">
        <v>0</v>
      </c>
      <c r="N1688">
        <v>2</v>
      </c>
      <c r="O1688">
        <v>44</v>
      </c>
      <c r="P1688">
        <v>42</v>
      </c>
      <c r="Q1688" s="20">
        <f t="shared" si="52"/>
        <v>40.691458931200003</v>
      </c>
      <c r="R1688" s="7">
        <f t="shared" si="53"/>
        <v>0</v>
      </c>
    </row>
    <row r="1689" spans="1:18" x14ac:dyDescent="0.25">
      <c r="A1689" t="s">
        <v>647</v>
      </c>
      <c r="B1689" t="s">
        <v>690</v>
      </c>
      <c r="D1689" t="s">
        <v>398</v>
      </c>
      <c r="E1689" t="s">
        <v>92</v>
      </c>
      <c r="F1689">
        <v>3</v>
      </c>
      <c r="G1689">
        <v>4</v>
      </c>
      <c r="H1689">
        <v>1</v>
      </c>
      <c r="I1689">
        <v>60</v>
      </c>
      <c r="J1689">
        <v>0</v>
      </c>
      <c r="K1689">
        <v>1</v>
      </c>
      <c r="L1689">
        <v>0</v>
      </c>
      <c r="M1689">
        <v>0</v>
      </c>
      <c r="N1689">
        <v>4</v>
      </c>
      <c r="O1689">
        <v>23</v>
      </c>
      <c r="P1689">
        <v>19</v>
      </c>
      <c r="Q1689" s="20">
        <f t="shared" si="52"/>
        <v>20.915755920599999</v>
      </c>
      <c r="R1689" s="7">
        <f t="shared" si="53"/>
        <v>3</v>
      </c>
    </row>
    <row r="1690" spans="1:18" x14ac:dyDescent="0.25">
      <c r="A1690" t="s">
        <v>620</v>
      </c>
      <c r="B1690" t="s">
        <v>690</v>
      </c>
      <c r="D1690" t="s">
        <v>278</v>
      </c>
      <c r="E1690" t="s">
        <v>92</v>
      </c>
      <c r="F1690">
        <v>4</v>
      </c>
      <c r="G1690">
        <v>7</v>
      </c>
      <c r="H1690">
        <v>1</v>
      </c>
      <c r="I1690">
        <v>60</v>
      </c>
      <c r="J1690">
        <v>0</v>
      </c>
      <c r="K1690">
        <v>1</v>
      </c>
      <c r="L1690">
        <v>0</v>
      </c>
      <c r="M1690">
        <v>0</v>
      </c>
      <c r="N1690">
        <v>7</v>
      </c>
      <c r="O1690">
        <v>33</v>
      </c>
      <c r="P1690">
        <v>26</v>
      </c>
      <c r="Q1690" s="20">
        <f t="shared" si="52"/>
        <v>30.157959182999999</v>
      </c>
      <c r="R1690" s="7">
        <f t="shared" si="53"/>
        <v>4</v>
      </c>
    </row>
    <row r="1691" spans="1:18" x14ac:dyDescent="0.25">
      <c r="A1691" t="s">
        <v>571</v>
      </c>
      <c r="B1691" t="s">
        <v>691</v>
      </c>
      <c r="D1691" t="s">
        <v>327</v>
      </c>
      <c r="E1691" t="s">
        <v>17</v>
      </c>
      <c r="F1691">
        <v>5</v>
      </c>
      <c r="G1691">
        <v>3</v>
      </c>
      <c r="H1691">
        <v>1</v>
      </c>
      <c r="I1691">
        <v>60</v>
      </c>
      <c r="J1691">
        <v>1</v>
      </c>
      <c r="K1691">
        <v>0</v>
      </c>
      <c r="L1691">
        <v>0</v>
      </c>
      <c r="M1691">
        <v>0</v>
      </c>
      <c r="N1691">
        <v>3</v>
      </c>
      <c r="O1691">
        <v>49</v>
      </c>
      <c r="P1691">
        <v>46</v>
      </c>
      <c r="Q1691" s="20">
        <f t="shared" si="52"/>
        <v>44.877591706499999</v>
      </c>
      <c r="R1691" s="7">
        <f t="shared" si="53"/>
        <v>5</v>
      </c>
    </row>
    <row r="1692" spans="1:18" x14ac:dyDescent="0.25">
      <c r="A1692" t="s">
        <v>621</v>
      </c>
      <c r="B1692" t="s">
        <v>691</v>
      </c>
      <c r="D1692" t="s">
        <v>308</v>
      </c>
      <c r="E1692" t="s">
        <v>17</v>
      </c>
      <c r="F1692">
        <v>1</v>
      </c>
      <c r="G1692">
        <v>0</v>
      </c>
      <c r="H1692">
        <v>1</v>
      </c>
      <c r="I1692">
        <v>60</v>
      </c>
      <c r="J1692">
        <v>1</v>
      </c>
      <c r="K1692">
        <v>0</v>
      </c>
      <c r="L1692">
        <v>0</v>
      </c>
      <c r="M1692">
        <v>0</v>
      </c>
      <c r="N1692">
        <v>0</v>
      </c>
      <c r="O1692">
        <v>28</v>
      </c>
      <c r="P1692">
        <v>28</v>
      </c>
      <c r="Q1692" s="20">
        <f t="shared" si="52"/>
        <v>25.54882155</v>
      </c>
      <c r="R1692" s="7">
        <f t="shared" si="53"/>
        <v>1</v>
      </c>
    </row>
    <row r="1693" spans="1:18" x14ac:dyDescent="0.25">
      <c r="A1693" t="s">
        <v>658</v>
      </c>
      <c r="B1693" t="s">
        <v>691</v>
      </c>
      <c r="D1693" t="s">
        <v>598</v>
      </c>
      <c r="E1693" t="s">
        <v>92</v>
      </c>
      <c r="F1693">
        <v>0</v>
      </c>
      <c r="G1693">
        <v>4</v>
      </c>
      <c r="H1693">
        <v>1</v>
      </c>
      <c r="I1693">
        <v>22</v>
      </c>
      <c r="J1693">
        <v>0</v>
      </c>
      <c r="K1693">
        <v>1</v>
      </c>
      <c r="L1693">
        <v>0</v>
      </c>
      <c r="M1693">
        <v>0</v>
      </c>
      <c r="N1693">
        <v>2</v>
      </c>
      <c r="O1693">
        <v>11</v>
      </c>
      <c r="P1693">
        <v>9</v>
      </c>
      <c r="Q1693" s="20">
        <f t="shared" si="52"/>
        <v>10.102672292899999</v>
      </c>
      <c r="R1693" s="7">
        <f t="shared" si="53"/>
        <v>0</v>
      </c>
    </row>
    <row r="1694" spans="1:18" x14ac:dyDescent="0.25">
      <c r="A1694" t="s">
        <v>606</v>
      </c>
      <c r="B1694" t="s">
        <v>691</v>
      </c>
      <c r="D1694" t="s">
        <v>590</v>
      </c>
      <c r="E1694" t="s">
        <v>92</v>
      </c>
      <c r="F1694">
        <v>4</v>
      </c>
      <c r="G1694">
        <v>5</v>
      </c>
      <c r="H1694">
        <v>1</v>
      </c>
      <c r="I1694">
        <v>33</v>
      </c>
      <c r="J1694">
        <v>0</v>
      </c>
      <c r="K1694">
        <v>0</v>
      </c>
      <c r="L1694">
        <v>0</v>
      </c>
      <c r="M1694">
        <v>0</v>
      </c>
      <c r="N1694">
        <v>4</v>
      </c>
      <c r="O1694">
        <v>22</v>
      </c>
      <c r="P1694">
        <v>18</v>
      </c>
      <c r="Q1694" s="20">
        <f t="shared" si="52"/>
        <v>20.074749316599998</v>
      </c>
      <c r="R1694" s="7">
        <f t="shared" si="53"/>
        <v>4</v>
      </c>
    </row>
    <row r="1695" spans="1:18" x14ac:dyDescent="0.25">
      <c r="A1695" t="s">
        <v>634</v>
      </c>
      <c r="B1695" t="s">
        <v>691</v>
      </c>
      <c r="D1695" t="s">
        <v>182</v>
      </c>
      <c r="E1695" t="s">
        <v>92</v>
      </c>
      <c r="F1695">
        <v>3</v>
      </c>
      <c r="G1695">
        <v>4</v>
      </c>
      <c r="H1695">
        <v>1</v>
      </c>
      <c r="I1695">
        <v>59</v>
      </c>
      <c r="J1695">
        <v>0</v>
      </c>
      <c r="K1695">
        <v>1</v>
      </c>
      <c r="L1695">
        <v>0</v>
      </c>
      <c r="M1695">
        <v>0</v>
      </c>
      <c r="N1695">
        <v>4</v>
      </c>
      <c r="O1695">
        <v>38</v>
      </c>
      <c r="P1695">
        <v>34</v>
      </c>
      <c r="Q1695" s="20">
        <f t="shared" si="52"/>
        <v>34.728185328199999</v>
      </c>
      <c r="R1695" s="7">
        <f t="shared" si="53"/>
        <v>3</v>
      </c>
    </row>
    <row r="1696" spans="1:18" x14ac:dyDescent="0.25">
      <c r="A1696" t="s">
        <v>616</v>
      </c>
      <c r="B1696" t="s">
        <v>691</v>
      </c>
      <c r="D1696" t="s">
        <v>134</v>
      </c>
      <c r="E1696" t="s">
        <v>92</v>
      </c>
      <c r="F1696">
        <v>3</v>
      </c>
      <c r="G1696">
        <v>4</v>
      </c>
      <c r="H1696">
        <v>1</v>
      </c>
      <c r="I1696">
        <v>62</v>
      </c>
      <c r="J1696">
        <v>0</v>
      </c>
      <c r="K1696">
        <v>0</v>
      </c>
      <c r="L1696">
        <v>1</v>
      </c>
      <c r="M1696">
        <v>0</v>
      </c>
      <c r="N1696">
        <v>4</v>
      </c>
      <c r="O1696">
        <v>36</v>
      </c>
      <c r="P1696">
        <v>32</v>
      </c>
      <c r="Q1696" s="20">
        <f t="shared" si="52"/>
        <v>32.625492771600001</v>
      </c>
      <c r="R1696" s="7">
        <f t="shared" si="53"/>
        <v>2.903225806451613</v>
      </c>
    </row>
    <row r="1697" spans="1:18" x14ac:dyDescent="0.25">
      <c r="A1697" t="s">
        <v>595</v>
      </c>
      <c r="B1697" t="s">
        <v>691</v>
      </c>
      <c r="D1697" t="s">
        <v>96</v>
      </c>
      <c r="E1697" t="s">
        <v>17</v>
      </c>
      <c r="F1697">
        <v>2</v>
      </c>
      <c r="G1697">
        <v>1</v>
      </c>
      <c r="H1697">
        <v>1</v>
      </c>
      <c r="I1697">
        <v>60</v>
      </c>
      <c r="J1697">
        <v>1</v>
      </c>
      <c r="K1697">
        <v>0</v>
      </c>
      <c r="L1697">
        <v>0</v>
      </c>
      <c r="M1697">
        <v>0</v>
      </c>
      <c r="N1697">
        <v>1</v>
      </c>
      <c r="O1697">
        <v>27</v>
      </c>
      <c r="P1697">
        <v>26</v>
      </c>
      <c r="Q1697" s="20">
        <f t="shared" si="52"/>
        <v>24.398671095000001</v>
      </c>
      <c r="R1697" s="7">
        <f t="shared" si="53"/>
        <v>2</v>
      </c>
    </row>
    <row r="1698" spans="1:18" x14ac:dyDescent="0.25">
      <c r="A1698" t="s">
        <v>681</v>
      </c>
      <c r="B1698" t="s">
        <v>691</v>
      </c>
      <c r="D1698" t="s">
        <v>238</v>
      </c>
      <c r="E1698" t="s">
        <v>92</v>
      </c>
      <c r="F1698">
        <v>1</v>
      </c>
      <c r="G1698">
        <v>2</v>
      </c>
      <c r="H1698">
        <v>1</v>
      </c>
      <c r="I1698">
        <v>58</v>
      </c>
      <c r="J1698">
        <v>0</v>
      </c>
      <c r="K1698">
        <v>1</v>
      </c>
      <c r="L1698">
        <v>0</v>
      </c>
      <c r="M1698">
        <v>0</v>
      </c>
      <c r="N1698">
        <v>2</v>
      </c>
      <c r="O1698">
        <v>14</v>
      </c>
      <c r="P1698">
        <v>12</v>
      </c>
      <c r="Q1698" s="20">
        <f t="shared" si="52"/>
        <v>12.952079208600001</v>
      </c>
      <c r="R1698" s="7">
        <f t="shared" si="53"/>
        <v>1</v>
      </c>
    </row>
    <row r="1699" spans="1:18" x14ac:dyDescent="0.25">
      <c r="A1699" t="s">
        <v>600</v>
      </c>
      <c r="B1699" t="s">
        <v>691</v>
      </c>
      <c r="D1699" t="s">
        <v>570</v>
      </c>
      <c r="E1699" t="s">
        <v>17</v>
      </c>
      <c r="F1699">
        <v>4</v>
      </c>
      <c r="G1699">
        <v>3</v>
      </c>
      <c r="H1699">
        <v>1</v>
      </c>
      <c r="I1699">
        <v>65</v>
      </c>
      <c r="J1699">
        <v>1</v>
      </c>
      <c r="K1699">
        <v>0</v>
      </c>
      <c r="L1699">
        <v>0</v>
      </c>
      <c r="M1699">
        <v>0</v>
      </c>
      <c r="N1699">
        <v>3</v>
      </c>
      <c r="O1699">
        <v>20</v>
      </c>
      <c r="P1699">
        <v>17</v>
      </c>
      <c r="Q1699" s="20">
        <f t="shared" si="52"/>
        <v>18.170631666000002</v>
      </c>
      <c r="R1699" s="7">
        <f t="shared" si="53"/>
        <v>3.6923076923076925</v>
      </c>
    </row>
    <row r="1700" spans="1:18" x14ac:dyDescent="0.25">
      <c r="A1700" t="s">
        <v>582</v>
      </c>
      <c r="B1700" t="s">
        <v>691</v>
      </c>
      <c r="D1700" t="s">
        <v>592</v>
      </c>
      <c r="E1700" t="s">
        <v>92</v>
      </c>
      <c r="F1700">
        <v>2</v>
      </c>
      <c r="G1700">
        <v>3</v>
      </c>
      <c r="H1700">
        <v>1</v>
      </c>
      <c r="I1700">
        <v>59</v>
      </c>
      <c r="J1700">
        <v>0</v>
      </c>
      <c r="K1700">
        <v>1</v>
      </c>
      <c r="L1700">
        <v>0</v>
      </c>
      <c r="M1700">
        <v>0</v>
      </c>
      <c r="N1700">
        <v>3</v>
      </c>
      <c r="O1700">
        <v>33</v>
      </c>
      <c r="P1700">
        <v>30</v>
      </c>
      <c r="Q1700" s="20">
        <f t="shared" si="52"/>
        <v>29.9713455162</v>
      </c>
      <c r="R1700" s="7">
        <f t="shared" si="53"/>
        <v>2</v>
      </c>
    </row>
    <row r="1701" spans="1:18" x14ac:dyDescent="0.25">
      <c r="A1701" t="s">
        <v>842</v>
      </c>
      <c r="B1701" t="s">
        <v>691</v>
      </c>
      <c r="D1701" t="s">
        <v>598</v>
      </c>
      <c r="E1701" t="s">
        <v>92</v>
      </c>
      <c r="F1701">
        <v>0</v>
      </c>
      <c r="G1701">
        <v>4</v>
      </c>
      <c r="H1701">
        <v>0</v>
      </c>
      <c r="I1701">
        <v>38</v>
      </c>
      <c r="J1701">
        <v>0</v>
      </c>
      <c r="K1701">
        <v>0</v>
      </c>
      <c r="L1701">
        <v>0</v>
      </c>
      <c r="M1701">
        <v>0</v>
      </c>
      <c r="N1701">
        <v>2</v>
      </c>
      <c r="O1701">
        <v>22</v>
      </c>
      <c r="P1701">
        <v>20</v>
      </c>
      <c r="Q1701" s="20">
        <f t="shared" si="52"/>
        <v>20.205344585799999</v>
      </c>
      <c r="R1701" s="7" t="str">
        <f t="shared" si="53"/>
        <v xml:space="preserve"> </v>
      </c>
    </row>
    <row r="1702" spans="1:18" x14ac:dyDescent="0.25">
      <c r="A1702" t="s">
        <v>696</v>
      </c>
      <c r="B1702" t="s">
        <v>691</v>
      </c>
      <c r="D1702" t="s">
        <v>590</v>
      </c>
      <c r="E1702" t="s">
        <v>92</v>
      </c>
      <c r="F1702">
        <v>4</v>
      </c>
      <c r="G1702">
        <v>5</v>
      </c>
      <c r="H1702">
        <v>0</v>
      </c>
      <c r="I1702">
        <v>26</v>
      </c>
      <c r="J1702">
        <v>0</v>
      </c>
      <c r="K1702">
        <v>1</v>
      </c>
      <c r="L1702">
        <v>0</v>
      </c>
      <c r="M1702">
        <v>0</v>
      </c>
      <c r="N1702">
        <v>1</v>
      </c>
      <c r="O1702">
        <v>9</v>
      </c>
      <c r="P1702">
        <v>8</v>
      </c>
      <c r="Q1702" s="20">
        <f t="shared" si="52"/>
        <v>8.212397447699999</v>
      </c>
      <c r="R1702" s="7" t="str">
        <f t="shared" si="53"/>
        <v xml:space="preserve"> </v>
      </c>
    </row>
    <row r="1703" spans="1:18" x14ac:dyDescent="0.25">
      <c r="A1703" t="s">
        <v>605</v>
      </c>
      <c r="B1703" t="s">
        <v>693</v>
      </c>
      <c r="D1703" t="s">
        <v>233</v>
      </c>
      <c r="E1703" t="s">
        <v>17</v>
      </c>
      <c r="F1703">
        <v>2</v>
      </c>
      <c r="G1703">
        <v>1</v>
      </c>
      <c r="H1703">
        <v>1</v>
      </c>
      <c r="I1703">
        <v>60</v>
      </c>
      <c r="J1703">
        <v>1</v>
      </c>
      <c r="K1703">
        <v>0</v>
      </c>
      <c r="L1703">
        <v>0</v>
      </c>
      <c r="M1703">
        <v>0</v>
      </c>
      <c r="N1703">
        <v>1</v>
      </c>
      <c r="O1703">
        <v>21</v>
      </c>
      <c r="P1703">
        <v>20</v>
      </c>
      <c r="Q1703" s="20">
        <f t="shared" si="52"/>
        <v>19.5850371738</v>
      </c>
      <c r="R1703" s="7">
        <f t="shared" si="53"/>
        <v>2</v>
      </c>
    </row>
    <row r="1704" spans="1:18" x14ac:dyDescent="0.25">
      <c r="A1704" t="s">
        <v>574</v>
      </c>
      <c r="B1704" t="s">
        <v>693</v>
      </c>
      <c r="D1704" t="s">
        <v>27</v>
      </c>
      <c r="E1704" t="s">
        <v>17</v>
      </c>
      <c r="F1704">
        <v>3</v>
      </c>
      <c r="G1704">
        <v>2</v>
      </c>
      <c r="H1704">
        <v>1</v>
      </c>
      <c r="I1704">
        <v>65</v>
      </c>
      <c r="J1704">
        <v>1</v>
      </c>
      <c r="K1704">
        <v>0</v>
      </c>
      <c r="L1704">
        <v>0</v>
      </c>
      <c r="M1704">
        <v>0</v>
      </c>
      <c r="N1704">
        <v>2</v>
      </c>
      <c r="O1704">
        <v>19</v>
      </c>
      <c r="P1704">
        <v>17</v>
      </c>
      <c r="Q1704" s="20">
        <f t="shared" si="52"/>
        <v>17.321987121300001</v>
      </c>
      <c r="R1704" s="7">
        <f t="shared" si="53"/>
        <v>2.7692307692307692</v>
      </c>
    </row>
    <row r="1705" spans="1:18" x14ac:dyDescent="0.25">
      <c r="A1705" t="s">
        <v>566</v>
      </c>
      <c r="B1705" t="s">
        <v>693</v>
      </c>
      <c r="D1705" t="s">
        <v>146</v>
      </c>
      <c r="E1705" t="s">
        <v>92</v>
      </c>
      <c r="F1705">
        <v>0</v>
      </c>
      <c r="G1705">
        <v>3</v>
      </c>
      <c r="H1705">
        <v>1</v>
      </c>
      <c r="I1705">
        <v>60</v>
      </c>
      <c r="J1705">
        <v>0</v>
      </c>
      <c r="K1705">
        <v>1</v>
      </c>
      <c r="L1705">
        <v>0</v>
      </c>
      <c r="M1705">
        <v>0</v>
      </c>
      <c r="N1705">
        <v>3</v>
      </c>
      <c r="O1705">
        <v>31</v>
      </c>
      <c r="P1705">
        <v>28</v>
      </c>
      <c r="Q1705" s="20">
        <f t="shared" si="52"/>
        <v>28.633849558399998</v>
      </c>
      <c r="R1705" s="7">
        <f t="shared" si="53"/>
        <v>0</v>
      </c>
    </row>
    <row r="1706" spans="1:18" x14ac:dyDescent="0.25">
      <c r="A1706" t="s">
        <v>645</v>
      </c>
      <c r="B1706" t="s">
        <v>693</v>
      </c>
      <c r="D1706" t="s">
        <v>188</v>
      </c>
      <c r="E1706" t="s">
        <v>17</v>
      </c>
      <c r="F1706">
        <v>5</v>
      </c>
      <c r="G1706">
        <v>2</v>
      </c>
      <c r="H1706">
        <v>1</v>
      </c>
      <c r="I1706">
        <v>60</v>
      </c>
      <c r="J1706">
        <v>1</v>
      </c>
      <c r="K1706">
        <v>0</v>
      </c>
      <c r="L1706">
        <v>0</v>
      </c>
      <c r="M1706">
        <v>0</v>
      </c>
      <c r="N1706">
        <v>2</v>
      </c>
      <c r="O1706">
        <v>22</v>
      </c>
      <c r="P1706">
        <v>20</v>
      </c>
      <c r="Q1706" s="20">
        <f t="shared" si="52"/>
        <v>20.345729465600002</v>
      </c>
      <c r="R1706" s="7">
        <f t="shared" si="53"/>
        <v>5</v>
      </c>
    </row>
    <row r="1707" spans="1:18" x14ac:dyDescent="0.25">
      <c r="A1707" t="s">
        <v>599</v>
      </c>
      <c r="B1707" t="s">
        <v>693</v>
      </c>
      <c r="D1707" t="s">
        <v>120</v>
      </c>
      <c r="E1707" t="s">
        <v>17</v>
      </c>
      <c r="F1707">
        <v>4</v>
      </c>
      <c r="G1707">
        <v>2</v>
      </c>
      <c r="H1707">
        <v>1</v>
      </c>
      <c r="I1707">
        <v>60</v>
      </c>
      <c r="J1707">
        <v>1</v>
      </c>
      <c r="K1707">
        <v>0</v>
      </c>
      <c r="L1707">
        <v>0</v>
      </c>
      <c r="M1707">
        <v>0</v>
      </c>
      <c r="N1707">
        <v>2</v>
      </c>
      <c r="O1707">
        <v>27</v>
      </c>
      <c r="P1707">
        <v>25</v>
      </c>
      <c r="Q1707" s="20">
        <f t="shared" si="52"/>
        <v>24.656974103699998</v>
      </c>
      <c r="R1707" s="7">
        <f t="shared" si="53"/>
        <v>4</v>
      </c>
    </row>
    <row r="1708" spans="1:18" x14ac:dyDescent="0.25">
      <c r="A1708" t="s">
        <v>593</v>
      </c>
      <c r="B1708" t="s">
        <v>694</v>
      </c>
      <c r="D1708" t="s">
        <v>568</v>
      </c>
      <c r="E1708" t="s">
        <v>17</v>
      </c>
      <c r="F1708">
        <v>3</v>
      </c>
      <c r="G1708">
        <v>1</v>
      </c>
      <c r="H1708">
        <v>1</v>
      </c>
      <c r="I1708">
        <v>60</v>
      </c>
      <c r="J1708">
        <v>1</v>
      </c>
      <c r="K1708">
        <v>0</v>
      </c>
      <c r="L1708">
        <v>0</v>
      </c>
      <c r="M1708">
        <v>0</v>
      </c>
      <c r="N1708">
        <v>1</v>
      </c>
      <c r="O1708">
        <v>44</v>
      </c>
      <c r="P1708">
        <v>43</v>
      </c>
      <c r="Q1708" s="20">
        <f t="shared" si="52"/>
        <v>39.618898866799995</v>
      </c>
      <c r="R1708" s="7">
        <f t="shared" si="53"/>
        <v>3</v>
      </c>
    </row>
    <row r="1709" spans="1:18" x14ac:dyDescent="0.25">
      <c r="A1709" t="s">
        <v>665</v>
      </c>
      <c r="B1709" t="s">
        <v>694</v>
      </c>
      <c r="D1709" t="s">
        <v>398</v>
      </c>
      <c r="E1709" t="s">
        <v>17</v>
      </c>
      <c r="F1709">
        <v>3</v>
      </c>
      <c r="G1709">
        <v>2</v>
      </c>
      <c r="H1709">
        <v>1</v>
      </c>
      <c r="I1709">
        <v>60</v>
      </c>
      <c r="J1709">
        <v>1</v>
      </c>
      <c r="K1709">
        <v>0</v>
      </c>
      <c r="L1709">
        <v>0</v>
      </c>
      <c r="M1709">
        <v>0</v>
      </c>
      <c r="N1709">
        <v>2</v>
      </c>
      <c r="O1709">
        <v>26</v>
      </c>
      <c r="P1709">
        <v>24</v>
      </c>
      <c r="Q1709" s="20">
        <f t="shared" si="52"/>
        <v>23.6438979972</v>
      </c>
      <c r="R1709" s="7">
        <f t="shared" si="53"/>
        <v>3</v>
      </c>
    </row>
    <row r="1710" spans="1:18" x14ac:dyDescent="0.25">
      <c r="A1710" t="s">
        <v>692</v>
      </c>
      <c r="B1710" t="s">
        <v>694</v>
      </c>
      <c r="D1710" t="s">
        <v>96</v>
      </c>
      <c r="E1710" t="s">
        <v>92</v>
      </c>
      <c r="F1710">
        <v>2</v>
      </c>
      <c r="G1710">
        <v>3</v>
      </c>
      <c r="H1710">
        <v>1</v>
      </c>
      <c r="I1710">
        <v>62</v>
      </c>
      <c r="J1710">
        <v>0</v>
      </c>
      <c r="K1710">
        <v>0</v>
      </c>
      <c r="L1710">
        <v>1</v>
      </c>
      <c r="M1710">
        <v>0</v>
      </c>
      <c r="N1710">
        <v>3</v>
      </c>
      <c r="O1710">
        <v>34</v>
      </c>
      <c r="P1710">
        <v>31</v>
      </c>
      <c r="Q1710" s="20">
        <f t="shared" si="52"/>
        <v>30.724252490000001</v>
      </c>
      <c r="R1710" s="7">
        <f t="shared" si="53"/>
        <v>1.935483870967742</v>
      </c>
    </row>
    <row r="1711" spans="1:18" x14ac:dyDescent="0.25">
      <c r="A1711" t="s">
        <v>580</v>
      </c>
      <c r="B1711" t="s">
        <v>694</v>
      </c>
      <c r="D1711" t="s">
        <v>238</v>
      </c>
      <c r="E1711" t="s">
        <v>17</v>
      </c>
      <c r="F1711">
        <v>7</v>
      </c>
      <c r="G1711">
        <v>4</v>
      </c>
      <c r="H1711">
        <v>1</v>
      </c>
      <c r="I1711">
        <v>60</v>
      </c>
      <c r="J1711">
        <v>1</v>
      </c>
      <c r="K1711">
        <v>0</v>
      </c>
      <c r="L1711">
        <v>0</v>
      </c>
      <c r="M1711">
        <v>0</v>
      </c>
      <c r="N1711">
        <v>4</v>
      </c>
      <c r="O1711">
        <v>24</v>
      </c>
      <c r="P1711">
        <v>20</v>
      </c>
      <c r="Q1711" s="20">
        <f t="shared" si="52"/>
        <v>22.203564357600001</v>
      </c>
      <c r="R1711" s="7">
        <f t="shared" si="53"/>
        <v>7</v>
      </c>
    </row>
    <row r="1712" spans="1:18" x14ac:dyDescent="0.25">
      <c r="A1712" t="s">
        <v>687</v>
      </c>
      <c r="B1712" t="s">
        <v>694</v>
      </c>
      <c r="D1712" t="s">
        <v>112</v>
      </c>
      <c r="E1712" t="s">
        <v>17</v>
      </c>
      <c r="F1712">
        <v>4</v>
      </c>
      <c r="G1712">
        <v>3</v>
      </c>
      <c r="H1712">
        <v>1</v>
      </c>
      <c r="I1712">
        <v>64</v>
      </c>
      <c r="J1712">
        <v>1</v>
      </c>
      <c r="K1712">
        <v>0</v>
      </c>
      <c r="L1712">
        <v>0</v>
      </c>
      <c r="M1712">
        <v>0</v>
      </c>
      <c r="N1712">
        <v>3</v>
      </c>
      <c r="O1712">
        <v>37</v>
      </c>
      <c r="P1712">
        <v>34</v>
      </c>
      <c r="Q1712" s="20">
        <f t="shared" si="52"/>
        <v>33.953427718199997</v>
      </c>
      <c r="R1712" s="7">
        <f t="shared" si="53"/>
        <v>3.75</v>
      </c>
    </row>
    <row r="1713" spans="1:18" x14ac:dyDescent="0.25">
      <c r="A1713" t="s">
        <v>582</v>
      </c>
      <c r="B1713" t="s">
        <v>694</v>
      </c>
      <c r="D1713" t="s">
        <v>570</v>
      </c>
      <c r="E1713" t="s">
        <v>17</v>
      </c>
      <c r="F1713">
        <v>4</v>
      </c>
      <c r="G1713">
        <v>3</v>
      </c>
      <c r="H1713">
        <v>1</v>
      </c>
      <c r="I1713">
        <v>65</v>
      </c>
      <c r="J1713">
        <v>1</v>
      </c>
      <c r="K1713">
        <v>0</v>
      </c>
      <c r="L1713">
        <v>0</v>
      </c>
      <c r="M1713">
        <v>0</v>
      </c>
      <c r="N1713">
        <v>3</v>
      </c>
      <c r="O1713">
        <v>31</v>
      </c>
      <c r="P1713">
        <v>28</v>
      </c>
      <c r="Q1713" s="20">
        <f t="shared" si="52"/>
        <v>28.164479082300002</v>
      </c>
      <c r="R1713" s="7">
        <f t="shared" si="53"/>
        <v>3.6923076923076925</v>
      </c>
    </row>
    <row r="1714" spans="1:18" x14ac:dyDescent="0.25">
      <c r="A1714" t="s">
        <v>703</v>
      </c>
      <c r="B1714" t="s">
        <v>694</v>
      </c>
      <c r="D1714" t="s">
        <v>592</v>
      </c>
      <c r="E1714" t="s">
        <v>17</v>
      </c>
      <c r="F1714">
        <v>3</v>
      </c>
      <c r="G1714">
        <v>2</v>
      </c>
      <c r="H1714">
        <v>1</v>
      </c>
      <c r="I1714">
        <v>60</v>
      </c>
      <c r="J1714">
        <v>1</v>
      </c>
      <c r="K1714">
        <v>0</v>
      </c>
      <c r="L1714">
        <v>0</v>
      </c>
      <c r="M1714">
        <v>0</v>
      </c>
      <c r="N1714">
        <v>2</v>
      </c>
      <c r="O1714">
        <v>33</v>
      </c>
      <c r="P1714">
        <v>31</v>
      </c>
      <c r="Q1714" s="20">
        <f t="shared" si="52"/>
        <v>29.9713455162</v>
      </c>
      <c r="R1714" s="7">
        <f t="shared" si="53"/>
        <v>3</v>
      </c>
    </row>
    <row r="1715" spans="1:18" x14ac:dyDescent="0.25">
      <c r="A1715" t="s">
        <v>585</v>
      </c>
      <c r="B1715" t="s">
        <v>695</v>
      </c>
      <c r="D1715" t="s">
        <v>227</v>
      </c>
      <c r="E1715" t="s">
        <v>17</v>
      </c>
      <c r="F1715">
        <v>2</v>
      </c>
      <c r="G1715">
        <v>1</v>
      </c>
      <c r="H1715">
        <v>1</v>
      </c>
      <c r="I1715">
        <v>60</v>
      </c>
      <c r="J1715">
        <v>1</v>
      </c>
      <c r="K1715">
        <v>0</v>
      </c>
      <c r="L1715">
        <v>0</v>
      </c>
      <c r="M1715">
        <v>0</v>
      </c>
      <c r="N1715">
        <v>1</v>
      </c>
      <c r="O1715">
        <v>31</v>
      </c>
      <c r="P1715">
        <v>30</v>
      </c>
      <c r="Q1715" s="20">
        <f t="shared" si="52"/>
        <v>28.235270378499997</v>
      </c>
      <c r="R1715" s="7">
        <f t="shared" si="53"/>
        <v>2</v>
      </c>
    </row>
    <row r="1716" spans="1:18" x14ac:dyDescent="0.25">
      <c r="A1716" t="s">
        <v>706</v>
      </c>
      <c r="B1716" t="s">
        <v>695</v>
      </c>
      <c r="D1716" t="s">
        <v>27</v>
      </c>
      <c r="E1716" t="s">
        <v>17</v>
      </c>
      <c r="F1716">
        <v>4</v>
      </c>
      <c r="G1716">
        <v>3</v>
      </c>
      <c r="H1716">
        <v>1</v>
      </c>
      <c r="I1716">
        <v>65</v>
      </c>
      <c r="J1716">
        <v>1</v>
      </c>
      <c r="K1716">
        <v>0</v>
      </c>
      <c r="L1716">
        <v>0</v>
      </c>
      <c r="M1716">
        <v>0</v>
      </c>
      <c r="N1716">
        <v>3</v>
      </c>
      <c r="O1716">
        <v>31</v>
      </c>
      <c r="P1716">
        <v>28</v>
      </c>
      <c r="Q1716" s="20">
        <f t="shared" si="52"/>
        <v>28.262189513700001</v>
      </c>
      <c r="R1716" s="7">
        <f t="shared" si="53"/>
        <v>3.6923076923076925</v>
      </c>
    </row>
    <row r="1717" spans="1:18" x14ac:dyDescent="0.25">
      <c r="A1717" t="s">
        <v>632</v>
      </c>
      <c r="B1717" t="s">
        <v>695</v>
      </c>
      <c r="D1717" t="s">
        <v>249</v>
      </c>
      <c r="E1717" t="s">
        <v>92</v>
      </c>
      <c r="F1717">
        <v>0</v>
      </c>
      <c r="G1717">
        <v>2</v>
      </c>
      <c r="H1717">
        <v>1</v>
      </c>
      <c r="I1717">
        <v>58</v>
      </c>
      <c r="J1717">
        <v>0</v>
      </c>
      <c r="K1717">
        <v>1</v>
      </c>
      <c r="L1717">
        <v>0</v>
      </c>
      <c r="M1717">
        <v>0</v>
      </c>
      <c r="N1717">
        <v>2</v>
      </c>
      <c r="O1717">
        <v>34</v>
      </c>
      <c r="P1717">
        <v>32</v>
      </c>
      <c r="Q1717" s="20">
        <f t="shared" si="52"/>
        <v>30.7473426006</v>
      </c>
      <c r="R1717" s="7">
        <f t="shared" si="53"/>
        <v>0</v>
      </c>
    </row>
    <row r="1718" spans="1:18" x14ac:dyDescent="0.25">
      <c r="A1718" t="s">
        <v>633</v>
      </c>
      <c r="B1718" t="s">
        <v>695</v>
      </c>
      <c r="D1718" t="s">
        <v>233</v>
      </c>
      <c r="E1718" t="s">
        <v>17</v>
      </c>
      <c r="F1718">
        <v>4</v>
      </c>
      <c r="G1718">
        <v>1</v>
      </c>
      <c r="H1718">
        <v>1</v>
      </c>
      <c r="I1718">
        <v>60</v>
      </c>
      <c r="J1718">
        <v>1</v>
      </c>
      <c r="K1718">
        <v>0</v>
      </c>
      <c r="L1718">
        <v>0</v>
      </c>
      <c r="M1718">
        <v>0</v>
      </c>
      <c r="N1718">
        <v>1</v>
      </c>
      <c r="O1718">
        <v>25</v>
      </c>
      <c r="P1718">
        <v>24</v>
      </c>
      <c r="Q1718" s="20">
        <f t="shared" si="52"/>
        <v>23.315520444999997</v>
      </c>
      <c r="R1718" s="7">
        <f t="shared" si="53"/>
        <v>4</v>
      </c>
    </row>
    <row r="1719" spans="1:18" x14ac:dyDescent="0.25">
      <c r="A1719" t="s">
        <v>609</v>
      </c>
      <c r="B1719" t="s">
        <v>695</v>
      </c>
      <c r="D1719" t="s">
        <v>349</v>
      </c>
      <c r="E1719" t="s">
        <v>92</v>
      </c>
      <c r="F1719">
        <v>1</v>
      </c>
      <c r="G1719">
        <v>3</v>
      </c>
      <c r="H1719">
        <v>1</v>
      </c>
      <c r="I1719">
        <v>59</v>
      </c>
      <c r="J1719">
        <v>0</v>
      </c>
      <c r="K1719">
        <v>1</v>
      </c>
      <c r="L1719">
        <v>0</v>
      </c>
      <c r="M1719">
        <v>0</v>
      </c>
      <c r="N1719">
        <v>3</v>
      </c>
      <c r="O1719">
        <v>35</v>
      </c>
      <c r="P1719">
        <v>32</v>
      </c>
      <c r="Q1719" s="20">
        <f t="shared" si="52"/>
        <v>32.299255778999999</v>
      </c>
      <c r="R1719" s="7">
        <f t="shared" si="53"/>
        <v>1</v>
      </c>
    </row>
    <row r="1720" spans="1:18" x14ac:dyDescent="0.25">
      <c r="A1720" t="s">
        <v>646</v>
      </c>
      <c r="B1720" t="s">
        <v>695</v>
      </c>
      <c r="D1720" t="s">
        <v>579</v>
      </c>
      <c r="E1720" t="s">
        <v>92</v>
      </c>
      <c r="F1720">
        <v>1</v>
      </c>
      <c r="G1720">
        <v>4</v>
      </c>
      <c r="H1720">
        <v>1</v>
      </c>
      <c r="I1720">
        <v>60</v>
      </c>
      <c r="J1720">
        <v>0</v>
      </c>
      <c r="K1720">
        <v>1</v>
      </c>
      <c r="L1720">
        <v>0</v>
      </c>
      <c r="M1720">
        <v>0</v>
      </c>
      <c r="N1720">
        <v>4</v>
      </c>
      <c r="O1720">
        <v>37</v>
      </c>
      <c r="P1720">
        <v>33</v>
      </c>
      <c r="Q1720" s="20">
        <f t="shared" si="52"/>
        <v>33.686339248099998</v>
      </c>
      <c r="R1720" s="7">
        <f t="shared" si="53"/>
        <v>1</v>
      </c>
    </row>
    <row r="1721" spans="1:18" x14ac:dyDescent="0.25">
      <c r="A1721" t="s">
        <v>601</v>
      </c>
      <c r="B1721" t="s">
        <v>695</v>
      </c>
      <c r="D1721" t="s">
        <v>598</v>
      </c>
      <c r="E1721" t="s">
        <v>92</v>
      </c>
      <c r="F1721">
        <v>2</v>
      </c>
      <c r="G1721">
        <v>6</v>
      </c>
      <c r="H1721">
        <v>1</v>
      </c>
      <c r="I1721">
        <v>60</v>
      </c>
      <c r="J1721">
        <v>0</v>
      </c>
      <c r="K1721">
        <v>1</v>
      </c>
      <c r="L1721">
        <v>0</v>
      </c>
      <c r="M1721">
        <v>0</v>
      </c>
      <c r="N1721">
        <v>6</v>
      </c>
      <c r="O1721">
        <v>48</v>
      </c>
      <c r="P1721">
        <v>42</v>
      </c>
      <c r="Q1721" s="20">
        <f t="shared" si="52"/>
        <v>44.084388187199998</v>
      </c>
      <c r="R1721" s="7">
        <f t="shared" si="53"/>
        <v>2</v>
      </c>
    </row>
    <row r="1722" spans="1:18" x14ac:dyDescent="0.25">
      <c r="A1722" t="s">
        <v>582</v>
      </c>
      <c r="B1722" t="s">
        <v>695</v>
      </c>
      <c r="D1722" t="s">
        <v>188</v>
      </c>
      <c r="E1722" t="s">
        <v>17</v>
      </c>
      <c r="F1722">
        <v>3</v>
      </c>
      <c r="G1722">
        <v>1</v>
      </c>
      <c r="H1722">
        <v>1</v>
      </c>
      <c r="I1722">
        <v>60</v>
      </c>
      <c r="J1722">
        <v>1</v>
      </c>
      <c r="K1722">
        <v>0</v>
      </c>
      <c r="L1722">
        <v>0</v>
      </c>
      <c r="M1722">
        <v>0</v>
      </c>
      <c r="N1722">
        <v>1</v>
      </c>
      <c r="O1722">
        <v>32</v>
      </c>
      <c r="P1722">
        <v>31</v>
      </c>
      <c r="Q1722" s="20">
        <f t="shared" si="52"/>
        <v>29.593788313600001</v>
      </c>
      <c r="R1722" s="7">
        <f t="shared" si="53"/>
        <v>3</v>
      </c>
    </row>
    <row r="1723" spans="1:18" x14ac:dyDescent="0.25">
      <c r="A1723" t="s">
        <v>602</v>
      </c>
      <c r="B1723" t="s">
        <v>695</v>
      </c>
      <c r="D1723" t="s">
        <v>216</v>
      </c>
      <c r="E1723" t="s">
        <v>17</v>
      </c>
      <c r="F1723">
        <v>3</v>
      </c>
      <c r="G1723">
        <v>2</v>
      </c>
      <c r="H1723">
        <v>1</v>
      </c>
      <c r="I1723">
        <v>64</v>
      </c>
      <c r="J1723">
        <v>1</v>
      </c>
      <c r="K1723">
        <v>0</v>
      </c>
      <c r="L1723">
        <v>0</v>
      </c>
      <c r="M1723">
        <v>0</v>
      </c>
      <c r="N1723">
        <v>2</v>
      </c>
      <c r="O1723">
        <v>30</v>
      </c>
      <c r="P1723">
        <v>28</v>
      </c>
      <c r="Q1723" s="20">
        <f t="shared" si="52"/>
        <v>27.153099957000002</v>
      </c>
      <c r="R1723" s="7">
        <f t="shared" si="53"/>
        <v>2.8125</v>
      </c>
    </row>
    <row r="1724" spans="1:18" x14ac:dyDescent="0.25">
      <c r="A1724" t="s">
        <v>635</v>
      </c>
      <c r="B1724" t="s">
        <v>697</v>
      </c>
      <c r="D1724" t="s">
        <v>398</v>
      </c>
      <c r="E1724" t="s">
        <v>92</v>
      </c>
      <c r="F1724">
        <v>2</v>
      </c>
      <c r="G1724">
        <v>7</v>
      </c>
      <c r="H1724">
        <v>0</v>
      </c>
      <c r="I1724">
        <v>48</v>
      </c>
      <c r="J1724">
        <v>0</v>
      </c>
      <c r="K1724">
        <v>0</v>
      </c>
      <c r="L1724">
        <v>0</v>
      </c>
      <c r="M1724">
        <v>0</v>
      </c>
      <c r="N1724">
        <v>4</v>
      </c>
      <c r="O1724">
        <v>20</v>
      </c>
      <c r="P1724">
        <v>16</v>
      </c>
      <c r="Q1724" s="20">
        <f t="shared" si="52"/>
        <v>18.187613843999998</v>
      </c>
      <c r="R1724" s="7" t="str">
        <f t="shared" si="53"/>
        <v xml:space="preserve"> </v>
      </c>
    </row>
    <row r="1725" spans="1:18" x14ac:dyDescent="0.25">
      <c r="A1725" t="s">
        <v>588</v>
      </c>
      <c r="B1725" t="s">
        <v>697</v>
      </c>
      <c r="D1725" t="s">
        <v>398</v>
      </c>
      <c r="E1725" t="s">
        <v>92</v>
      </c>
      <c r="F1725">
        <v>2</v>
      </c>
      <c r="G1725">
        <v>7</v>
      </c>
      <c r="H1725">
        <v>1</v>
      </c>
      <c r="I1725">
        <v>11</v>
      </c>
      <c r="J1725">
        <v>0</v>
      </c>
      <c r="K1725">
        <v>1</v>
      </c>
      <c r="L1725">
        <v>0</v>
      </c>
      <c r="M1725">
        <v>0</v>
      </c>
      <c r="N1725">
        <v>3</v>
      </c>
      <c r="O1725">
        <v>5</v>
      </c>
      <c r="P1725">
        <v>2</v>
      </c>
      <c r="Q1725" s="20">
        <f t="shared" si="52"/>
        <v>4.5469034609999994</v>
      </c>
      <c r="R1725" s="7">
        <f t="shared" si="53"/>
        <v>2</v>
      </c>
    </row>
    <row r="1726" spans="1:18" x14ac:dyDescent="0.25">
      <c r="A1726" t="s">
        <v>569</v>
      </c>
      <c r="B1726" t="s">
        <v>697</v>
      </c>
      <c r="D1726" t="s">
        <v>327</v>
      </c>
      <c r="E1726" t="s">
        <v>17</v>
      </c>
      <c r="F1726">
        <v>3</v>
      </c>
      <c r="G1726">
        <v>2</v>
      </c>
      <c r="H1726">
        <v>1</v>
      </c>
      <c r="I1726">
        <v>65</v>
      </c>
      <c r="J1726">
        <v>1</v>
      </c>
      <c r="K1726">
        <v>0</v>
      </c>
      <c r="L1726">
        <v>0</v>
      </c>
      <c r="M1726">
        <v>0</v>
      </c>
      <c r="N1726">
        <v>2</v>
      </c>
      <c r="O1726">
        <v>34</v>
      </c>
      <c r="P1726">
        <v>32</v>
      </c>
      <c r="Q1726" s="20">
        <f t="shared" si="52"/>
        <v>31.139553428999999</v>
      </c>
      <c r="R1726" s="7">
        <f t="shared" si="53"/>
        <v>2.7692307692307692</v>
      </c>
    </row>
    <row r="1727" spans="1:18" x14ac:dyDescent="0.25">
      <c r="A1727" t="s">
        <v>629</v>
      </c>
      <c r="B1727" t="s">
        <v>697</v>
      </c>
      <c r="D1727" t="s">
        <v>96</v>
      </c>
      <c r="E1727" t="s">
        <v>92</v>
      </c>
      <c r="F1727">
        <v>2</v>
      </c>
      <c r="G1727">
        <v>3</v>
      </c>
      <c r="H1727">
        <v>1</v>
      </c>
      <c r="I1727">
        <v>58</v>
      </c>
      <c r="J1727">
        <v>0</v>
      </c>
      <c r="K1727">
        <v>1</v>
      </c>
      <c r="L1727">
        <v>0</v>
      </c>
      <c r="M1727">
        <v>0</v>
      </c>
      <c r="N1727">
        <v>3</v>
      </c>
      <c r="O1727">
        <v>29</v>
      </c>
      <c r="P1727">
        <v>26</v>
      </c>
      <c r="Q1727" s="20">
        <f t="shared" si="52"/>
        <v>26.205980064999999</v>
      </c>
      <c r="R1727" s="7">
        <f t="shared" si="53"/>
        <v>2</v>
      </c>
    </row>
    <row r="1728" spans="1:18" x14ac:dyDescent="0.25">
      <c r="A1728" t="s">
        <v>600</v>
      </c>
      <c r="B1728" t="s">
        <v>697</v>
      </c>
      <c r="D1728" t="s">
        <v>578</v>
      </c>
      <c r="E1728" t="s">
        <v>17</v>
      </c>
      <c r="F1728">
        <v>4</v>
      </c>
      <c r="G1728">
        <v>1</v>
      </c>
      <c r="H1728">
        <v>1</v>
      </c>
      <c r="I1728">
        <v>60</v>
      </c>
      <c r="J1728">
        <v>1</v>
      </c>
      <c r="K1728">
        <v>0</v>
      </c>
      <c r="L1728">
        <v>0</v>
      </c>
      <c r="M1728">
        <v>0</v>
      </c>
      <c r="N1728">
        <v>1</v>
      </c>
      <c r="O1728">
        <v>36</v>
      </c>
      <c r="P1728">
        <v>35</v>
      </c>
      <c r="Q1728" s="20">
        <f t="shared" si="52"/>
        <v>32.9120689644</v>
      </c>
      <c r="R1728" s="7">
        <f t="shared" si="53"/>
        <v>4</v>
      </c>
    </row>
    <row r="1729" spans="1:18" x14ac:dyDescent="0.25">
      <c r="A1729" t="s">
        <v>593</v>
      </c>
      <c r="B1729" t="s">
        <v>698</v>
      </c>
      <c r="D1729" t="s">
        <v>575</v>
      </c>
      <c r="E1729" t="s">
        <v>17</v>
      </c>
      <c r="F1729">
        <v>3</v>
      </c>
      <c r="G1729">
        <v>2</v>
      </c>
      <c r="H1729">
        <v>1</v>
      </c>
      <c r="I1729">
        <v>20</v>
      </c>
      <c r="J1729">
        <v>0</v>
      </c>
      <c r="K1729">
        <v>0</v>
      </c>
      <c r="L1729">
        <v>0</v>
      </c>
      <c r="M1729">
        <v>0</v>
      </c>
      <c r="N1729">
        <v>2</v>
      </c>
      <c r="O1729">
        <v>10</v>
      </c>
      <c r="P1729">
        <v>8</v>
      </c>
      <c r="Q1729" s="20">
        <f t="shared" si="52"/>
        <v>9.2691415310000007</v>
      </c>
      <c r="R1729" s="7">
        <f t="shared" si="53"/>
        <v>3</v>
      </c>
    </row>
    <row r="1730" spans="1:18" x14ac:dyDescent="0.25">
      <c r="A1730" t="s">
        <v>594</v>
      </c>
      <c r="B1730" t="s">
        <v>698</v>
      </c>
      <c r="D1730" t="s">
        <v>570</v>
      </c>
      <c r="E1730" t="s">
        <v>92</v>
      </c>
      <c r="F1730">
        <v>4</v>
      </c>
      <c r="G1730">
        <v>5</v>
      </c>
      <c r="H1730">
        <v>1</v>
      </c>
      <c r="I1730">
        <v>59</v>
      </c>
      <c r="J1730">
        <v>0</v>
      </c>
      <c r="K1730">
        <v>1</v>
      </c>
      <c r="L1730">
        <v>0</v>
      </c>
      <c r="M1730">
        <v>0</v>
      </c>
      <c r="N1730">
        <v>5</v>
      </c>
      <c r="O1730">
        <v>28</v>
      </c>
      <c r="P1730">
        <v>23</v>
      </c>
      <c r="Q1730" s="20">
        <f t="shared" ref="Q1730:Q1793" si="54">(1-SUMIF(Opponent,D1730,shpct))*O1730</f>
        <v>25.438884332400001</v>
      </c>
      <c r="R1730" s="7">
        <f t="shared" ref="R1730:R1793" si="55">IF(H1730=1,F1730/MAX(60,I1730)*60," ")</f>
        <v>4</v>
      </c>
    </row>
    <row r="1731" spans="1:18" x14ac:dyDescent="0.25">
      <c r="A1731" t="s">
        <v>624</v>
      </c>
      <c r="B1731" t="s">
        <v>698</v>
      </c>
      <c r="D1731" t="s">
        <v>349</v>
      </c>
      <c r="E1731" t="s">
        <v>92</v>
      </c>
      <c r="F1731">
        <v>2</v>
      </c>
      <c r="G1731">
        <v>4</v>
      </c>
      <c r="H1731">
        <v>1</v>
      </c>
      <c r="I1731">
        <v>59</v>
      </c>
      <c r="J1731">
        <v>0</v>
      </c>
      <c r="K1731">
        <v>1</v>
      </c>
      <c r="L1731">
        <v>0</v>
      </c>
      <c r="M1731">
        <v>1</v>
      </c>
      <c r="N1731">
        <v>3</v>
      </c>
      <c r="O1731">
        <v>54</v>
      </c>
      <c r="P1731">
        <v>51</v>
      </c>
      <c r="Q1731" s="20">
        <f t="shared" si="54"/>
        <v>49.833137487599998</v>
      </c>
      <c r="R1731" s="7">
        <f t="shared" si="55"/>
        <v>2</v>
      </c>
    </row>
    <row r="1732" spans="1:18" x14ac:dyDescent="0.25">
      <c r="A1732" t="s">
        <v>601</v>
      </c>
      <c r="B1732" t="s">
        <v>698</v>
      </c>
      <c r="D1732" t="s">
        <v>575</v>
      </c>
      <c r="E1732" t="s">
        <v>17</v>
      </c>
      <c r="F1732">
        <v>3</v>
      </c>
      <c r="G1732">
        <v>2</v>
      </c>
      <c r="H1732">
        <v>0</v>
      </c>
      <c r="I1732">
        <v>40</v>
      </c>
      <c r="J1732">
        <v>1</v>
      </c>
      <c r="K1732">
        <v>0</v>
      </c>
      <c r="L1732">
        <v>0</v>
      </c>
      <c r="M1732">
        <v>0</v>
      </c>
      <c r="N1732">
        <v>0</v>
      </c>
      <c r="O1732">
        <v>31</v>
      </c>
      <c r="P1732">
        <v>31</v>
      </c>
      <c r="Q1732" s="20">
        <f t="shared" si="54"/>
        <v>28.734338746100001</v>
      </c>
      <c r="R1732" s="7" t="str">
        <f t="shared" si="55"/>
        <v xml:space="preserve"> </v>
      </c>
    </row>
    <row r="1733" spans="1:18" x14ac:dyDescent="0.25">
      <c r="A1733" t="s">
        <v>650</v>
      </c>
      <c r="B1733" t="s">
        <v>698</v>
      </c>
      <c r="D1733" t="s">
        <v>216</v>
      </c>
      <c r="E1733" t="s">
        <v>92</v>
      </c>
      <c r="F1733">
        <v>2</v>
      </c>
      <c r="G1733">
        <v>6</v>
      </c>
      <c r="H1733">
        <v>1</v>
      </c>
      <c r="I1733">
        <v>60</v>
      </c>
      <c r="J1733">
        <v>0</v>
      </c>
      <c r="K1733">
        <v>1</v>
      </c>
      <c r="L1733">
        <v>0</v>
      </c>
      <c r="M1733">
        <v>0</v>
      </c>
      <c r="N1733">
        <v>6</v>
      </c>
      <c r="O1733">
        <v>37</v>
      </c>
      <c r="P1733">
        <v>31</v>
      </c>
      <c r="Q1733" s="20">
        <f t="shared" si="54"/>
        <v>33.488823280300004</v>
      </c>
      <c r="R1733" s="7">
        <f t="shared" si="55"/>
        <v>2</v>
      </c>
    </row>
    <row r="1734" spans="1:18" x14ac:dyDescent="0.25">
      <c r="A1734" t="s">
        <v>582</v>
      </c>
      <c r="B1734" t="s">
        <v>698</v>
      </c>
      <c r="D1734" t="s">
        <v>335</v>
      </c>
      <c r="E1734" t="s">
        <v>92</v>
      </c>
      <c r="F1734">
        <v>1</v>
      </c>
      <c r="G1734">
        <v>2</v>
      </c>
      <c r="H1734">
        <v>1</v>
      </c>
      <c r="I1734">
        <v>59</v>
      </c>
      <c r="J1734">
        <v>0</v>
      </c>
      <c r="K1734">
        <v>1</v>
      </c>
      <c r="L1734">
        <v>0</v>
      </c>
      <c r="M1734">
        <v>0</v>
      </c>
      <c r="N1734">
        <v>2</v>
      </c>
      <c r="O1734">
        <v>20</v>
      </c>
      <c r="P1734">
        <v>18</v>
      </c>
      <c r="Q1734" s="20">
        <f t="shared" si="54"/>
        <v>18.122354752</v>
      </c>
      <c r="R1734" s="7">
        <f t="shared" si="55"/>
        <v>1</v>
      </c>
    </row>
    <row r="1735" spans="1:18" x14ac:dyDescent="0.25">
      <c r="A1735" t="s">
        <v>655</v>
      </c>
      <c r="B1735" t="s">
        <v>698</v>
      </c>
      <c r="D1735" t="s">
        <v>579</v>
      </c>
      <c r="E1735" t="s">
        <v>17</v>
      </c>
      <c r="F1735">
        <v>4</v>
      </c>
      <c r="G1735">
        <v>3</v>
      </c>
      <c r="H1735">
        <v>1</v>
      </c>
      <c r="I1735">
        <v>65</v>
      </c>
      <c r="J1735">
        <v>1</v>
      </c>
      <c r="K1735">
        <v>0</v>
      </c>
      <c r="L1735">
        <v>0</v>
      </c>
      <c r="M1735">
        <v>0</v>
      </c>
      <c r="N1735">
        <v>3</v>
      </c>
      <c r="O1735">
        <v>38</v>
      </c>
      <c r="P1735">
        <v>35</v>
      </c>
      <c r="Q1735" s="20">
        <f t="shared" si="54"/>
        <v>34.596780849399998</v>
      </c>
      <c r="R1735" s="7">
        <f t="shared" si="55"/>
        <v>3.6923076923076925</v>
      </c>
    </row>
    <row r="1736" spans="1:18" x14ac:dyDescent="0.25">
      <c r="A1736" t="s">
        <v>651</v>
      </c>
      <c r="B1736" t="s">
        <v>698</v>
      </c>
      <c r="D1736" t="s">
        <v>27</v>
      </c>
      <c r="E1736" t="s">
        <v>92</v>
      </c>
      <c r="F1736">
        <v>1</v>
      </c>
      <c r="G1736">
        <v>2</v>
      </c>
      <c r="H1736">
        <v>1</v>
      </c>
      <c r="I1736">
        <v>58</v>
      </c>
      <c r="J1736">
        <v>0</v>
      </c>
      <c r="K1736">
        <v>1</v>
      </c>
      <c r="L1736">
        <v>0</v>
      </c>
      <c r="M1736">
        <v>0</v>
      </c>
      <c r="N1736">
        <v>2</v>
      </c>
      <c r="O1736">
        <v>26</v>
      </c>
      <c r="P1736">
        <v>24</v>
      </c>
      <c r="Q1736" s="20">
        <f t="shared" si="54"/>
        <v>23.703771850199999</v>
      </c>
      <c r="R1736" s="7">
        <f t="shared" si="55"/>
        <v>1</v>
      </c>
    </row>
    <row r="1737" spans="1:18" x14ac:dyDescent="0.25">
      <c r="A1737" t="s">
        <v>706</v>
      </c>
      <c r="B1737" t="s">
        <v>699</v>
      </c>
      <c r="D1737" t="s">
        <v>278</v>
      </c>
      <c r="E1737" t="s">
        <v>92</v>
      </c>
      <c r="F1737">
        <v>1</v>
      </c>
      <c r="G1737">
        <v>2</v>
      </c>
      <c r="H1737">
        <v>1</v>
      </c>
      <c r="I1737">
        <v>65</v>
      </c>
      <c r="J1737">
        <v>0</v>
      </c>
      <c r="K1737">
        <v>0</v>
      </c>
      <c r="L1737">
        <v>1</v>
      </c>
      <c r="M1737">
        <v>0</v>
      </c>
      <c r="N1737">
        <v>1</v>
      </c>
      <c r="O1737">
        <v>23</v>
      </c>
      <c r="P1737">
        <v>22</v>
      </c>
      <c r="Q1737" s="20">
        <f t="shared" si="54"/>
        <v>21.019183673000001</v>
      </c>
      <c r="R1737" s="7">
        <f t="shared" si="55"/>
        <v>0.92307692307692313</v>
      </c>
    </row>
    <row r="1738" spans="1:18" x14ac:dyDescent="0.25">
      <c r="A1738" t="s">
        <v>588</v>
      </c>
      <c r="B1738" t="s">
        <v>699</v>
      </c>
      <c r="D1738" t="s">
        <v>96</v>
      </c>
      <c r="E1738" t="s">
        <v>17</v>
      </c>
      <c r="F1738">
        <v>6</v>
      </c>
      <c r="G1738">
        <v>4</v>
      </c>
      <c r="H1738">
        <v>1</v>
      </c>
      <c r="I1738">
        <v>60</v>
      </c>
      <c r="J1738">
        <v>1</v>
      </c>
      <c r="K1738">
        <v>0</v>
      </c>
      <c r="L1738">
        <v>0</v>
      </c>
      <c r="M1738">
        <v>0</v>
      </c>
      <c r="N1738">
        <v>4</v>
      </c>
      <c r="O1738">
        <v>38</v>
      </c>
      <c r="P1738">
        <v>34</v>
      </c>
      <c r="Q1738" s="20">
        <f t="shared" si="54"/>
        <v>34.33887043</v>
      </c>
      <c r="R1738" s="7">
        <f t="shared" si="55"/>
        <v>6</v>
      </c>
    </row>
    <row r="1739" spans="1:18" x14ac:dyDescent="0.25">
      <c r="A1739" t="s">
        <v>569</v>
      </c>
      <c r="B1739" t="s">
        <v>699</v>
      </c>
      <c r="D1739" t="s">
        <v>592</v>
      </c>
      <c r="E1739" t="s">
        <v>92</v>
      </c>
      <c r="F1739">
        <v>3</v>
      </c>
      <c r="G1739">
        <v>4</v>
      </c>
      <c r="H1739">
        <v>1</v>
      </c>
      <c r="I1739">
        <v>59</v>
      </c>
      <c r="J1739">
        <v>0</v>
      </c>
      <c r="K1739">
        <v>1</v>
      </c>
      <c r="L1739">
        <v>0</v>
      </c>
      <c r="M1739">
        <v>0</v>
      </c>
      <c r="N1739">
        <v>4</v>
      </c>
      <c r="O1739">
        <v>21</v>
      </c>
      <c r="P1739">
        <v>17</v>
      </c>
      <c r="Q1739" s="20">
        <f t="shared" si="54"/>
        <v>19.072674419399998</v>
      </c>
      <c r="R1739" s="7">
        <f t="shared" si="55"/>
        <v>3</v>
      </c>
    </row>
    <row r="1740" spans="1:18" x14ac:dyDescent="0.25">
      <c r="A1740" t="s">
        <v>609</v>
      </c>
      <c r="B1740" t="s">
        <v>699</v>
      </c>
      <c r="D1740" t="s">
        <v>327</v>
      </c>
      <c r="E1740" t="s">
        <v>17</v>
      </c>
      <c r="F1740">
        <v>4</v>
      </c>
      <c r="G1740">
        <v>2</v>
      </c>
      <c r="H1740">
        <v>1</v>
      </c>
      <c r="I1740">
        <v>60</v>
      </c>
      <c r="J1740">
        <v>1</v>
      </c>
      <c r="K1740">
        <v>0</v>
      </c>
      <c r="L1740">
        <v>0</v>
      </c>
      <c r="M1740">
        <v>0</v>
      </c>
      <c r="N1740">
        <v>2</v>
      </c>
      <c r="O1740">
        <v>32</v>
      </c>
      <c r="P1740">
        <v>30</v>
      </c>
      <c r="Q1740" s="20">
        <f t="shared" si="54"/>
        <v>29.307814992000001</v>
      </c>
      <c r="R1740" s="7">
        <f t="shared" si="55"/>
        <v>4</v>
      </c>
    </row>
    <row r="1741" spans="1:18" x14ac:dyDescent="0.25">
      <c r="A1741" t="s">
        <v>711</v>
      </c>
      <c r="B1741" t="s">
        <v>699</v>
      </c>
      <c r="D1741" t="s">
        <v>182</v>
      </c>
      <c r="E1741" t="s">
        <v>17</v>
      </c>
      <c r="F1741">
        <v>4</v>
      </c>
      <c r="G1741">
        <v>3</v>
      </c>
      <c r="H1741">
        <v>1</v>
      </c>
      <c r="I1741">
        <v>65</v>
      </c>
      <c r="J1741">
        <v>1</v>
      </c>
      <c r="K1741">
        <v>0</v>
      </c>
      <c r="L1741">
        <v>0</v>
      </c>
      <c r="M1741">
        <v>0</v>
      </c>
      <c r="N1741">
        <v>3</v>
      </c>
      <c r="O1741">
        <v>25</v>
      </c>
      <c r="P1741">
        <v>22</v>
      </c>
      <c r="Q1741" s="20">
        <f t="shared" si="54"/>
        <v>22.847490347499999</v>
      </c>
      <c r="R1741" s="7">
        <f t="shared" si="55"/>
        <v>3.6923076923076925</v>
      </c>
    </row>
    <row r="1742" spans="1:18" x14ac:dyDescent="0.25">
      <c r="A1742" t="s">
        <v>581</v>
      </c>
      <c r="B1742" t="s">
        <v>699</v>
      </c>
      <c r="D1742" t="s">
        <v>441</v>
      </c>
      <c r="E1742" t="s">
        <v>17</v>
      </c>
      <c r="F1742">
        <v>4</v>
      </c>
      <c r="G1742">
        <v>3</v>
      </c>
      <c r="H1742">
        <v>1</v>
      </c>
      <c r="I1742">
        <v>60</v>
      </c>
      <c r="J1742">
        <v>1</v>
      </c>
      <c r="K1742">
        <v>0</v>
      </c>
      <c r="L1742">
        <v>0</v>
      </c>
      <c r="M1742">
        <v>0</v>
      </c>
      <c r="N1742">
        <v>3</v>
      </c>
      <c r="O1742">
        <v>38</v>
      </c>
      <c r="P1742">
        <v>35</v>
      </c>
      <c r="Q1742" s="20">
        <f t="shared" si="54"/>
        <v>34.847096011200001</v>
      </c>
      <c r="R1742" s="7">
        <f t="shared" si="55"/>
        <v>4</v>
      </c>
    </row>
    <row r="1743" spans="1:18" x14ac:dyDescent="0.25">
      <c r="A1743" t="s">
        <v>687</v>
      </c>
      <c r="B1743" t="s">
        <v>699</v>
      </c>
      <c r="D1743" t="s">
        <v>192</v>
      </c>
      <c r="E1743" t="s">
        <v>17</v>
      </c>
      <c r="F1743">
        <v>3</v>
      </c>
      <c r="G1743">
        <v>2</v>
      </c>
      <c r="H1743">
        <v>1</v>
      </c>
      <c r="I1743">
        <v>60</v>
      </c>
      <c r="J1743">
        <v>1</v>
      </c>
      <c r="K1743">
        <v>0</v>
      </c>
      <c r="L1743">
        <v>0</v>
      </c>
      <c r="M1743">
        <v>0</v>
      </c>
      <c r="N1743">
        <v>2</v>
      </c>
      <c r="O1743">
        <v>33</v>
      </c>
      <c r="P1743">
        <v>31</v>
      </c>
      <c r="Q1743" s="20">
        <f t="shared" si="54"/>
        <v>29.916912851099998</v>
      </c>
      <c r="R1743" s="7">
        <f t="shared" si="55"/>
        <v>3</v>
      </c>
    </row>
    <row r="1744" spans="1:18" x14ac:dyDescent="0.25">
      <c r="A1744" t="s">
        <v>620</v>
      </c>
      <c r="B1744" t="s">
        <v>699</v>
      </c>
      <c r="D1744" t="s">
        <v>188</v>
      </c>
      <c r="E1744" t="s">
        <v>92</v>
      </c>
      <c r="F1744">
        <v>3</v>
      </c>
      <c r="G1744">
        <v>5</v>
      </c>
      <c r="H1744">
        <v>1</v>
      </c>
      <c r="I1744">
        <v>59</v>
      </c>
      <c r="J1744">
        <v>0</v>
      </c>
      <c r="K1744">
        <v>1</v>
      </c>
      <c r="L1744">
        <v>0</v>
      </c>
      <c r="M1744">
        <v>1</v>
      </c>
      <c r="N1744">
        <v>4</v>
      </c>
      <c r="O1744">
        <v>21</v>
      </c>
      <c r="P1744">
        <v>17</v>
      </c>
      <c r="Q1744" s="20">
        <f t="shared" si="54"/>
        <v>19.4209235808</v>
      </c>
      <c r="R1744" s="7">
        <f t="shared" si="55"/>
        <v>3</v>
      </c>
    </row>
    <row r="1745" spans="1:18" x14ac:dyDescent="0.25">
      <c r="A1745" t="s">
        <v>635</v>
      </c>
      <c r="B1745" t="s">
        <v>700</v>
      </c>
      <c r="D1745" t="s">
        <v>575</v>
      </c>
      <c r="E1745" t="s">
        <v>17</v>
      </c>
      <c r="F1745">
        <v>2</v>
      </c>
      <c r="G1745">
        <v>1</v>
      </c>
      <c r="H1745">
        <v>1</v>
      </c>
      <c r="I1745">
        <v>60</v>
      </c>
      <c r="J1745">
        <v>1</v>
      </c>
      <c r="K1745">
        <v>0</v>
      </c>
      <c r="L1745">
        <v>0</v>
      </c>
      <c r="M1745">
        <v>0</v>
      </c>
      <c r="N1745">
        <v>1</v>
      </c>
      <c r="O1745">
        <v>38</v>
      </c>
      <c r="P1745">
        <v>37</v>
      </c>
      <c r="Q1745" s="20">
        <f t="shared" si="54"/>
        <v>35.222737817800002</v>
      </c>
      <c r="R1745" s="7">
        <f t="shared" si="55"/>
        <v>2</v>
      </c>
    </row>
    <row r="1746" spans="1:18" x14ac:dyDescent="0.25">
      <c r="A1746" t="s">
        <v>621</v>
      </c>
      <c r="B1746" t="s">
        <v>700</v>
      </c>
      <c r="D1746" t="s">
        <v>27</v>
      </c>
      <c r="E1746" t="s">
        <v>17</v>
      </c>
      <c r="F1746">
        <v>2</v>
      </c>
      <c r="G1746">
        <v>1</v>
      </c>
      <c r="H1746">
        <v>1</v>
      </c>
      <c r="I1746">
        <v>65</v>
      </c>
      <c r="J1746">
        <v>1</v>
      </c>
      <c r="K1746">
        <v>0</v>
      </c>
      <c r="L1746">
        <v>0</v>
      </c>
      <c r="M1746">
        <v>0</v>
      </c>
      <c r="N1746">
        <v>1</v>
      </c>
      <c r="O1746">
        <v>33</v>
      </c>
      <c r="P1746">
        <v>32</v>
      </c>
      <c r="Q1746" s="20">
        <f t="shared" si="54"/>
        <v>30.0855565791</v>
      </c>
      <c r="R1746" s="7">
        <f t="shared" si="55"/>
        <v>1.8461538461538463</v>
      </c>
    </row>
    <row r="1747" spans="1:18" x14ac:dyDescent="0.25">
      <c r="A1747" t="s">
        <v>585</v>
      </c>
      <c r="B1747" t="s">
        <v>700</v>
      </c>
      <c r="D1747" t="s">
        <v>570</v>
      </c>
      <c r="E1747" t="s">
        <v>92</v>
      </c>
      <c r="F1747">
        <v>0</v>
      </c>
      <c r="G1747">
        <v>3</v>
      </c>
      <c r="H1747">
        <v>1</v>
      </c>
      <c r="I1747">
        <v>59</v>
      </c>
      <c r="J1747">
        <v>0</v>
      </c>
      <c r="K1747">
        <v>1</v>
      </c>
      <c r="L1747">
        <v>0</v>
      </c>
      <c r="M1747">
        <v>0</v>
      </c>
      <c r="N1747">
        <v>3</v>
      </c>
      <c r="O1747">
        <v>32</v>
      </c>
      <c r="P1747">
        <v>29</v>
      </c>
      <c r="Q1747" s="20">
        <f t="shared" si="54"/>
        <v>29.073010665600002</v>
      </c>
      <c r="R1747" s="7">
        <f t="shared" si="55"/>
        <v>0</v>
      </c>
    </row>
    <row r="1748" spans="1:18" x14ac:dyDescent="0.25">
      <c r="A1748" t="s">
        <v>617</v>
      </c>
      <c r="B1748" t="s">
        <v>700</v>
      </c>
      <c r="D1748" t="s">
        <v>441</v>
      </c>
      <c r="E1748" t="s">
        <v>92</v>
      </c>
      <c r="F1748">
        <v>1</v>
      </c>
      <c r="G1748">
        <v>4</v>
      </c>
      <c r="H1748">
        <v>1</v>
      </c>
      <c r="I1748">
        <v>58</v>
      </c>
      <c r="J1748">
        <v>0</v>
      </c>
      <c r="K1748">
        <v>1</v>
      </c>
      <c r="L1748">
        <v>0</v>
      </c>
      <c r="M1748">
        <v>1</v>
      </c>
      <c r="N1748">
        <v>3</v>
      </c>
      <c r="O1748">
        <v>37</v>
      </c>
      <c r="P1748">
        <v>34</v>
      </c>
      <c r="Q1748" s="20">
        <f t="shared" si="54"/>
        <v>33.930067168800001</v>
      </c>
      <c r="R1748" s="7">
        <f t="shared" si="55"/>
        <v>1</v>
      </c>
    </row>
    <row r="1749" spans="1:18" x14ac:dyDescent="0.25">
      <c r="A1749" t="s">
        <v>587</v>
      </c>
      <c r="B1749" t="s">
        <v>700</v>
      </c>
      <c r="D1749" t="s">
        <v>227</v>
      </c>
      <c r="E1749" t="s">
        <v>92</v>
      </c>
      <c r="F1749">
        <v>0</v>
      </c>
      <c r="G1749">
        <v>4</v>
      </c>
      <c r="H1749">
        <v>1</v>
      </c>
      <c r="I1749">
        <v>60</v>
      </c>
      <c r="J1749">
        <v>0</v>
      </c>
      <c r="K1749">
        <v>1</v>
      </c>
      <c r="L1749">
        <v>0</v>
      </c>
      <c r="M1749">
        <v>0</v>
      </c>
      <c r="N1749">
        <v>4</v>
      </c>
      <c r="O1749">
        <v>40</v>
      </c>
      <c r="P1749">
        <v>36</v>
      </c>
      <c r="Q1749" s="20">
        <f t="shared" si="54"/>
        <v>36.432606939999999</v>
      </c>
      <c r="R1749" s="7">
        <f t="shared" si="55"/>
        <v>0</v>
      </c>
    </row>
    <row r="1750" spans="1:18" x14ac:dyDescent="0.25">
      <c r="A1750" t="s">
        <v>680</v>
      </c>
      <c r="B1750" t="s">
        <v>700</v>
      </c>
      <c r="D1750" t="s">
        <v>578</v>
      </c>
      <c r="E1750" t="s">
        <v>92</v>
      </c>
      <c r="F1750">
        <v>4</v>
      </c>
      <c r="G1750">
        <v>5</v>
      </c>
      <c r="H1750">
        <v>1</v>
      </c>
      <c r="I1750">
        <v>61</v>
      </c>
      <c r="J1750">
        <v>0</v>
      </c>
      <c r="K1750">
        <v>0</v>
      </c>
      <c r="L1750">
        <v>1</v>
      </c>
      <c r="M1750">
        <v>0</v>
      </c>
      <c r="N1750">
        <v>5</v>
      </c>
      <c r="O1750">
        <v>48</v>
      </c>
      <c r="P1750">
        <v>43</v>
      </c>
      <c r="Q1750" s="20">
        <f t="shared" si="54"/>
        <v>43.882758619200004</v>
      </c>
      <c r="R1750" s="7">
        <f t="shared" si="55"/>
        <v>3.9344262295081971</v>
      </c>
    </row>
    <row r="1751" spans="1:18" x14ac:dyDescent="0.25">
      <c r="A1751" t="s">
        <v>595</v>
      </c>
      <c r="B1751" t="s">
        <v>700</v>
      </c>
      <c r="D1751" t="s">
        <v>308</v>
      </c>
      <c r="E1751" t="s">
        <v>17</v>
      </c>
      <c r="F1751">
        <v>4</v>
      </c>
      <c r="G1751">
        <v>1</v>
      </c>
      <c r="H1751">
        <v>1</v>
      </c>
      <c r="I1751">
        <v>60</v>
      </c>
      <c r="J1751">
        <v>1</v>
      </c>
      <c r="K1751">
        <v>0</v>
      </c>
      <c r="L1751">
        <v>0</v>
      </c>
      <c r="M1751">
        <v>0</v>
      </c>
      <c r="N1751">
        <v>1</v>
      </c>
      <c r="O1751">
        <v>31</v>
      </c>
      <c r="P1751">
        <v>30</v>
      </c>
      <c r="Q1751" s="20">
        <f t="shared" si="54"/>
        <v>28.2861952875</v>
      </c>
      <c r="R1751" s="7">
        <f t="shared" si="55"/>
        <v>4</v>
      </c>
    </row>
    <row r="1752" spans="1:18" x14ac:dyDescent="0.25">
      <c r="A1752" t="s">
        <v>681</v>
      </c>
      <c r="B1752" t="s">
        <v>700</v>
      </c>
      <c r="D1752" t="s">
        <v>596</v>
      </c>
      <c r="E1752" t="s">
        <v>92</v>
      </c>
      <c r="F1752">
        <v>2</v>
      </c>
      <c r="G1752">
        <v>3</v>
      </c>
      <c r="H1752">
        <v>1</v>
      </c>
      <c r="I1752">
        <v>59</v>
      </c>
      <c r="J1752">
        <v>0</v>
      </c>
      <c r="K1752">
        <v>1</v>
      </c>
      <c r="L1752">
        <v>0</v>
      </c>
      <c r="M1752">
        <v>0</v>
      </c>
      <c r="N1752">
        <v>3</v>
      </c>
      <c r="O1752">
        <v>26</v>
      </c>
      <c r="P1752">
        <v>23</v>
      </c>
      <c r="Q1752" s="20">
        <f t="shared" si="54"/>
        <v>23.862870889</v>
      </c>
      <c r="R1752" s="7">
        <f t="shared" si="55"/>
        <v>2</v>
      </c>
    </row>
    <row r="1753" spans="1:18" x14ac:dyDescent="0.25">
      <c r="A1753" t="s">
        <v>696</v>
      </c>
      <c r="B1753" t="s">
        <v>700</v>
      </c>
      <c r="D1753" t="s">
        <v>335</v>
      </c>
      <c r="E1753" t="s">
        <v>92</v>
      </c>
      <c r="F1753">
        <v>1</v>
      </c>
      <c r="G1753">
        <v>5</v>
      </c>
      <c r="H1753">
        <v>1</v>
      </c>
      <c r="I1753">
        <v>60</v>
      </c>
      <c r="J1753">
        <v>0</v>
      </c>
      <c r="K1753">
        <v>1</v>
      </c>
      <c r="L1753">
        <v>0</v>
      </c>
      <c r="M1753">
        <v>0</v>
      </c>
      <c r="N1753">
        <v>5</v>
      </c>
      <c r="O1753">
        <v>41</v>
      </c>
      <c r="P1753">
        <v>36</v>
      </c>
      <c r="Q1753" s="20">
        <f t="shared" si="54"/>
        <v>37.150827241599998</v>
      </c>
      <c r="R1753" s="7">
        <f t="shared" si="55"/>
        <v>1</v>
      </c>
    </row>
    <row r="1754" spans="1:18" x14ac:dyDescent="0.25">
      <c r="A1754" t="s">
        <v>566</v>
      </c>
      <c r="B1754" t="s">
        <v>701</v>
      </c>
      <c r="D1754" t="s">
        <v>192</v>
      </c>
      <c r="E1754" t="s">
        <v>92</v>
      </c>
      <c r="F1754">
        <v>1</v>
      </c>
      <c r="G1754">
        <v>4</v>
      </c>
      <c r="H1754">
        <v>1</v>
      </c>
      <c r="I1754">
        <v>60</v>
      </c>
      <c r="J1754">
        <v>0</v>
      </c>
      <c r="K1754">
        <v>1</v>
      </c>
      <c r="L1754">
        <v>0</v>
      </c>
      <c r="M1754">
        <v>0</v>
      </c>
      <c r="N1754">
        <v>4</v>
      </c>
      <c r="O1754">
        <v>30</v>
      </c>
      <c r="P1754">
        <v>26</v>
      </c>
      <c r="Q1754" s="20">
        <f t="shared" si="54"/>
        <v>27.197193500999997</v>
      </c>
      <c r="R1754" s="7">
        <f t="shared" si="55"/>
        <v>1</v>
      </c>
    </row>
    <row r="1755" spans="1:18" x14ac:dyDescent="0.25">
      <c r="A1755" t="s">
        <v>569</v>
      </c>
      <c r="B1755" t="s">
        <v>701</v>
      </c>
      <c r="D1755" t="s">
        <v>188</v>
      </c>
      <c r="E1755" t="s">
        <v>17</v>
      </c>
      <c r="F1755">
        <v>4</v>
      </c>
      <c r="G1755">
        <v>3</v>
      </c>
      <c r="H1755">
        <v>1</v>
      </c>
      <c r="I1755">
        <v>65</v>
      </c>
      <c r="J1755">
        <v>1</v>
      </c>
      <c r="K1755">
        <v>0</v>
      </c>
      <c r="L1755">
        <v>0</v>
      </c>
      <c r="M1755">
        <v>0</v>
      </c>
      <c r="N1755">
        <v>3</v>
      </c>
      <c r="O1755">
        <v>29</v>
      </c>
      <c r="P1755">
        <v>26</v>
      </c>
      <c r="Q1755" s="20">
        <f t="shared" si="54"/>
        <v>26.819370659200001</v>
      </c>
      <c r="R1755" s="7">
        <f t="shared" si="55"/>
        <v>3.6923076923076925</v>
      </c>
    </row>
    <row r="1756" spans="1:18" x14ac:dyDescent="0.25">
      <c r="A1756" t="s">
        <v>616</v>
      </c>
      <c r="B1756" t="s">
        <v>701</v>
      </c>
      <c r="D1756" t="s">
        <v>249</v>
      </c>
      <c r="E1756" t="s">
        <v>17</v>
      </c>
      <c r="F1756">
        <v>4</v>
      </c>
      <c r="G1756">
        <v>3</v>
      </c>
      <c r="H1756">
        <v>1</v>
      </c>
      <c r="I1756">
        <v>60</v>
      </c>
      <c r="J1756">
        <v>1</v>
      </c>
      <c r="K1756">
        <v>0</v>
      </c>
      <c r="L1756">
        <v>0</v>
      </c>
      <c r="M1756">
        <v>0</v>
      </c>
      <c r="N1756">
        <v>3</v>
      </c>
      <c r="O1756">
        <v>23</v>
      </c>
      <c r="P1756">
        <v>20</v>
      </c>
      <c r="Q1756" s="20">
        <f t="shared" si="54"/>
        <v>20.799672935699999</v>
      </c>
      <c r="R1756" s="7">
        <f t="shared" si="55"/>
        <v>4</v>
      </c>
    </row>
    <row r="1757" spans="1:18" x14ac:dyDescent="0.25">
      <c r="A1757" t="s">
        <v>581</v>
      </c>
      <c r="B1757" t="s">
        <v>701</v>
      </c>
      <c r="D1757" t="s">
        <v>146</v>
      </c>
      <c r="E1757" t="s">
        <v>17</v>
      </c>
      <c r="F1757">
        <v>1</v>
      </c>
      <c r="G1757">
        <v>0</v>
      </c>
      <c r="H1757">
        <v>1</v>
      </c>
      <c r="I1757">
        <v>60</v>
      </c>
      <c r="J1757">
        <v>1</v>
      </c>
      <c r="K1757">
        <v>0</v>
      </c>
      <c r="L1757">
        <v>0</v>
      </c>
      <c r="M1757">
        <v>0</v>
      </c>
      <c r="N1757">
        <v>0</v>
      </c>
      <c r="O1757">
        <v>41</v>
      </c>
      <c r="P1757">
        <v>41</v>
      </c>
      <c r="Q1757" s="20">
        <f t="shared" si="54"/>
        <v>37.870575222399999</v>
      </c>
      <c r="R1757" s="7">
        <f t="shared" si="55"/>
        <v>1</v>
      </c>
    </row>
    <row r="1758" spans="1:18" x14ac:dyDescent="0.25">
      <c r="A1758" t="s">
        <v>843</v>
      </c>
      <c r="B1758" t="s">
        <v>701</v>
      </c>
      <c r="D1758" t="s">
        <v>327</v>
      </c>
      <c r="E1758" t="s">
        <v>92</v>
      </c>
      <c r="F1758">
        <v>2</v>
      </c>
      <c r="G1758">
        <v>7</v>
      </c>
      <c r="H1758">
        <v>0</v>
      </c>
      <c r="I1758">
        <v>39</v>
      </c>
      <c r="J1758">
        <v>0</v>
      </c>
      <c r="K1758">
        <v>0</v>
      </c>
      <c r="L1758">
        <v>0</v>
      </c>
      <c r="M1758">
        <v>0</v>
      </c>
      <c r="N1758">
        <v>3</v>
      </c>
      <c r="O1758">
        <v>17</v>
      </c>
      <c r="P1758">
        <v>14</v>
      </c>
      <c r="Q1758" s="20">
        <f t="shared" si="54"/>
        <v>15.5697767145</v>
      </c>
      <c r="R1758" s="7" t="str">
        <f t="shared" si="55"/>
        <v xml:space="preserve"> </v>
      </c>
    </row>
    <row r="1759" spans="1:18" x14ac:dyDescent="0.25">
      <c r="A1759" t="s">
        <v>601</v>
      </c>
      <c r="B1759" t="s">
        <v>701</v>
      </c>
      <c r="D1759" t="s">
        <v>592</v>
      </c>
      <c r="E1759" t="s">
        <v>92</v>
      </c>
      <c r="F1759">
        <v>2</v>
      </c>
      <c r="G1759">
        <v>4</v>
      </c>
      <c r="H1759">
        <v>1</v>
      </c>
      <c r="I1759">
        <v>60</v>
      </c>
      <c r="J1759">
        <v>0</v>
      </c>
      <c r="K1759">
        <v>1</v>
      </c>
      <c r="L1759">
        <v>0</v>
      </c>
      <c r="M1759">
        <v>1</v>
      </c>
      <c r="N1759">
        <v>3</v>
      </c>
      <c r="O1759">
        <v>32</v>
      </c>
      <c r="P1759">
        <v>29</v>
      </c>
      <c r="Q1759" s="20">
        <f t="shared" si="54"/>
        <v>29.063122924799998</v>
      </c>
      <c r="R1759" s="7">
        <f t="shared" si="55"/>
        <v>2</v>
      </c>
    </row>
    <row r="1760" spans="1:18" x14ac:dyDescent="0.25">
      <c r="A1760" t="s">
        <v>650</v>
      </c>
      <c r="B1760" t="s">
        <v>701</v>
      </c>
      <c r="D1760" t="s">
        <v>349</v>
      </c>
      <c r="E1760" t="s">
        <v>17</v>
      </c>
      <c r="F1760">
        <v>2</v>
      </c>
      <c r="G1760">
        <v>1</v>
      </c>
      <c r="H1760">
        <v>1</v>
      </c>
      <c r="I1760">
        <v>60</v>
      </c>
      <c r="J1760">
        <v>1</v>
      </c>
      <c r="K1760">
        <v>0</v>
      </c>
      <c r="L1760">
        <v>0</v>
      </c>
      <c r="M1760">
        <v>0</v>
      </c>
      <c r="N1760">
        <v>1</v>
      </c>
      <c r="O1760">
        <v>30</v>
      </c>
      <c r="P1760">
        <v>29</v>
      </c>
      <c r="Q1760" s="20">
        <f t="shared" si="54"/>
        <v>27.685076381999998</v>
      </c>
      <c r="R1760" s="7">
        <f t="shared" si="55"/>
        <v>2</v>
      </c>
    </row>
    <row r="1761" spans="1:18" x14ac:dyDescent="0.25">
      <c r="A1761" t="s">
        <v>602</v>
      </c>
      <c r="B1761" t="s">
        <v>701</v>
      </c>
      <c r="D1761" t="s">
        <v>327</v>
      </c>
      <c r="E1761" t="s">
        <v>92</v>
      </c>
      <c r="F1761">
        <v>2</v>
      </c>
      <c r="G1761">
        <v>7</v>
      </c>
      <c r="H1761">
        <v>1</v>
      </c>
      <c r="I1761">
        <v>20</v>
      </c>
      <c r="J1761">
        <v>0</v>
      </c>
      <c r="K1761">
        <v>1</v>
      </c>
      <c r="L1761">
        <v>0</v>
      </c>
      <c r="M1761">
        <v>0</v>
      </c>
      <c r="N1761">
        <v>4</v>
      </c>
      <c r="O1761">
        <v>17</v>
      </c>
      <c r="P1761">
        <v>13</v>
      </c>
      <c r="Q1761" s="20">
        <f t="shared" si="54"/>
        <v>15.5697767145</v>
      </c>
      <c r="R1761" s="7">
        <f t="shared" si="55"/>
        <v>2</v>
      </c>
    </row>
    <row r="1762" spans="1:18" x14ac:dyDescent="0.25">
      <c r="A1762" t="s">
        <v>842</v>
      </c>
      <c r="B1762" t="s">
        <v>701</v>
      </c>
      <c r="D1762" t="s">
        <v>233</v>
      </c>
      <c r="E1762" t="s">
        <v>17</v>
      </c>
      <c r="F1762">
        <v>2</v>
      </c>
      <c r="G1762">
        <v>0</v>
      </c>
      <c r="H1762">
        <v>1</v>
      </c>
      <c r="I1762">
        <v>60</v>
      </c>
      <c r="J1762">
        <v>1</v>
      </c>
      <c r="K1762">
        <v>0</v>
      </c>
      <c r="L1762">
        <v>0</v>
      </c>
      <c r="M1762">
        <v>0</v>
      </c>
      <c r="N1762">
        <v>0</v>
      </c>
      <c r="O1762">
        <v>29</v>
      </c>
      <c r="P1762">
        <v>29</v>
      </c>
      <c r="Q1762" s="20">
        <f t="shared" si="54"/>
        <v>27.046003716199998</v>
      </c>
      <c r="R1762" s="7">
        <f t="shared" si="55"/>
        <v>2</v>
      </c>
    </row>
    <row r="1763" spans="1:18" x14ac:dyDescent="0.25">
      <c r="A1763" t="s">
        <v>584</v>
      </c>
      <c r="B1763" t="s">
        <v>701</v>
      </c>
      <c r="D1763" t="s">
        <v>112</v>
      </c>
      <c r="E1763" t="s">
        <v>17</v>
      </c>
      <c r="F1763">
        <v>3</v>
      </c>
      <c r="G1763">
        <v>1</v>
      </c>
      <c r="H1763">
        <v>1</v>
      </c>
      <c r="I1763">
        <v>60</v>
      </c>
      <c r="J1763">
        <v>1</v>
      </c>
      <c r="K1763">
        <v>0</v>
      </c>
      <c r="L1763">
        <v>0</v>
      </c>
      <c r="M1763">
        <v>0</v>
      </c>
      <c r="N1763">
        <v>1</v>
      </c>
      <c r="O1763">
        <v>39</v>
      </c>
      <c r="P1763">
        <v>38</v>
      </c>
      <c r="Q1763" s="20">
        <f t="shared" si="54"/>
        <v>35.788748135399999</v>
      </c>
      <c r="R1763" s="7">
        <f t="shared" si="55"/>
        <v>3</v>
      </c>
    </row>
    <row r="1764" spans="1:18" x14ac:dyDescent="0.25">
      <c r="A1764" t="s">
        <v>634</v>
      </c>
      <c r="B1764" t="s">
        <v>704</v>
      </c>
      <c r="D1764" t="s">
        <v>335</v>
      </c>
      <c r="E1764" t="s">
        <v>92</v>
      </c>
      <c r="F1764">
        <v>1</v>
      </c>
      <c r="G1764">
        <v>4</v>
      </c>
      <c r="H1764">
        <v>1</v>
      </c>
      <c r="I1764">
        <v>59</v>
      </c>
      <c r="J1764">
        <v>0</v>
      </c>
      <c r="K1764">
        <v>1</v>
      </c>
      <c r="L1764">
        <v>0</v>
      </c>
      <c r="M1764">
        <v>1</v>
      </c>
      <c r="N1764">
        <v>3</v>
      </c>
      <c r="O1764">
        <v>28</v>
      </c>
      <c r="P1764">
        <v>25</v>
      </c>
      <c r="Q1764" s="20">
        <f t="shared" si="54"/>
        <v>25.371296652800002</v>
      </c>
      <c r="R1764" s="7">
        <f t="shared" si="55"/>
        <v>1</v>
      </c>
    </row>
    <row r="1765" spans="1:18" x14ac:dyDescent="0.25">
      <c r="A1765" t="s">
        <v>569</v>
      </c>
      <c r="B1765" t="s">
        <v>704</v>
      </c>
      <c r="D1765" t="s">
        <v>570</v>
      </c>
      <c r="E1765" t="s">
        <v>92</v>
      </c>
      <c r="F1765">
        <v>3</v>
      </c>
      <c r="G1765">
        <v>4</v>
      </c>
      <c r="H1765">
        <v>1</v>
      </c>
      <c r="I1765">
        <v>59</v>
      </c>
      <c r="J1765">
        <v>0</v>
      </c>
      <c r="K1765">
        <v>1</v>
      </c>
      <c r="L1765">
        <v>0</v>
      </c>
      <c r="M1765">
        <v>0</v>
      </c>
      <c r="N1765">
        <v>4</v>
      </c>
      <c r="O1765">
        <v>30</v>
      </c>
      <c r="P1765">
        <v>26</v>
      </c>
      <c r="Q1765" s="20">
        <f t="shared" si="54"/>
        <v>27.255947499000001</v>
      </c>
      <c r="R1765" s="7">
        <f t="shared" si="55"/>
        <v>3</v>
      </c>
    </row>
    <row r="1766" spans="1:18" x14ac:dyDescent="0.25">
      <c r="A1766" t="s">
        <v>692</v>
      </c>
      <c r="B1766" t="s">
        <v>704</v>
      </c>
      <c r="D1766" t="s">
        <v>216</v>
      </c>
      <c r="E1766" t="s">
        <v>92</v>
      </c>
      <c r="F1766">
        <v>1</v>
      </c>
      <c r="G1766">
        <v>3</v>
      </c>
      <c r="H1766">
        <v>1</v>
      </c>
      <c r="I1766">
        <v>59</v>
      </c>
      <c r="J1766">
        <v>0</v>
      </c>
      <c r="K1766">
        <v>1</v>
      </c>
      <c r="L1766">
        <v>0</v>
      </c>
      <c r="M1766">
        <v>1</v>
      </c>
      <c r="N1766">
        <v>2</v>
      </c>
      <c r="O1766">
        <v>25</v>
      </c>
      <c r="P1766">
        <v>23</v>
      </c>
      <c r="Q1766" s="20">
        <f t="shared" si="54"/>
        <v>22.627583297499999</v>
      </c>
      <c r="R1766" s="7">
        <f t="shared" si="55"/>
        <v>1</v>
      </c>
    </row>
    <row r="1767" spans="1:18" x14ac:dyDescent="0.25">
      <c r="A1767" t="s">
        <v>582</v>
      </c>
      <c r="B1767" t="s">
        <v>704</v>
      </c>
      <c r="D1767" t="s">
        <v>575</v>
      </c>
      <c r="E1767" t="s">
        <v>17</v>
      </c>
      <c r="F1767">
        <v>4</v>
      </c>
      <c r="G1767">
        <v>3</v>
      </c>
      <c r="H1767">
        <v>1</v>
      </c>
      <c r="I1767">
        <v>60</v>
      </c>
      <c r="J1767">
        <v>1</v>
      </c>
      <c r="K1767">
        <v>0</v>
      </c>
      <c r="L1767">
        <v>0</v>
      </c>
      <c r="M1767">
        <v>0</v>
      </c>
      <c r="N1767">
        <v>3</v>
      </c>
      <c r="O1767">
        <v>39</v>
      </c>
      <c r="P1767">
        <v>36</v>
      </c>
      <c r="Q1767" s="20">
        <f t="shared" si="54"/>
        <v>36.149651970900003</v>
      </c>
      <c r="R1767" s="7">
        <f t="shared" si="55"/>
        <v>4</v>
      </c>
    </row>
    <row r="1768" spans="1:18" x14ac:dyDescent="0.25">
      <c r="A1768" t="s">
        <v>603</v>
      </c>
      <c r="B1768" t="s">
        <v>705</v>
      </c>
      <c r="D1768" t="s">
        <v>441</v>
      </c>
      <c r="E1768" t="s">
        <v>17</v>
      </c>
      <c r="F1768">
        <v>6</v>
      </c>
      <c r="G1768">
        <v>0</v>
      </c>
      <c r="H1768">
        <v>1</v>
      </c>
      <c r="I1768">
        <v>60</v>
      </c>
      <c r="J1768">
        <v>1</v>
      </c>
      <c r="K1768">
        <v>0</v>
      </c>
      <c r="L1768">
        <v>0</v>
      </c>
      <c r="M1768">
        <v>0</v>
      </c>
      <c r="N1768">
        <v>0</v>
      </c>
      <c r="O1768">
        <v>36</v>
      </c>
      <c r="P1768">
        <v>36</v>
      </c>
      <c r="Q1768" s="20">
        <f t="shared" si="54"/>
        <v>33.0130383264</v>
      </c>
      <c r="R1768" s="7">
        <f t="shared" si="55"/>
        <v>6</v>
      </c>
    </row>
    <row r="1769" spans="1:18" x14ac:dyDescent="0.25">
      <c r="A1769" t="s">
        <v>607</v>
      </c>
      <c r="B1769" t="s">
        <v>705</v>
      </c>
      <c r="D1769" t="s">
        <v>578</v>
      </c>
      <c r="E1769" t="s">
        <v>92</v>
      </c>
      <c r="F1769">
        <v>3</v>
      </c>
      <c r="G1769">
        <v>6</v>
      </c>
      <c r="H1769">
        <v>1</v>
      </c>
      <c r="I1769">
        <v>59</v>
      </c>
      <c r="J1769">
        <v>0</v>
      </c>
      <c r="K1769">
        <v>1</v>
      </c>
      <c r="L1769">
        <v>0</v>
      </c>
      <c r="M1769">
        <v>1</v>
      </c>
      <c r="N1769">
        <v>5</v>
      </c>
      <c r="O1769">
        <v>35</v>
      </c>
      <c r="P1769">
        <v>30</v>
      </c>
      <c r="Q1769" s="20">
        <f t="shared" si="54"/>
        <v>31.9978448265</v>
      </c>
      <c r="R1769" s="7">
        <f t="shared" si="55"/>
        <v>3</v>
      </c>
    </row>
    <row r="1770" spans="1:18" x14ac:dyDescent="0.25">
      <c r="A1770" t="s">
        <v>632</v>
      </c>
      <c r="B1770" t="s">
        <v>705</v>
      </c>
      <c r="D1770" t="s">
        <v>568</v>
      </c>
      <c r="E1770" t="s">
        <v>17</v>
      </c>
      <c r="F1770">
        <v>3</v>
      </c>
      <c r="G1770">
        <v>2</v>
      </c>
      <c r="H1770">
        <v>1</v>
      </c>
      <c r="I1770">
        <v>60</v>
      </c>
      <c r="J1770">
        <v>1</v>
      </c>
      <c r="K1770">
        <v>0</v>
      </c>
      <c r="L1770">
        <v>0</v>
      </c>
      <c r="M1770">
        <v>0</v>
      </c>
      <c r="N1770">
        <v>2</v>
      </c>
      <c r="O1770">
        <v>45</v>
      </c>
      <c r="P1770">
        <v>43</v>
      </c>
      <c r="Q1770" s="20">
        <f t="shared" si="54"/>
        <v>40.5193283865</v>
      </c>
      <c r="R1770" s="7">
        <f t="shared" si="55"/>
        <v>3</v>
      </c>
    </row>
    <row r="1771" spans="1:18" x14ac:dyDescent="0.25">
      <c r="A1771" t="s">
        <v>633</v>
      </c>
      <c r="B1771" t="s">
        <v>705</v>
      </c>
      <c r="D1771" t="s">
        <v>120</v>
      </c>
      <c r="E1771" t="s">
        <v>92</v>
      </c>
      <c r="F1771">
        <v>1</v>
      </c>
      <c r="G1771">
        <v>5</v>
      </c>
      <c r="H1771">
        <v>0</v>
      </c>
      <c r="I1771">
        <v>10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4</v>
      </c>
      <c r="P1771">
        <v>4</v>
      </c>
      <c r="Q1771" s="20">
        <f t="shared" si="54"/>
        <v>3.6528850523999998</v>
      </c>
      <c r="R1771" s="7" t="str">
        <f t="shared" si="55"/>
        <v xml:space="preserve"> </v>
      </c>
    </row>
    <row r="1772" spans="1:18" x14ac:dyDescent="0.25">
      <c r="A1772" t="s">
        <v>645</v>
      </c>
      <c r="B1772" t="s">
        <v>705</v>
      </c>
      <c r="D1772" t="s">
        <v>590</v>
      </c>
      <c r="E1772" t="s">
        <v>17</v>
      </c>
      <c r="F1772">
        <v>4</v>
      </c>
      <c r="G1772">
        <v>2</v>
      </c>
      <c r="H1772">
        <v>1</v>
      </c>
      <c r="I1772">
        <v>60</v>
      </c>
      <c r="J1772">
        <v>1</v>
      </c>
      <c r="K1772">
        <v>0</v>
      </c>
      <c r="L1772">
        <v>0</v>
      </c>
      <c r="M1772">
        <v>0</v>
      </c>
      <c r="N1772">
        <v>2</v>
      </c>
      <c r="O1772">
        <v>24</v>
      </c>
      <c r="P1772">
        <v>22</v>
      </c>
      <c r="Q1772" s="20">
        <f t="shared" si="54"/>
        <v>21.899726527199999</v>
      </c>
      <c r="R1772" s="7">
        <f t="shared" si="55"/>
        <v>4</v>
      </c>
    </row>
    <row r="1773" spans="1:18" x14ac:dyDescent="0.25">
      <c r="A1773" t="s">
        <v>606</v>
      </c>
      <c r="B1773" t="s">
        <v>705</v>
      </c>
      <c r="D1773" t="s">
        <v>579</v>
      </c>
      <c r="E1773" t="s">
        <v>17</v>
      </c>
      <c r="F1773">
        <v>3</v>
      </c>
      <c r="G1773">
        <v>1</v>
      </c>
      <c r="H1773">
        <v>1</v>
      </c>
      <c r="I1773">
        <v>60</v>
      </c>
      <c r="J1773">
        <v>1</v>
      </c>
      <c r="K1773">
        <v>0</v>
      </c>
      <c r="L1773">
        <v>0</v>
      </c>
      <c r="M1773">
        <v>0</v>
      </c>
      <c r="N1773">
        <v>1</v>
      </c>
      <c r="O1773">
        <v>47</v>
      </c>
      <c r="P1773">
        <v>46</v>
      </c>
      <c r="Q1773" s="20">
        <f t="shared" si="54"/>
        <v>42.790755261099996</v>
      </c>
      <c r="R1773" s="7">
        <f t="shared" si="55"/>
        <v>3</v>
      </c>
    </row>
    <row r="1774" spans="1:18" x14ac:dyDescent="0.25">
      <c r="A1774" t="s">
        <v>577</v>
      </c>
      <c r="B1774" t="s">
        <v>705</v>
      </c>
      <c r="D1774" t="s">
        <v>249</v>
      </c>
      <c r="E1774" t="s">
        <v>92</v>
      </c>
      <c r="F1774">
        <v>1</v>
      </c>
      <c r="G1774">
        <v>5</v>
      </c>
      <c r="H1774">
        <v>1</v>
      </c>
      <c r="I1774">
        <v>60</v>
      </c>
      <c r="J1774">
        <v>0</v>
      </c>
      <c r="K1774">
        <v>1</v>
      </c>
      <c r="L1774">
        <v>0</v>
      </c>
      <c r="M1774">
        <v>0</v>
      </c>
      <c r="N1774">
        <v>5</v>
      </c>
      <c r="O1774">
        <v>32</v>
      </c>
      <c r="P1774">
        <v>27</v>
      </c>
      <c r="Q1774" s="20">
        <f t="shared" si="54"/>
        <v>28.9386753888</v>
      </c>
      <c r="R1774" s="7">
        <f t="shared" si="55"/>
        <v>1</v>
      </c>
    </row>
    <row r="1775" spans="1:18" x14ac:dyDescent="0.25">
      <c r="A1775" t="s">
        <v>702</v>
      </c>
      <c r="B1775" t="s">
        <v>705</v>
      </c>
      <c r="D1775" t="s">
        <v>398</v>
      </c>
      <c r="E1775" t="s">
        <v>92</v>
      </c>
      <c r="F1775">
        <v>1</v>
      </c>
      <c r="G1775">
        <v>3</v>
      </c>
      <c r="H1775">
        <v>1</v>
      </c>
      <c r="I1775">
        <v>60</v>
      </c>
      <c r="J1775">
        <v>0</v>
      </c>
      <c r="K1775">
        <v>1</v>
      </c>
      <c r="L1775">
        <v>0</v>
      </c>
      <c r="M1775">
        <v>0</v>
      </c>
      <c r="N1775">
        <v>3</v>
      </c>
      <c r="O1775">
        <v>26</v>
      </c>
      <c r="P1775">
        <v>23</v>
      </c>
      <c r="Q1775" s="20">
        <f t="shared" si="54"/>
        <v>23.6438979972</v>
      </c>
      <c r="R1775" s="7">
        <f t="shared" si="55"/>
        <v>1</v>
      </c>
    </row>
    <row r="1776" spans="1:18" x14ac:dyDescent="0.25">
      <c r="A1776" t="s">
        <v>609</v>
      </c>
      <c r="B1776" t="s">
        <v>705</v>
      </c>
      <c r="D1776" t="s">
        <v>112</v>
      </c>
      <c r="E1776" t="s">
        <v>17</v>
      </c>
      <c r="F1776">
        <v>8</v>
      </c>
      <c r="G1776">
        <v>4</v>
      </c>
      <c r="H1776">
        <v>1</v>
      </c>
      <c r="I1776">
        <v>60</v>
      </c>
      <c r="J1776">
        <v>1</v>
      </c>
      <c r="K1776">
        <v>0</v>
      </c>
      <c r="L1776">
        <v>0</v>
      </c>
      <c r="M1776">
        <v>0</v>
      </c>
      <c r="N1776">
        <v>4</v>
      </c>
      <c r="O1776">
        <v>39</v>
      </c>
      <c r="P1776">
        <v>35</v>
      </c>
      <c r="Q1776" s="20">
        <f t="shared" si="54"/>
        <v>35.788748135399999</v>
      </c>
      <c r="R1776" s="7">
        <f t="shared" si="55"/>
        <v>8</v>
      </c>
    </row>
    <row r="1777" spans="1:18" x14ac:dyDescent="0.25">
      <c r="A1777" t="s">
        <v>641</v>
      </c>
      <c r="B1777" t="s">
        <v>705</v>
      </c>
      <c r="D1777" t="s">
        <v>598</v>
      </c>
      <c r="E1777" t="s">
        <v>17</v>
      </c>
      <c r="F1777">
        <v>3</v>
      </c>
      <c r="G1777">
        <v>2</v>
      </c>
      <c r="H1777">
        <v>1</v>
      </c>
      <c r="I1777">
        <v>60</v>
      </c>
      <c r="J1777">
        <v>1</v>
      </c>
      <c r="K1777">
        <v>0</v>
      </c>
      <c r="L1777">
        <v>0</v>
      </c>
      <c r="M1777">
        <v>0</v>
      </c>
      <c r="N1777">
        <v>2</v>
      </c>
      <c r="O1777">
        <v>54</v>
      </c>
      <c r="P1777">
        <v>52</v>
      </c>
      <c r="Q1777" s="20">
        <f t="shared" si="54"/>
        <v>49.594936710600003</v>
      </c>
      <c r="R1777" s="7">
        <f t="shared" si="55"/>
        <v>3</v>
      </c>
    </row>
    <row r="1778" spans="1:18" x14ac:dyDescent="0.25">
      <c r="A1778" t="s">
        <v>629</v>
      </c>
      <c r="B1778" t="s">
        <v>705</v>
      </c>
      <c r="D1778" t="s">
        <v>227</v>
      </c>
      <c r="E1778" t="s">
        <v>92</v>
      </c>
      <c r="F1778">
        <v>2</v>
      </c>
      <c r="G1778">
        <v>3</v>
      </c>
      <c r="H1778">
        <v>1</v>
      </c>
      <c r="I1778">
        <v>65</v>
      </c>
      <c r="J1778">
        <v>0</v>
      </c>
      <c r="K1778">
        <v>0</v>
      </c>
      <c r="L1778">
        <v>1</v>
      </c>
      <c r="M1778">
        <v>0</v>
      </c>
      <c r="N1778">
        <v>3</v>
      </c>
      <c r="O1778">
        <v>37</v>
      </c>
      <c r="P1778">
        <v>34</v>
      </c>
      <c r="Q1778" s="20">
        <f t="shared" si="54"/>
        <v>33.700161419499999</v>
      </c>
      <c r="R1778" s="7">
        <f t="shared" si="55"/>
        <v>1.8461538461538463</v>
      </c>
    </row>
    <row r="1779" spans="1:18" x14ac:dyDescent="0.25">
      <c r="A1779" t="s">
        <v>601</v>
      </c>
      <c r="B1779" t="s">
        <v>705</v>
      </c>
      <c r="D1779" t="s">
        <v>278</v>
      </c>
      <c r="E1779" t="s">
        <v>92</v>
      </c>
      <c r="F1779">
        <v>2</v>
      </c>
      <c r="G1779">
        <v>3</v>
      </c>
      <c r="H1779">
        <v>1</v>
      </c>
      <c r="I1779">
        <v>58</v>
      </c>
      <c r="J1779">
        <v>0</v>
      </c>
      <c r="K1779">
        <v>1</v>
      </c>
      <c r="L1779">
        <v>0</v>
      </c>
      <c r="M1779">
        <v>0</v>
      </c>
      <c r="N1779">
        <v>3</v>
      </c>
      <c r="O1779">
        <v>31</v>
      </c>
      <c r="P1779">
        <v>28</v>
      </c>
      <c r="Q1779" s="20">
        <f t="shared" si="54"/>
        <v>28.330204081000002</v>
      </c>
      <c r="R1779" s="7">
        <f t="shared" si="55"/>
        <v>2</v>
      </c>
    </row>
    <row r="1780" spans="1:18" x14ac:dyDescent="0.25">
      <c r="A1780" t="s">
        <v>687</v>
      </c>
      <c r="B1780" t="s">
        <v>705</v>
      </c>
      <c r="D1780" t="s">
        <v>120</v>
      </c>
      <c r="E1780" t="s">
        <v>92</v>
      </c>
      <c r="F1780">
        <v>1</v>
      </c>
      <c r="G1780">
        <v>5</v>
      </c>
      <c r="H1780">
        <v>1</v>
      </c>
      <c r="I1780">
        <v>50</v>
      </c>
      <c r="J1780">
        <v>0</v>
      </c>
      <c r="K1780">
        <v>1</v>
      </c>
      <c r="L1780">
        <v>0</v>
      </c>
      <c r="M1780">
        <v>0</v>
      </c>
      <c r="N1780">
        <v>5</v>
      </c>
      <c r="O1780">
        <v>26</v>
      </c>
      <c r="P1780">
        <v>21</v>
      </c>
      <c r="Q1780" s="20">
        <f t="shared" si="54"/>
        <v>23.743752840599999</v>
      </c>
      <c r="R1780" s="7">
        <f t="shared" si="55"/>
        <v>1</v>
      </c>
    </row>
    <row r="1781" spans="1:18" x14ac:dyDescent="0.25">
      <c r="A1781" t="s">
        <v>626</v>
      </c>
      <c r="B1781" t="s">
        <v>708</v>
      </c>
      <c r="D1781" t="s">
        <v>327</v>
      </c>
      <c r="E1781" t="s">
        <v>92</v>
      </c>
      <c r="F1781">
        <v>4</v>
      </c>
      <c r="G1781">
        <v>5</v>
      </c>
      <c r="H1781">
        <v>1</v>
      </c>
      <c r="I1781">
        <v>62</v>
      </c>
      <c r="J1781">
        <v>0</v>
      </c>
      <c r="K1781">
        <v>0</v>
      </c>
      <c r="L1781">
        <v>1</v>
      </c>
      <c r="M1781">
        <v>0</v>
      </c>
      <c r="N1781">
        <v>5</v>
      </c>
      <c r="O1781">
        <v>27</v>
      </c>
      <c r="P1781">
        <v>22</v>
      </c>
      <c r="Q1781" s="20">
        <f t="shared" si="54"/>
        <v>24.728468899500001</v>
      </c>
      <c r="R1781" s="7">
        <f t="shared" si="55"/>
        <v>3.870967741935484</v>
      </c>
    </row>
    <row r="1782" spans="1:18" x14ac:dyDescent="0.25">
      <c r="A1782" t="s">
        <v>638</v>
      </c>
      <c r="B1782" t="s">
        <v>708</v>
      </c>
      <c r="D1782" t="s">
        <v>134</v>
      </c>
      <c r="E1782" t="s">
        <v>17</v>
      </c>
      <c r="F1782">
        <v>5</v>
      </c>
      <c r="G1782">
        <v>3</v>
      </c>
      <c r="H1782">
        <v>1</v>
      </c>
      <c r="I1782">
        <v>60</v>
      </c>
      <c r="J1782">
        <v>1</v>
      </c>
      <c r="K1782">
        <v>0</v>
      </c>
      <c r="L1782">
        <v>0</v>
      </c>
      <c r="M1782">
        <v>0</v>
      </c>
      <c r="N1782">
        <v>3</v>
      </c>
      <c r="O1782">
        <v>39</v>
      </c>
      <c r="P1782">
        <v>36</v>
      </c>
      <c r="Q1782" s="20">
        <f t="shared" si="54"/>
        <v>35.344283835900001</v>
      </c>
      <c r="R1782" s="7">
        <f t="shared" si="55"/>
        <v>5</v>
      </c>
    </row>
    <row r="1783" spans="1:18" x14ac:dyDescent="0.25">
      <c r="A1783" t="s">
        <v>574</v>
      </c>
      <c r="B1783" t="s">
        <v>708</v>
      </c>
      <c r="D1783" t="s">
        <v>192</v>
      </c>
      <c r="E1783" t="s">
        <v>92</v>
      </c>
      <c r="F1783">
        <v>0</v>
      </c>
      <c r="G1783">
        <v>4</v>
      </c>
      <c r="H1783">
        <v>0</v>
      </c>
      <c r="I1783">
        <v>12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3</v>
      </c>
      <c r="P1783">
        <v>3</v>
      </c>
      <c r="Q1783" s="20">
        <f t="shared" si="54"/>
        <v>2.7197193501000001</v>
      </c>
      <c r="R1783" s="7" t="str">
        <f t="shared" si="55"/>
        <v xml:space="preserve"> </v>
      </c>
    </row>
    <row r="1784" spans="1:18" x14ac:dyDescent="0.25">
      <c r="A1784" t="s">
        <v>633</v>
      </c>
      <c r="B1784" t="s">
        <v>708</v>
      </c>
      <c r="D1784" t="s">
        <v>238</v>
      </c>
      <c r="E1784" t="s">
        <v>92</v>
      </c>
      <c r="F1784">
        <v>0</v>
      </c>
      <c r="G1784">
        <v>2</v>
      </c>
      <c r="H1784">
        <v>1</v>
      </c>
      <c r="I1784">
        <v>59</v>
      </c>
      <c r="J1784">
        <v>0</v>
      </c>
      <c r="K1784">
        <v>1</v>
      </c>
      <c r="L1784">
        <v>0</v>
      </c>
      <c r="M1784">
        <v>0</v>
      </c>
      <c r="N1784">
        <v>2</v>
      </c>
      <c r="O1784">
        <v>22</v>
      </c>
      <c r="P1784">
        <v>20</v>
      </c>
      <c r="Q1784" s="20">
        <f t="shared" si="54"/>
        <v>20.353267327800001</v>
      </c>
      <c r="R1784" s="7">
        <f t="shared" si="55"/>
        <v>0</v>
      </c>
    </row>
    <row r="1785" spans="1:18" x14ac:dyDescent="0.25">
      <c r="A1785" t="s">
        <v>595</v>
      </c>
      <c r="B1785" t="s">
        <v>708</v>
      </c>
      <c r="D1785" t="s">
        <v>192</v>
      </c>
      <c r="E1785" t="s">
        <v>92</v>
      </c>
      <c r="F1785">
        <v>0</v>
      </c>
      <c r="G1785">
        <v>4</v>
      </c>
      <c r="H1785">
        <v>1</v>
      </c>
      <c r="I1785">
        <v>48</v>
      </c>
      <c r="J1785">
        <v>0</v>
      </c>
      <c r="K1785">
        <v>1</v>
      </c>
      <c r="L1785">
        <v>0</v>
      </c>
      <c r="M1785">
        <v>0</v>
      </c>
      <c r="N1785">
        <v>4</v>
      </c>
      <c r="O1785">
        <v>27</v>
      </c>
      <c r="P1785">
        <v>23</v>
      </c>
      <c r="Q1785" s="20">
        <f t="shared" si="54"/>
        <v>24.477474150899997</v>
      </c>
      <c r="R1785" s="7">
        <f t="shared" si="55"/>
        <v>0</v>
      </c>
    </row>
    <row r="1786" spans="1:18" x14ac:dyDescent="0.25">
      <c r="A1786" t="s">
        <v>635</v>
      </c>
      <c r="B1786" t="s">
        <v>709</v>
      </c>
      <c r="D1786" t="s">
        <v>598</v>
      </c>
      <c r="E1786" t="s">
        <v>92</v>
      </c>
      <c r="F1786">
        <v>2</v>
      </c>
      <c r="G1786">
        <v>3</v>
      </c>
      <c r="H1786">
        <v>1</v>
      </c>
      <c r="I1786">
        <v>59</v>
      </c>
      <c r="J1786">
        <v>0</v>
      </c>
      <c r="K1786">
        <v>1</v>
      </c>
      <c r="L1786">
        <v>0</v>
      </c>
      <c r="M1786">
        <v>0</v>
      </c>
      <c r="N1786">
        <v>3</v>
      </c>
      <c r="O1786">
        <v>28</v>
      </c>
      <c r="P1786">
        <v>25</v>
      </c>
      <c r="Q1786" s="20">
        <f t="shared" si="54"/>
        <v>25.7158931092</v>
      </c>
      <c r="R1786" s="7">
        <f t="shared" si="55"/>
        <v>2</v>
      </c>
    </row>
    <row r="1787" spans="1:18" x14ac:dyDescent="0.25">
      <c r="A1787" t="s">
        <v>638</v>
      </c>
      <c r="B1787" t="s">
        <v>709</v>
      </c>
      <c r="D1787" t="s">
        <v>112</v>
      </c>
      <c r="E1787" t="s">
        <v>17</v>
      </c>
      <c r="F1787">
        <v>5</v>
      </c>
      <c r="G1787">
        <v>4</v>
      </c>
      <c r="H1787">
        <v>1</v>
      </c>
      <c r="I1787">
        <v>60</v>
      </c>
      <c r="J1787">
        <v>1</v>
      </c>
      <c r="K1787">
        <v>0</v>
      </c>
      <c r="L1787">
        <v>0</v>
      </c>
      <c r="M1787">
        <v>0</v>
      </c>
      <c r="N1787">
        <v>4</v>
      </c>
      <c r="O1787">
        <v>31</v>
      </c>
      <c r="P1787">
        <v>27</v>
      </c>
      <c r="Q1787" s="20">
        <f t="shared" si="54"/>
        <v>28.447466466599998</v>
      </c>
      <c r="R1787" s="7">
        <f t="shared" si="55"/>
        <v>5</v>
      </c>
    </row>
    <row r="1788" spans="1:18" x14ac:dyDescent="0.25">
      <c r="A1788" t="s">
        <v>621</v>
      </c>
      <c r="B1788" t="s">
        <v>709</v>
      </c>
      <c r="D1788" t="s">
        <v>578</v>
      </c>
      <c r="E1788" t="s">
        <v>17</v>
      </c>
      <c r="F1788">
        <v>3</v>
      </c>
      <c r="G1788">
        <v>2</v>
      </c>
      <c r="H1788">
        <v>1</v>
      </c>
      <c r="I1788">
        <v>60</v>
      </c>
      <c r="J1788">
        <v>1</v>
      </c>
      <c r="K1788">
        <v>0</v>
      </c>
      <c r="L1788">
        <v>0</v>
      </c>
      <c r="M1788">
        <v>0</v>
      </c>
      <c r="N1788">
        <v>2</v>
      </c>
      <c r="O1788">
        <v>27</v>
      </c>
      <c r="P1788">
        <v>25</v>
      </c>
      <c r="Q1788" s="20">
        <f t="shared" si="54"/>
        <v>24.684051723300001</v>
      </c>
      <c r="R1788" s="7">
        <f t="shared" si="55"/>
        <v>3</v>
      </c>
    </row>
    <row r="1789" spans="1:18" x14ac:dyDescent="0.25">
      <c r="A1789" t="s">
        <v>603</v>
      </c>
      <c r="B1789" t="s">
        <v>709</v>
      </c>
      <c r="D1789" t="s">
        <v>590</v>
      </c>
      <c r="E1789" t="s">
        <v>92</v>
      </c>
      <c r="F1789">
        <v>3</v>
      </c>
      <c r="G1789">
        <v>4</v>
      </c>
      <c r="H1789">
        <v>1</v>
      </c>
      <c r="I1789">
        <v>62</v>
      </c>
      <c r="J1789">
        <v>0</v>
      </c>
      <c r="K1789">
        <v>0</v>
      </c>
      <c r="L1789">
        <v>1</v>
      </c>
      <c r="M1789">
        <v>0</v>
      </c>
      <c r="N1789">
        <v>4</v>
      </c>
      <c r="O1789">
        <v>29</v>
      </c>
      <c r="P1789">
        <v>25</v>
      </c>
      <c r="Q1789" s="20">
        <f t="shared" si="54"/>
        <v>26.462169553700001</v>
      </c>
      <c r="R1789" s="7">
        <f t="shared" si="55"/>
        <v>2.903225806451613</v>
      </c>
    </row>
    <row r="1790" spans="1:18" x14ac:dyDescent="0.25">
      <c r="A1790" t="s">
        <v>587</v>
      </c>
      <c r="B1790" t="s">
        <v>709</v>
      </c>
      <c r="D1790" t="s">
        <v>278</v>
      </c>
      <c r="E1790" t="s">
        <v>92</v>
      </c>
      <c r="F1790">
        <v>4</v>
      </c>
      <c r="G1790">
        <v>5</v>
      </c>
      <c r="H1790">
        <v>1</v>
      </c>
      <c r="I1790">
        <v>65</v>
      </c>
      <c r="J1790">
        <v>0</v>
      </c>
      <c r="K1790">
        <v>0</v>
      </c>
      <c r="L1790">
        <v>1</v>
      </c>
      <c r="M1790">
        <v>0</v>
      </c>
      <c r="N1790">
        <v>5</v>
      </c>
      <c r="O1790">
        <v>30</v>
      </c>
      <c r="P1790">
        <v>25</v>
      </c>
      <c r="Q1790" s="20">
        <f t="shared" si="54"/>
        <v>27.416326529999999</v>
      </c>
      <c r="R1790" s="7">
        <f t="shared" si="55"/>
        <v>3.6923076923076925</v>
      </c>
    </row>
    <row r="1791" spans="1:18" x14ac:dyDescent="0.25">
      <c r="A1791" t="s">
        <v>720</v>
      </c>
      <c r="B1791" t="s">
        <v>709</v>
      </c>
      <c r="D1791" t="s">
        <v>120</v>
      </c>
      <c r="E1791" t="s">
        <v>17</v>
      </c>
      <c r="F1791">
        <v>3</v>
      </c>
      <c r="G1791">
        <v>1</v>
      </c>
      <c r="H1791">
        <v>1</v>
      </c>
      <c r="I1791">
        <v>60</v>
      </c>
      <c r="J1791">
        <v>1</v>
      </c>
      <c r="K1791">
        <v>0</v>
      </c>
      <c r="L1791">
        <v>0</v>
      </c>
      <c r="M1791">
        <v>0</v>
      </c>
      <c r="N1791">
        <v>1</v>
      </c>
      <c r="O1791">
        <v>36</v>
      </c>
      <c r="P1791">
        <v>35</v>
      </c>
      <c r="Q1791" s="20">
        <f t="shared" si="54"/>
        <v>32.875965471599997</v>
      </c>
      <c r="R1791" s="7">
        <f t="shared" si="55"/>
        <v>3</v>
      </c>
    </row>
    <row r="1792" spans="1:18" x14ac:dyDescent="0.25">
      <c r="A1792" t="s">
        <v>632</v>
      </c>
      <c r="B1792" t="s">
        <v>709</v>
      </c>
      <c r="D1792" t="s">
        <v>575</v>
      </c>
      <c r="E1792" t="s">
        <v>92</v>
      </c>
      <c r="F1792">
        <v>1</v>
      </c>
      <c r="G1792">
        <v>2</v>
      </c>
      <c r="H1792">
        <v>1</v>
      </c>
      <c r="I1792">
        <v>65</v>
      </c>
      <c r="J1792">
        <v>0</v>
      </c>
      <c r="K1792">
        <v>0</v>
      </c>
      <c r="L1792">
        <v>1</v>
      </c>
      <c r="M1792">
        <v>0</v>
      </c>
      <c r="N1792">
        <v>1</v>
      </c>
      <c r="O1792">
        <v>28</v>
      </c>
      <c r="P1792">
        <v>27</v>
      </c>
      <c r="Q1792" s="20">
        <f t="shared" si="54"/>
        <v>25.9535962868</v>
      </c>
      <c r="R1792" s="7">
        <f t="shared" si="55"/>
        <v>0.92307692307692313</v>
      </c>
    </row>
    <row r="1793" spans="1:18" x14ac:dyDescent="0.25">
      <c r="A1793" t="s">
        <v>641</v>
      </c>
      <c r="B1793" t="s">
        <v>709</v>
      </c>
      <c r="D1793" t="s">
        <v>596</v>
      </c>
      <c r="E1793" t="s">
        <v>92</v>
      </c>
      <c r="F1793">
        <v>1</v>
      </c>
      <c r="G1793">
        <v>2</v>
      </c>
      <c r="H1793">
        <v>1</v>
      </c>
      <c r="I1793">
        <v>59</v>
      </c>
      <c r="J1793">
        <v>0</v>
      </c>
      <c r="K1793">
        <v>1</v>
      </c>
      <c r="L1793">
        <v>0</v>
      </c>
      <c r="M1793">
        <v>0</v>
      </c>
      <c r="N1793">
        <v>2</v>
      </c>
      <c r="O1793">
        <v>22</v>
      </c>
      <c r="P1793">
        <v>20</v>
      </c>
      <c r="Q1793" s="20">
        <f t="shared" si="54"/>
        <v>20.191659982999997</v>
      </c>
      <c r="R1793" s="7">
        <f t="shared" si="55"/>
        <v>1</v>
      </c>
    </row>
    <row r="1794" spans="1:18" x14ac:dyDescent="0.25">
      <c r="A1794" t="s">
        <v>602</v>
      </c>
      <c r="B1794" t="s">
        <v>709</v>
      </c>
      <c r="D1794" t="s">
        <v>227</v>
      </c>
      <c r="E1794" t="s">
        <v>92</v>
      </c>
      <c r="F1794">
        <v>2</v>
      </c>
      <c r="G1794">
        <v>4</v>
      </c>
      <c r="H1794">
        <v>1</v>
      </c>
      <c r="I1794">
        <v>58</v>
      </c>
      <c r="J1794">
        <v>0</v>
      </c>
      <c r="K1794">
        <v>1</v>
      </c>
      <c r="L1794">
        <v>0</v>
      </c>
      <c r="M1794">
        <v>0</v>
      </c>
      <c r="N1794">
        <v>4</v>
      </c>
      <c r="O1794">
        <v>29</v>
      </c>
      <c r="P1794">
        <v>25</v>
      </c>
      <c r="Q1794" s="20">
        <f t="shared" ref="Q1794:Q1857" si="56">(1-SUMIF(Opponent,D1794,shpct))*O1794</f>
        <v>26.413640031499998</v>
      </c>
      <c r="R1794" s="7">
        <f t="shared" ref="R1794:R1857" si="57">IF(H1794=1,F1794/MAX(60,I1794)*60," ")</f>
        <v>2</v>
      </c>
    </row>
    <row r="1795" spans="1:18" x14ac:dyDescent="0.25">
      <c r="A1795" t="s">
        <v>633</v>
      </c>
      <c r="B1795" t="s">
        <v>710</v>
      </c>
      <c r="D1795" t="s">
        <v>398</v>
      </c>
      <c r="E1795" t="s">
        <v>17</v>
      </c>
      <c r="F1795">
        <v>6</v>
      </c>
      <c r="G1795">
        <v>5</v>
      </c>
      <c r="H1795">
        <v>0</v>
      </c>
      <c r="I1795">
        <v>26</v>
      </c>
      <c r="J1795">
        <v>1</v>
      </c>
      <c r="K1795">
        <v>0</v>
      </c>
      <c r="L1795">
        <v>0</v>
      </c>
      <c r="M1795">
        <v>0</v>
      </c>
      <c r="N1795">
        <v>1</v>
      </c>
      <c r="O1795">
        <v>11</v>
      </c>
      <c r="P1795">
        <v>10</v>
      </c>
      <c r="Q1795" s="20">
        <f t="shared" si="56"/>
        <v>10.0031876142</v>
      </c>
      <c r="R1795" s="7" t="str">
        <f t="shared" si="57"/>
        <v xml:space="preserve"> </v>
      </c>
    </row>
    <row r="1796" spans="1:18" x14ac:dyDescent="0.25">
      <c r="A1796" t="s">
        <v>645</v>
      </c>
      <c r="B1796" t="s">
        <v>710</v>
      </c>
      <c r="D1796" t="s">
        <v>96</v>
      </c>
      <c r="E1796" t="s">
        <v>17</v>
      </c>
      <c r="F1796">
        <v>2</v>
      </c>
      <c r="G1796">
        <v>0</v>
      </c>
      <c r="H1796">
        <v>1</v>
      </c>
      <c r="I1796">
        <v>60</v>
      </c>
      <c r="J1796">
        <v>1</v>
      </c>
      <c r="K1796">
        <v>0</v>
      </c>
      <c r="L1796">
        <v>0</v>
      </c>
      <c r="M1796">
        <v>0</v>
      </c>
      <c r="N1796">
        <v>0</v>
      </c>
      <c r="O1796">
        <v>31</v>
      </c>
      <c r="P1796">
        <v>31</v>
      </c>
      <c r="Q1796" s="20">
        <f t="shared" si="56"/>
        <v>28.013289035</v>
      </c>
      <c r="R1796" s="7">
        <f t="shared" si="57"/>
        <v>2</v>
      </c>
    </row>
    <row r="1797" spans="1:18" x14ac:dyDescent="0.25">
      <c r="A1797" t="s">
        <v>606</v>
      </c>
      <c r="B1797" t="s">
        <v>710</v>
      </c>
      <c r="D1797" t="s">
        <v>192</v>
      </c>
      <c r="E1797" t="s">
        <v>92</v>
      </c>
      <c r="F1797">
        <v>2</v>
      </c>
      <c r="G1797">
        <v>3</v>
      </c>
      <c r="H1797">
        <v>1</v>
      </c>
      <c r="I1797">
        <v>60</v>
      </c>
      <c r="J1797">
        <v>0</v>
      </c>
      <c r="K1797">
        <v>1</v>
      </c>
      <c r="L1797">
        <v>0</v>
      </c>
      <c r="M1797">
        <v>0</v>
      </c>
      <c r="N1797">
        <v>3</v>
      </c>
      <c r="O1797">
        <v>25</v>
      </c>
      <c r="P1797">
        <v>22</v>
      </c>
      <c r="Q1797" s="20">
        <f t="shared" si="56"/>
        <v>22.6643279175</v>
      </c>
      <c r="R1797" s="7">
        <f t="shared" si="57"/>
        <v>2</v>
      </c>
    </row>
    <row r="1798" spans="1:18" x14ac:dyDescent="0.25">
      <c r="A1798" t="s">
        <v>609</v>
      </c>
      <c r="B1798" t="s">
        <v>710</v>
      </c>
      <c r="D1798" t="s">
        <v>579</v>
      </c>
      <c r="E1798" t="s">
        <v>17</v>
      </c>
      <c r="F1798">
        <v>3</v>
      </c>
      <c r="G1798">
        <v>1</v>
      </c>
      <c r="H1798">
        <v>1</v>
      </c>
      <c r="I1798">
        <v>60</v>
      </c>
      <c r="J1798">
        <v>1</v>
      </c>
      <c r="K1798">
        <v>0</v>
      </c>
      <c r="L1798">
        <v>0</v>
      </c>
      <c r="M1798">
        <v>0</v>
      </c>
      <c r="N1798">
        <v>1</v>
      </c>
      <c r="O1798">
        <v>26</v>
      </c>
      <c r="P1798">
        <v>25</v>
      </c>
      <c r="Q1798" s="20">
        <f t="shared" si="56"/>
        <v>23.671481633799999</v>
      </c>
      <c r="R1798" s="7">
        <f t="shared" si="57"/>
        <v>3</v>
      </c>
    </row>
    <row r="1799" spans="1:18" x14ac:dyDescent="0.25">
      <c r="A1799" t="s">
        <v>687</v>
      </c>
      <c r="B1799" t="s">
        <v>710</v>
      </c>
      <c r="D1799" t="s">
        <v>398</v>
      </c>
      <c r="E1799" t="s">
        <v>17</v>
      </c>
      <c r="F1799">
        <v>6</v>
      </c>
      <c r="G1799">
        <v>5</v>
      </c>
      <c r="H1799">
        <v>1</v>
      </c>
      <c r="I1799">
        <v>34</v>
      </c>
      <c r="J1799">
        <v>0</v>
      </c>
      <c r="K1799">
        <v>0</v>
      </c>
      <c r="L1799">
        <v>0</v>
      </c>
      <c r="M1799">
        <v>0</v>
      </c>
      <c r="N1799">
        <v>4</v>
      </c>
      <c r="O1799">
        <v>18</v>
      </c>
      <c r="P1799">
        <v>14</v>
      </c>
      <c r="Q1799" s="20">
        <f t="shared" si="56"/>
        <v>16.368852459599999</v>
      </c>
      <c r="R1799" s="7">
        <f t="shared" si="57"/>
        <v>6</v>
      </c>
    </row>
    <row r="1800" spans="1:18" x14ac:dyDescent="0.25">
      <c r="A1800" t="s">
        <v>649</v>
      </c>
      <c r="B1800" t="s">
        <v>712</v>
      </c>
      <c r="D1800" t="s">
        <v>598</v>
      </c>
      <c r="E1800" t="s">
        <v>17</v>
      </c>
      <c r="F1800">
        <v>3</v>
      </c>
      <c r="G1800">
        <v>2</v>
      </c>
      <c r="H1800">
        <v>1</v>
      </c>
      <c r="I1800">
        <v>65</v>
      </c>
      <c r="J1800">
        <v>1</v>
      </c>
      <c r="K1800">
        <v>0</v>
      </c>
      <c r="L1800">
        <v>0</v>
      </c>
      <c r="M1800">
        <v>0</v>
      </c>
      <c r="N1800">
        <v>2</v>
      </c>
      <c r="O1800">
        <v>36</v>
      </c>
      <c r="P1800">
        <v>34</v>
      </c>
      <c r="Q1800" s="20">
        <f t="shared" si="56"/>
        <v>33.063291140399997</v>
      </c>
      <c r="R1800" s="7">
        <f t="shared" si="57"/>
        <v>2.7692307692307692</v>
      </c>
    </row>
    <row r="1801" spans="1:18" x14ac:dyDescent="0.25">
      <c r="A1801" t="s">
        <v>566</v>
      </c>
      <c r="B1801" t="s">
        <v>712</v>
      </c>
      <c r="D1801" t="s">
        <v>27</v>
      </c>
      <c r="E1801" t="s">
        <v>17</v>
      </c>
      <c r="F1801">
        <v>3</v>
      </c>
      <c r="G1801">
        <v>2</v>
      </c>
      <c r="H1801">
        <v>1</v>
      </c>
      <c r="I1801">
        <v>60</v>
      </c>
      <c r="J1801">
        <v>1</v>
      </c>
      <c r="K1801">
        <v>0</v>
      </c>
      <c r="L1801">
        <v>0</v>
      </c>
      <c r="M1801">
        <v>0</v>
      </c>
      <c r="N1801">
        <v>2</v>
      </c>
      <c r="O1801">
        <v>30</v>
      </c>
      <c r="P1801">
        <v>28</v>
      </c>
      <c r="Q1801" s="20">
        <f t="shared" si="56"/>
        <v>27.350505981000001</v>
      </c>
      <c r="R1801" s="7">
        <f t="shared" si="57"/>
        <v>3</v>
      </c>
    </row>
    <row r="1802" spans="1:18" x14ac:dyDescent="0.25">
      <c r="A1802" t="s">
        <v>680</v>
      </c>
      <c r="B1802" t="s">
        <v>712</v>
      </c>
      <c r="D1802" t="s">
        <v>182</v>
      </c>
      <c r="E1802" t="s">
        <v>92</v>
      </c>
      <c r="F1802">
        <v>1</v>
      </c>
      <c r="G1802">
        <v>3</v>
      </c>
      <c r="H1802">
        <v>1</v>
      </c>
      <c r="I1802">
        <v>59</v>
      </c>
      <c r="J1802">
        <v>0</v>
      </c>
      <c r="K1802">
        <v>1</v>
      </c>
      <c r="L1802">
        <v>0</v>
      </c>
      <c r="M1802">
        <v>0</v>
      </c>
      <c r="N1802">
        <v>3</v>
      </c>
      <c r="O1802">
        <v>44</v>
      </c>
      <c r="P1802">
        <v>41</v>
      </c>
      <c r="Q1802" s="20">
        <f t="shared" si="56"/>
        <v>40.211583011599998</v>
      </c>
      <c r="R1802" s="7">
        <f t="shared" si="57"/>
        <v>1</v>
      </c>
    </row>
    <row r="1803" spans="1:18" x14ac:dyDescent="0.25">
      <c r="A1803" t="s">
        <v>619</v>
      </c>
      <c r="B1803" t="s">
        <v>712</v>
      </c>
      <c r="D1803" t="s">
        <v>249</v>
      </c>
      <c r="E1803" t="s">
        <v>92</v>
      </c>
      <c r="F1803">
        <v>3</v>
      </c>
      <c r="G1803">
        <v>4</v>
      </c>
      <c r="H1803">
        <v>1</v>
      </c>
      <c r="I1803">
        <v>61</v>
      </c>
      <c r="J1803">
        <v>0</v>
      </c>
      <c r="K1803">
        <v>0</v>
      </c>
      <c r="L1803">
        <v>1</v>
      </c>
      <c r="M1803">
        <v>0</v>
      </c>
      <c r="N1803">
        <v>4</v>
      </c>
      <c r="O1803">
        <v>29</v>
      </c>
      <c r="P1803">
        <v>25</v>
      </c>
      <c r="Q1803" s="20">
        <f t="shared" si="56"/>
        <v>26.225674571100001</v>
      </c>
      <c r="R1803" s="7">
        <f t="shared" si="57"/>
        <v>2.9508196721311473</v>
      </c>
    </row>
    <row r="1804" spans="1:18" x14ac:dyDescent="0.25">
      <c r="A1804" t="s">
        <v>609</v>
      </c>
      <c r="B1804" t="s">
        <v>712</v>
      </c>
      <c r="D1804" t="s">
        <v>590</v>
      </c>
      <c r="E1804" t="s">
        <v>17</v>
      </c>
      <c r="F1804">
        <v>2</v>
      </c>
      <c r="G1804">
        <v>0</v>
      </c>
      <c r="H1804">
        <v>1</v>
      </c>
      <c r="I1804">
        <v>60</v>
      </c>
      <c r="J1804">
        <v>1</v>
      </c>
      <c r="K1804">
        <v>0</v>
      </c>
      <c r="L1804">
        <v>0</v>
      </c>
      <c r="M1804">
        <v>0</v>
      </c>
      <c r="N1804">
        <v>0</v>
      </c>
      <c r="O1804">
        <v>21</v>
      </c>
      <c r="P1804">
        <v>21</v>
      </c>
      <c r="Q1804" s="20">
        <f t="shared" si="56"/>
        <v>19.1622607113</v>
      </c>
      <c r="R1804" s="7">
        <f t="shared" si="57"/>
        <v>2</v>
      </c>
    </row>
    <row r="1805" spans="1:18" x14ac:dyDescent="0.25">
      <c r="A1805" t="s">
        <v>641</v>
      </c>
      <c r="B1805" t="s">
        <v>712</v>
      </c>
      <c r="D1805" t="s">
        <v>575</v>
      </c>
      <c r="E1805" t="s">
        <v>92</v>
      </c>
      <c r="F1805">
        <v>0</v>
      </c>
      <c r="G1805">
        <v>4</v>
      </c>
      <c r="H1805">
        <v>1</v>
      </c>
      <c r="I1805">
        <v>60</v>
      </c>
      <c r="J1805">
        <v>0</v>
      </c>
      <c r="K1805">
        <v>1</v>
      </c>
      <c r="L1805">
        <v>0</v>
      </c>
      <c r="M1805">
        <v>0</v>
      </c>
      <c r="N1805">
        <v>4</v>
      </c>
      <c r="O1805">
        <v>29</v>
      </c>
      <c r="P1805">
        <v>25</v>
      </c>
      <c r="Q1805" s="20">
        <f t="shared" si="56"/>
        <v>26.8805104399</v>
      </c>
      <c r="R1805" s="7">
        <f t="shared" si="57"/>
        <v>0</v>
      </c>
    </row>
    <row r="1806" spans="1:18" x14ac:dyDescent="0.25">
      <c r="A1806" t="s">
        <v>595</v>
      </c>
      <c r="B1806" t="s">
        <v>712</v>
      </c>
      <c r="D1806" t="s">
        <v>227</v>
      </c>
      <c r="E1806" t="s">
        <v>92</v>
      </c>
      <c r="F1806">
        <v>1</v>
      </c>
      <c r="G1806">
        <v>4</v>
      </c>
      <c r="H1806">
        <v>1</v>
      </c>
      <c r="I1806">
        <v>60</v>
      </c>
      <c r="J1806">
        <v>0</v>
      </c>
      <c r="K1806">
        <v>1</v>
      </c>
      <c r="L1806">
        <v>0</v>
      </c>
      <c r="M1806">
        <v>1</v>
      </c>
      <c r="N1806">
        <v>3</v>
      </c>
      <c r="O1806">
        <v>18</v>
      </c>
      <c r="P1806">
        <v>15</v>
      </c>
      <c r="Q1806" s="20">
        <f t="shared" si="56"/>
        <v>16.394673123</v>
      </c>
      <c r="R1806" s="7">
        <f t="shared" si="57"/>
        <v>1</v>
      </c>
    </row>
    <row r="1807" spans="1:18" x14ac:dyDescent="0.25">
      <c r="A1807" t="s">
        <v>597</v>
      </c>
      <c r="B1807" t="s">
        <v>712</v>
      </c>
      <c r="D1807" t="s">
        <v>134</v>
      </c>
      <c r="E1807" t="s">
        <v>17</v>
      </c>
      <c r="F1807">
        <v>4</v>
      </c>
      <c r="G1807">
        <v>3</v>
      </c>
      <c r="H1807">
        <v>1</v>
      </c>
      <c r="I1807">
        <v>60</v>
      </c>
      <c r="J1807">
        <v>1</v>
      </c>
      <c r="K1807">
        <v>0</v>
      </c>
      <c r="L1807">
        <v>0</v>
      </c>
      <c r="M1807">
        <v>0</v>
      </c>
      <c r="N1807">
        <v>3</v>
      </c>
      <c r="O1807">
        <v>36</v>
      </c>
      <c r="P1807">
        <v>33</v>
      </c>
      <c r="Q1807" s="20">
        <f t="shared" si="56"/>
        <v>32.625492771600001</v>
      </c>
      <c r="R1807" s="7">
        <f t="shared" si="57"/>
        <v>4</v>
      </c>
    </row>
    <row r="1808" spans="1:18" x14ac:dyDescent="0.25">
      <c r="A1808" t="s">
        <v>589</v>
      </c>
      <c r="B1808" t="s">
        <v>712</v>
      </c>
      <c r="D1808" t="s">
        <v>120</v>
      </c>
      <c r="E1808" t="s">
        <v>17</v>
      </c>
      <c r="F1808">
        <v>8</v>
      </c>
      <c r="G1808">
        <v>1</v>
      </c>
      <c r="H1808">
        <v>1</v>
      </c>
      <c r="I1808">
        <v>60</v>
      </c>
      <c r="J1808">
        <v>1</v>
      </c>
      <c r="K1808">
        <v>0</v>
      </c>
      <c r="L1808">
        <v>0</v>
      </c>
      <c r="M1808">
        <v>0</v>
      </c>
      <c r="N1808">
        <v>1</v>
      </c>
      <c r="O1808">
        <v>25</v>
      </c>
      <c r="P1808">
        <v>24</v>
      </c>
      <c r="Q1808" s="20">
        <f t="shared" si="56"/>
        <v>22.8305315775</v>
      </c>
      <c r="R1808" s="7">
        <f t="shared" si="57"/>
        <v>8</v>
      </c>
    </row>
    <row r="1809" spans="1:18" x14ac:dyDescent="0.25">
      <c r="A1809" t="s">
        <v>600</v>
      </c>
      <c r="B1809" t="s">
        <v>712</v>
      </c>
      <c r="D1809" t="s">
        <v>596</v>
      </c>
      <c r="E1809" t="s">
        <v>17</v>
      </c>
      <c r="F1809">
        <v>4</v>
      </c>
      <c r="G1809">
        <v>2</v>
      </c>
      <c r="H1809">
        <v>1</v>
      </c>
      <c r="I1809">
        <v>60</v>
      </c>
      <c r="J1809">
        <v>1</v>
      </c>
      <c r="K1809">
        <v>0</v>
      </c>
      <c r="L1809">
        <v>0</v>
      </c>
      <c r="M1809">
        <v>0</v>
      </c>
      <c r="N1809">
        <v>2</v>
      </c>
      <c r="O1809">
        <v>33</v>
      </c>
      <c r="P1809">
        <v>31</v>
      </c>
      <c r="Q1809" s="20">
        <f t="shared" si="56"/>
        <v>30.287489974499998</v>
      </c>
      <c r="R1809" s="7">
        <f t="shared" si="57"/>
        <v>4</v>
      </c>
    </row>
    <row r="1810" spans="1:18" x14ac:dyDescent="0.25">
      <c r="A1810" t="s">
        <v>696</v>
      </c>
      <c r="B1810" t="s">
        <v>712</v>
      </c>
      <c r="D1810" t="s">
        <v>327</v>
      </c>
      <c r="E1810" t="s">
        <v>17</v>
      </c>
      <c r="F1810">
        <v>3</v>
      </c>
      <c r="G1810">
        <v>2</v>
      </c>
      <c r="H1810">
        <v>1</v>
      </c>
      <c r="I1810">
        <v>60</v>
      </c>
      <c r="J1810">
        <v>1</v>
      </c>
      <c r="K1810">
        <v>0</v>
      </c>
      <c r="L1810">
        <v>0</v>
      </c>
      <c r="M1810">
        <v>0</v>
      </c>
      <c r="N1810">
        <v>2</v>
      </c>
      <c r="O1810">
        <v>36</v>
      </c>
      <c r="P1810">
        <v>34</v>
      </c>
      <c r="Q1810" s="20">
        <f t="shared" si="56"/>
        <v>32.971291866000001</v>
      </c>
      <c r="R1810" s="7">
        <f t="shared" si="57"/>
        <v>3</v>
      </c>
    </row>
    <row r="1811" spans="1:18" x14ac:dyDescent="0.25">
      <c r="A1811" t="s">
        <v>621</v>
      </c>
      <c r="B1811" t="s">
        <v>713</v>
      </c>
      <c r="D1811" t="s">
        <v>441</v>
      </c>
      <c r="E1811" t="s">
        <v>92</v>
      </c>
      <c r="F1811">
        <v>0</v>
      </c>
      <c r="G1811">
        <v>2</v>
      </c>
      <c r="H1811">
        <v>1</v>
      </c>
      <c r="I1811">
        <v>57</v>
      </c>
      <c r="J1811">
        <v>0</v>
      </c>
      <c r="K1811">
        <v>1</v>
      </c>
      <c r="L1811">
        <v>0</v>
      </c>
      <c r="M1811">
        <v>0</v>
      </c>
      <c r="N1811">
        <v>2</v>
      </c>
      <c r="O1811">
        <v>32</v>
      </c>
      <c r="P1811">
        <v>30</v>
      </c>
      <c r="Q1811" s="20">
        <f t="shared" si="56"/>
        <v>29.344922956800001</v>
      </c>
      <c r="R1811" s="7">
        <f t="shared" si="57"/>
        <v>0</v>
      </c>
    </row>
    <row r="1812" spans="1:18" x14ac:dyDescent="0.25">
      <c r="A1812" t="s">
        <v>603</v>
      </c>
      <c r="B1812" t="s">
        <v>713</v>
      </c>
      <c r="D1812" t="s">
        <v>278</v>
      </c>
      <c r="E1812" t="s">
        <v>17</v>
      </c>
      <c r="F1812">
        <v>4</v>
      </c>
      <c r="G1812">
        <v>3</v>
      </c>
      <c r="H1812">
        <v>1</v>
      </c>
      <c r="I1812">
        <v>62</v>
      </c>
      <c r="J1812">
        <v>1</v>
      </c>
      <c r="K1812">
        <v>0</v>
      </c>
      <c r="L1812">
        <v>0</v>
      </c>
      <c r="M1812">
        <v>0</v>
      </c>
      <c r="N1812">
        <v>3</v>
      </c>
      <c r="O1812">
        <v>16</v>
      </c>
      <c r="P1812">
        <v>13</v>
      </c>
      <c r="Q1812" s="20">
        <f t="shared" si="56"/>
        <v>14.622040816</v>
      </c>
      <c r="R1812" s="7">
        <f t="shared" si="57"/>
        <v>3.870967741935484</v>
      </c>
    </row>
    <row r="1813" spans="1:18" x14ac:dyDescent="0.25">
      <c r="A1813" t="s">
        <v>574</v>
      </c>
      <c r="B1813" t="s">
        <v>713</v>
      </c>
      <c r="D1813" t="s">
        <v>249</v>
      </c>
      <c r="E1813" t="s">
        <v>17</v>
      </c>
      <c r="F1813">
        <v>1</v>
      </c>
      <c r="G1813">
        <v>0</v>
      </c>
      <c r="H1813">
        <v>1</v>
      </c>
      <c r="I1813">
        <v>60</v>
      </c>
      <c r="J1813">
        <v>1</v>
      </c>
      <c r="K1813">
        <v>0</v>
      </c>
      <c r="L1813">
        <v>0</v>
      </c>
      <c r="M1813">
        <v>0</v>
      </c>
      <c r="N1813">
        <v>0</v>
      </c>
      <c r="O1813">
        <v>33</v>
      </c>
      <c r="P1813">
        <v>33</v>
      </c>
      <c r="Q1813" s="20">
        <f t="shared" si="56"/>
        <v>29.8430089947</v>
      </c>
      <c r="R1813" s="7">
        <f t="shared" si="57"/>
        <v>1</v>
      </c>
    </row>
    <row r="1814" spans="1:18" x14ac:dyDescent="0.25">
      <c r="A1814" t="s">
        <v>594</v>
      </c>
      <c r="B1814" t="s">
        <v>713</v>
      </c>
      <c r="D1814" t="s">
        <v>568</v>
      </c>
      <c r="E1814" t="s">
        <v>92</v>
      </c>
      <c r="F1814">
        <v>2</v>
      </c>
      <c r="G1814">
        <v>6</v>
      </c>
      <c r="H1814">
        <v>1</v>
      </c>
      <c r="I1814">
        <v>60</v>
      </c>
      <c r="J1814">
        <v>0</v>
      </c>
      <c r="K1814">
        <v>1</v>
      </c>
      <c r="L1814">
        <v>0</v>
      </c>
      <c r="M1814">
        <v>0</v>
      </c>
      <c r="N1814">
        <v>6</v>
      </c>
      <c r="O1814">
        <v>40</v>
      </c>
      <c r="P1814">
        <v>34</v>
      </c>
      <c r="Q1814" s="20">
        <f t="shared" si="56"/>
        <v>36.017180787999997</v>
      </c>
      <c r="R1814" s="7">
        <f t="shared" si="57"/>
        <v>2</v>
      </c>
    </row>
    <row r="1815" spans="1:18" x14ac:dyDescent="0.25">
      <c r="A1815" t="s">
        <v>702</v>
      </c>
      <c r="B1815" t="s">
        <v>713</v>
      </c>
      <c r="D1815" t="s">
        <v>238</v>
      </c>
      <c r="E1815" t="s">
        <v>92</v>
      </c>
      <c r="F1815">
        <v>2</v>
      </c>
      <c r="G1815">
        <v>4</v>
      </c>
      <c r="H1815">
        <v>1</v>
      </c>
      <c r="I1815">
        <v>58</v>
      </c>
      <c r="J1815">
        <v>0</v>
      </c>
      <c r="K1815">
        <v>1</v>
      </c>
      <c r="L1815">
        <v>0</v>
      </c>
      <c r="M1815">
        <v>0</v>
      </c>
      <c r="N1815">
        <v>4</v>
      </c>
      <c r="O1815">
        <v>36</v>
      </c>
      <c r="P1815">
        <v>32</v>
      </c>
      <c r="Q1815" s="20">
        <f t="shared" si="56"/>
        <v>33.305346536400002</v>
      </c>
      <c r="R1815" s="7">
        <f t="shared" si="57"/>
        <v>2</v>
      </c>
    </row>
    <row r="1816" spans="1:18" x14ac:dyDescent="0.25">
      <c r="A1816" t="s">
        <v>844</v>
      </c>
      <c r="B1816" t="s">
        <v>713</v>
      </c>
      <c r="D1816" t="s">
        <v>590</v>
      </c>
      <c r="E1816" t="s">
        <v>92</v>
      </c>
      <c r="F1816">
        <v>2</v>
      </c>
      <c r="G1816">
        <v>3</v>
      </c>
      <c r="H1816">
        <v>0</v>
      </c>
      <c r="I1816">
        <v>36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14</v>
      </c>
      <c r="P1816">
        <v>14</v>
      </c>
      <c r="Q1816" s="20">
        <f t="shared" si="56"/>
        <v>12.774840474199999</v>
      </c>
      <c r="R1816" s="7" t="str">
        <f t="shared" si="57"/>
        <v xml:space="preserve"> </v>
      </c>
    </row>
    <row r="1817" spans="1:18" x14ac:dyDescent="0.25">
      <c r="A1817" t="s">
        <v>601</v>
      </c>
      <c r="B1817" t="s">
        <v>713</v>
      </c>
      <c r="D1817" t="s">
        <v>590</v>
      </c>
      <c r="E1817" t="s">
        <v>92</v>
      </c>
      <c r="F1817">
        <v>2</v>
      </c>
      <c r="G1817">
        <v>3</v>
      </c>
      <c r="H1817">
        <v>1</v>
      </c>
      <c r="I1817">
        <v>22</v>
      </c>
      <c r="J1817">
        <v>0</v>
      </c>
      <c r="K1817">
        <v>1</v>
      </c>
      <c r="L1817">
        <v>0</v>
      </c>
      <c r="M1817">
        <v>0</v>
      </c>
      <c r="N1817">
        <v>3</v>
      </c>
      <c r="O1817">
        <v>10</v>
      </c>
      <c r="P1817">
        <v>7</v>
      </c>
      <c r="Q1817" s="20">
        <f t="shared" si="56"/>
        <v>9.1248860529999991</v>
      </c>
      <c r="R1817" s="7">
        <f t="shared" si="57"/>
        <v>2</v>
      </c>
    </row>
    <row r="1818" spans="1:18" x14ac:dyDescent="0.25">
      <c r="A1818" t="s">
        <v>687</v>
      </c>
      <c r="B1818" t="s">
        <v>713</v>
      </c>
      <c r="D1818" t="s">
        <v>192</v>
      </c>
      <c r="E1818" t="s">
        <v>17</v>
      </c>
      <c r="F1818">
        <v>2</v>
      </c>
      <c r="G1818">
        <v>0</v>
      </c>
      <c r="H1818">
        <v>1</v>
      </c>
      <c r="I1818">
        <v>60</v>
      </c>
      <c r="J1818">
        <v>1</v>
      </c>
      <c r="K1818">
        <v>0</v>
      </c>
      <c r="L1818">
        <v>0</v>
      </c>
      <c r="M1818">
        <v>0</v>
      </c>
      <c r="N1818">
        <v>0</v>
      </c>
      <c r="O1818">
        <v>29</v>
      </c>
      <c r="P1818">
        <v>29</v>
      </c>
      <c r="Q1818" s="20">
        <f t="shared" si="56"/>
        <v>26.290620384299999</v>
      </c>
      <c r="R1818" s="7">
        <f t="shared" si="57"/>
        <v>2</v>
      </c>
    </row>
    <row r="1819" spans="1:18" x14ac:dyDescent="0.25">
      <c r="A1819" t="s">
        <v>658</v>
      </c>
      <c r="B1819" t="s">
        <v>714</v>
      </c>
      <c r="D1819" t="s">
        <v>335</v>
      </c>
      <c r="E1819" t="s">
        <v>17</v>
      </c>
      <c r="F1819">
        <v>2</v>
      </c>
      <c r="G1819">
        <v>1</v>
      </c>
      <c r="H1819">
        <v>1</v>
      </c>
      <c r="I1819">
        <v>65</v>
      </c>
      <c r="J1819">
        <v>1</v>
      </c>
      <c r="K1819">
        <v>0</v>
      </c>
      <c r="L1819">
        <v>0</v>
      </c>
      <c r="M1819">
        <v>0</v>
      </c>
      <c r="N1819">
        <v>1</v>
      </c>
      <c r="O1819">
        <v>29</v>
      </c>
      <c r="P1819">
        <v>28</v>
      </c>
      <c r="Q1819" s="20">
        <f t="shared" si="56"/>
        <v>26.277414390400001</v>
      </c>
      <c r="R1819" s="7">
        <f t="shared" si="57"/>
        <v>1.8461538461538463</v>
      </c>
    </row>
    <row r="1820" spans="1:18" x14ac:dyDescent="0.25">
      <c r="A1820" t="s">
        <v>612</v>
      </c>
      <c r="B1820" t="s">
        <v>714</v>
      </c>
      <c r="D1820" t="s">
        <v>146</v>
      </c>
      <c r="E1820" t="s">
        <v>92</v>
      </c>
      <c r="F1820">
        <v>3</v>
      </c>
      <c r="G1820">
        <v>4</v>
      </c>
      <c r="H1820">
        <v>0</v>
      </c>
      <c r="I1820">
        <v>10</v>
      </c>
      <c r="J1820">
        <v>0</v>
      </c>
      <c r="K1820">
        <v>0</v>
      </c>
      <c r="L1820">
        <v>1</v>
      </c>
      <c r="M1820">
        <v>0</v>
      </c>
      <c r="N1820">
        <v>2</v>
      </c>
      <c r="O1820">
        <v>9</v>
      </c>
      <c r="P1820">
        <v>7</v>
      </c>
      <c r="Q1820" s="20">
        <f t="shared" si="56"/>
        <v>8.3130530975999992</v>
      </c>
      <c r="R1820" s="7" t="str">
        <f t="shared" si="57"/>
        <v xml:space="preserve"> </v>
      </c>
    </row>
    <row r="1821" spans="1:18" x14ac:dyDescent="0.25">
      <c r="A1821" t="s">
        <v>680</v>
      </c>
      <c r="B1821" t="s">
        <v>714</v>
      </c>
      <c r="D1821" t="s">
        <v>570</v>
      </c>
      <c r="E1821" t="s">
        <v>17</v>
      </c>
      <c r="F1821">
        <v>4</v>
      </c>
      <c r="G1821">
        <v>3</v>
      </c>
      <c r="H1821">
        <v>1</v>
      </c>
      <c r="I1821">
        <v>65</v>
      </c>
      <c r="J1821">
        <v>1</v>
      </c>
      <c r="K1821">
        <v>0</v>
      </c>
      <c r="L1821">
        <v>0</v>
      </c>
      <c r="M1821">
        <v>0</v>
      </c>
      <c r="N1821">
        <v>3</v>
      </c>
      <c r="O1821">
        <v>38</v>
      </c>
      <c r="P1821">
        <v>35</v>
      </c>
      <c r="Q1821" s="20">
        <f t="shared" si="56"/>
        <v>34.524200165400003</v>
      </c>
      <c r="R1821" s="7">
        <f t="shared" si="57"/>
        <v>3.6923076923076925</v>
      </c>
    </row>
    <row r="1822" spans="1:18" x14ac:dyDescent="0.25">
      <c r="A1822" t="s">
        <v>692</v>
      </c>
      <c r="B1822" t="s">
        <v>714</v>
      </c>
      <c r="D1822" t="s">
        <v>182</v>
      </c>
      <c r="E1822" t="s">
        <v>92</v>
      </c>
      <c r="F1822">
        <v>1</v>
      </c>
      <c r="G1822">
        <v>2</v>
      </c>
      <c r="H1822">
        <v>1</v>
      </c>
      <c r="I1822">
        <v>58</v>
      </c>
      <c r="J1822">
        <v>0</v>
      </c>
      <c r="K1822">
        <v>1</v>
      </c>
      <c r="L1822">
        <v>0</v>
      </c>
      <c r="M1822">
        <v>0</v>
      </c>
      <c r="N1822">
        <v>2</v>
      </c>
      <c r="O1822">
        <v>27</v>
      </c>
      <c r="P1822">
        <v>25</v>
      </c>
      <c r="Q1822" s="20">
        <f t="shared" si="56"/>
        <v>24.675289575299999</v>
      </c>
      <c r="R1822" s="7">
        <f t="shared" si="57"/>
        <v>1</v>
      </c>
    </row>
    <row r="1823" spans="1:18" x14ac:dyDescent="0.25">
      <c r="A1823" t="s">
        <v>599</v>
      </c>
      <c r="B1823" t="s">
        <v>714</v>
      </c>
      <c r="D1823" t="s">
        <v>227</v>
      </c>
      <c r="E1823" t="s">
        <v>17</v>
      </c>
      <c r="F1823">
        <v>3</v>
      </c>
      <c r="G1823">
        <v>2</v>
      </c>
      <c r="H1823">
        <v>1</v>
      </c>
      <c r="I1823">
        <v>60</v>
      </c>
      <c r="J1823">
        <v>1</v>
      </c>
      <c r="K1823">
        <v>0</v>
      </c>
      <c r="L1823">
        <v>0</v>
      </c>
      <c r="M1823">
        <v>0</v>
      </c>
      <c r="N1823">
        <v>2</v>
      </c>
      <c r="O1823">
        <v>32</v>
      </c>
      <c r="P1823">
        <v>30</v>
      </c>
      <c r="Q1823" s="20">
        <f t="shared" si="56"/>
        <v>29.146085551999999</v>
      </c>
      <c r="R1823" s="7">
        <f t="shared" si="57"/>
        <v>3</v>
      </c>
    </row>
    <row r="1824" spans="1:18" x14ac:dyDescent="0.25">
      <c r="A1824" t="s">
        <v>582</v>
      </c>
      <c r="B1824" t="s">
        <v>714</v>
      </c>
      <c r="D1824" t="s">
        <v>146</v>
      </c>
      <c r="E1824" t="s">
        <v>92</v>
      </c>
      <c r="F1824">
        <v>3</v>
      </c>
      <c r="G1824">
        <v>4</v>
      </c>
      <c r="H1824">
        <v>1</v>
      </c>
      <c r="I1824">
        <v>52</v>
      </c>
      <c r="J1824">
        <v>0</v>
      </c>
      <c r="K1824">
        <v>0</v>
      </c>
      <c r="L1824">
        <v>0</v>
      </c>
      <c r="M1824">
        <v>0</v>
      </c>
      <c r="N1824">
        <v>2</v>
      </c>
      <c r="O1824">
        <v>27</v>
      </c>
      <c r="P1824">
        <v>25</v>
      </c>
      <c r="Q1824" s="20">
        <f t="shared" si="56"/>
        <v>24.939159292799999</v>
      </c>
      <c r="R1824" s="7">
        <f t="shared" si="57"/>
        <v>3</v>
      </c>
    </row>
    <row r="1825" spans="1:18" x14ac:dyDescent="0.25">
      <c r="A1825" t="s">
        <v>655</v>
      </c>
      <c r="B1825" t="s">
        <v>714</v>
      </c>
      <c r="D1825" t="s">
        <v>398</v>
      </c>
      <c r="E1825" t="s">
        <v>92</v>
      </c>
      <c r="F1825">
        <v>1</v>
      </c>
      <c r="G1825">
        <v>2</v>
      </c>
      <c r="H1825">
        <v>1</v>
      </c>
      <c r="I1825">
        <v>65</v>
      </c>
      <c r="J1825">
        <v>0</v>
      </c>
      <c r="K1825">
        <v>0</v>
      </c>
      <c r="L1825">
        <v>1</v>
      </c>
      <c r="M1825">
        <v>0</v>
      </c>
      <c r="N1825">
        <v>1</v>
      </c>
      <c r="O1825">
        <v>27</v>
      </c>
      <c r="P1825">
        <v>26</v>
      </c>
      <c r="Q1825" s="20">
        <f t="shared" si="56"/>
        <v>24.553278689399999</v>
      </c>
      <c r="R1825" s="7">
        <f t="shared" si="57"/>
        <v>0.92307692307692313</v>
      </c>
    </row>
    <row r="1826" spans="1:18" x14ac:dyDescent="0.25">
      <c r="A1826" t="s">
        <v>612</v>
      </c>
      <c r="B1826" t="s">
        <v>715</v>
      </c>
      <c r="D1826" t="s">
        <v>249</v>
      </c>
      <c r="E1826" t="s">
        <v>17</v>
      </c>
      <c r="F1826">
        <v>3</v>
      </c>
      <c r="G1826">
        <v>2</v>
      </c>
      <c r="H1826">
        <v>1</v>
      </c>
      <c r="I1826">
        <v>60</v>
      </c>
      <c r="J1826">
        <v>1</v>
      </c>
      <c r="K1826">
        <v>0</v>
      </c>
      <c r="L1826">
        <v>0</v>
      </c>
      <c r="M1826">
        <v>0</v>
      </c>
      <c r="N1826">
        <v>2</v>
      </c>
      <c r="O1826">
        <v>25</v>
      </c>
      <c r="P1826">
        <v>23</v>
      </c>
      <c r="Q1826" s="20">
        <f t="shared" si="56"/>
        <v>22.608340147500002</v>
      </c>
      <c r="R1826" s="7">
        <f t="shared" si="57"/>
        <v>3</v>
      </c>
    </row>
    <row r="1827" spans="1:18" x14ac:dyDescent="0.25">
      <c r="A1827" t="s">
        <v>720</v>
      </c>
      <c r="B1827" t="s">
        <v>715</v>
      </c>
      <c r="D1827" t="s">
        <v>578</v>
      </c>
      <c r="E1827" t="s">
        <v>92</v>
      </c>
      <c r="F1827">
        <v>0</v>
      </c>
      <c r="G1827">
        <v>2</v>
      </c>
      <c r="H1827">
        <v>1</v>
      </c>
      <c r="I1827">
        <v>59</v>
      </c>
      <c r="J1827">
        <v>0</v>
      </c>
      <c r="K1827">
        <v>1</v>
      </c>
      <c r="L1827">
        <v>0</v>
      </c>
      <c r="M1827">
        <v>0</v>
      </c>
      <c r="N1827">
        <v>2</v>
      </c>
      <c r="O1827">
        <v>35</v>
      </c>
      <c r="P1827">
        <v>33</v>
      </c>
      <c r="Q1827" s="20">
        <f t="shared" si="56"/>
        <v>31.9978448265</v>
      </c>
      <c r="R1827" s="7">
        <f t="shared" si="57"/>
        <v>0</v>
      </c>
    </row>
    <row r="1828" spans="1:18" x14ac:dyDescent="0.25">
      <c r="A1828" t="s">
        <v>566</v>
      </c>
      <c r="B1828" t="s">
        <v>715</v>
      </c>
      <c r="D1828" t="s">
        <v>579</v>
      </c>
      <c r="E1828" t="s">
        <v>92</v>
      </c>
      <c r="F1828">
        <v>2</v>
      </c>
      <c r="G1828">
        <v>4</v>
      </c>
      <c r="H1828">
        <v>1</v>
      </c>
      <c r="I1828">
        <v>58</v>
      </c>
      <c r="J1828">
        <v>0</v>
      </c>
      <c r="K1828">
        <v>1</v>
      </c>
      <c r="L1828">
        <v>0</v>
      </c>
      <c r="M1828">
        <v>1</v>
      </c>
      <c r="N1828">
        <v>3</v>
      </c>
      <c r="O1828">
        <v>27</v>
      </c>
      <c r="P1828">
        <v>24</v>
      </c>
      <c r="Q1828" s="20">
        <f t="shared" si="56"/>
        <v>24.5819232351</v>
      </c>
      <c r="R1828" s="7">
        <f t="shared" si="57"/>
        <v>2</v>
      </c>
    </row>
    <row r="1829" spans="1:18" x14ac:dyDescent="0.25">
      <c r="A1829" t="s">
        <v>680</v>
      </c>
      <c r="B1829" t="s">
        <v>715</v>
      </c>
      <c r="D1829" t="s">
        <v>188</v>
      </c>
      <c r="E1829" t="s">
        <v>92</v>
      </c>
      <c r="F1829">
        <v>2</v>
      </c>
      <c r="G1829">
        <v>3</v>
      </c>
      <c r="H1829">
        <v>1</v>
      </c>
      <c r="I1829">
        <v>65</v>
      </c>
      <c r="J1829">
        <v>0</v>
      </c>
      <c r="K1829">
        <v>0</v>
      </c>
      <c r="L1829">
        <v>1</v>
      </c>
      <c r="M1829">
        <v>0</v>
      </c>
      <c r="N1829">
        <v>2</v>
      </c>
      <c r="O1829">
        <v>41</v>
      </c>
      <c r="P1829">
        <v>39</v>
      </c>
      <c r="Q1829" s="20">
        <f t="shared" si="56"/>
        <v>37.917041276799999</v>
      </c>
      <c r="R1829" s="7">
        <f t="shared" si="57"/>
        <v>1.8461538461538463</v>
      </c>
    </row>
    <row r="1830" spans="1:18" x14ac:dyDescent="0.25">
      <c r="A1830" t="s">
        <v>577</v>
      </c>
      <c r="B1830" t="s">
        <v>715</v>
      </c>
      <c r="D1830" t="s">
        <v>192</v>
      </c>
      <c r="E1830" t="s">
        <v>92</v>
      </c>
      <c r="F1830">
        <v>2</v>
      </c>
      <c r="G1830">
        <v>4</v>
      </c>
      <c r="H1830">
        <v>1</v>
      </c>
      <c r="I1830">
        <v>60</v>
      </c>
      <c r="J1830">
        <v>0</v>
      </c>
      <c r="K1830">
        <v>1</v>
      </c>
      <c r="L1830">
        <v>0</v>
      </c>
      <c r="M1830">
        <v>1</v>
      </c>
      <c r="N1830">
        <v>3</v>
      </c>
      <c r="O1830">
        <v>41</v>
      </c>
      <c r="P1830">
        <v>38</v>
      </c>
      <c r="Q1830" s="20">
        <f t="shared" si="56"/>
        <v>37.169497784699999</v>
      </c>
      <c r="R1830" s="7">
        <f t="shared" si="57"/>
        <v>2</v>
      </c>
    </row>
    <row r="1831" spans="1:18" x14ac:dyDescent="0.25">
      <c r="A1831" t="s">
        <v>595</v>
      </c>
      <c r="B1831" t="s">
        <v>715</v>
      </c>
      <c r="D1831" t="s">
        <v>134</v>
      </c>
      <c r="E1831" t="s">
        <v>17</v>
      </c>
      <c r="F1831">
        <v>5</v>
      </c>
      <c r="G1831">
        <v>3</v>
      </c>
      <c r="H1831">
        <v>1</v>
      </c>
      <c r="I1831">
        <v>60</v>
      </c>
      <c r="J1831">
        <v>1</v>
      </c>
      <c r="K1831">
        <v>0</v>
      </c>
      <c r="L1831">
        <v>0</v>
      </c>
      <c r="M1831">
        <v>0</v>
      </c>
      <c r="N1831">
        <v>3</v>
      </c>
      <c r="O1831">
        <v>25</v>
      </c>
      <c r="P1831">
        <v>22</v>
      </c>
      <c r="Q1831" s="20">
        <f t="shared" si="56"/>
        <v>22.656592202500001</v>
      </c>
      <c r="R1831" s="7">
        <f t="shared" si="57"/>
        <v>5</v>
      </c>
    </row>
    <row r="1832" spans="1:18" x14ac:dyDescent="0.25">
      <c r="A1832" t="s">
        <v>581</v>
      </c>
      <c r="B1832" t="s">
        <v>715</v>
      </c>
      <c r="D1832" t="s">
        <v>120</v>
      </c>
      <c r="E1832" t="s">
        <v>17</v>
      </c>
      <c r="F1832">
        <v>5</v>
      </c>
      <c r="G1832">
        <v>2</v>
      </c>
      <c r="H1832">
        <v>1</v>
      </c>
      <c r="I1832">
        <v>60</v>
      </c>
      <c r="J1832">
        <v>1</v>
      </c>
      <c r="K1832">
        <v>0</v>
      </c>
      <c r="L1832">
        <v>0</v>
      </c>
      <c r="M1832">
        <v>0</v>
      </c>
      <c r="N1832">
        <v>2</v>
      </c>
      <c r="O1832">
        <v>30</v>
      </c>
      <c r="P1832">
        <v>28</v>
      </c>
      <c r="Q1832" s="20">
        <f t="shared" si="56"/>
        <v>27.396637892999998</v>
      </c>
      <c r="R1832" s="7">
        <f t="shared" si="57"/>
        <v>5</v>
      </c>
    </row>
    <row r="1833" spans="1:18" x14ac:dyDescent="0.25">
      <c r="A1833" t="s">
        <v>647</v>
      </c>
      <c r="B1833" t="s">
        <v>715</v>
      </c>
      <c r="D1833" t="s">
        <v>349</v>
      </c>
      <c r="E1833" t="s">
        <v>17</v>
      </c>
      <c r="F1833">
        <v>5</v>
      </c>
      <c r="G1833">
        <v>4</v>
      </c>
      <c r="H1833">
        <v>1</v>
      </c>
      <c r="I1833">
        <v>60</v>
      </c>
      <c r="J1833">
        <v>1</v>
      </c>
      <c r="K1833">
        <v>0</v>
      </c>
      <c r="L1833">
        <v>0</v>
      </c>
      <c r="M1833">
        <v>0</v>
      </c>
      <c r="N1833">
        <v>4</v>
      </c>
      <c r="O1833">
        <v>28</v>
      </c>
      <c r="P1833">
        <v>24</v>
      </c>
      <c r="Q1833" s="20">
        <f t="shared" si="56"/>
        <v>25.8394046232</v>
      </c>
      <c r="R1833" s="7">
        <f t="shared" si="57"/>
        <v>5</v>
      </c>
    </row>
    <row r="1834" spans="1:18" x14ac:dyDescent="0.25">
      <c r="A1834" t="s">
        <v>599</v>
      </c>
      <c r="B1834" t="s">
        <v>715</v>
      </c>
      <c r="D1834" t="s">
        <v>592</v>
      </c>
      <c r="E1834" t="s">
        <v>17</v>
      </c>
      <c r="F1834">
        <v>5</v>
      </c>
      <c r="G1834">
        <v>4</v>
      </c>
      <c r="H1834">
        <v>1</v>
      </c>
      <c r="I1834">
        <v>65</v>
      </c>
      <c r="J1834">
        <v>1</v>
      </c>
      <c r="K1834">
        <v>0</v>
      </c>
      <c r="L1834">
        <v>0</v>
      </c>
      <c r="M1834">
        <v>0</v>
      </c>
      <c r="N1834">
        <v>4</v>
      </c>
      <c r="O1834">
        <v>27</v>
      </c>
      <c r="P1834">
        <v>23</v>
      </c>
      <c r="Q1834" s="20">
        <f t="shared" si="56"/>
        <v>24.522009967799999</v>
      </c>
      <c r="R1834" s="7">
        <f t="shared" si="57"/>
        <v>4.6153846153846159</v>
      </c>
    </row>
    <row r="1835" spans="1:18" x14ac:dyDescent="0.25">
      <c r="A1835" t="s">
        <v>584</v>
      </c>
      <c r="B1835" t="s">
        <v>715</v>
      </c>
      <c r="D1835" t="s">
        <v>308</v>
      </c>
      <c r="E1835" t="s">
        <v>17</v>
      </c>
      <c r="F1835">
        <v>5</v>
      </c>
      <c r="G1835">
        <v>4</v>
      </c>
      <c r="H1835">
        <v>1</v>
      </c>
      <c r="I1835">
        <v>65</v>
      </c>
      <c r="J1835">
        <v>1</v>
      </c>
      <c r="K1835">
        <v>0</v>
      </c>
      <c r="L1835">
        <v>0</v>
      </c>
      <c r="M1835">
        <v>0</v>
      </c>
      <c r="N1835">
        <v>4</v>
      </c>
      <c r="O1835">
        <v>33</v>
      </c>
      <c r="P1835">
        <v>29</v>
      </c>
      <c r="Q1835" s="20">
        <f t="shared" si="56"/>
        <v>30.111111112499998</v>
      </c>
      <c r="R1835" s="7">
        <f t="shared" si="57"/>
        <v>4.6153846153846159</v>
      </c>
    </row>
    <row r="1836" spans="1:18" x14ac:dyDescent="0.25">
      <c r="A1836" t="s">
        <v>588</v>
      </c>
      <c r="B1836" t="s">
        <v>716</v>
      </c>
      <c r="D1836" t="s">
        <v>398</v>
      </c>
      <c r="E1836" t="s">
        <v>17</v>
      </c>
      <c r="F1836">
        <v>3</v>
      </c>
      <c r="G1836">
        <v>2</v>
      </c>
      <c r="H1836">
        <v>1</v>
      </c>
      <c r="I1836">
        <v>60</v>
      </c>
      <c r="J1836">
        <v>1</v>
      </c>
      <c r="K1836">
        <v>0</v>
      </c>
      <c r="L1836">
        <v>0</v>
      </c>
      <c r="M1836">
        <v>0</v>
      </c>
      <c r="N1836">
        <v>2</v>
      </c>
      <c r="O1836">
        <v>34</v>
      </c>
      <c r="P1836">
        <v>32</v>
      </c>
      <c r="Q1836" s="20">
        <f t="shared" si="56"/>
        <v>30.918943534799997</v>
      </c>
      <c r="R1836" s="7">
        <f t="shared" si="57"/>
        <v>3</v>
      </c>
    </row>
    <row r="1837" spans="1:18" x14ac:dyDescent="0.25">
      <c r="A1837" t="s">
        <v>569</v>
      </c>
      <c r="B1837" t="s">
        <v>716</v>
      </c>
      <c r="D1837" t="s">
        <v>27</v>
      </c>
      <c r="E1837" t="s">
        <v>17</v>
      </c>
      <c r="F1837">
        <v>5</v>
      </c>
      <c r="G1837">
        <v>2</v>
      </c>
      <c r="H1837">
        <v>1</v>
      </c>
      <c r="I1837">
        <v>60</v>
      </c>
      <c r="J1837">
        <v>1</v>
      </c>
      <c r="K1837">
        <v>0</v>
      </c>
      <c r="L1837">
        <v>0</v>
      </c>
      <c r="M1837">
        <v>0</v>
      </c>
      <c r="N1837">
        <v>2</v>
      </c>
      <c r="O1837">
        <v>31</v>
      </c>
      <c r="P1837">
        <v>29</v>
      </c>
      <c r="Q1837" s="20">
        <f t="shared" si="56"/>
        <v>28.262189513700001</v>
      </c>
      <c r="R1837" s="7">
        <f t="shared" si="57"/>
        <v>5</v>
      </c>
    </row>
    <row r="1838" spans="1:18" x14ac:dyDescent="0.25">
      <c r="A1838" t="s">
        <v>616</v>
      </c>
      <c r="B1838" t="s">
        <v>716</v>
      </c>
      <c r="D1838" t="s">
        <v>146</v>
      </c>
      <c r="E1838" t="s">
        <v>92</v>
      </c>
      <c r="F1838">
        <v>1</v>
      </c>
      <c r="G1838">
        <v>3</v>
      </c>
      <c r="H1838">
        <v>1</v>
      </c>
      <c r="I1838">
        <v>59</v>
      </c>
      <c r="J1838">
        <v>0</v>
      </c>
      <c r="K1838">
        <v>1</v>
      </c>
      <c r="L1838">
        <v>0</v>
      </c>
      <c r="M1838">
        <v>0</v>
      </c>
      <c r="N1838">
        <v>3</v>
      </c>
      <c r="O1838">
        <v>29</v>
      </c>
      <c r="P1838">
        <v>26</v>
      </c>
      <c r="Q1838" s="20">
        <f t="shared" si="56"/>
        <v>26.786504425599997</v>
      </c>
      <c r="R1838" s="7">
        <f t="shared" si="57"/>
        <v>1</v>
      </c>
    </row>
    <row r="1839" spans="1:18" x14ac:dyDescent="0.25">
      <c r="A1839" t="s">
        <v>605</v>
      </c>
      <c r="B1839" t="s">
        <v>717</v>
      </c>
      <c r="D1839" t="s">
        <v>335</v>
      </c>
      <c r="E1839" t="s">
        <v>92</v>
      </c>
      <c r="F1839">
        <v>0</v>
      </c>
      <c r="G1839">
        <v>3</v>
      </c>
      <c r="H1839">
        <v>1</v>
      </c>
      <c r="I1839">
        <v>60</v>
      </c>
      <c r="J1839">
        <v>0</v>
      </c>
      <c r="K1839">
        <v>1</v>
      </c>
      <c r="L1839">
        <v>0</v>
      </c>
      <c r="M1839">
        <v>0</v>
      </c>
      <c r="N1839">
        <v>3</v>
      </c>
      <c r="O1839">
        <v>23</v>
      </c>
      <c r="P1839">
        <v>20</v>
      </c>
      <c r="Q1839" s="20">
        <f t="shared" si="56"/>
        <v>20.8407079648</v>
      </c>
      <c r="R1839" s="7">
        <f t="shared" si="57"/>
        <v>0</v>
      </c>
    </row>
    <row r="1840" spans="1:18" x14ac:dyDescent="0.25">
      <c r="A1840" t="s">
        <v>612</v>
      </c>
      <c r="B1840" t="s">
        <v>717</v>
      </c>
      <c r="D1840" t="s">
        <v>590</v>
      </c>
      <c r="E1840" t="s">
        <v>17</v>
      </c>
      <c r="F1840">
        <v>3</v>
      </c>
      <c r="G1840">
        <v>2</v>
      </c>
      <c r="H1840">
        <v>1</v>
      </c>
      <c r="I1840">
        <v>65</v>
      </c>
      <c r="J1840">
        <v>1</v>
      </c>
      <c r="K1840">
        <v>0</v>
      </c>
      <c r="L1840">
        <v>0</v>
      </c>
      <c r="M1840">
        <v>0</v>
      </c>
      <c r="N1840">
        <v>2</v>
      </c>
      <c r="O1840">
        <v>28</v>
      </c>
      <c r="P1840">
        <v>26</v>
      </c>
      <c r="Q1840" s="20">
        <f t="shared" si="56"/>
        <v>25.549680948399999</v>
      </c>
      <c r="R1840" s="7">
        <f t="shared" si="57"/>
        <v>2.7692307692307692</v>
      </c>
    </row>
    <row r="1841" spans="1:18" x14ac:dyDescent="0.25">
      <c r="A1841" t="s">
        <v>720</v>
      </c>
      <c r="B1841" t="s">
        <v>717</v>
      </c>
      <c r="D1841" t="s">
        <v>308</v>
      </c>
      <c r="E1841" t="s">
        <v>92</v>
      </c>
      <c r="F1841">
        <v>1</v>
      </c>
      <c r="G1841">
        <v>6</v>
      </c>
      <c r="H1841">
        <v>1</v>
      </c>
      <c r="I1841">
        <v>20</v>
      </c>
      <c r="J1841">
        <v>0</v>
      </c>
      <c r="K1841">
        <v>1</v>
      </c>
      <c r="L1841">
        <v>0</v>
      </c>
      <c r="M1841">
        <v>0</v>
      </c>
      <c r="N1841">
        <v>4</v>
      </c>
      <c r="O1841">
        <v>15</v>
      </c>
      <c r="P1841">
        <v>11</v>
      </c>
      <c r="Q1841" s="20">
        <f t="shared" si="56"/>
        <v>13.686868687499999</v>
      </c>
      <c r="R1841" s="7">
        <f t="shared" si="57"/>
        <v>1</v>
      </c>
    </row>
    <row r="1842" spans="1:18" x14ac:dyDescent="0.25">
      <c r="A1842" t="s">
        <v>665</v>
      </c>
      <c r="B1842" t="s">
        <v>717</v>
      </c>
      <c r="D1842" t="s">
        <v>249</v>
      </c>
      <c r="E1842" t="s">
        <v>17</v>
      </c>
      <c r="F1842">
        <v>3</v>
      </c>
      <c r="G1842">
        <v>2</v>
      </c>
      <c r="H1842">
        <v>1</v>
      </c>
      <c r="I1842">
        <v>60</v>
      </c>
      <c r="J1842">
        <v>1</v>
      </c>
      <c r="K1842">
        <v>0</v>
      </c>
      <c r="L1842">
        <v>0</v>
      </c>
      <c r="M1842">
        <v>0</v>
      </c>
      <c r="N1842">
        <v>2</v>
      </c>
      <c r="O1842">
        <v>37</v>
      </c>
      <c r="P1842">
        <v>35</v>
      </c>
      <c r="Q1842" s="20">
        <f t="shared" si="56"/>
        <v>33.460343418299999</v>
      </c>
      <c r="R1842" s="7">
        <f t="shared" si="57"/>
        <v>3</v>
      </c>
    </row>
    <row r="1843" spans="1:18" x14ac:dyDescent="0.25">
      <c r="A1843" t="s">
        <v>606</v>
      </c>
      <c r="B1843" t="s">
        <v>717</v>
      </c>
      <c r="D1843" t="s">
        <v>188</v>
      </c>
      <c r="E1843" t="s">
        <v>17</v>
      </c>
      <c r="F1843">
        <v>3</v>
      </c>
      <c r="G1843">
        <v>0</v>
      </c>
      <c r="H1843">
        <v>1</v>
      </c>
      <c r="I1843">
        <v>60</v>
      </c>
      <c r="J1843">
        <v>1</v>
      </c>
      <c r="K1843">
        <v>0</v>
      </c>
      <c r="L1843">
        <v>0</v>
      </c>
      <c r="M1843">
        <v>0</v>
      </c>
      <c r="N1843">
        <v>0</v>
      </c>
      <c r="O1843">
        <v>35</v>
      </c>
      <c r="P1843">
        <v>35</v>
      </c>
      <c r="Q1843" s="20">
        <f t="shared" si="56"/>
        <v>32.368205967999998</v>
      </c>
      <c r="R1843" s="7">
        <f t="shared" si="57"/>
        <v>3</v>
      </c>
    </row>
    <row r="1844" spans="1:18" x14ac:dyDescent="0.25">
      <c r="A1844" t="s">
        <v>634</v>
      </c>
      <c r="B1844" t="s">
        <v>717</v>
      </c>
      <c r="D1844" t="s">
        <v>216</v>
      </c>
      <c r="E1844" t="s">
        <v>92</v>
      </c>
      <c r="F1844">
        <v>1</v>
      </c>
      <c r="G1844">
        <v>5</v>
      </c>
      <c r="H1844">
        <v>1</v>
      </c>
      <c r="I1844">
        <v>60</v>
      </c>
      <c r="J1844">
        <v>0</v>
      </c>
      <c r="K1844">
        <v>1</v>
      </c>
      <c r="L1844">
        <v>0</v>
      </c>
      <c r="M1844">
        <v>0</v>
      </c>
      <c r="N1844">
        <v>5</v>
      </c>
      <c r="O1844">
        <v>24</v>
      </c>
      <c r="P1844">
        <v>19</v>
      </c>
      <c r="Q1844" s="20">
        <f t="shared" si="56"/>
        <v>21.722479965600002</v>
      </c>
      <c r="R1844" s="7">
        <f t="shared" si="57"/>
        <v>1</v>
      </c>
    </row>
    <row r="1845" spans="1:18" x14ac:dyDescent="0.25">
      <c r="A1845" t="s">
        <v>569</v>
      </c>
      <c r="B1845" t="s">
        <v>717</v>
      </c>
      <c r="D1845" t="s">
        <v>96</v>
      </c>
      <c r="E1845" t="s">
        <v>92</v>
      </c>
      <c r="F1845">
        <v>2</v>
      </c>
      <c r="G1845">
        <v>3</v>
      </c>
      <c r="H1845">
        <v>1</v>
      </c>
      <c r="I1845">
        <v>61</v>
      </c>
      <c r="J1845">
        <v>0</v>
      </c>
      <c r="K1845">
        <v>0</v>
      </c>
      <c r="L1845">
        <v>1</v>
      </c>
      <c r="M1845">
        <v>0</v>
      </c>
      <c r="N1845">
        <v>3</v>
      </c>
      <c r="O1845">
        <v>28</v>
      </c>
      <c r="P1845">
        <v>25</v>
      </c>
      <c r="Q1845" s="20">
        <f t="shared" si="56"/>
        <v>25.302325580000002</v>
      </c>
      <c r="R1845" s="7">
        <f t="shared" si="57"/>
        <v>1.9672131147540985</v>
      </c>
    </row>
    <row r="1846" spans="1:18" x14ac:dyDescent="0.25">
      <c r="A1846" t="s">
        <v>702</v>
      </c>
      <c r="B1846" t="s">
        <v>717</v>
      </c>
      <c r="D1846" t="s">
        <v>308</v>
      </c>
      <c r="E1846" t="s">
        <v>92</v>
      </c>
      <c r="F1846">
        <v>1</v>
      </c>
      <c r="G1846">
        <v>6</v>
      </c>
      <c r="H1846">
        <v>0</v>
      </c>
      <c r="I1846">
        <v>40</v>
      </c>
      <c r="J1846">
        <v>0</v>
      </c>
      <c r="K1846">
        <v>0</v>
      </c>
      <c r="L1846">
        <v>0</v>
      </c>
      <c r="M1846">
        <v>0</v>
      </c>
      <c r="N1846">
        <v>2</v>
      </c>
      <c r="O1846">
        <v>19</v>
      </c>
      <c r="P1846">
        <v>17</v>
      </c>
      <c r="Q1846" s="20">
        <f t="shared" si="56"/>
        <v>17.336700337499998</v>
      </c>
      <c r="R1846" s="7" t="str">
        <f t="shared" si="57"/>
        <v xml:space="preserve"> </v>
      </c>
    </row>
    <row r="1847" spans="1:18" x14ac:dyDescent="0.25">
      <c r="A1847" t="s">
        <v>692</v>
      </c>
      <c r="B1847" t="s">
        <v>717</v>
      </c>
      <c r="D1847" t="s">
        <v>598</v>
      </c>
      <c r="E1847" t="s">
        <v>17</v>
      </c>
      <c r="F1847">
        <v>4</v>
      </c>
      <c r="G1847">
        <v>3</v>
      </c>
      <c r="H1847">
        <v>1</v>
      </c>
      <c r="I1847">
        <v>60</v>
      </c>
      <c r="J1847">
        <v>1</v>
      </c>
      <c r="K1847">
        <v>0</v>
      </c>
      <c r="L1847">
        <v>0</v>
      </c>
      <c r="M1847">
        <v>0</v>
      </c>
      <c r="N1847">
        <v>3</v>
      </c>
      <c r="O1847">
        <v>30</v>
      </c>
      <c r="P1847">
        <v>27</v>
      </c>
      <c r="Q1847" s="20">
        <f t="shared" si="56"/>
        <v>27.552742617</v>
      </c>
      <c r="R1847" s="7">
        <f t="shared" si="57"/>
        <v>4</v>
      </c>
    </row>
    <row r="1848" spans="1:18" x14ac:dyDescent="0.25">
      <c r="A1848" t="s">
        <v>580</v>
      </c>
      <c r="B1848" t="s">
        <v>717</v>
      </c>
      <c r="D1848" t="s">
        <v>570</v>
      </c>
      <c r="E1848" t="s">
        <v>92</v>
      </c>
      <c r="F1848">
        <v>2</v>
      </c>
      <c r="G1848">
        <v>3</v>
      </c>
      <c r="H1848">
        <v>1</v>
      </c>
      <c r="I1848">
        <v>65</v>
      </c>
      <c r="J1848">
        <v>0</v>
      </c>
      <c r="K1848">
        <v>0</v>
      </c>
      <c r="L1848">
        <v>1</v>
      </c>
      <c r="M1848">
        <v>0</v>
      </c>
      <c r="N1848">
        <v>2</v>
      </c>
      <c r="O1848">
        <v>31</v>
      </c>
      <c r="P1848">
        <v>29</v>
      </c>
      <c r="Q1848" s="20">
        <f t="shared" si="56"/>
        <v>28.164479082300002</v>
      </c>
      <c r="R1848" s="7">
        <f t="shared" si="57"/>
        <v>1.8461538461538463</v>
      </c>
    </row>
    <row r="1849" spans="1:18" x14ac:dyDescent="0.25">
      <c r="A1849" t="s">
        <v>597</v>
      </c>
      <c r="B1849" t="s">
        <v>717</v>
      </c>
      <c r="D1849" t="s">
        <v>278</v>
      </c>
      <c r="E1849" t="s">
        <v>17</v>
      </c>
      <c r="F1849">
        <v>5</v>
      </c>
      <c r="G1849">
        <v>4</v>
      </c>
      <c r="H1849">
        <v>1</v>
      </c>
      <c r="I1849">
        <v>60</v>
      </c>
      <c r="J1849">
        <v>1</v>
      </c>
      <c r="K1849">
        <v>0</v>
      </c>
      <c r="L1849">
        <v>0</v>
      </c>
      <c r="M1849">
        <v>0</v>
      </c>
      <c r="N1849">
        <v>4</v>
      </c>
      <c r="O1849">
        <v>30</v>
      </c>
      <c r="P1849">
        <v>26</v>
      </c>
      <c r="Q1849" s="20">
        <f t="shared" si="56"/>
        <v>27.416326529999999</v>
      </c>
      <c r="R1849" s="7">
        <f t="shared" si="57"/>
        <v>5</v>
      </c>
    </row>
    <row r="1850" spans="1:18" x14ac:dyDescent="0.25">
      <c r="A1850" t="s">
        <v>593</v>
      </c>
      <c r="B1850" t="s">
        <v>718</v>
      </c>
      <c r="D1850" t="s">
        <v>227</v>
      </c>
      <c r="E1850" t="s">
        <v>92</v>
      </c>
      <c r="F1850">
        <v>2</v>
      </c>
      <c r="G1850">
        <v>4</v>
      </c>
      <c r="H1850">
        <v>1</v>
      </c>
      <c r="I1850">
        <v>59</v>
      </c>
      <c r="J1850">
        <v>0</v>
      </c>
      <c r="K1850">
        <v>1</v>
      </c>
      <c r="L1850">
        <v>0</v>
      </c>
      <c r="M1850">
        <v>0</v>
      </c>
      <c r="N1850">
        <v>4</v>
      </c>
      <c r="O1850">
        <v>29</v>
      </c>
      <c r="P1850">
        <v>25</v>
      </c>
      <c r="Q1850" s="20">
        <f t="shared" si="56"/>
        <v>26.413640031499998</v>
      </c>
      <c r="R1850" s="7">
        <f t="shared" si="57"/>
        <v>2</v>
      </c>
    </row>
    <row r="1851" spans="1:18" x14ac:dyDescent="0.25">
      <c r="A1851" t="s">
        <v>587</v>
      </c>
      <c r="B1851" t="s">
        <v>718</v>
      </c>
      <c r="D1851" t="s">
        <v>579</v>
      </c>
      <c r="E1851" t="s">
        <v>17</v>
      </c>
      <c r="F1851">
        <v>2</v>
      </c>
      <c r="G1851">
        <v>1</v>
      </c>
      <c r="H1851">
        <v>1</v>
      </c>
      <c r="I1851">
        <v>60</v>
      </c>
      <c r="J1851">
        <v>1</v>
      </c>
      <c r="K1851">
        <v>0</v>
      </c>
      <c r="L1851">
        <v>0</v>
      </c>
      <c r="M1851">
        <v>0</v>
      </c>
      <c r="N1851">
        <v>1</v>
      </c>
      <c r="O1851">
        <v>36</v>
      </c>
      <c r="P1851">
        <v>35</v>
      </c>
      <c r="Q1851" s="20">
        <f t="shared" si="56"/>
        <v>32.775897646799997</v>
      </c>
      <c r="R1851" s="7">
        <f t="shared" si="57"/>
        <v>2</v>
      </c>
    </row>
    <row r="1852" spans="1:18" x14ac:dyDescent="0.25">
      <c r="A1852" t="s">
        <v>588</v>
      </c>
      <c r="B1852" t="s">
        <v>718</v>
      </c>
      <c r="D1852" t="s">
        <v>120</v>
      </c>
      <c r="E1852" t="s">
        <v>92</v>
      </c>
      <c r="F1852">
        <v>3</v>
      </c>
      <c r="G1852">
        <v>4</v>
      </c>
      <c r="H1852">
        <v>1</v>
      </c>
      <c r="I1852">
        <v>64</v>
      </c>
      <c r="J1852">
        <v>0</v>
      </c>
      <c r="K1852">
        <v>0</v>
      </c>
      <c r="L1852">
        <v>1</v>
      </c>
      <c r="M1852">
        <v>0</v>
      </c>
      <c r="N1852">
        <v>4</v>
      </c>
      <c r="O1852">
        <v>23</v>
      </c>
      <c r="P1852">
        <v>19</v>
      </c>
      <c r="Q1852" s="20">
        <f t="shared" si="56"/>
        <v>21.004089051299999</v>
      </c>
      <c r="R1852" s="7">
        <f t="shared" si="57"/>
        <v>2.8125</v>
      </c>
    </row>
    <row r="1853" spans="1:18" x14ac:dyDescent="0.25">
      <c r="A1853" t="s">
        <v>609</v>
      </c>
      <c r="B1853" t="s">
        <v>718</v>
      </c>
      <c r="D1853" t="s">
        <v>398</v>
      </c>
      <c r="E1853" t="s">
        <v>92</v>
      </c>
      <c r="F1853">
        <v>3</v>
      </c>
      <c r="G1853">
        <v>4</v>
      </c>
      <c r="H1853">
        <v>1</v>
      </c>
      <c r="I1853">
        <v>59</v>
      </c>
      <c r="J1853">
        <v>0</v>
      </c>
      <c r="K1853">
        <v>1</v>
      </c>
      <c r="L1853">
        <v>0</v>
      </c>
      <c r="M1853">
        <v>0</v>
      </c>
      <c r="N1853">
        <v>4</v>
      </c>
      <c r="O1853">
        <v>28</v>
      </c>
      <c r="P1853">
        <v>24</v>
      </c>
      <c r="Q1853" s="20">
        <f t="shared" si="56"/>
        <v>25.462659381599998</v>
      </c>
      <c r="R1853" s="7">
        <f t="shared" si="57"/>
        <v>3</v>
      </c>
    </row>
    <row r="1854" spans="1:18" x14ac:dyDescent="0.25">
      <c r="A1854" t="s">
        <v>629</v>
      </c>
      <c r="B1854" t="s">
        <v>718</v>
      </c>
      <c r="D1854" t="s">
        <v>112</v>
      </c>
      <c r="E1854" t="s">
        <v>92</v>
      </c>
      <c r="F1854">
        <v>3</v>
      </c>
      <c r="G1854">
        <v>5</v>
      </c>
      <c r="H1854">
        <v>1</v>
      </c>
      <c r="I1854">
        <v>60</v>
      </c>
      <c r="J1854">
        <v>0</v>
      </c>
      <c r="K1854">
        <v>1</v>
      </c>
      <c r="L1854">
        <v>0</v>
      </c>
      <c r="M1854">
        <v>0</v>
      </c>
      <c r="N1854">
        <v>5</v>
      </c>
      <c r="O1854">
        <v>29</v>
      </c>
      <c r="P1854">
        <v>24</v>
      </c>
      <c r="Q1854" s="20">
        <f t="shared" si="56"/>
        <v>26.6121460494</v>
      </c>
      <c r="R1854" s="7">
        <f t="shared" si="57"/>
        <v>3</v>
      </c>
    </row>
    <row r="1855" spans="1:18" x14ac:dyDescent="0.25">
      <c r="A1855" t="s">
        <v>687</v>
      </c>
      <c r="B1855" t="s">
        <v>718</v>
      </c>
      <c r="D1855" t="s">
        <v>182</v>
      </c>
      <c r="E1855" t="s">
        <v>92</v>
      </c>
      <c r="F1855">
        <v>3</v>
      </c>
      <c r="G1855">
        <v>7</v>
      </c>
      <c r="H1855">
        <v>1</v>
      </c>
      <c r="I1855">
        <v>60</v>
      </c>
      <c r="J1855">
        <v>0</v>
      </c>
      <c r="K1855">
        <v>1</v>
      </c>
      <c r="L1855">
        <v>0</v>
      </c>
      <c r="M1855">
        <v>0</v>
      </c>
      <c r="N1855">
        <v>7</v>
      </c>
      <c r="O1855">
        <v>29</v>
      </c>
      <c r="P1855">
        <v>22</v>
      </c>
      <c r="Q1855" s="20">
        <f t="shared" si="56"/>
        <v>26.503088803099999</v>
      </c>
      <c r="R1855" s="7">
        <f t="shared" si="57"/>
        <v>3</v>
      </c>
    </row>
    <row r="1856" spans="1:18" x14ac:dyDescent="0.25">
      <c r="A1856" t="s">
        <v>635</v>
      </c>
      <c r="B1856" t="s">
        <v>719</v>
      </c>
      <c r="D1856" t="s">
        <v>238</v>
      </c>
      <c r="E1856" t="s">
        <v>17</v>
      </c>
      <c r="F1856">
        <v>5</v>
      </c>
      <c r="G1856">
        <v>1</v>
      </c>
      <c r="H1856">
        <v>1</v>
      </c>
      <c r="I1856">
        <v>60</v>
      </c>
      <c r="J1856">
        <v>1</v>
      </c>
      <c r="K1856">
        <v>0</v>
      </c>
      <c r="L1856">
        <v>0</v>
      </c>
      <c r="M1856">
        <v>0</v>
      </c>
      <c r="N1856">
        <v>1</v>
      </c>
      <c r="O1856">
        <v>32</v>
      </c>
      <c r="P1856">
        <v>31</v>
      </c>
      <c r="Q1856" s="20">
        <f t="shared" si="56"/>
        <v>29.604752476800002</v>
      </c>
      <c r="R1856" s="7">
        <f t="shared" si="57"/>
        <v>5</v>
      </c>
    </row>
    <row r="1857" spans="1:18" x14ac:dyDescent="0.25">
      <c r="A1857" t="s">
        <v>638</v>
      </c>
      <c r="B1857" t="s">
        <v>719</v>
      </c>
      <c r="D1857" t="s">
        <v>233</v>
      </c>
      <c r="E1857" t="s">
        <v>17</v>
      </c>
      <c r="F1857">
        <v>4</v>
      </c>
      <c r="G1857">
        <v>3</v>
      </c>
      <c r="H1857">
        <v>1</v>
      </c>
      <c r="I1857">
        <v>61</v>
      </c>
      <c r="J1857">
        <v>1</v>
      </c>
      <c r="K1857">
        <v>0</v>
      </c>
      <c r="L1857">
        <v>0</v>
      </c>
      <c r="M1857">
        <v>1</v>
      </c>
      <c r="N1857">
        <v>2</v>
      </c>
      <c r="O1857">
        <v>28</v>
      </c>
      <c r="P1857">
        <v>26</v>
      </c>
      <c r="Q1857" s="20">
        <f t="shared" si="56"/>
        <v>26.113382898399998</v>
      </c>
      <c r="R1857" s="7">
        <f t="shared" si="57"/>
        <v>3.9344262295081971</v>
      </c>
    </row>
    <row r="1858" spans="1:18" x14ac:dyDescent="0.25">
      <c r="A1858" t="s">
        <v>603</v>
      </c>
      <c r="B1858" t="s">
        <v>719</v>
      </c>
      <c r="D1858" t="s">
        <v>596</v>
      </c>
      <c r="E1858" t="s">
        <v>17</v>
      </c>
      <c r="F1858">
        <v>3</v>
      </c>
      <c r="G1858">
        <v>1</v>
      </c>
      <c r="H1858">
        <v>1</v>
      </c>
      <c r="I1858">
        <v>60</v>
      </c>
      <c r="J1858">
        <v>1</v>
      </c>
      <c r="K1858">
        <v>0</v>
      </c>
      <c r="L1858">
        <v>0</v>
      </c>
      <c r="M1858">
        <v>0</v>
      </c>
      <c r="N1858">
        <v>1</v>
      </c>
      <c r="O1858">
        <v>24</v>
      </c>
      <c r="P1858">
        <v>23</v>
      </c>
      <c r="Q1858" s="20">
        <f t="shared" ref="Q1858:Q1921" si="58">(1-SUMIF(Opponent,D1858,shpct))*O1858</f>
        <v>22.027265436</v>
      </c>
      <c r="R1858" s="7">
        <f t="shared" ref="R1858:R1921" si="59">IF(H1858=1,F1858/MAX(60,I1858)*60," ")</f>
        <v>3</v>
      </c>
    </row>
    <row r="1859" spans="1:18" x14ac:dyDescent="0.25">
      <c r="A1859" t="s">
        <v>566</v>
      </c>
      <c r="B1859" t="s">
        <v>719</v>
      </c>
      <c r="D1859" t="s">
        <v>134</v>
      </c>
      <c r="E1859" t="s">
        <v>17</v>
      </c>
      <c r="F1859">
        <v>4</v>
      </c>
      <c r="G1859">
        <v>2</v>
      </c>
      <c r="H1859">
        <v>1</v>
      </c>
      <c r="I1859">
        <v>60</v>
      </c>
      <c r="J1859">
        <v>1</v>
      </c>
      <c r="K1859">
        <v>0</v>
      </c>
      <c r="L1859">
        <v>0</v>
      </c>
      <c r="M1859">
        <v>0</v>
      </c>
      <c r="N1859">
        <v>2</v>
      </c>
      <c r="O1859">
        <v>27</v>
      </c>
      <c r="P1859">
        <v>25</v>
      </c>
      <c r="Q1859" s="20">
        <f t="shared" si="58"/>
        <v>24.469119578699999</v>
      </c>
      <c r="R1859" s="7">
        <f t="shared" si="59"/>
        <v>4</v>
      </c>
    </row>
    <row r="1860" spans="1:18" x14ac:dyDescent="0.25">
      <c r="A1860" t="s">
        <v>645</v>
      </c>
      <c r="B1860" t="s">
        <v>719</v>
      </c>
      <c r="D1860" t="s">
        <v>592</v>
      </c>
      <c r="E1860" t="s">
        <v>17</v>
      </c>
      <c r="F1860">
        <v>4</v>
      </c>
      <c r="G1860">
        <v>2</v>
      </c>
      <c r="H1860">
        <v>1</v>
      </c>
      <c r="I1860">
        <v>60</v>
      </c>
      <c r="J1860">
        <v>1</v>
      </c>
      <c r="K1860">
        <v>0</v>
      </c>
      <c r="L1860">
        <v>0</v>
      </c>
      <c r="M1860">
        <v>0</v>
      </c>
      <c r="N1860">
        <v>2</v>
      </c>
      <c r="O1860">
        <v>33</v>
      </c>
      <c r="P1860">
        <v>31</v>
      </c>
      <c r="Q1860" s="20">
        <f t="shared" si="58"/>
        <v>29.9713455162</v>
      </c>
      <c r="R1860" s="7">
        <f t="shared" si="59"/>
        <v>4</v>
      </c>
    </row>
    <row r="1861" spans="1:18" x14ac:dyDescent="0.25">
      <c r="A1861" t="s">
        <v>577</v>
      </c>
      <c r="B1861" t="s">
        <v>719</v>
      </c>
      <c r="D1861" t="s">
        <v>216</v>
      </c>
      <c r="E1861" t="s">
        <v>17</v>
      </c>
      <c r="F1861">
        <v>4</v>
      </c>
      <c r="G1861">
        <v>2</v>
      </c>
      <c r="H1861">
        <v>1</v>
      </c>
      <c r="I1861">
        <v>60</v>
      </c>
      <c r="J1861">
        <v>1</v>
      </c>
      <c r="K1861">
        <v>0</v>
      </c>
      <c r="L1861">
        <v>0</v>
      </c>
      <c r="M1861">
        <v>0</v>
      </c>
      <c r="N1861">
        <v>2</v>
      </c>
      <c r="O1861">
        <v>35</v>
      </c>
      <c r="P1861">
        <v>33</v>
      </c>
      <c r="Q1861" s="20">
        <f t="shared" si="58"/>
        <v>31.678616616500001</v>
      </c>
      <c r="R1861" s="7">
        <f t="shared" si="59"/>
        <v>4</v>
      </c>
    </row>
    <row r="1862" spans="1:18" x14ac:dyDescent="0.25">
      <c r="A1862" t="s">
        <v>659</v>
      </c>
      <c r="B1862" t="s">
        <v>719</v>
      </c>
      <c r="D1862" t="s">
        <v>349</v>
      </c>
      <c r="E1862" t="s">
        <v>17</v>
      </c>
      <c r="F1862">
        <v>3</v>
      </c>
      <c r="G1862">
        <v>2</v>
      </c>
      <c r="H1862">
        <v>1</v>
      </c>
      <c r="I1862">
        <v>63</v>
      </c>
      <c r="J1862">
        <v>1</v>
      </c>
      <c r="K1862">
        <v>0</v>
      </c>
      <c r="L1862">
        <v>0</v>
      </c>
      <c r="M1862">
        <v>0</v>
      </c>
      <c r="N1862">
        <v>2</v>
      </c>
      <c r="O1862">
        <v>27</v>
      </c>
      <c r="P1862">
        <v>25</v>
      </c>
      <c r="Q1862" s="20">
        <f t="shared" si="58"/>
        <v>24.916568743799999</v>
      </c>
      <c r="R1862" s="7">
        <f t="shared" si="59"/>
        <v>2.8571428571428568</v>
      </c>
    </row>
    <row r="1863" spans="1:18" x14ac:dyDescent="0.25">
      <c r="A1863" t="s">
        <v>692</v>
      </c>
      <c r="B1863" t="s">
        <v>719</v>
      </c>
      <c r="D1863" t="s">
        <v>575</v>
      </c>
      <c r="E1863" t="s">
        <v>92</v>
      </c>
      <c r="F1863">
        <v>2</v>
      </c>
      <c r="G1863">
        <v>4</v>
      </c>
      <c r="H1863">
        <v>0</v>
      </c>
      <c r="I1863">
        <v>39</v>
      </c>
      <c r="J1863">
        <v>0</v>
      </c>
      <c r="K1863">
        <v>0</v>
      </c>
      <c r="L1863">
        <v>0</v>
      </c>
      <c r="M1863">
        <v>0</v>
      </c>
      <c r="N1863">
        <v>1</v>
      </c>
      <c r="O1863">
        <v>13</v>
      </c>
      <c r="P1863">
        <v>12</v>
      </c>
      <c r="Q1863" s="20">
        <f t="shared" si="58"/>
        <v>12.0498839903</v>
      </c>
      <c r="R1863" s="7" t="str">
        <f t="shared" si="59"/>
        <v xml:space="preserve"> </v>
      </c>
    </row>
    <row r="1864" spans="1:18" x14ac:dyDescent="0.25">
      <c r="A1864" t="s">
        <v>614</v>
      </c>
      <c r="B1864" t="s">
        <v>719</v>
      </c>
      <c r="D1864" t="s">
        <v>575</v>
      </c>
      <c r="E1864" t="s">
        <v>92</v>
      </c>
      <c r="F1864">
        <v>2</v>
      </c>
      <c r="G1864">
        <v>4</v>
      </c>
      <c r="H1864">
        <v>1</v>
      </c>
      <c r="I1864">
        <v>20</v>
      </c>
      <c r="J1864">
        <v>0</v>
      </c>
      <c r="K1864">
        <v>1</v>
      </c>
      <c r="L1864">
        <v>0</v>
      </c>
      <c r="M1864">
        <v>0</v>
      </c>
      <c r="N1864">
        <v>3</v>
      </c>
      <c r="O1864">
        <v>16</v>
      </c>
      <c r="P1864">
        <v>13</v>
      </c>
      <c r="Q1864" s="20">
        <f t="shared" si="58"/>
        <v>14.8306264496</v>
      </c>
      <c r="R1864" s="7">
        <f t="shared" si="59"/>
        <v>2</v>
      </c>
    </row>
    <row r="1865" spans="1:18" x14ac:dyDescent="0.25">
      <c r="A1865" t="s">
        <v>597</v>
      </c>
      <c r="B1865" t="s">
        <v>719</v>
      </c>
      <c r="D1865" t="s">
        <v>188</v>
      </c>
      <c r="E1865" t="s">
        <v>17</v>
      </c>
      <c r="F1865">
        <v>4</v>
      </c>
      <c r="G1865">
        <v>1</v>
      </c>
      <c r="H1865">
        <v>1</v>
      </c>
      <c r="I1865">
        <v>59</v>
      </c>
      <c r="J1865">
        <v>1</v>
      </c>
      <c r="K1865">
        <v>0</v>
      </c>
      <c r="L1865">
        <v>0</v>
      </c>
      <c r="M1865">
        <v>0</v>
      </c>
      <c r="N1865">
        <v>1</v>
      </c>
      <c r="O1865">
        <v>37</v>
      </c>
      <c r="P1865">
        <v>36</v>
      </c>
      <c r="Q1865" s="20">
        <f t="shared" si="58"/>
        <v>34.217817737600001</v>
      </c>
      <c r="R1865" s="7">
        <f t="shared" si="59"/>
        <v>4</v>
      </c>
    </row>
    <row r="1866" spans="1:18" x14ac:dyDescent="0.25">
      <c r="A1866" t="s">
        <v>620</v>
      </c>
      <c r="B1866" t="s">
        <v>719</v>
      </c>
      <c r="D1866" t="s">
        <v>441</v>
      </c>
      <c r="E1866" t="s">
        <v>92</v>
      </c>
      <c r="F1866">
        <v>1</v>
      </c>
      <c r="G1866">
        <v>2</v>
      </c>
      <c r="H1866">
        <v>1</v>
      </c>
      <c r="I1866">
        <v>65</v>
      </c>
      <c r="J1866">
        <v>0</v>
      </c>
      <c r="K1866">
        <v>0</v>
      </c>
      <c r="L1866">
        <v>1</v>
      </c>
      <c r="M1866">
        <v>0</v>
      </c>
      <c r="N1866">
        <v>1</v>
      </c>
      <c r="O1866">
        <v>20</v>
      </c>
      <c r="P1866">
        <v>19</v>
      </c>
      <c r="Q1866" s="20">
        <f t="shared" si="58"/>
        <v>18.340576848000001</v>
      </c>
      <c r="R1866" s="7">
        <f t="shared" si="59"/>
        <v>0.92307692307692313</v>
      </c>
    </row>
    <row r="1867" spans="1:18" x14ac:dyDescent="0.25">
      <c r="A1867" t="s">
        <v>655</v>
      </c>
      <c r="B1867" t="s">
        <v>719</v>
      </c>
      <c r="D1867" t="s">
        <v>96</v>
      </c>
      <c r="E1867" t="s">
        <v>92</v>
      </c>
      <c r="F1867">
        <v>2</v>
      </c>
      <c r="G1867">
        <v>3</v>
      </c>
      <c r="H1867">
        <v>1</v>
      </c>
      <c r="I1867">
        <v>59</v>
      </c>
      <c r="J1867">
        <v>0</v>
      </c>
      <c r="K1867">
        <v>1</v>
      </c>
      <c r="L1867">
        <v>0</v>
      </c>
      <c r="M1867">
        <v>0</v>
      </c>
      <c r="N1867">
        <v>3</v>
      </c>
      <c r="O1867">
        <v>22</v>
      </c>
      <c r="P1867">
        <v>19</v>
      </c>
      <c r="Q1867" s="20">
        <f t="shared" si="58"/>
        <v>19.880398670000002</v>
      </c>
      <c r="R1867" s="7">
        <f t="shared" si="59"/>
        <v>2</v>
      </c>
    </row>
    <row r="1868" spans="1:18" x14ac:dyDescent="0.25">
      <c r="A1868" t="s">
        <v>638</v>
      </c>
      <c r="B1868" t="s">
        <v>721</v>
      </c>
      <c r="D1868" t="s">
        <v>278</v>
      </c>
      <c r="E1868" t="s">
        <v>92</v>
      </c>
      <c r="F1868">
        <v>2</v>
      </c>
      <c r="G1868">
        <v>3</v>
      </c>
      <c r="H1868">
        <v>1</v>
      </c>
      <c r="I1868">
        <v>59</v>
      </c>
      <c r="J1868">
        <v>0</v>
      </c>
      <c r="K1868">
        <v>1</v>
      </c>
      <c r="L1868">
        <v>0</v>
      </c>
      <c r="M1868">
        <v>0</v>
      </c>
      <c r="N1868">
        <v>3</v>
      </c>
      <c r="O1868">
        <v>30</v>
      </c>
      <c r="P1868">
        <v>27</v>
      </c>
      <c r="Q1868" s="20">
        <f t="shared" si="58"/>
        <v>27.416326529999999</v>
      </c>
      <c r="R1868" s="7">
        <f t="shared" si="59"/>
        <v>2</v>
      </c>
    </row>
    <row r="1869" spans="1:18" x14ac:dyDescent="0.25">
      <c r="A1869" t="s">
        <v>605</v>
      </c>
      <c r="B1869" t="s">
        <v>721</v>
      </c>
      <c r="D1869" t="s">
        <v>249</v>
      </c>
      <c r="E1869" t="s">
        <v>92</v>
      </c>
      <c r="F1869">
        <v>1</v>
      </c>
      <c r="G1869">
        <v>4</v>
      </c>
      <c r="H1869">
        <v>1</v>
      </c>
      <c r="I1869">
        <v>59</v>
      </c>
      <c r="J1869">
        <v>0</v>
      </c>
      <c r="K1869">
        <v>1</v>
      </c>
      <c r="L1869">
        <v>0</v>
      </c>
      <c r="M1869">
        <v>1</v>
      </c>
      <c r="N1869">
        <v>3</v>
      </c>
      <c r="O1869">
        <v>26</v>
      </c>
      <c r="P1869">
        <v>23</v>
      </c>
      <c r="Q1869" s="20">
        <f t="shared" si="58"/>
        <v>23.512673753400001</v>
      </c>
      <c r="R1869" s="7">
        <f t="shared" si="59"/>
        <v>1</v>
      </c>
    </row>
    <row r="1870" spans="1:18" x14ac:dyDescent="0.25">
      <c r="A1870" t="s">
        <v>632</v>
      </c>
      <c r="B1870" t="s">
        <v>721</v>
      </c>
      <c r="D1870" t="s">
        <v>308</v>
      </c>
      <c r="E1870" t="s">
        <v>92</v>
      </c>
      <c r="F1870">
        <v>3</v>
      </c>
      <c r="G1870">
        <v>4</v>
      </c>
      <c r="H1870">
        <v>1</v>
      </c>
      <c r="I1870">
        <v>65</v>
      </c>
      <c r="J1870">
        <v>0</v>
      </c>
      <c r="K1870">
        <v>0</v>
      </c>
      <c r="L1870">
        <v>1</v>
      </c>
      <c r="M1870">
        <v>0</v>
      </c>
      <c r="N1870">
        <v>3</v>
      </c>
      <c r="O1870">
        <v>29</v>
      </c>
      <c r="P1870">
        <v>26</v>
      </c>
      <c r="Q1870" s="20">
        <f t="shared" si="58"/>
        <v>26.461279462499999</v>
      </c>
      <c r="R1870" s="7">
        <f t="shared" si="59"/>
        <v>2.7692307692307692</v>
      </c>
    </row>
    <row r="1871" spans="1:18" x14ac:dyDescent="0.25">
      <c r="A1871" t="s">
        <v>589</v>
      </c>
      <c r="B1871" t="s">
        <v>721</v>
      </c>
      <c r="D1871" t="s">
        <v>112</v>
      </c>
      <c r="E1871" t="s">
        <v>92</v>
      </c>
      <c r="F1871">
        <v>3</v>
      </c>
      <c r="G1871">
        <v>6</v>
      </c>
      <c r="H1871">
        <v>1</v>
      </c>
      <c r="I1871">
        <v>60</v>
      </c>
      <c r="J1871">
        <v>0</v>
      </c>
      <c r="K1871">
        <v>1</v>
      </c>
      <c r="L1871">
        <v>0</v>
      </c>
      <c r="M1871">
        <v>1</v>
      </c>
      <c r="N1871">
        <v>5</v>
      </c>
      <c r="O1871">
        <v>36</v>
      </c>
      <c r="P1871">
        <v>31</v>
      </c>
      <c r="Q1871" s="20">
        <f t="shared" si="58"/>
        <v>33.035767509599999</v>
      </c>
      <c r="R1871" s="7">
        <f t="shared" si="59"/>
        <v>3</v>
      </c>
    </row>
    <row r="1872" spans="1:18" x14ac:dyDescent="0.25">
      <c r="A1872" t="s">
        <v>600</v>
      </c>
      <c r="B1872" t="s">
        <v>721</v>
      </c>
      <c r="D1872" t="s">
        <v>227</v>
      </c>
      <c r="E1872" t="s">
        <v>17</v>
      </c>
      <c r="F1872">
        <v>4</v>
      </c>
      <c r="G1872">
        <v>3</v>
      </c>
      <c r="H1872">
        <v>1</v>
      </c>
      <c r="I1872">
        <v>65</v>
      </c>
      <c r="J1872">
        <v>1</v>
      </c>
      <c r="K1872">
        <v>0</v>
      </c>
      <c r="L1872">
        <v>0</v>
      </c>
      <c r="M1872">
        <v>0</v>
      </c>
      <c r="N1872">
        <v>3</v>
      </c>
      <c r="O1872">
        <v>52</v>
      </c>
      <c r="P1872">
        <v>49</v>
      </c>
      <c r="Q1872" s="20">
        <f t="shared" si="58"/>
        <v>47.362389021999995</v>
      </c>
      <c r="R1872" s="7">
        <f t="shared" si="59"/>
        <v>3.6923076923076925</v>
      </c>
    </row>
    <row r="1873" spans="1:18" x14ac:dyDescent="0.25">
      <c r="A1873" t="s">
        <v>651</v>
      </c>
      <c r="B1873" t="s">
        <v>721</v>
      </c>
      <c r="D1873" t="s">
        <v>120</v>
      </c>
      <c r="E1873" t="s">
        <v>17</v>
      </c>
      <c r="F1873">
        <v>5</v>
      </c>
      <c r="G1873">
        <v>0</v>
      </c>
      <c r="H1873">
        <v>1</v>
      </c>
      <c r="I1873">
        <v>60</v>
      </c>
      <c r="J1873">
        <v>1</v>
      </c>
      <c r="K1873">
        <v>0</v>
      </c>
      <c r="L1873">
        <v>0</v>
      </c>
      <c r="M1873">
        <v>0</v>
      </c>
      <c r="N1873">
        <v>0</v>
      </c>
      <c r="O1873">
        <v>26</v>
      </c>
      <c r="P1873">
        <v>26</v>
      </c>
      <c r="Q1873" s="20">
        <f t="shared" si="58"/>
        <v>23.743752840599999</v>
      </c>
      <c r="R1873" s="7">
        <f t="shared" si="59"/>
        <v>5</v>
      </c>
    </row>
    <row r="1874" spans="1:18" x14ac:dyDescent="0.25">
      <c r="A1874" t="s">
        <v>603</v>
      </c>
      <c r="B1874" t="s">
        <v>722</v>
      </c>
      <c r="D1874" t="s">
        <v>575</v>
      </c>
      <c r="E1874" t="s">
        <v>17</v>
      </c>
      <c r="F1874">
        <v>3</v>
      </c>
      <c r="G1874">
        <v>2</v>
      </c>
      <c r="H1874">
        <v>1</v>
      </c>
      <c r="I1874">
        <v>60</v>
      </c>
      <c r="J1874">
        <v>1</v>
      </c>
      <c r="K1874">
        <v>0</v>
      </c>
      <c r="L1874">
        <v>0</v>
      </c>
      <c r="M1874">
        <v>0</v>
      </c>
      <c r="N1874">
        <v>2</v>
      </c>
      <c r="O1874">
        <v>20</v>
      </c>
      <c r="P1874">
        <v>18</v>
      </c>
      <c r="Q1874" s="20">
        <f t="shared" si="58"/>
        <v>18.538283062000001</v>
      </c>
      <c r="R1874" s="7">
        <f t="shared" si="59"/>
        <v>3</v>
      </c>
    </row>
    <row r="1875" spans="1:18" x14ac:dyDescent="0.25">
      <c r="A1875" t="s">
        <v>594</v>
      </c>
      <c r="B1875" t="s">
        <v>722</v>
      </c>
      <c r="D1875" t="s">
        <v>590</v>
      </c>
      <c r="E1875" t="s">
        <v>92</v>
      </c>
      <c r="F1875">
        <v>3</v>
      </c>
      <c r="G1875">
        <v>6</v>
      </c>
      <c r="H1875">
        <v>1</v>
      </c>
      <c r="I1875">
        <v>60</v>
      </c>
      <c r="J1875">
        <v>0</v>
      </c>
      <c r="K1875">
        <v>1</v>
      </c>
      <c r="L1875">
        <v>0</v>
      </c>
      <c r="M1875">
        <v>0</v>
      </c>
      <c r="N1875">
        <v>6</v>
      </c>
      <c r="O1875">
        <v>32</v>
      </c>
      <c r="P1875">
        <v>26</v>
      </c>
      <c r="Q1875" s="20">
        <f t="shared" si="58"/>
        <v>29.199635369599999</v>
      </c>
      <c r="R1875" s="7">
        <f t="shared" si="59"/>
        <v>3</v>
      </c>
    </row>
    <row r="1876" spans="1:18" x14ac:dyDescent="0.25">
      <c r="A1876" t="s">
        <v>614</v>
      </c>
      <c r="B1876" t="s">
        <v>722</v>
      </c>
      <c r="D1876" t="s">
        <v>568</v>
      </c>
      <c r="E1876" t="s">
        <v>92</v>
      </c>
      <c r="F1876">
        <v>4</v>
      </c>
      <c r="G1876">
        <v>5</v>
      </c>
      <c r="H1876">
        <v>1</v>
      </c>
      <c r="I1876">
        <v>60</v>
      </c>
      <c r="J1876">
        <v>0</v>
      </c>
      <c r="K1876">
        <v>0</v>
      </c>
      <c r="L1876">
        <v>1</v>
      </c>
      <c r="M1876">
        <v>0</v>
      </c>
      <c r="N1876">
        <v>5</v>
      </c>
      <c r="O1876">
        <v>36</v>
      </c>
      <c r="P1876">
        <v>31</v>
      </c>
      <c r="Q1876" s="20">
        <f t="shared" si="58"/>
        <v>32.4154627092</v>
      </c>
      <c r="R1876" s="7">
        <f t="shared" si="59"/>
        <v>4</v>
      </c>
    </row>
    <row r="1877" spans="1:18" x14ac:dyDescent="0.25">
      <c r="A1877" t="s">
        <v>696</v>
      </c>
      <c r="B1877" t="s">
        <v>722</v>
      </c>
      <c r="D1877" t="s">
        <v>112</v>
      </c>
      <c r="E1877" t="s">
        <v>92</v>
      </c>
      <c r="F1877">
        <v>1</v>
      </c>
      <c r="G1877">
        <v>2</v>
      </c>
      <c r="H1877">
        <v>1</v>
      </c>
      <c r="I1877">
        <v>65</v>
      </c>
      <c r="J1877">
        <v>0</v>
      </c>
      <c r="K1877">
        <v>0</v>
      </c>
      <c r="L1877">
        <v>1</v>
      </c>
      <c r="M1877">
        <v>0</v>
      </c>
      <c r="N1877">
        <v>1</v>
      </c>
      <c r="O1877">
        <v>29</v>
      </c>
      <c r="P1877">
        <v>28</v>
      </c>
      <c r="Q1877" s="20">
        <f t="shared" si="58"/>
        <v>26.6121460494</v>
      </c>
      <c r="R1877" s="7">
        <f t="shared" si="59"/>
        <v>0.92307692307692313</v>
      </c>
    </row>
    <row r="1878" spans="1:18" x14ac:dyDescent="0.25">
      <c r="A1878" t="s">
        <v>809</v>
      </c>
      <c r="B1878" t="s">
        <v>723</v>
      </c>
      <c r="D1878" t="s">
        <v>441</v>
      </c>
      <c r="E1878" t="s">
        <v>92</v>
      </c>
      <c r="F1878">
        <v>2</v>
      </c>
      <c r="G1878">
        <v>4</v>
      </c>
      <c r="H1878">
        <v>1</v>
      </c>
      <c r="I1878">
        <v>60</v>
      </c>
      <c r="J1878">
        <v>0</v>
      </c>
      <c r="K1878">
        <v>1</v>
      </c>
      <c r="L1878">
        <v>0</v>
      </c>
      <c r="M1878">
        <v>0</v>
      </c>
      <c r="N1878">
        <v>4</v>
      </c>
      <c r="O1878">
        <v>40</v>
      </c>
      <c r="P1878">
        <v>36</v>
      </c>
      <c r="Q1878" s="20">
        <f t="shared" si="58"/>
        <v>36.681153696000003</v>
      </c>
      <c r="R1878" s="7">
        <f t="shared" si="59"/>
        <v>2</v>
      </c>
    </row>
    <row r="1879" spans="1:18" x14ac:dyDescent="0.25">
      <c r="A1879" t="s">
        <v>627</v>
      </c>
      <c r="B1879" t="s">
        <v>723</v>
      </c>
      <c r="D1879" t="s">
        <v>216</v>
      </c>
      <c r="E1879" t="s">
        <v>92</v>
      </c>
      <c r="F1879">
        <v>0</v>
      </c>
      <c r="G1879">
        <v>1</v>
      </c>
      <c r="H1879">
        <v>1</v>
      </c>
      <c r="I1879">
        <v>65</v>
      </c>
      <c r="J1879">
        <v>0</v>
      </c>
      <c r="K1879">
        <v>0</v>
      </c>
      <c r="L1879">
        <v>1</v>
      </c>
      <c r="M1879">
        <v>0</v>
      </c>
      <c r="N1879">
        <v>0</v>
      </c>
      <c r="O1879">
        <v>28</v>
      </c>
      <c r="P1879">
        <v>28</v>
      </c>
      <c r="Q1879" s="20">
        <f t="shared" si="58"/>
        <v>25.3428932932</v>
      </c>
      <c r="R1879" s="7">
        <f t="shared" si="59"/>
        <v>0</v>
      </c>
    </row>
    <row r="1880" spans="1:18" x14ac:dyDescent="0.25">
      <c r="A1880" t="s">
        <v>606</v>
      </c>
      <c r="B1880" t="s">
        <v>723</v>
      </c>
      <c r="D1880" t="s">
        <v>249</v>
      </c>
      <c r="E1880" t="s">
        <v>17</v>
      </c>
      <c r="F1880">
        <v>4</v>
      </c>
      <c r="G1880">
        <v>1</v>
      </c>
      <c r="H1880">
        <v>1</v>
      </c>
      <c r="I1880">
        <v>60</v>
      </c>
      <c r="J1880">
        <v>1</v>
      </c>
      <c r="K1880">
        <v>0</v>
      </c>
      <c r="L1880">
        <v>0</v>
      </c>
      <c r="M1880">
        <v>0</v>
      </c>
      <c r="N1880">
        <v>1</v>
      </c>
      <c r="O1880">
        <v>31</v>
      </c>
      <c r="P1880">
        <v>30</v>
      </c>
      <c r="Q1880" s="20">
        <f t="shared" si="58"/>
        <v>28.0343417829</v>
      </c>
      <c r="R1880" s="7">
        <f t="shared" si="59"/>
        <v>4</v>
      </c>
    </row>
    <row r="1881" spans="1:18" x14ac:dyDescent="0.25">
      <c r="A1881" t="s">
        <v>577</v>
      </c>
      <c r="B1881" t="s">
        <v>723</v>
      </c>
      <c r="D1881" t="s">
        <v>592</v>
      </c>
      <c r="E1881" t="s">
        <v>17</v>
      </c>
      <c r="F1881">
        <v>5</v>
      </c>
      <c r="G1881">
        <v>0</v>
      </c>
      <c r="H1881">
        <v>1</v>
      </c>
      <c r="I1881">
        <v>60</v>
      </c>
      <c r="J1881">
        <v>1</v>
      </c>
      <c r="K1881">
        <v>0</v>
      </c>
      <c r="L1881">
        <v>0</v>
      </c>
      <c r="M1881">
        <v>0</v>
      </c>
      <c r="N1881">
        <v>0</v>
      </c>
      <c r="O1881">
        <v>35</v>
      </c>
      <c r="P1881">
        <v>35</v>
      </c>
      <c r="Q1881" s="20">
        <f t="shared" si="58"/>
        <v>31.787790698999999</v>
      </c>
      <c r="R1881" s="7">
        <f t="shared" si="59"/>
        <v>5</v>
      </c>
    </row>
    <row r="1882" spans="1:18" x14ac:dyDescent="0.25">
      <c r="A1882" t="s">
        <v>609</v>
      </c>
      <c r="B1882" t="s">
        <v>723</v>
      </c>
      <c r="D1882" t="s">
        <v>238</v>
      </c>
      <c r="E1882" t="s">
        <v>17</v>
      </c>
      <c r="F1882">
        <v>3</v>
      </c>
      <c r="G1882">
        <v>1</v>
      </c>
      <c r="H1882">
        <v>1</v>
      </c>
      <c r="I1882">
        <v>60</v>
      </c>
      <c r="J1882">
        <v>1</v>
      </c>
      <c r="K1882">
        <v>0</v>
      </c>
      <c r="L1882">
        <v>0</v>
      </c>
      <c r="M1882">
        <v>0</v>
      </c>
      <c r="N1882">
        <v>1</v>
      </c>
      <c r="O1882">
        <v>35</v>
      </c>
      <c r="P1882">
        <v>34</v>
      </c>
      <c r="Q1882" s="20">
        <f t="shared" si="58"/>
        <v>32.3801980215</v>
      </c>
      <c r="R1882" s="7">
        <f t="shared" si="59"/>
        <v>3</v>
      </c>
    </row>
    <row r="1883" spans="1:18" x14ac:dyDescent="0.25">
      <c r="A1883" t="s">
        <v>614</v>
      </c>
      <c r="B1883" t="s">
        <v>723</v>
      </c>
      <c r="D1883" t="s">
        <v>596</v>
      </c>
      <c r="E1883" t="s">
        <v>17</v>
      </c>
      <c r="F1883">
        <v>2</v>
      </c>
      <c r="G1883">
        <v>1</v>
      </c>
      <c r="H1883">
        <v>1</v>
      </c>
      <c r="I1883">
        <v>65</v>
      </c>
      <c r="J1883">
        <v>1</v>
      </c>
      <c r="K1883">
        <v>0</v>
      </c>
      <c r="L1883">
        <v>0</v>
      </c>
      <c r="M1883">
        <v>0</v>
      </c>
      <c r="N1883">
        <v>1</v>
      </c>
      <c r="O1883">
        <v>29</v>
      </c>
      <c r="P1883">
        <v>28</v>
      </c>
      <c r="Q1883" s="20">
        <f t="shared" si="58"/>
        <v>26.616279068499999</v>
      </c>
      <c r="R1883" s="7">
        <f t="shared" si="59"/>
        <v>1.8461538461538463</v>
      </c>
    </row>
    <row r="1884" spans="1:18" x14ac:dyDescent="0.25">
      <c r="A1884" t="s">
        <v>597</v>
      </c>
      <c r="B1884" t="s">
        <v>723</v>
      </c>
      <c r="D1884" t="s">
        <v>570</v>
      </c>
      <c r="E1884" t="s">
        <v>92</v>
      </c>
      <c r="F1884">
        <v>1</v>
      </c>
      <c r="G1884">
        <v>3</v>
      </c>
      <c r="H1884">
        <v>1</v>
      </c>
      <c r="I1884">
        <v>60</v>
      </c>
      <c r="J1884">
        <v>0</v>
      </c>
      <c r="K1884">
        <v>1</v>
      </c>
      <c r="L1884">
        <v>0</v>
      </c>
      <c r="M1884">
        <v>1</v>
      </c>
      <c r="N1884">
        <v>2</v>
      </c>
      <c r="O1884">
        <v>32</v>
      </c>
      <c r="P1884">
        <v>30</v>
      </c>
      <c r="Q1884" s="20">
        <f t="shared" si="58"/>
        <v>29.073010665600002</v>
      </c>
      <c r="R1884" s="7">
        <f t="shared" si="59"/>
        <v>1</v>
      </c>
    </row>
    <row r="1885" spans="1:18" x14ac:dyDescent="0.25">
      <c r="A1885" t="s">
        <v>589</v>
      </c>
      <c r="B1885" t="s">
        <v>723</v>
      </c>
      <c r="D1885" t="s">
        <v>134</v>
      </c>
      <c r="E1885" t="s">
        <v>92</v>
      </c>
      <c r="F1885">
        <v>2</v>
      </c>
      <c r="G1885">
        <v>3</v>
      </c>
      <c r="H1885">
        <v>1</v>
      </c>
      <c r="I1885">
        <v>59</v>
      </c>
      <c r="J1885">
        <v>0</v>
      </c>
      <c r="K1885">
        <v>1</v>
      </c>
      <c r="L1885">
        <v>0</v>
      </c>
      <c r="M1885">
        <v>0</v>
      </c>
      <c r="N1885">
        <v>3</v>
      </c>
      <c r="O1885">
        <v>22</v>
      </c>
      <c r="P1885">
        <v>19</v>
      </c>
      <c r="Q1885" s="20">
        <f t="shared" si="58"/>
        <v>19.937801138200001</v>
      </c>
      <c r="R1885" s="7">
        <f t="shared" si="59"/>
        <v>2</v>
      </c>
    </row>
    <row r="1886" spans="1:18" x14ac:dyDescent="0.25">
      <c r="A1886" t="s">
        <v>620</v>
      </c>
      <c r="B1886" t="s">
        <v>723</v>
      </c>
      <c r="D1886" t="s">
        <v>233</v>
      </c>
      <c r="E1886" t="s">
        <v>92</v>
      </c>
      <c r="F1886">
        <v>2</v>
      </c>
      <c r="G1886">
        <v>3</v>
      </c>
      <c r="H1886">
        <v>1</v>
      </c>
      <c r="I1886">
        <v>65</v>
      </c>
      <c r="J1886">
        <v>0</v>
      </c>
      <c r="K1886">
        <v>0</v>
      </c>
      <c r="L1886">
        <v>1</v>
      </c>
      <c r="M1886">
        <v>0</v>
      </c>
      <c r="N1886">
        <v>2</v>
      </c>
      <c r="O1886">
        <v>27</v>
      </c>
      <c r="P1886">
        <v>25</v>
      </c>
      <c r="Q1886" s="20">
        <f t="shared" si="58"/>
        <v>25.180762080599997</v>
      </c>
      <c r="R1886" s="7">
        <f t="shared" si="59"/>
        <v>1.8461538461538463</v>
      </c>
    </row>
    <row r="1887" spans="1:18" x14ac:dyDescent="0.25">
      <c r="A1887" t="s">
        <v>650</v>
      </c>
      <c r="B1887" t="s">
        <v>723</v>
      </c>
      <c r="D1887" t="s">
        <v>598</v>
      </c>
      <c r="E1887" t="s">
        <v>92</v>
      </c>
      <c r="F1887">
        <v>4</v>
      </c>
      <c r="G1887">
        <v>5</v>
      </c>
      <c r="H1887">
        <v>1</v>
      </c>
      <c r="I1887">
        <v>58</v>
      </c>
      <c r="J1887">
        <v>0</v>
      </c>
      <c r="K1887">
        <v>1</v>
      </c>
      <c r="L1887">
        <v>0</v>
      </c>
      <c r="M1887">
        <v>0</v>
      </c>
      <c r="N1887">
        <v>5</v>
      </c>
      <c r="O1887">
        <v>33</v>
      </c>
      <c r="P1887">
        <v>28</v>
      </c>
      <c r="Q1887" s="20">
        <f t="shared" si="58"/>
        <v>30.308016878699998</v>
      </c>
      <c r="R1887" s="7">
        <f t="shared" si="59"/>
        <v>4</v>
      </c>
    </row>
    <row r="1888" spans="1:18" x14ac:dyDescent="0.25">
      <c r="A1888" t="s">
        <v>584</v>
      </c>
      <c r="B1888" t="s">
        <v>723</v>
      </c>
      <c r="D1888" t="s">
        <v>579</v>
      </c>
      <c r="E1888" t="s">
        <v>17</v>
      </c>
      <c r="F1888">
        <v>3</v>
      </c>
      <c r="G1888">
        <v>2</v>
      </c>
      <c r="H1888">
        <v>1</v>
      </c>
      <c r="I1888">
        <v>64</v>
      </c>
      <c r="J1888">
        <v>1</v>
      </c>
      <c r="K1888">
        <v>0</v>
      </c>
      <c r="L1888">
        <v>0</v>
      </c>
      <c r="M1888">
        <v>0</v>
      </c>
      <c r="N1888">
        <v>2</v>
      </c>
      <c r="O1888">
        <v>26</v>
      </c>
      <c r="P1888">
        <v>24</v>
      </c>
      <c r="Q1888" s="20">
        <f t="shared" si="58"/>
        <v>23.671481633799999</v>
      </c>
      <c r="R1888" s="7">
        <f t="shared" si="59"/>
        <v>2.8125</v>
      </c>
    </row>
    <row r="1889" spans="1:18" x14ac:dyDescent="0.25">
      <c r="A1889" t="s">
        <v>706</v>
      </c>
      <c r="B1889" t="s">
        <v>724</v>
      </c>
      <c r="D1889" t="s">
        <v>568</v>
      </c>
      <c r="E1889" t="s">
        <v>92</v>
      </c>
      <c r="F1889">
        <v>2</v>
      </c>
      <c r="G1889">
        <v>3</v>
      </c>
      <c r="H1889">
        <v>1</v>
      </c>
      <c r="I1889">
        <v>59</v>
      </c>
      <c r="J1889">
        <v>0</v>
      </c>
      <c r="K1889">
        <v>1</v>
      </c>
      <c r="L1889">
        <v>0</v>
      </c>
      <c r="M1889">
        <v>0</v>
      </c>
      <c r="N1889">
        <v>3</v>
      </c>
      <c r="O1889">
        <v>26</v>
      </c>
      <c r="P1889">
        <v>23</v>
      </c>
      <c r="Q1889" s="20">
        <f t="shared" si="58"/>
        <v>23.411167512199999</v>
      </c>
      <c r="R1889" s="7">
        <f t="shared" si="59"/>
        <v>2</v>
      </c>
    </row>
    <row r="1890" spans="1:18" x14ac:dyDescent="0.25">
      <c r="A1890" t="s">
        <v>612</v>
      </c>
      <c r="B1890" t="s">
        <v>724</v>
      </c>
      <c r="D1890" t="s">
        <v>575</v>
      </c>
      <c r="E1890" t="s">
        <v>92</v>
      </c>
      <c r="F1890">
        <v>0</v>
      </c>
      <c r="G1890">
        <v>4</v>
      </c>
      <c r="H1890">
        <v>1</v>
      </c>
      <c r="I1890">
        <v>60</v>
      </c>
      <c r="J1890">
        <v>0</v>
      </c>
      <c r="K1890">
        <v>1</v>
      </c>
      <c r="L1890">
        <v>0</v>
      </c>
      <c r="M1890">
        <v>0</v>
      </c>
      <c r="N1890">
        <v>4</v>
      </c>
      <c r="O1890">
        <v>32</v>
      </c>
      <c r="P1890">
        <v>28</v>
      </c>
      <c r="Q1890" s="20">
        <f t="shared" si="58"/>
        <v>29.661252899200001</v>
      </c>
      <c r="R1890" s="7">
        <f t="shared" si="59"/>
        <v>0</v>
      </c>
    </row>
    <row r="1891" spans="1:18" x14ac:dyDescent="0.25">
      <c r="A1891" t="s">
        <v>647</v>
      </c>
      <c r="B1891" t="s">
        <v>724</v>
      </c>
      <c r="D1891" t="s">
        <v>112</v>
      </c>
      <c r="E1891" t="s">
        <v>17</v>
      </c>
      <c r="F1891">
        <v>2</v>
      </c>
      <c r="G1891">
        <v>1</v>
      </c>
      <c r="H1891">
        <v>1</v>
      </c>
      <c r="I1891">
        <v>60</v>
      </c>
      <c r="J1891">
        <v>1</v>
      </c>
      <c r="K1891">
        <v>0</v>
      </c>
      <c r="L1891">
        <v>0</v>
      </c>
      <c r="M1891">
        <v>0</v>
      </c>
      <c r="N1891">
        <v>1</v>
      </c>
      <c r="O1891">
        <v>36</v>
      </c>
      <c r="P1891">
        <v>35</v>
      </c>
      <c r="Q1891" s="20">
        <f t="shared" si="58"/>
        <v>33.035767509599999</v>
      </c>
      <c r="R1891" s="7">
        <f t="shared" si="59"/>
        <v>2</v>
      </c>
    </row>
    <row r="1892" spans="1:18" x14ac:dyDescent="0.25">
      <c r="A1892" t="s">
        <v>600</v>
      </c>
      <c r="B1892" t="s">
        <v>724</v>
      </c>
      <c r="D1892" t="s">
        <v>278</v>
      </c>
      <c r="E1892" t="s">
        <v>92</v>
      </c>
      <c r="F1892">
        <v>2</v>
      </c>
      <c r="G1892">
        <v>3</v>
      </c>
      <c r="H1892">
        <v>1</v>
      </c>
      <c r="I1892">
        <v>59</v>
      </c>
      <c r="J1892">
        <v>0</v>
      </c>
      <c r="K1892">
        <v>1</v>
      </c>
      <c r="L1892">
        <v>0</v>
      </c>
      <c r="M1892">
        <v>0</v>
      </c>
      <c r="N1892">
        <v>3</v>
      </c>
      <c r="O1892">
        <v>20</v>
      </c>
      <c r="P1892">
        <v>17</v>
      </c>
      <c r="Q1892" s="20">
        <f t="shared" si="58"/>
        <v>18.277551020000001</v>
      </c>
      <c r="R1892" s="7">
        <f t="shared" si="59"/>
        <v>2</v>
      </c>
    </row>
    <row r="1893" spans="1:18" x14ac:dyDescent="0.25">
      <c r="A1893" t="s">
        <v>621</v>
      </c>
      <c r="B1893" t="s">
        <v>725</v>
      </c>
      <c r="D1893" t="s">
        <v>227</v>
      </c>
      <c r="E1893" t="s">
        <v>17</v>
      </c>
      <c r="F1893">
        <v>2</v>
      </c>
      <c r="G1893">
        <v>0</v>
      </c>
      <c r="H1893">
        <v>1</v>
      </c>
      <c r="I1893">
        <v>60</v>
      </c>
      <c r="J1893">
        <v>1</v>
      </c>
      <c r="K1893">
        <v>0</v>
      </c>
      <c r="L1893">
        <v>0</v>
      </c>
      <c r="M1893">
        <v>0</v>
      </c>
      <c r="N1893">
        <v>0</v>
      </c>
      <c r="O1893">
        <v>37</v>
      </c>
      <c r="P1893">
        <v>37</v>
      </c>
      <c r="Q1893" s="20">
        <f t="shared" si="58"/>
        <v>33.700161419499999</v>
      </c>
      <c r="R1893" s="7">
        <f t="shared" si="59"/>
        <v>2</v>
      </c>
    </row>
    <row r="1894" spans="1:18" x14ac:dyDescent="0.25">
      <c r="A1894" t="s">
        <v>603</v>
      </c>
      <c r="B1894" t="s">
        <v>725</v>
      </c>
      <c r="D1894" t="s">
        <v>192</v>
      </c>
      <c r="E1894" t="s">
        <v>92</v>
      </c>
      <c r="F1894">
        <v>2</v>
      </c>
      <c r="G1894">
        <v>3</v>
      </c>
      <c r="H1894">
        <v>1</v>
      </c>
      <c r="I1894">
        <v>65</v>
      </c>
      <c r="J1894">
        <v>0</v>
      </c>
      <c r="K1894">
        <v>0</v>
      </c>
      <c r="L1894">
        <v>1</v>
      </c>
      <c r="M1894">
        <v>0</v>
      </c>
      <c r="N1894">
        <v>2</v>
      </c>
      <c r="O1894">
        <v>26</v>
      </c>
      <c r="P1894">
        <v>24</v>
      </c>
      <c r="Q1894" s="20">
        <f t="shared" si="58"/>
        <v>23.570901034199998</v>
      </c>
      <c r="R1894" s="7">
        <f t="shared" si="59"/>
        <v>1.8461538461538463</v>
      </c>
    </row>
    <row r="1895" spans="1:18" x14ac:dyDescent="0.25">
      <c r="A1895" t="s">
        <v>587</v>
      </c>
      <c r="B1895" t="s">
        <v>725</v>
      </c>
      <c r="D1895" t="s">
        <v>327</v>
      </c>
      <c r="E1895" t="s">
        <v>17</v>
      </c>
      <c r="F1895">
        <v>4</v>
      </c>
      <c r="G1895">
        <v>2</v>
      </c>
      <c r="H1895">
        <v>1</v>
      </c>
      <c r="I1895">
        <v>60</v>
      </c>
      <c r="J1895">
        <v>1</v>
      </c>
      <c r="K1895">
        <v>0</v>
      </c>
      <c r="L1895">
        <v>0</v>
      </c>
      <c r="M1895">
        <v>0</v>
      </c>
      <c r="N1895">
        <v>2</v>
      </c>
      <c r="O1895">
        <v>15</v>
      </c>
      <c r="P1895">
        <v>13</v>
      </c>
      <c r="Q1895" s="20">
        <f t="shared" si="58"/>
        <v>13.738038277500001</v>
      </c>
      <c r="R1895" s="7">
        <f t="shared" si="59"/>
        <v>4</v>
      </c>
    </row>
    <row r="1896" spans="1:18" x14ac:dyDescent="0.25">
      <c r="A1896" t="s">
        <v>645</v>
      </c>
      <c r="B1896" t="s">
        <v>725</v>
      </c>
      <c r="D1896" t="s">
        <v>134</v>
      </c>
      <c r="E1896" t="s">
        <v>92</v>
      </c>
      <c r="F1896">
        <v>3</v>
      </c>
      <c r="G1896">
        <v>4</v>
      </c>
      <c r="H1896">
        <v>1</v>
      </c>
      <c r="I1896">
        <v>63</v>
      </c>
      <c r="J1896">
        <v>0</v>
      </c>
      <c r="K1896">
        <v>0</v>
      </c>
      <c r="L1896">
        <v>1</v>
      </c>
      <c r="M1896">
        <v>0</v>
      </c>
      <c r="N1896">
        <v>4</v>
      </c>
      <c r="O1896">
        <v>31</v>
      </c>
      <c r="P1896">
        <v>27</v>
      </c>
      <c r="Q1896" s="20">
        <f t="shared" si="58"/>
        <v>28.0941743311</v>
      </c>
      <c r="R1896" s="7">
        <f t="shared" si="59"/>
        <v>2.8571428571428568</v>
      </c>
    </row>
    <row r="1897" spans="1:18" x14ac:dyDescent="0.25">
      <c r="A1897" t="s">
        <v>665</v>
      </c>
      <c r="B1897" t="s">
        <v>725</v>
      </c>
      <c r="D1897" t="s">
        <v>598</v>
      </c>
      <c r="E1897" t="s">
        <v>92</v>
      </c>
      <c r="F1897">
        <v>1</v>
      </c>
      <c r="G1897">
        <v>2</v>
      </c>
      <c r="H1897">
        <v>1</v>
      </c>
      <c r="I1897">
        <v>59</v>
      </c>
      <c r="J1897">
        <v>0</v>
      </c>
      <c r="K1897">
        <v>1</v>
      </c>
      <c r="L1897">
        <v>0</v>
      </c>
      <c r="M1897">
        <v>0</v>
      </c>
      <c r="N1897">
        <v>2</v>
      </c>
      <c r="O1897">
        <v>21</v>
      </c>
      <c r="P1897">
        <v>19</v>
      </c>
      <c r="Q1897" s="20">
        <f t="shared" si="58"/>
        <v>19.286919831900001</v>
      </c>
      <c r="R1897" s="7">
        <f t="shared" si="59"/>
        <v>1</v>
      </c>
    </row>
    <row r="1898" spans="1:18" x14ac:dyDescent="0.25">
      <c r="A1898" t="s">
        <v>577</v>
      </c>
      <c r="B1898" t="s">
        <v>725</v>
      </c>
      <c r="D1898" t="s">
        <v>349</v>
      </c>
      <c r="E1898" t="s">
        <v>92</v>
      </c>
      <c r="F1898">
        <v>1</v>
      </c>
      <c r="G1898">
        <v>4</v>
      </c>
      <c r="H1898">
        <v>1</v>
      </c>
      <c r="I1898">
        <v>28</v>
      </c>
      <c r="J1898">
        <v>0</v>
      </c>
      <c r="K1898">
        <v>1</v>
      </c>
      <c r="L1898">
        <v>0</v>
      </c>
      <c r="M1898">
        <v>0</v>
      </c>
      <c r="N1898">
        <v>3</v>
      </c>
      <c r="O1898">
        <v>16</v>
      </c>
      <c r="P1898">
        <v>13</v>
      </c>
      <c r="Q1898" s="20">
        <f t="shared" si="58"/>
        <v>14.7653740704</v>
      </c>
      <c r="R1898" s="7">
        <f t="shared" si="59"/>
        <v>1</v>
      </c>
    </row>
    <row r="1899" spans="1:18" x14ac:dyDescent="0.25">
      <c r="A1899" t="s">
        <v>702</v>
      </c>
      <c r="B1899" t="s">
        <v>725</v>
      </c>
      <c r="D1899" t="s">
        <v>216</v>
      </c>
      <c r="E1899" t="s">
        <v>92</v>
      </c>
      <c r="F1899">
        <v>1</v>
      </c>
      <c r="G1899">
        <v>2</v>
      </c>
      <c r="H1899">
        <v>1</v>
      </c>
      <c r="I1899">
        <v>59</v>
      </c>
      <c r="J1899">
        <v>0</v>
      </c>
      <c r="K1899">
        <v>1</v>
      </c>
      <c r="L1899">
        <v>0</v>
      </c>
      <c r="M1899">
        <v>0</v>
      </c>
      <c r="N1899">
        <v>2</v>
      </c>
      <c r="O1899">
        <v>28</v>
      </c>
      <c r="P1899">
        <v>26</v>
      </c>
      <c r="Q1899" s="20">
        <f t="shared" si="58"/>
        <v>25.3428932932</v>
      </c>
      <c r="R1899" s="7">
        <f t="shared" si="59"/>
        <v>1</v>
      </c>
    </row>
    <row r="1900" spans="1:18" x14ac:dyDescent="0.25">
      <c r="A1900" t="s">
        <v>609</v>
      </c>
      <c r="B1900" t="s">
        <v>725</v>
      </c>
      <c r="D1900" t="s">
        <v>96</v>
      </c>
      <c r="E1900" t="s">
        <v>92</v>
      </c>
      <c r="F1900">
        <v>2</v>
      </c>
      <c r="G1900">
        <v>3</v>
      </c>
      <c r="H1900">
        <v>1</v>
      </c>
      <c r="I1900">
        <v>65</v>
      </c>
      <c r="J1900">
        <v>0</v>
      </c>
      <c r="K1900">
        <v>0</v>
      </c>
      <c r="L1900">
        <v>1</v>
      </c>
      <c r="M1900">
        <v>0</v>
      </c>
      <c r="N1900">
        <v>2</v>
      </c>
      <c r="O1900">
        <v>37</v>
      </c>
      <c r="P1900">
        <v>35</v>
      </c>
      <c r="Q1900" s="20">
        <f t="shared" si="58"/>
        <v>33.435215945000003</v>
      </c>
      <c r="R1900" s="7">
        <f t="shared" si="59"/>
        <v>1.8461538461538463</v>
      </c>
    </row>
    <row r="1901" spans="1:18" x14ac:dyDescent="0.25">
      <c r="A1901" t="s">
        <v>589</v>
      </c>
      <c r="B1901" t="s">
        <v>725</v>
      </c>
      <c r="D1901" t="s">
        <v>570</v>
      </c>
      <c r="E1901" t="s">
        <v>17</v>
      </c>
      <c r="F1901">
        <v>4</v>
      </c>
      <c r="G1901">
        <v>1</v>
      </c>
      <c r="H1901">
        <v>1</v>
      </c>
      <c r="I1901">
        <v>60</v>
      </c>
      <c r="J1901">
        <v>1</v>
      </c>
      <c r="K1901">
        <v>0</v>
      </c>
      <c r="L1901">
        <v>0</v>
      </c>
      <c r="M1901">
        <v>0</v>
      </c>
      <c r="N1901">
        <v>1</v>
      </c>
      <c r="O1901">
        <v>32</v>
      </c>
      <c r="P1901">
        <v>31</v>
      </c>
      <c r="Q1901" s="20">
        <f t="shared" si="58"/>
        <v>29.073010665600002</v>
      </c>
      <c r="R1901" s="7">
        <f t="shared" si="59"/>
        <v>4</v>
      </c>
    </row>
    <row r="1902" spans="1:18" x14ac:dyDescent="0.25">
      <c r="A1902" t="s">
        <v>602</v>
      </c>
      <c r="B1902" t="s">
        <v>725</v>
      </c>
      <c r="D1902" t="s">
        <v>349</v>
      </c>
      <c r="E1902" t="s">
        <v>92</v>
      </c>
      <c r="F1902">
        <v>1</v>
      </c>
      <c r="G1902">
        <v>4</v>
      </c>
      <c r="H1902">
        <v>0</v>
      </c>
      <c r="I1902">
        <v>29</v>
      </c>
      <c r="J1902">
        <v>0</v>
      </c>
      <c r="K1902">
        <v>0</v>
      </c>
      <c r="L1902">
        <v>0</v>
      </c>
      <c r="M1902">
        <v>0</v>
      </c>
      <c r="N1902">
        <v>1</v>
      </c>
      <c r="O1902">
        <v>16</v>
      </c>
      <c r="P1902">
        <v>15</v>
      </c>
      <c r="Q1902" s="20">
        <f t="shared" si="58"/>
        <v>14.7653740704</v>
      </c>
      <c r="R1902" s="7" t="str">
        <f t="shared" si="59"/>
        <v xml:space="preserve"> </v>
      </c>
    </row>
    <row r="1903" spans="1:18" x14ac:dyDescent="0.25">
      <c r="A1903" t="s">
        <v>658</v>
      </c>
      <c r="B1903" t="s">
        <v>726</v>
      </c>
      <c r="D1903" t="s">
        <v>112</v>
      </c>
      <c r="E1903" t="s">
        <v>17</v>
      </c>
      <c r="F1903">
        <v>7</v>
      </c>
      <c r="G1903">
        <v>4</v>
      </c>
      <c r="H1903">
        <v>1</v>
      </c>
      <c r="I1903">
        <v>60</v>
      </c>
      <c r="J1903">
        <v>1</v>
      </c>
      <c r="K1903">
        <v>0</v>
      </c>
      <c r="L1903">
        <v>0</v>
      </c>
      <c r="M1903">
        <v>0</v>
      </c>
      <c r="N1903">
        <v>4</v>
      </c>
      <c r="O1903">
        <v>43</v>
      </c>
      <c r="P1903">
        <v>39</v>
      </c>
      <c r="Q1903" s="20">
        <f t="shared" si="58"/>
        <v>39.459388969799996</v>
      </c>
      <c r="R1903" s="7">
        <f t="shared" si="59"/>
        <v>7</v>
      </c>
    </row>
    <row r="1904" spans="1:18" x14ac:dyDescent="0.25">
      <c r="A1904" t="s">
        <v>720</v>
      </c>
      <c r="B1904" t="s">
        <v>726</v>
      </c>
      <c r="D1904" t="s">
        <v>278</v>
      </c>
      <c r="E1904" t="s">
        <v>92</v>
      </c>
      <c r="F1904">
        <v>2</v>
      </c>
      <c r="G1904">
        <v>3</v>
      </c>
      <c r="H1904">
        <v>1</v>
      </c>
      <c r="I1904">
        <v>59</v>
      </c>
      <c r="J1904">
        <v>0</v>
      </c>
      <c r="K1904">
        <v>1</v>
      </c>
      <c r="L1904">
        <v>0</v>
      </c>
      <c r="M1904">
        <v>0</v>
      </c>
      <c r="N1904">
        <v>3</v>
      </c>
      <c r="O1904">
        <v>31</v>
      </c>
      <c r="P1904">
        <v>28</v>
      </c>
      <c r="Q1904" s="20">
        <f t="shared" si="58"/>
        <v>28.330204081000002</v>
      </c>
      <c r="R1904" s="7">
        <f t="shared" si="59"/>
        <v>2</v>
      </c>
    </row>
    <row r="1905" spans="1:18" x14ac:dyDescent="0.25">
      <c r="A1905" t="s">
        <v>632</v>
      </c>
      <c r="B1905" t="s">
        <v>726</v>
      </c>
      <c r="D1905" t="s">
        <v>590</v>
      </c>
      <c r="E1905" t="s">
        <v>92</v>
      </c>
      <c r="F1905">
        <v>1</v>
      </c>
      <c r="G1905">
        <v>2</v>
      </c>
      <c r="H1905">
        <v>1</v>
      </c>
      <c r="I1905">
        <v>59</v>
      </c>
      <c r="J1905">
        <v>0</v>
      </c>
      <c r="K1905">
        <v>1</v>
      </c>
      <c r="L1905">
        <v>0</v>
      </c>
      <c r="M1905">
        <v>0</v>
      </c>
      <c r="N1905">
        <v>2</v>
      </c>
      <c r="O1905">
        <v>31</v>
      </c>
      <c r="P1905">
        <v>29</v>
      </c>
      <c r="Q1905" s="20">
        <f t="shared" si="58"/>
        <v>28.287146764300001</v>
      </c>
      <c r="R1905" s="7">
        <f t="shared" si="59"/>
        <v>1</v>
      </c>
    </row>
    <row r="1906" spans="1:18" x14ac:dyDescent="0.25">
      <c r="A1906" t="s">
        <v>711</v>
      </c>
      <c r="B1906" t="s">
        <v>726</v>
      </c>
      <c r="D1906" t="s">
        <v>188</v>
      </c>
      <c r="E1906" t="s">
        <v>17</v>
      </c>
      <c r="F1906">
        <v>2</v>
      </c>
      <c r="G1906">
        <v>1</v>
      </c>
      <c r="H1906">
        <v>1</v>
      </c>
      <c r="I1906">
        <v>60</v>
      </c>
      <c r="J1906">
        <v>1</v>
      </c>
      <c r="K1906">
        <v>0</v>
      </c>
      <c r="L1906">
        <v>0</v>
      </c>
      <c r="M1906">
        <v>0</v>
      </c>
      <c r="N1906">
        <v>1</v>
      </c>
      <c r="O1906">
        <v>35</v>
      </c>
      <c r="P1906">
        <v>34</v>
      </c>
      <c r="Q1906" s="20">
        <f t="shared" si="58"/>
        <v>32.368205967999998</v>
      </c>
      <c r="R1906" s="7">
        <f t="shared" si="59"/>
        <v>2</v>
      </c>
    </row>
    <row r="1907" spans="1:18" x14ac:dyDescent="0.25">
      <c r="A1907" t="s">
        <v>629</v>
      </c>
      <c r="B1907" t="s">
        <v>726</v>
      </c>
      <c r="D1907" t="s">
        <v>579</v>
      </c>
      <c r="E1907" t="s">
        <v>17</v>
      </c>
      <c r="F1907">
        <v>4</v>
      </c>
      <c r="G1907">
        <v>3</v>
      </c>
      <c r="H1907">
        <v>1</v>
      </c>
      <c r="I1907">
        <v>60</v>
      </c>
      <c r="J1907">
        <v>1</v>
      </c>
      <c r="K1907">
        <v>0</v>
      </c>
      <c r="L1907">
        <v>0</v>
      </c>
      <c r="M1907">
        <v>0</v>
      </c>
      <c r="N1907">
        <v>3</v>
      </c>
      <c r="O1907">
        <v>27</v>
      </c>
      <c r="P1907">
        <v>24</v>
      </c>
      <c r="Q1907" s="20">
        <f t="shared" si="58"/>
        <v>24.5819232351</v>
      </c>
      <c r="R1907" s="7">
        <f t="shared" si="59"/>
        <v>4</v>
      </c>
    </row>
    <row r="1908" spans="1:18" x14ac:dyDescent="0.25">
      <c r="A1908" t="s">
        <v>687</v>
      </c>
      <c r="B1908" t="s">
        <v>726</v>
      </c>
      <c r="D1908" t="s">
        <v>568</v>
      </c>
      <c r="E1908" t="s">
        <v>17</v>
      </c>
      <c r="F1908">
        <v>5</v>
      </c>
      <c r="G1908">
        <v>2</v>
      </c>
      <c r="H1908">
        <v>1</v>
      </c>
      <c r="I1908">
        <v>60</v>
      </c>
      <c r="J1908">
        <v>1</v>
      </c>
      <c r="K1908">
        <v>0</v>
      </c>
      <c r="L1908">
        <v>0</v>
      </c>
      <c r="M1908">
        <v>0</v>
      </c>
      <c r="N1908">
        <v>2</v>
      </c>
      <c r="O1908">
        <v>29</v>
      </c>
      <c r="P1908">
        <v>27</v>
      </c>
      <c r="Q1908" s="20">
        <f t="shared" si="58"/>
        <v>26.112456071299999</v>
      </c>
      <c r="R1908" s="7">
        <f t="shared" si="59"/>
        <v>5</v>
      </c>
    </row>
    <row r="1909" spans="1:18" x14ac:dyDescent="0.25">
      <c r="A1909" t="s">
        <v>650</v>
      </c>
      <c r="B1909" t="s">
        <v>726</v>
      </c>
      <c r="D1909" t="s">
        <v>596</v>
      </c>
      <c r="E1909" t="s">
        <v>17</v>
      </c>
      <c r="F1909">
        <v>3</v>
      </c>
      <c r="G1909">
        <v>2</v>
      </c>
      <c r="H1909">
        <v>1</v>
      </c>
      <c r="I1909">
        <v>64</v>
      </c>
      <c r="J1909">
        <v>1</v>
      </c>
      <c r="K1909">
        <v>0</v>
      </c>
      <c r="L1909">
        <v>0</v>
      </c>
      <c r="M1909">
        <v>0</v>
      </c>
      <c r="N1909">
        <v>2</v>
      </c>
      <c r="O1909">
        <v>26</v>
      </c>
      <c r="P1909">
        <v>24</v>
      </c>
      <c r="Q1909" s="20">
        <f t="shared" si="58"/>
        <v>23.862870889</v>
      </c>
      <c r="R1909" s="7">
        <f t="shared" si="59"/>
        <v>2.8125</v>
      </c>
    </row>
    <row r="1910" spans="1:18" x14ac:dyDescent="0.25">
      <c r="A1910" t="s">
        <v>627</v>
      </c>
      <c r="B1910" t="s">
        <v>727</v>
      </c>
      <c r="D1910" t="s">
        <v>335</v>
      </c>
      <c r="E1910" t="s">
        <v>92</v>
      </c>
      <c r="F1910">
        <v>2</v>
      </c>
      <c r="G1910">
        <v>5</v>
      </c>
      <c r="H1910">
        <v>1</v>
      </c>
      <c r="I1910">
        <v>60</v>
      </c>
      <c r="J1910">
        <v>0</v>
      </c>
      <c r="K1910">
        <v>1</v>
      </c>
      <c r="L1910">
        <v>0</v>
      </c>
      <c r="M1910">
        <v>1</v>
      </c>
      <c r="N1910">
        <v>4</v>
      </c>
      <c r="O1910">
        <v>41</v>
      </c>
      <c r="P1910">
        <v>37</v>
      </c>
      <c r="Q1910" s="20">
        <f t="shared" si="58"/>
        <v>37.150827241599998</v>
      </c>
      <c r="R1910" s="7">
        <f t="shared" si="59"/>
        <v>2</v>
      </c>
    </row>
    <row r="1911" spans="1:18" x14ac:dyDescent="0.25">
      <c r="A1911" t="s">
        <v>653</v>
      </c>
      <c r="B1911" t="s">
        <v>727</v>
      </c>
      <c r="D1911" t="s">
        <v>578</v>
      </c>
      <c r="E1911" t="s">
        <v>92</v>
      </c>
      <c r="F1911">
        <v>3</v>
      </c>
      <c r="G1911">
        <v>5</v>
      </c>
      <c r="H1911">
        <v>1</v>
      </c>
      <c r="I1911">
        <v>58</v>
      </c>
      <c r="J1911">
        <v>0</v>
      </c>
      <c r="K1911">
        <v>1</v>
      </c>
      <c r="L1911">
        <v>0</v>
      </c>
      <c r="M1911">
        <v>0</v>
      </c>
      <c r="N1911">
        <v>5</v>
      </c>
      <c r="O1911">
        <v>26</v>
      </c>
      <c r="P1911">
        <v>21</v>
      </c>
      <c r="Q1911" s="20">
        <f t="shared" si="58"/>
        <v>23.769827585400002</v>
      </c>
      <c r="R1911" s="7">
        <f t="shared" si="59"/>
        <v>3</v>
      </c>
    </row>
    <row r="1912" spans="1:18" x14ac:dyDescent="0.25">
      <c r="A1912" t="s">
        <v>649</v>
      </c>
      <c r="B1912" t="s">
        <v>727</v>
      </c>
      <c r="D1912" t="s">
        <v>441</v>
      </c>
      <c r="E1912" t="s">
        <v>17</v>
      </c>
      <c r="F1912">
        <v>4</v>
      </c>
      <c r="G1912">
        <v>3</v>
      </c>
      <c r="H1912">
        <v>1</v>
      </c>
      <c r="I1912">
        <v>65</v>
      </c>
      <c r="J1912">
        <v>1</v>
      </c>
      <c r="K1912">
        <v>0</v>
      </c>
      <c r="L1912">
        <v>0</v>
      </c>
      <c r="M1912">
        <v>0</v>
      </c>
      <c r="N1912">
        <v>3</v>
      </c>
      <c r="O1912">
        <v>38</v>
      </c>
      <c r="P1912">
        <v>35</v>
      </c>
      <c r="Q1912" s="20">
        <f t="shared" si="58"/>
        <v>34.847096011200001</v>
      </c>
      <c r="R1912" s="7">
        <f t="shared" si="59"/>
        <v>3.6923076923076925</v>
      </c>
    </row>
    <row r="1913" spans="1:18" x14ac:dyDescent="0.25">
      <c r="A1913" t="s">
        <v>633</v>
      </c>
      <c r="B1913" t="s">
        <v>727</v>
      </c>
      <c r="D1913" t="s">
        <v>598</v>
      </c>
      <c r="E1913" t="s">
        <v>17</v>
      </c>
      <c r="F1913">
        <v>3</v>
      </c>
      <c r="G1913">
        <v>0</v>
      </c>
      <c r="H1913">
        <v>1</v>
      </c>
      <c r="I1913">
        <v>60</v>
      </c>
      <c r="J1913">
        <v>1</v>
      </c>
      <c r="K1913">
        <v>0</v>
      </c>
      <c r="L1913">
        <v>0</v>
      </c>
      <c r="M1913">
        <v>0</v>
      </c>
      <c r="N1913">
        <v>0</v>
      </c>
      <c r="O1913">
        <v>35</v>
      </c>
      <c r="P1913">
        <v>35</v>
      </c>
      <c r="Q1913" s="20">
        <f t="shared" si="58"/>
        <v>32.144866386499999</v>
      </c>
      <c r="R1913" s="7">
        <f t="shared" si="59"/>
        <v>3</v>
      </c>
    </row>
    <row r="1914" spans="1:18" x14ac:dyDescent="0.25">
      <c r="A1914" t="s">
        <v>680</v>
      </c>
      <c r="B1914" t="s">
        <v>727</v>
      </c>
      <c r="D1914" t="s">
        <v>146</v>
      </c>
      <c r="E1914" t="s">
        <v>17</v>
      </c>
      <c r="F1914">
        <v>3</v>
      </c>
      <c r="G1914">
        <v>2</v>
      </c>
      <c r="H1914">
        <v>1</v>
      </c>
      <c r="I1914">
        <v>60</v>
      </c>
      <c r="J1914">
        <v>1</v>
      </c>
      <c r="K1914">
        <v>0</v>
      </c>
      <c r="L1914">
        <v>0</v>
      </c>
      <c r="M1914">
        <v>0</v>
      </c>
      <c r="N1914">
        <v>2</v>
      </c>
      <c r="O1914">
        <v>43</v>
      </c>
      <c r="P1914">
        <v>41</v>
      </c>
      <c r="Q1914" s="20">
        <f t="shared" si="58"/>
        <v>39.7179203552</v>
      </c>
      <c r="R1914" s="7">
        <f t="shared" si="59"/>
        <v>3</v>
      </c>
    </row>
    <row r="1915" spans="1:18" x14ac:dyDescent="0.25">
      <c r="A1915" t="s">
        <v>577</v>
      </c>
      <c r="B1915" t="s">
        <v>727</v>
      </c>
      <c r="D1915" t="s">
        <v>570</v>
      </c>
      <c r="E1915" t="s">
        <v>17</v>
      </c>
      <c r="F1915">
        <v>5</v>
      </c>
      <c r="G1915">
        <v>2</v>
      </c>
      <c r="H1915">
        <v>1</v>
      </c>
      <c r="I1915">
        <v>60</v>
      </c>
      <c r="J1915">
        <v>1</v>
      </c>
      <c r="K1915">
        <v>0</v>
      </c>
      <c r="L1915">
        <v>0</v>
      </c>
      <c r="M1915">
        <v>0</v>
      </c>
      <c r="N1915">
        <v>2</v>
      </c>
      <c r="O1915">
        <v>29</v>
      </c>
      <c r="P1915">
        <v>27</v>
      </c>
      <c r="Q1915" s="20">
        <f t="shared" si="58"/>
        <v>26.347415915700001</v>
      </c>
      <c r="R1915" s="7">
        <f t="shared" si="59"/>
        <v>5</v>
      </c>
    </row>
    <row r="1916" spans="1:18" x14ac:dyDescent="0.25">
      <c r="A1916" t="s">
        <v>614</v>
      </c>
      <c r="B1916" t="s">
        <v>727</v>
      </c>
      <c r="D1916" t="s">
        <v>134</v>
      </c>
      <c r="E1916" t="s">
        <v>17</v>
      </c>
      <c r="F1916">
        <v>4</v>
      </c>
      <c r="G1916">
        <v>2</v>
      </c>
      <c r="H1916">
        <v>1</v>
      </c>
      <c r="I1916">
        <v>60</v>
      </c>
      <c r="J1916">
        <v>1</v>
      </c>
      <c r="K1916">
        <v>0</v>
      </c>
      <c r="L1916">
        <v>0</v>
      </c>
      <c r="M1916">
        <v>0</v>
      </c>
      <c r="N1916">
        <v>2</v>
      </c>
      <c r="O1916">
        <v>25</v>
      </c>
      <c r="P1916">
        <v>23</v>
      </c>
      <c r="Q1916" s="20">
        <f t="shared" si="58"/>
        <v>22.656592202500001</v>
      </c>
      <c r="R1916" s="7">
        <f t="shared" si="59"/>
        <v>4</v>
      </c>
    </row>
    <row r="1917" spans="1:18" x14ac:dyDescent="0.25">
      <c r="A1917" t="s">
        <v>599</v>
      </c>
      <c r="B1917" t="s">
        <v>727</v>
      </c>
      <c r="D1917" t="s">
        <v>238</v>
      </c>
      <c r="E1917" t="s">
        <v>92</v>
      </c>
      <c r="F1917">
        <v>1</v>
      </c>
      <c r="G1917">
        <v>2</v>
      </c>
      <c r="H1917">
        <v>1</v>
      </c>
      <c r="I1917">
        <v>59</v>
      </c>
      <c r="J1917">
        <v>0</v>
      </c>
      <c r="K1917">
        <v>1</v>
      </c>
      <c r="L1917">
        <v>0</v>
      </c>
      <c r="M1917">
        <v>0</v>
      </c>
      <c r="N1917">
        <v>2</v>
      </c>
      <c r="O1917">
        <v>40</v>
      </c>
      <c r="P1917">
        <v>38</v>
      </c>
      <c r="Q1917" s="20">
        <f t="shared" si="58"/>
        <v>37.005940596000002</v>
      </c>
      <c r="R1917" s="7">
        <f t="shared" si="59"/>
        <v>1</v>
      </c>
    </row>
    <row r="1918" spans="1:18" x14ac:dyDescent="0.25">
      <c r="A1918" t="s">
        <v>620</v>
      </c>
      <c r="B1918" t="s">
        <v>727</v>
      </c>
      <c r="D1918" t="s">
        <v>349</v>
      </c>
      <c r="E1918" t="s">
        <v>17</v>
      </c>
      <c r="F1918">
        <v>3</v>
      </c>
      <c r="G1918">
        <v>1</v>
      </c>
      <c r="H1918">
        <v>1</v>
      </c>
      <c r="I1918">
        <v>60</v>
      </c>
      <c r="J1918">
        <v>1</v>
      </c>
      <c r="K1918">
        <v>0</v>
      </c>
      <c r="L1918">
        <v>0</v>
      </c>
      <c r="M1918">
        <v>0</v>
      </c>
      <c r="N1918">
        <v>1</v>
      </c>
      <c r="O1918">
        <v>27</v>
      </c>
      <c r="P1918">
        <v>26</v>
      </c>
      <c r="Q1918" s="20">
        <f t="shared" si="58"/>
        <v>24.916568743799999</v>
      </c>
      <c r="R1918" s="7">
        <f t="shared" si="59"/>
        <v>3</v>
      </c>
    </row>
    <row r="1919" spans="1:18" x14ac:dyDescent="0.25">
      <c r="A1919" t="s">
        <v>584</v>
      </c>
      <c r="B1919" t="s">
        <v>727</v>
      </c>
      <c r="D1919" t="s">
        <v>216</v>
      </c>
      <c r="E1919" t="s">
        <v>17</v>
      </c>
      <c r="F1919">
        <v>4</v>
      </c>
      <c r="G1919">
        <v>0</v>
      </c>
      <c r="H1919">
        <v>1</v>
      </c>
      <c r="I1919">
        <v>60</v>
      </c>
      <c r="J1919">
        <v>1</v>
      </c>
      <c r="K1919">
        <v>0</v>
      </c>
      <c r="L1919">
        <v>0</v>
      </c>
      <c r="M1919">
        <v>0</v>
      </c>
      <c r="N1919">
        <v>0</v>
      </c>
      <c r="O1919">
        <v>31</v>
      </c>
      <c r="P1919">
        <v>31</v>
      </c>
      <c r="Q1919" s="20">
        <f t="shared" si="58"/>
        <v>28.0582032889</v>
      </c>
      <c r="R1919" s="7">
        <f t="shared" si="59"/>
        <v>4</v>
      </c>
    </row>
    <row r="1920" spans="1:18" x14ac:dyDescent="0.25">
      <c r="A1920" t="s">
        <v>703</v>
      </c>
      <c r="B1920" t="s">
        <v>727</v>
      </c>
      <c r="D1920" t="s">
        <v>27</v>
      </c>
      <c r="E1920" t="s">
        <v>92</v>
      </c>
      <c r="F1920">
        <v>0</v>
      </c>
      <c r="G1920">
        <v>4</v>
      </c>
      <c r="H1920">
        <v>1</v>
      </c>
      <c r="I1920">
        <v>60</v>
      </c>
      <c r="J1920">
        <v>0</v>
      </c>
      <c r="K1920">
        <v>1</v>
      </c>
      <c r="L1920">
        <v>0</v>
      </c>
      <c r="M1920">
        <v>0</v>
      </c>
      <c r="N1920">
        <v>4</v>
      </c>
      <c r="O1920">
        <v>20</v>
      </c>
      <c r="P1920">
        <v>16</v>
      </c>
      <c r="Q1920" s="20">
        <f t="shared" si="58"/>
        <v>18.233670654000001</v>
      </c>
      <c r="R1920" s="7">
        <f t="shared" si="59"/>
        <v>0</v>
      </c>
    </row>
    <row r="1921" spans="1:18" x14ac:dyDescent="0.25">
      <c r="A1921" t="s">
        <v>574</v>
      </c>
      <c r="B1921" t="s">
        <v>728</v>
      </c>
      <c r="D1921" t="s">
        <v>192</v>
      </c>
      <c r="E1921" t="s">
        <v>92</v>
      </c>
      <c r="F1921">
        <v>2</v>
      </c>
      <c r="G1921">
        <v>4</v>
      </c>
      <c r="H1921">
        <v>1</v>
      </c>
      <c r="I1921">
        <v>59</v>
      </c>
      <c r="J1921">
        <v>0</v>
      </c>
      <c r="K1921">
        <v>1</v>
      </c>
      <c r="L1921">
        <v>0</v>
      </c>
      <c r="M1921">
        <v>1</v>
      </c>
      <c r="N1921">
        <v>3</v>
      </c>
      <c r="O1921">
        <v>34</v>
      </c>
      <c r="P1921">
        <v>31</v>
      </c>
      <c r="Q1921" s="20">
        <f t="shared" si="58"/>
        <v>30.8234859678</v>
      </c>
      <c r="R1921" s="7">
        <f t="shared" si="59"/>
        <v>2</v>
      </c>
    </row>
    <row r="1922" spans="1:18" x14ac:dyDescent="0.25">
      <c r="A1922" t="s">
        <v>587</v>
      </c>
      <c r="B1922" t="s">
        <v>728</v>
      </c>
      <c r="D1922" t="s">
        <v>96</v>
      </c>
      <c r="E1922" t="s">
        <v>17</v>
      </c>
      <c r="F1922">
        <v>3</v>
      </c>
      <c r="G1922">
        <v>2</v>
      </c>
      <c r="H1922">
        <v>1</v>
      </c>
      <c r="I1922">
        <v>65</v>
      </c>
      <c r="J1922">
        <v>1</v>
      </c>
      <c r="K1922">
        <v>0</v>
      </c>
      <c r="L1922">
        <v>0</v>
      </c>
      <c r="M1922">
        <v>0</v>
      </c>
      <c r="N1922">
        <v>2</v>
      </c>
      <c r="O1922">
        <v>41</v>
      </c>
      <c r="P1922">
        <v>39</v>
      </c>
      <c r="Q1922" s="20">
        <f t="shared" ref="Q1922:Q1985" si="60">(1-SUMIF(Opponent,D1922,shpct))*O1922</f>
        <v>37.049833884999998</v>
      </c>
      <c r="R1922" s="7">
        <f t="shared" ref="R1922:R1985" si="61">IF(H1922=1,F1922/MAX(60,I1922)*60," ")</f>
        <v>2.7692307692307692</v>
      </c>
    </row>
    <row r="1923" spans="1:18" x14ac:dyDescent="0.25">
      <c r="A1923" t="s">
        <v>588</v>
      </c>
      <c r="B1923" t="s">
        <v>728</v>
      </c>
      <c r="D1923" t="s">
        <v>120</v>
      </c>
      <c r="E1923" t="s">
        <v>92</v>
      </c>
      <c r="F1923">
        <v>2</v>
      </c>
      <c r="G1923">
        <v>4</v>
      </c>
      <c r="H1923">
        <v>1</v>
      </c>
      <c r="I1923">
        <v>58</v>
      </c>
      <c r="J1923">
        <v>0</v>
      </c>
      <c r="K1923">
        <v>1</v>
      </c>
      <c r="L1923">
        <v>0</v>
      </c>
      <c r="M1923">
        <v>1</v>
      </c>
      <c r="N1923">
        <v>3</v>
      </c>
      <c r="O1923">
        <v>27</v>
      </c>
      <c r="P1923">
        <v>24</v>
      </c>
      <c r="Q1923" s="20">
        <f t="shared" si="60"/>
        <v>24.656974103699998</v>
      </c>
      <c r="R1923" s="7">
        <f t="shared" si="61"/>
        <v>2</v>
      </c>
    </row>
    <row r="1924" spans="1:18" x14ac:dyDescent="0.25">
      <c r="A1924" t="s">
        <v>577</v>
      </c>
      <c r="B1924" t="s">
        <v>728</v>
      </c>
      <c r="D1924" t="s">
        <v>188</v>
      </c>
      <c r="E1924" t="s">
        <v>92</v>
      </c>
      <c r="F1924">
        <v>2</v>
      </c>
      <c r="G1924">
        <v>3</v>
      </c>
      <c r="H1924">
        <v>1</v>
      </c>
      <c r="I1924">
        <v>59</v>
      </c>
      <c r="J1924">
        <v>0</v>
      </c>
      <c r="K1924">
        <v>1</v>
      </c>
      <c r="L1924">
        <v>0</v>
      </c>
      <c r="M1924">
        <v>0</v>
      </c>
      <c r="N1924">
        <v>3</v>
      </c>
      <c r="O1924">
        <v>24</v>
      </c>
      <c r="P1924">
        <v>21</v>
      </c>
      <c r="Q1924" s="20">
        <f t="shared" si="60"/>
        <v>22.195341235200001</v>
      </c>
      <c r="R1924" s="7">
        <f t="shared" si="61"/>
        <v>2</v>
      </c>
    </row>
    <row r="1925" spans="1:18" x14ac:dyDescent="0.25">
      <c r="A1925" t="s">
        <v>702</v>
      </c>
      <c r="B1925" t="s">
        <v>728</v>
      </c>
      <c r="D1925" t="s">
        <v>227</v>
      </c>
      <c r="E1925" t="s">
        <v>92</v>
      </c>
      <c r="F1925">
        <v>2</v>
      </c>
      <c r="G1925">
        <v>5</v>
      </c>
      <c r="H1925">
        <v>1</v>
      </c>
      <c r="I1925">
        <v>60</v>
      </c>
      <c r="J1925">
        <v>0</v>
      </c>
      <c r="K1925">
        <v>1</v>
      </c>
      <c r="L1925">
        <v>0</v>
      </c>
      <c r="M1925">
        <v>0</v>
      </c>
      <c r="N1925">
        <v>5</v>
      </c>
      <c r="O1925">
        <v>37</v>
      </c>
      <c r="P1925">
        <v>32</v>
      </c>
      <c r="Q1925" s="20">
        <f t="shared" si="60"/>
        <v>33.700161419499999</v>
      </c>
      <c r="R1925" s="7">
        <f t="shared" si="61"/>
        <v>2</v>
      </c>
    </row>
    <row r="1926" spans="1:18" x14ac:dyDescent="0.25">
      <c r="A1926" t="s">
        <v>647</v>
      </c>
      <c r="B1926" t="s">
        <v>728</v>
      </c>
      <c r="D1926" t="s">
        <v>579</v>
      </c>
      <c r="E1926" t="s">
        <v>92</v>
      </c>
      <c r="F1926">
        <v>0</v>
      </c>
      <c r="G1926">
        <v>4</v>
      </c>
      <c r="H1926">
        <v>1</v>
      </c>
      <c r="I1926">
        <v>60</v>
      </c>
      <c r="J1926">
        <v>0</v>
      </c>
      <c r="K1926">
        <v>1</v>
      </c>
      <c r="L1926">
        <v>0</v>
      </c>
      <c r="M1926">
        <v>0</v>
      </c>
      <c r="N1926">
        <v>4</v>
      </c>
      <c r="O1926">
        <v>33</v>
      </c>
      <c r="P1926">
        <v>29</v>
      </c>
      <c r="Q1926" s="20">
        <f t="shared" si="60"/>
        <v>30.044572842899999</v>
      </c>
      <c r="R1926" s="7">
        <f t="shared" si="61"/>
        <v>0</v>
      </c>
    </row>
    <row r="1927" spans="1:18" x14ac:dyDescent="0.25">
      <c r="A1927" t="s">
        <v>603</v>
      </c>
      <c r="B1927" t="s">
        <v>730</v>
      </c>
      <c r="D1927" t="s">
        <v>327</v>
      </c>
      <c r="E1927" t="s">
        <v>17</v>
      </c>
      <c r="F1927">
        <v>1</v>
      </c>
      <c r="G1927">
        <v>0</v>
      </c>
      <c r="H1927">
        <v>1</v>
      </c>
      <c r="I1927">
        <v>60</v>
      </c>
      <c r="J1927">
        <v>1</v>
      </c>
      <c r="K1927">
        <v>0</v>
      </c>
      <c r="L1927">
        <v>0</v>
      </c>
      <c r="M1927">
        <v>0</v>
      </c>
      <c r="N1927">
        <v>0</v>
      </c>
      <c r="O1927">
        <v>24</v>
      </c>
      <c r="P1927">
        <v>24</v>
      </c>
      <c r="Q1927" s="20">
        <f t="shared" si="60"/>
        <v>21.980861244</v>
      </c>
      <c r="R1927" s="7">
        <f t="shared" si="61"/>
        <v>1</v>
      </c>
    </row>
    <row r="1928" spans="1:18" x14ac:dyDescent="0.25">
      <c r="A1928" t="s">
        <v>733</v>
      </c>
      <c r="B1928" t="s">
        <v>730</v>
      </c>
      <c r="D1928" t="s">
        <v>238</v>
      </c>
      <c r="E1928" t="s">
        <v>17</v>
      </c>
      <c r="F1928">
        <v>3</v>
      </c>
      <c r="G1928">
        <v>0</v>
      </c>
      <c r="H1928">
        <v>1</v>
      </c>
      <c r="I1928">
        <v>60</v>
      </c>
      <c r="J1928">
        <v>1</v>
      </c>
      <c r="K1928">
        <v>0</v>
      </c>
      <c r="L1928">
        <v>0</v>
      </c>
      <c r="M1928">
        <v>0</v>
      </c>
      <c r="N1928">
        <v>0</v>
      </c>
      <c r="O1928">
        <v>18</v>
      </c>
      <c r="P1928">
        <v>18</v>
      </c>
      <c r="Q1928" s="20">
        <f t="shared" si="60"/>
        <v>16.652673268200001</v>
      </c>
      <c r="R1928" s="7">
        <f t="shared" si="61"/>
        <v>3</v>
      </c>
    </row>
    <row r="1929" spans="1:18" x14ac:dyDescent="0.25">
      <c r="A1929" t="s">
        <v>589</v>
      </c>
      <c r="B1929" t="s">
        <v>730</v>
      </c>
      <c r="D1929" t="s">
        <v>590</v>
      </c>
      <c r="E1929" t="s">
        <v>17</v>
      </c>
      <c r="F1929">
        <v>1</v>
      </c>
      <c r="G1929">
        <v>0</v>
      </c>
      <c r="H1929">
        <v>1</v>
      </c>
      <c r="I1929">
        <v>60</v>
      </c>
      <c r="J1929">
        <v>1</v>
      </c>
      <c r="K1929">
        <v>0</v>
      </c>
      <c r="L1929">
        <v>0</v>
      </c>
      <c r="M1929">
        <v>0</v>
      </c>
      <c r="N1929">
        <v>0</v>
      </c>
      <c r="O1929">
        <v>31</v>
      </c>
      <c r="P1929">
        <v>31</v>
      </c>
      <c r="Q1929" s="20">
        <f t="shared" si="60"/>
        <v>28.287146764300001</v>
      </c>
      <c r="R1929" s="7">
        <f t="shared" si="61"/>
        <v>1</v>
      </c>
    </row>
    <row r="1930" spans="1:18" x14ac:dyDescent="0.25">
      <c r="A1930" t="s">
        <v>571</v>
      </c>
      <c r="B1930" t="s">
        <v>731</v>
      </c>
      <c r="D1930" t="s">
        <v>441</v>
      </c>
      <c r="E1930" t="s">
        <v>17</v>
      </c>
      <c r="F1930">
        <v>4</v>
      </c>
      <c r="G1930">
        <v>1</v>
      </c>
      <c r="H1930">
        <v>1</v>
      </c>
      <c r="I1930">
        <v>60</v>
      </c>
      <c r="J1930">
        <v>1</v>
      </c>
      <c r="K1930">
        <v>0</v>
      </c>
      <c r="L1930">
        <v>0</v>
      </c>
      <c r="M1930">
        <v>0</v>
      </c>
      <c r="N1930">
        <v>1</v>
      </c>
      <c r="O1930">
        <v>46</v>
      </c>
      <c r="P1930">
        <v>45</v>
      </c>
      <c r="Q1930" s="20">
        <f t="shared" si="60"/>
        <v>42.183326750399999</v>
      </c>
      <c r="R1930" s="7">
        <f t="shared" si="61"/>
        <v>4</v>
      </c>
    </row>
    <row r="1931" spans="1:18" x14ac:dyDescent="0.25">
      <c r="A1931" t="s">
        <v>607</v>
      </c>
      <c r="B1931" t="s">
        <v>731</v>
      </c>
      <c r="D1931" t="s">
        <v>120</v>
      </c>
      <c r="E1931" t="s">
        <v>17</v>
      </c>
      <c r="F1931">
        <v>4</v>
      </c>
      <c r="G1931">
        <v>1</v>
      </c>
      <c r="H1931">
        <v>1</v>
      </c>
      <c r="I1931">
        <v>60</v>
      </c>
      <c r="J1931">
        <v>1</v>
      </c>
      <c r="K1931">
        <v>0</v>
      </c>
      <c r="L1931">
        <v>0</v>
      </c>
      <c r="M1931">
        <v>0</v>
      </c>
      <c r="N1931">
        <v>1</v>
      </c>
      <c r="O1931">
        <v>23</v>
      </c>
      <c r="P1931">
        <v>22</v>
      </c>
      <c r="Q1931" s="20">
        <f t="shared" si="60"/>
        <v>21.004089051299999</v>
      </c>
      <c r="R1931" s="7">
        <f t="shared" si="61"/>
        <v>4</v>
      </c>
    </row>
    <row r="1932" spans="1:18" x14ac:dyDescent="0.25">
      <c r="A1932" t="s">
        <v>612</v>
      </c>
      <c r="B1932" t="s">
        <v>731</v>
      </c>
      <c r="D1932" t="s">
        <v>579</v>
      </c>
      <c r="E1932" t="s">
        <v>92</v>
      </c>
      <c r="F1932">
        <v>3</v>
      </c>
      <c r="G1932">
        <v>4</v>
      </c>
      <c r="H1932">
        <v>1</v>
      </c>
      <c r="I1932">
        <v>63</v>
      </c>
      <c r="J1932">
        <v>0</v>
      </c>
      <c r="K1932">
        <v>0</v>
      </c>
      <c r="L1932">
        <v>1</v>
      </c>
      <c r="M1932">
        <v>0</v>
      </c>
      <c r="N1932">
        <v>4</v>
      </c>
      <c r="O1932">
        <v>30</v>
      </c>
      <c r="P1932">
        <v>26</v>
      </c>
      <c r="Q1932" s="20">
        <f t="shared" si="60"/>
        <v>27.313248038999998</v>
      </c>
      <c r="R1932" s="7">
        <f t="shared" si="61"/>
        <v>2.8571428571428568</v>
      </c>
    </row>
    <row r="1933" spans="1:18" x14ac:dyDescent="0.25">
      <c r="A1933" t="s">
        <v>649</v>
      </c>
      <c r="B1933" t="s">
        <v>731</v>
      </c>
      <c r="D1933" t="s">
        <v>216</v>
      </c>
      <c r="E1933" t="s">
        <v>17</v>
      </c>
      <c r="F1933">
        <v>4</v>
      </c>
      <c r="G1933">
        <v>1</v>
      </c>
      <c r="H1933">
        <v>1</v>
      </c>
      <c r="I1933">
        <v>60</v>
      </c>
      <c r="J1933">
        <v>1</v>
      </c>
      <c r="K1933">
        <v>0</v>
      </c>
      <c r="L1933">
        <v>0</v>
      </c>
      <c r="M1933">
        <v>0</v>
      </c>
      <c r="N1933">
        <v>1</v>
      </c>
      <c r="O1933">
        <v>29</v>
      </c>
      <c r="P1933">
        <v>28</v>
      </c>
      <c r="Q1933" s="20">
        <f t="shared" si="60"/>
        <v>26.247996625100001</v>
      </c>
      <c r="R1933" s="7">
        <f t="shared" si="61"/>
        <v>4</v>
      </c>
    </row>
    <row r="1934" spans="1:18" x14ac:dyDescent="0.25">
      <c r="A1934" t="s">
        <v>566</v>
      </c>
      <c r="B1934" t="s">
        <v>731</v>
      </c>
      <c r="D1934" t="s">
        <v>233</v>
      </c>
      <c r="E1934" t="s">
        <v>17</v>
      </c>
      <c r="F1934">
        <v>4</v>
      </c>
      <c r="G1934">
        <v>2</v>
      </c>
      <c r="H1934">
        <v>1</v>
      </c>
      <c r="I1934">
        <v>60</v>
      </c>
      <c r="J1934">
        <v>1</v>
      </c>
      <c r="K1934">
        <v>0</v>
      </c>
      <c r="L1934">
        <v>0</v>
      </c>
      <c r="M1934">
        <v>0</v>
      </c>
      <c r="N1934">
        <v>2</v>
      </c>
      <c r="O1934">
        <v>27</v>
      </c>
      <c r="P1934">
        <v>25</v>
      </c>
      <c r="Q1934" s="20">
        <f t="shared" si="60"/>
        <v>25.180762080599997</v>
      </c>
      <c r="R1934" s="7">
        <f t="shared" si="61"/>
        <v>4</v>
      </c>
    </row>
    <row r="1935" spans="1:18" x14ac:dyDescent="0.25">
      <c r="A1935" t="s">
        <v>616</v>
      </c>
      <c r="B1935" t="s">
        <v>731</v>
      </c>
      <c r="D1935" t="s">
        <v>188</v>
      </c>
      <c r="E1935" t="s">
        <v>17</v>
      </c>
      <c r="F1935">
        <v>5</v>
      </c>
      <c r="G1935">
        <v>2</v>
      </c>
      <c r="H1935">
        <v>1</v>
      </c>
      <c r="I1935">
        <v>60</v>
      </c>
      <c r="J1935">
        <v>1</v>
      </c>
      <c r="K1935">
        <v>0</v>
      </c>
      <c r="L1935">
        <v>0</v>
      </c>
      <c r="M1935">
        <v>0</v>
      </c>
      <c r="N1935">
        <v>2</v>
      </c>
      <c r="O1935">
        <v>40</v>
      </c>
      <c r="P1935">
        <v>38</v>
      </c>
      <c r="Q1935" s="20">
        <f t="shared" si="60"/>
        <v>36.992235391999998</v>
      </c>
      <c r="R1935" s="7">
        <f t="shared" si="61"/>
        <v>5</v>
      </c>
    </row>
    <row r="1936" spans="1:18" x14ac:dyDescent="0.25">
      <c r="A1936" t="s">
        <v>600</v>
      </c>
      <c r="B1936" t="s">
        <v>731</v>
      </c>
      <c r="D1936" t="s">
        <v>27</v>
      </c>
      <c r="E1936" t="s">
        <v>92</v>
      </c>
      <c r="F1936">
        <v>3</v>
      </c>
      <c r="G1936">
        <v>4</v>
      </c>
      <c r="H1936">
        <v>1</v>
      </c>
      <c r="I1936">
        <v>65</v>
      </c>
      <c r="J1936">
        <v>0</v>
      </c>
      <c r="K1936">
        <v>0</v>
      </c>
      <c r="L1936">
        <v>1</v>
      </c>
      <c r="M1936">
        <v>0</v>
      </c>
      <c r="N1936">
        <v>3</v>
      </c>
      <c r="O1936">
        <v>24</v>
      </c>
      <c r="P1936">
        <v>21</v>
      </c>
      <c r="Q1936" s="20">
        <f t="shared" si="60"/>
        <v>21.8804047848</v>
      </c>
      <c r="R1936" s="7">
        <f t="shared" si="61"/>
        <v>2.7692307692307692</v>
      </c>
    </row>
    <row r="1937" spans="1:18" x14ac:dyDescent="0.25">
      <c r="A1937" t="s">
        <v>601</v>
      </c>
      <c r="B1937" t="s">
        <v>731</v>
      </c>
      <c r="D1937" t="s">
        <v>570</v>
      </c>
      <c r="E1937" t="s">
        <v>92</v>
      </c>
      <c r="F1937">
        <v>0</v>
      </c>
      <c r="G1937">
        <v>3</v>
      </c>
      <c r="H1937">
        <v>1</v>
      </c>
      <c r="I1937">
        <v>59</v>
      </c>
      <c r="J1937">
        <v>0</v>
      </c>
      <c r="K1937">
        <v>1</v>
      </c>
      <c r="L1937">
        <v>0</v>
      </c>
      <c r="M1937">
        <v>1</v>
      </c>
      <c r="N1937">
        <v>2</v>
      </c>
      <c r="O1937">
        <v>33</v>
      </c>
      <c r="P1937">
        <v>31</v>
      </c>
      <c r="Q1937" s="20">
        <f t="shared" si="60"/>
        <v>29.981542248900002</v>
      </c>
      <c r="R1937" s="7">
        <f t="shared" si="61"/>
        <v>0</v>
      </c>
    </row>
    <row r="1938" spans="1:18" x14ac:dyDescent="0.25">
      <c r="A1938" t="s">
        <v>687</v>
      </c>
      <c r="B1938" t="s">
        <v>731</v>
      </c>
      <c r="D1938" t="s">
        <v>182</v>
      </c>
      <c r="E1938" t="s">
        <v>92</v>
      </c>
      <c r="F1938">
        <v>2</v>
      </c>
      <c r="G1938">
        <v>3</v>
      </c>
      <c r="H1938">
        <v>1</v>
      </c>
      <c r="I1938">
        <v>65</v>
      </c>
      <c r="J1938">
        <v>0</v>
      </c>
      <c r="K1938">
        <v>0</v>
      </c>
      <c r="L1938">
        <v>1</v>
      </c>
      <c r="M1938">
        <v>0</v>
      </c>
      <c r="N1938">
        <v>2</v>
      </c>
      <c r="O1938">
        <v>30</v>
      </c>
      <c r="P1938">
        <v>28</v>
      </c>
      <c r="Q1938" s="20">
        <f t="shared" si="60"/>
        <v>27.416988416999999</v>
      </c>
      <c r="R1938" s="7">
        <f t="shared" si="61"/>
        <v>1.8461538461538463</v>
      </c>
    </row>
    <row r="1939" spans="1:18" x14ac:dyDescent="0.25">
      <c r="A1939" t="s">
        <v>696</v>
      </c>
      <c r="B1939" t="s">
        <v>731</v>
      </c>
      <c r="D1939" t="s">
        <v>146</v>
      </c>
      <c r="E1939" t="s">
        <v>92</v>
      </c>
      <c r="F1939">
        <v>1</v>
      </c>
      <c r="G1939">
        <v>4</v>
      </c>
      <c r="H1939">
        <v>1</v>
      </c>
      <c r="I1939">
        <v>60</v>
      </c>
      <c r="J1939">
        <v>0</v>
      </c>
      <c r="K1939">
        <v>1</v>
      </c>
      <c r="L1939">
        <v>0</v>
      </c>
      <c r="M1939">
        <v>0</v>
      </c>
      <c r="N1939">
        <v>4</v>
      </c>
      <c r="O1939">
        <v>36</v>
      </c>
      <c r="P1939">
        <v>32</v>
      </c>
      <c r="Q1939" s="20">
        <f t="shared" si="60"/>
        <v>33.252212390399997</v>
      </c>
      <c r="R1939" s="7">
        <f t="shared" si="61"/>
        <v>1</v>
      </c>
    </row>
    <row r="1940" spans="1:18" x14ac:dyDescent="0.25">
      <c r="A1940" t="s">
        <v>621</v>
      </c>
      <c r="B1940" t="s">
        <v>732</v>
      </c>
      <c r="D1940" t="s">
        <v>182</v>
      </c>
      <c r="E1940" t="s">
        <v>17</v>
      </c>
      <c r="F1940">
        <v>3</v>
      </c>
      <c r="G1940">
        <v>1</v>
      </c>
      <c r="H1940">
        <v>1</v>
      </c>
      <c r="I1940">
        <v>60</v>
      </c>
      <c r="J1940">
        <v>1</v>
      </c>
      <c r="K1940">
        <v>0</v>
      </c>
      <c r="L1940">
        <v>0</v>
      </c>
      <c r="M1940">
        <v>0</v>
      </c>
      <c r="N1940">
        <v>1</v>
      </c>
      <c r="O1940">
        <v>34</v>
      </c>
      <c r="P1940">
        <v>33</v>
      </c>
      <c r="Q1940" s="20">
        <f t="shared" si="60"/>
        <v>31.072586872599999</v>
      </c>
      <c r="R1940" s="7">
        <f t="shared" si="61"/>
        <v>3</v>
      </c>
    </row>
    <row r="1941" spans="1:18" x14ac:dyDescent="0.25">
      <c r="A1941" t="s">
        <v>658</v>
      </c>
      <c r="B1941" t="s">
        <v>732</v>
      </c>
      <c r="D1941" t="s">
        <v>192</v>
      </c>
      <c r="E1941" t="s">
        <v>92</v>
      </c>
      <c r="F1941">
        <v>2</v>
      </c>
      <c r="G1941">
        <v>3</v>
      </c>
      <c r="H1941">
        <v>1</v>
      </c>
      <c r="I1941">
        <v>61</v>
      </c>
      <c r="J1941">
        <v>0</v>
      </c>
      <c r="K1941">
        <v>0</v>
      </c>
      <c r="L1941">
        <v>1</v>
      </c>
      <c r="M1941">
        <v>0</v>
      </c>
      <c r="N1941">
        <v>3</v>
      </c>
      <c r="O1941">
        <v>28</v>
      </c>
      <c r="P1941">
        <v>25</v>
      </c>
      <c r="Q1941" s="20">
        <f t="shared" si="60"/>
        <v>25.3840472676</v>
      </c>
      <c r="R1941" s="7">
        <f t="shared" si="61"/>
        <v>1.9672131147540985</v>
      </c>
    </row>
    <row r="1942" spans="1:18" x14ac:dyDescent="0.25">
      <c r="A1942" t="s">
        <v>653</v>
      </c>
      <c r="B1942" t="s">
        <v>732</v>
      </c>
      <c r="D1942" t="s">
        <v>249</v>
      </c>
      <c r="E1942" t="s">
        <v>92</v>
      </c>
      <c r="F1942">
        <v>3</v>
      </c>
      <c r="G1942">
        <v>4</v>
      </c>
      <c r="H1942">
        <v>1</v>
      </c>
      <c r="I1942">
        <v>65</v>
      </c>
      <c r="J1942">
        <v>0</v>
      </c>
      <c r="K1942">
        <v>0</v>
      </c>
      <c r="L1942">
        <v>1</v>
      </c>
      <c r="M1942">
        <v>0</v>
      </c>
      <c r="N1942">
        <v>3</v>
      </c>
      <c r="O1942">
        <v>24</v>
      </c>
      <c r="P1942">
        <v>21</v>
      </c>
      <c r="Q1942" s="20">
        <f t="shared" si="60"/>
        <v>21.704006541600002</v>
      </c>
      <c r="R1942" s="7">
        <f t="shared" si="61"/>
        <v>2.7692307692307692</v>
      </c>
    </row>
    <row r="1943" spans="1:18" x14ac:dyDescent="0.25">
      <c r="A1943" t="s">
        <v>581</v>
      </c>
      <c r="B1943" t="s">
        <v>732</v>
      </c>
      <c r="D1943" t="s">
        <v>568</v>
      </c>
      <c r="E1943" t="s">
        <v>92</v>
      </c>
      <c r="F1943">
        <v>2</v>
      </c>
      <c r="G1943">
        <v>5</v>
      </c>
      <c r="H1943">
        <v>1</v>
      </c>
      <c r="I1943">
        <v>30</v>
      </c>
      <c r="J1943">
        <v>0</v>
      </c>
      <c r="K1943">
        <v>1</v>
      </c>
      <c r="L1943">
        <v>0</v>
      </c>
      <c r="M1943">
        <v>0</v>
      </c>
      <c r="N1943">
        <v>3</v>
      </c>
      <c r="O1943">
        <v>19</v>
      </c>
      <c r="P1943">
        <v>16</v>
      </c>
      <c r="Q1943" s="20">
        <f t="shared" si="60"/>
        <v>17.108160874299998</v>
      </c>
      <c r="R1943" s="7">
        <f t="shared" si="61"/>
        <v>2</v>
      </c>
    </row>
    <row r="1944" spans="1:18" x14ac:dyDescent="0.25">
      <c r="A1944" t="s">
        <v>599</v>
      </c>
      <c r="B1944" t="s">
        <v>732</v>
      </c>
      <c r="D1944" t="s">
        <v>398</v>
      </c>
      <c r="E1944" t="s">
        <v>92</v>
      </c>
      <c r="F1944">
        <v>3</v>
      </c>
      <c r="G1944">
        <v>4</v>
      </c>
      <c r="H1944">
        <v>1</v>
      </c>
      <c r="I1944">
        <v>65</v>
      </c>
      <c r="J1944">
        <v>0</v>
      </c>
      <c r="K1944">
        <v>0</v>
      </c>
      <c r="L1944">
        <v>1</v>
      </c>
      <c r="M1944">
        <v>0</v>
      </c>
      <c r="N1944">
        <v>3</v>
      </c>
      <c r="O1944">
        <v>18</v>
      </c>
      <c r="P1944">
        <v>15</v>
      </c>
      <c r="Q1944" s="20">
        <f t="shared" si="60"/>
        <v>16.368852459599999</v>
      </c>
      <c r="R1944" s="7">
        <f t="shared" si="61"/>
        <v>2.7692307692307692</v>
      </c>
    </row>
    <row r="1945" spans="1:18" x14ac:dyDescent="0.25">
      <c r="A1945" t="s">
        <v>655</v>
      </c>
      <c r="B1945" t="s">
        <v>732</v>
      </c>
      <c r="D1945" t="s">
        <v>568</v>
      </c>
      <c r="E1945" t="s">
        <v>92</v>
      </c>
      <c r="F1945">
        <v>2</v>
      </c>
      <c r="G1945">
        <v>5</v>
      </c>
      <c r="H1945">
        <v>0</v>
      </c>
      <c r="I1945">
        <v>30</v>
      </c>
      <c r="J1945">
        <v>0</v>
      </c>
      <c r="K1945">
        <v>0</v>
      </c>
      <c r="L1945">
        <v>0</v>
      </c>
      <c r="M1945">
        <v>1</v>
      </c>
      <c r="N1945">
        <v>1</v>
      </c>
      <c r="O1945">
        <v>10</v>
      </c>
      <c r="P1945">
        <v>9</v>
      </c>
      <c r="Q1945" s="20">
        <f t="shared" si="60"/>
        <v>9.0042951969999994</v>
      </c>
      <c r="R1945" s="7" t="str">
        <f t="shared" si="61"/>
        <v xml:space="preserve"> </v>
      </c>
    </row>
    <row r="1946" spans="1:18" x14ac:dyDescent="0.25">
      <c r="A1946" t="s">
        <v>574</v>
      </c>
      <c r="B1946" t="s">
        <v>735</v>
      </c>
      <c r="D1946" t="s">
        <v>27</v>
      </c>
      <c r="E1946" t="s">
        <v>92</v>
      </c>
      <c r="F1946">
        <v>2</v>
      </c>
      <c r="G1946">
        <v>4</v>
      </c>
      <c r="H1946">
        <v>0</v>
      </c>
      <c r="I1946">
        <v>15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2</v>
      </c>
      <c r="P1946">
        <v>2</v>
      </c>
      <c r="Q1946" s="20">
        <f t="shared" si="60"/>
        <v>1.8233670654</v>
      </c>
      <c r="R1946" s="7" t="str">
        <f t="shared" si="61"/>
        <v xml:space="preserve"> </v>
      </c>
    </row>
    <row r="1947" spans="1:18" x14ac:dyDescent="0.25">
      <c r="A1947" t="s">
        <v>627</v>
      </c>
      <c r="B1947" t="s">
        <v>735</v>
      </c>
      <c r="D1947" t="s">
        <v>570</v>
      </c>
      <c r="E1947" t="s">
        <v>92</v>
      </c>
      <c r="F1947">
        <v>2</v>
      </c>
      <c r="G1947">
        <v>4</v>
      </c>
      <c r="H1947">
        <v>1</v>
      </c>
      <c r="I1947">
        <v>57</v>
      </c>
      <c r="J1947">
        <v>0</v>
      </c>
      <c r="K1947">
        <v>1</v>
      </c>
      <c r="L1947">
        <v>0</v>
      </c>
      <c r="M1947">
        <v>0</v>
      </c>
      <c r="N1947">
        <v>4</v>
      </c>
      <c r="O1947">
        <v>30</v>
      </c>
      <c r="P1947">
        <v>26</v>
      </c>
      <c r="Q1947" s="20">
        <f t="shared" si="60"/>
        <v>27.255947499000001</v>
      </c>
      <c r="R1947" s="7">
        <f t="shared" si="61"/>
        <v>2</v>
      </c>
    </row>
    <row r="1948" spans="1:18" x14ac:dyDescent="0.25">
      <c r="A1948" t="s">
        <v>612</v>
      </c>
      <c r="B1948" t="s">
        <v>735</v>
      </c>
      <c r="D1948" t="s">
        <v>308</v>
      </c>
      <c r="E1948" t="s">
        <v>92</v>
      </c>
      <c r="F1948">
        <v>0</v>
      </c>
      <c r="G1948">
        <v>2</v>
      </c>
      <c r="H1948">
        <v>1</v>
      </c>
      <c r="I1948">
        <v>59</v>
      </c>
      <c r="J1948">
        <v>0</v>
      </c>
      <c r="K1948">
        <v>1</v>
      </c>
      <c r="L1948">
        <v>0</v>
      </c>
      <c r="M1948">
        <v>0</v>
      </c>
      <c r="N1948">
        <v>2</v>
      </c>
      <c r="O1948">
        <v>23</v>
      </c>
      <c r="P1948">
        <v>21</v>
      </c>
      <c r="Q1948" s="20">
        <f t="shared" si="60"/>
        <v>20.986531987499998</v>
      </c>
      <c r="R1948" s="7">
        <f t="shared" si="61"/>
        <v>0</v>
      </c>
    </row>
    <row r="1949" spans="1:18" x14ac:dyDescent="0.25">
      <c r="A1949" t="s">
        <v>720</v>
      </c>
      <c r="B1949" t="s">
        <v>735</v>
      </c>
      <c r="D1949" t="s">
        <v>146</v>
      </c>
      <c r="E1949" t="s">
        <v>92</v>
      </c>
      <c r="F1949">
        <v>1</v>
      </c>
      <c r="G1949">
        <v>2</v>
      </c>
      <c r="H1949">
        <v>1</v>
      </c>
      <c r="I1949">
        <v>59</v>
      </c>
      <c r="J1949">
        <v>0</v>
      </c>
      <c r="K1949">
        <v>1</v>
      </c>
      <c r="L1949">
        <v>0</v>
      </c>
      <c r="M1949">
        <v>0</v>
      </c>
      <c r="N1949">
        <v>2</v>
      </c>
      <c r="O1949">
        <v>30</v>
      </c>
      <c r="P1949">
        <v>28</v>
      </c>
      <c r="Q1949" s="20">
        <f t="shared" si="60"/>
        <v>27.710176991999997</v>
      </c>
      <c r="R1949" s="7">
        <f t="shared" si="61"/>
        <v>1</v>
      </c>
    </row>
    <row r="1950" spans="1:18" x14ac:dyDescent="0.25">
      <c r="A1950" t="s">
        <v>649</v>
      </c>
      <c r="B1950" t="s">
        <v>735</v>
      </c>
      <c r="D1950" t="s">
        <v>349</v>
      </c>
      <c r="E1950" t="s">
        <v>17</v>
      </c>
      <c r="F1950">
        <v>5</v>
      </c>
      <c r="G1950">
        <v>2</v>
      </c>
      <c r="H1950">
        <v>1</v>
      </c>
      <c r="I1950">
        <v>60</v>
      </c>
      <c r="J1950">
        <v>1</v>
      </c>
      <c r="K1950">
        <v>0</v>
      </c>
      <c r="L1950">
        <v>0</v>
      </c>
      <c r="M1950">
        <v>0</v>
      </c>
      <c r="N1950">
        <v>2</v>
      </c>
      <c r="O1950">
        <v>38</v>
      </c>
      <c r="P1950">
        <v>36</v>
      </c>
      <c r="Q1950" s="20">
        <f t="shared" si="60"/>
        <v>35.067763417199998</v>
      </c>
      <c r="R1950" s="7">
        <f t="shared" si="61"/>
        <v>5</v>
      </c>
    </row>
    <row r="1951" spans="1:18" x14ac:dyDescent="0.25">
      <c r="A1951" t="s">
        <v>645</v>
      </c>
      <c r="B1951" t="s">
        <v>735</v>
      </c>
      <c r="D1951" t="s">
        <v>327</v>
      </c>
      <c r="E1951" t="s">
        <v>92</v>
      </c>
      <c r="F1951">
        <v>1</v>
      </c>
      <c r="G1951">
        <v>2</v>
      </c>
      <c r="H1951">
        <v>1</v>
      </c>
      <c r="I1951">
        <v>65</v>
      </c>
      <c r="J1951">
        <v>0</v>
      </c>
      <c r="K1951">
        <v>0</v>
      </c>
      <c r="L1951">
        <v>1</v>
      </c>
      <c r="M1951">
        <v>0</v>
      </c>
      <c r="N1951">
        <v>1</v>
      </c>
      <c r="O1951">
        <v>37</v>
      </c>
      <c r="P1951">
        <v>36</v>
      </c>
      <c r="Q1951" s="20">
        <f t="shared" si="60"/>
        <v>33.887161084500001</v>
      </c>
      <c r="R1951" s="7">
        <f t="shared" si="61"/>
        <v>0.92307692307692313</v>
      </c>
    </row>
    <row r="1952" spans="1:18" x14ac:dyDescent="0.25">
      <c r="A1952" t="s">
        <v>665</v>
      </c>
      <c r="B1952" t="s">
        <v>735</v>
      </c>
      <c r="D1952" t="s">
        <v>120</v>
      </c>
      <c r="E1952" t="s">
        <v>17</v>
      </c>
      <c r="F1952">
        <v>3</v>
      </c>
      <c r="G1952">
        <v>0</v>
      </c>
      <c r="H1952">
        <v>1</v>
      </c>
      <c r="I1952">
        <v>60</v>
      </c>
      <c r="J1952">
        <v>1</v>
      </c>
      <c r="K1952">
        <v>0</v>
      </c>
      <c r="L1952">
        <v>0</v>
      </c>
      <c r="M1952">
        <v>0</v>
      </c>
      <c r="N1952">
        <v>0</v>
      </c>
      <c r="O1952">
        <v>17</v>
      </c>
      <c r="P1952">
        <v>17</v>
      </c>
      <c r="Q1952" s="20">
        <f t="shared" si="60"/>
        <v>15.5247614727</v>
      </c>
      <c r="R1952" s="7">
        <f t="shared" si="61"/>
        <v>3</v>
      </c>
    </row>
    <row r="1953" spans="1:18" x14ac:dyDescent="0.25">
      <c r="A1953" t="s">
        <v>844</v>
      </c>
      <c r="B1953" t="s">
        <v>735</v>
      </c>
      <c r="D1953" t="s">
        <v>188</v>
      </c>
      <c r="E1953" t="s">
        <v>92</v>
      </c>
      <c r="F1953">
        <v>2</v>
      </c>
      <c r="G1953">
        <v>4</v>
      </c>
      <c r="H1953">
        <v>1</v>
      </c>
      <c r="I1953">
        <v>59</v>
      </c>
      <c r="J1953">
        <v>0</v>
      </c>
      <c r="K1953">
        <v>1</v>
      </c>
      <c r="L1953">
        <v>0</v>
      </c>
      <c r="M1953">
        <v>0</v>
      </c>
      <c r="N1953">
        <v>4</v>
      </c>
      <c r="O1953">
        <v>37</v>
      </c>
      <c r="P1953">
        <v>33</v>
      </c>
      <c r="Q1953" s="20">
        <f t="shared" si="60"/>
        <v>34.217817737600001</v>
      </c>
      <c r="R1953" s="7">
        <f t="shared" si="61"/>
        <v>2</v>
      </c>
    </row>
    <row r="1954" spans="1:18" x14ac:dyDescent="0.25">
      <c r="A1954" t="s">
        <v>595</v>
      </c>
      <c r="B1954" t="s">
        <v>735</v>
      </c>
      <c r="D1954" t="s">
        <v>27</v>
      </c>
      <c r="E1954" t="s">
        <v>92</v>
      </c>
      <c r="F1954">
        <v>2</v>
      </c>
      <c r="G1954">
        <v>4</v>
      </c>
      <c r="H1954">
        <v>1</v>
      </c>
      <c r="I1954">
        <v>43</v>
      </c>
      <c r="J1954">
        <v>0</v>
      </c>
      <c r="K1954">
        <v>1</v>
      </c>
      <c r="L1954">
        <v>0</v>
      </c>
      <c r="M1954">
        <v>0</v>
      </c>
      <c r="N1954">
        <v>4</v>
      </c>
      <c r="O1954">
        <v>13</v>
      </c>
      <c r="P1954">
        <v>9</v>
      </c>
      <c r="Q1954" s="20">
        <f t="shared" si="60"/>
        <v>11.851885925099999</v>
      </c>
      <c r="R1954" s="7">
        <f t="shared" si="61"/>
        <v>2</v>
      </c>
    </row>
    <row r="1955" spans="1:18" x14ac:dyDescent="0.25">
      <c r="A1955" t="s">
        <v>580</v>
      </c>
      <c r="B1955" t="s">
        <v>735</v>
      </c>
      <c r="D1955" t="s">
        <v>578</v>
      </c>
      <c r="E1955" t="s">
        <v>17</v>
      </c>
      <c r="F1955">
        <v>2</v>
      </c>
      <c r="G1955">
        <v>0</v>
      </c>
      <c r="H1955">
        <v>1</v>
      </c>
      <c r="I1955">
        <v>59</v>
      </c>
      <c r="J1955">
        <v>1</v>
      </c>
      <c r="K1955">
        <v>0</v>
      </c>
      <c r="L1955">
        <v>0</v>
      </c>
      <c r="M1955">
        <v>0</v>
      </c>
      <c r="N1955">
        <v>0</v>
      </c>
      <c r="O1955">
        <v>19</v>
      </c>
      <c r="P1955">
        <v>19</v>
      </c>
      <c r="Q1955" s="20">
        <f t="shared" si="60"/>
        <v>17.3702586201</v>
      </c>
      <c r="R1955" s="7">
        <f t="shared" si="61"/>
        <v>2</v>
      </c>
    </row>
    <row r="1956" spans="1:18" x14ac:dyDescent="0.25">
      <c r="A1956" t="s">
        <v>620</v>
      </c>
      <c r="B1956" t="s">
        <v>735</v>
      </c>
      <c r="D1956" t="s">
        <v>112</v>
      </c>
      <c r="E1956" t="s">
        <v>92</v>
      </c>
      <c r="F1956">
        <v>1</v>
      </c>
      <c r="G1956">
        <v>2</v>
      </c>
      <c r="H1956">
        <v>1</v>
      </c>
      <c r="I1956">
        <v>65</v>
      </c>
      <c r="J1956">
        <v>0</v>
      </c>
      <c r="K1956">
        <v>0</v>
      </c>
      <c r="L1956">
        <v>1</v>
      </c>
      <c r="M1956">
        <v>0</v>
      </c>
      <c r="N1956">
        <v>1</v>
      </c>
      <c r="O1956">
        <v>32</v>
      </c>
      <c r="P1956">
        <v>31</v>
      </c>
      <c r="Q1956" s="20">
        <f t="shared" si="60"/>
        <v>29.365126675199999</v>
      </c>
      <c r="R1956" s="7">
        <f t="shared" si="61"/>
        <v>0.92307692307692313</v>
      </c>
    </row>
    <row r="1957" spans="1:18" x14ac:dyDescent="0.25">
      <c r="A1957" t="s">
        <v>584</v>
      </c>
      <c r="B1957" t="s">
        <v>735</v>
      </c>
      <c r="D1957" t="s">
        <v>238</v>
      </c>
      <c r="E1957" t="s">
        <v>17</v>
      </c>
      <c r="F1957">
        <v>4</v>
      </c>
      <c r="G1957">
        <v>2</v>
      </c>
      <c r="H1957">
        <v>1</v>
      </c>
      <c r="I1957">
        <v>60</v>
      </c>
      <c r="J1957">
        <v>1</v>
      </c>
      <c r="K1957">
        <v>0</v>
      </c>
      <c r="L1957">
        <v>0</v>
      </c>
      <c r="M1957">
        <v>0</v>
      </c>
      <c r="N1957">
        <v>2</v>
      </c>
      <c r="O1957">
        <v>40</v>
      </c>
      <c r="P1957">
        <v>38</v>
      </c>
      <c r="Q1957" s="20">
        <f t="shared" si="60"/>
        <v>37.005940596000002</v>
      </c>
      <c r="R1957" s="7">
        <f t="shared" si="61"/>
        <v>4</v>
      </c>
    </row>
    <row r="1958" spans="1:18" x14ac:dyDescent="0.25">
      <c r="A1958" t="s">
        <v>626</v>
      </c>
      <c r="B1958" t="s">
        <v>737</v>
      </c>
      <c r="D1958" t="s">
        <v>598</v>
      </c>
      <c r="E1958" t="s">
        <v>92</v>
      </c>
      <c r="F1958">
        <v>1</v>
      </c>
      <c r="G1958">
        <v>5</v>
      </c>
      <c r="H1958">
        <v>1</v>
      </c>
      <c r="I1958">
        <v>10</v>
      </c>
      <c r="J1958">
        <v>0</v>
      </c>
      <c r="K1958">
        <v>1</v>
      </c>
      <c r="L1958">
        <v>0</v>
      </c>
      <c r="M1958">
        <v>0</v>
      </c>
      <c r="N1958">
        <v>2</v>
      </c>
      <c r="O1958">
        <v>5</v>
      </c>
      <c r="P1958">
        <v>3</v>
      </c>
      <c r="Q1958" s="20">
        <f t="shared" si="60"/>
        <v>4.5921237694999997</v>
      </c>
      <c r="R1958" s="7">
        <f t="shared" si="61"/>
        <v>1</v>
      </c>
    </row>
    <row r="1959" spans="1:18" x14ac:dyDescent="0.25">
      <c r="A1959" t="s">
        <v>605</v>
      </c>
      <c r="B1959" t="s">
        <v>737</v>
      </c>
      <c r="D1959" t="s">
        <v>592</v>
      </c>
      <c r="E1959" t="s">
        <v>92</v>
      </c>
      <c r="F1959">
        <v>0</v>
      </c>
      <c r="G1959">
        <v>4</v>
      </c>
      <c r="H1959">
        <v>1</v>
      </c>
      <c r="I1959">
        <v>40</v>
      </c>
      <c r="J1959">
        <v>0</v>
      </c>
      <c r="K1959">
        <v>1</v>
      </c>
      <c r="L1959">
        <v>0</v>
      </c>
      <c r="M1959">
        <v>0</v>
      </c>
      <c r="N1959">
        <v>4</v>
      </c>
      <c r="O1959">
        <v>20</v>
      </c>
      <c r="P1959">
        <v>16</v>
      </c>
      <c r="Q1959" s="20">
        <f t="shared" si="60"/>
        <v>18.164451827999997</v>
      </c>
      <c r="R1959" s="7">
        <f t="shared" si="61"/>
        <v>0</v>
      </c>
    </row>
    <row r="1960" spans="1:18" x14ac:dyDescent="0.25">
      <c r="A1960" t="s">
        <v>607</v>
      </c>
      <c r="B1960" t="s">
        <v>737</v>
      </c>
      <c r="D1960" t="s">
        <v>598</v>
      </c>
      <c r="E1960" t="s">
        <v>92</v>
      </c>
      <c r="F1960">
        <v>1</v>
      </c>
      <c r="G1960">
        <v>5</v>
      </c>
      <c r="H1960">
        <v>0</v>
      </c>
      <c r="I1960">
        <v>49</v>
      </c>
      <c r="J1960">
        <v>0</v>
      </c>
      <c r="K1960">
        <v>0</v>
      </c>
      <c r="L1960">
        <v>0</v>
      </c>
      <c r="M1960">
        <v>1</v>
      </c>
      <c r="N1960">
        <v>2</v>
      </c>
      <c r="O1960">
        <v>24</v>
      </c>
      <c r="P1960">
        <v>22</v>
      </c>
      <c r="Q1960" s="20">
        <f t="shared" si="60"/>
        <v>22.042194093599999</v>
      </c>
      <c r="R1960" s="7" t="str">
        <f t="shared" si="61"/>
        <v xml:space="preserve"> </v>
      </c>
    </row>
    <row r="1961" spans="1:18" x14ac:dyDescent="0.25">
      <c r="A1961" t="s">
        <v>729</v>
      </c>
      <c r="B1961" t="s">
        <v>737</v>
      </c>
      <c r="D1961" t="s">
        <v>398</v>
      </c>
      <c r="E1961" t="s">
        <v>17</v>
      </c>
      <c r="F1961">
        <v>5</v>
      </c>
      <c r="G1961">
        <v>3</v>
      </c>
      <c r="H1961">
        <v>1</v>
      </c>
      <c r="I1961">
        <v>60</v>
      </c>
      <c r="J1961">
        <v>1</v>
      </c>
      <c r="K1961">
        <v>0</v>
      </c>
      <c r="L1961">
        <v>0</v>
      </c>
      <c r="M1961">
        <v>0</v>
      </c>
      <c r="N1961">
        <v>3</v>
      </c>
      <c r="O1961">
        <v>38</v>
      </c>
      <c r="P1961">
        <v>35</v>
      </c>
      <c r="Q1961" s="20">
        <f t="shared" si="60"/>
        <v>34.556466303599997</v>
      </c>
      <c r="R1961" s="7">
        <f t="shared" si="61"/>
        <v>5</v>
      </c>
    </row>
    <row r="1962" spans="1:18" x14ac:dyDescent="0.25">
      <c r="A1962" t="s">
        <v>659</v>
      </c>
      <c r="B1962" t="s">
        <v>737</v>
      </c>
      <c r="D1962" t="s">
        <v>570</v>
      </c>
      <c r="E1962" t="s">
        <v>92</v>
      </c>
      <c r="F1962">
        <v>2</v>
      </c>
      <c r="G1962">
        <v>3</v>
      </c>
      <c r="H1962">
        <v>1</v>
      </c>
      <c r="I1962">
        <v>58</v>
      </c>
      <c r="J1962">
        <v>0</v>
      </c>
      <c r="K1962">
        <v>1</v>
      </c>
      <c r="L1962">
        <v>0</v>
      </c>
      <c r="M1962">
        <v>0</v>
      </c>
      <c r="N1962">
        <v>3</v>
      </c>
      <c r="O1962">
        <v>22</v>
      </c>
      <c r="P1962">
        <v>19</v>
      </c>
      <c r="Q1962" s="20">
        <f t="shared" si="60"/>
        <v>19.987694832600003</v>
      </c>
      <c r="R1962" s="7">
        <f t="shared" si="61"/>
        <v>2</v>
      </c>
    </row>
    <row r="1963" spans="1:18" x14ac:dyDescent="0.25">
      <c r="A1963" t="s">
        <v>595</v>
      </c>
      <c r="B1963" t="s">
        <v>737</v>
      </c>
      <c r="D1963" t="s">
        <v>182</v>
      </c>
      <c r="E1963" t="s">
        <v>92</v>
      </c>
      <c r="F1963">
        <v>0</v>
      </c>
      <c r="G1963">
        <v>3</v>
      </c>
      <c r="H1963">
        <v>1</v>
      </c>
      <c r="I1963">
        <v>60</v>
      </c>
      <c r="J1963">
        <v>0</v>
      </c>
      <c r="K1963">
        <v>1</v>
      </c>
      <c r="L1963">
        <v>0</v>
      </c>
      <c r="M1963">
        <v>0</v>
      </c>
      <c r="N1963">
        <v>3</v>
      </c>
      <c r="O1963">
        <v>40</v>
      </c>
      <c r="P1963">
        <v>37</v>
      </c>
      <c r="Q1963" s="20">
        <f t="shared" si="60"/>
        <v>36.555984555999999</v>
      </c>
      <c r="R1963" s="7">
        <f t="shared" si="61"/>
        <v>0</v>
      </c>
    </row>
    <row r="1964" spans="1:18" x14ac:dyDescent="0.25">
      <c r="A1964" t="s">
        <v>647</v>
      </c>
      <c r="B1964" t="s">
        <v>737</v>
      </c>
      <c r="D1964" t="s">
        <v>590</v>
      </c>
      <c r="E1964" t="s">
        <v>17</v>
      </c>
      <c r="F1964">
        <v>3</v>
      </c>
      <c r="G1964">
        <v>2</v>
      </c>
      <c r="H1964">
        <v>1</v>
      </c>
      <c r="I1964">
        <v>65</v>
      </c>
      <c r="J1964">
        <v>1</v>
      </c>
      <c r="K1964">
        <v>0</v>
      </c>
      <c r="L1964">
        <v>0</v>
      </c>
      <c r="M1964">
        <v>0</v>
      </c>
      <c r="N1964">
        <v>2</v>
      </c>
      <c r="O1964">
        <v>27</v>
      </c>
      <c r="P1964">
        <v>25</v>
      </c>
      <c r="Q1964" s="20">
        <f t="shared" si="60"/>
        <v>24.637192343100001</v>
      </c>
      <c r="R1964" s="7">
        <f t="shared" si="61"/>
        <v>2.7692307692307692</v>
      </c>
    </row>
    <row r="1965" spans="1:18" x14ac:dyDescent="0.25">
      <c r="A1965" t="s">
        <v>629</v>
      </c>
      <c r="B1965" t="s">
        <v>737</v>
      </c>
      <c r="D1965" t="s">
        <v>592</v>
      </c>
      <c r="E1965" t="s">
        <v>92</v>
      </c>
      <c r="F1965">
        <v>0</v>
      </c>
      <c r="G1965">
        <v>4</v>
      </c>
      <c r="H1965">
        <v>0</v>
      </c>
      <c r="I1965">
        <v>20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7</v>
      </c>
      <c r="P1965">
        <v>7</v>
      </c>
      <c r="Q1965" s="20">
        <f t="shared" si="60"/>
        <v>6.3575581398000001</v>
      </c>
      <c r="R1965" s="7" t="str">
        <f t="shared" si="61"/>
        <v xml:space="preserve"> </v>
      </c>
    </row>
    <row r="1966" spans="1:18" x14ac:dyDescent="0.25">
      <c r="A1966" t="s">
        <v>696</v>
      </c>
      <c r="B1966" t="s">
        <v>737</v>
      </c>
      <c r="D1966" t="s">
        <v>278</v>
      </c>
      <c r="E1966" t="s">
        <v>17</v>
      </c>
      <c r="F1966">
        <v>2</v>
      </c>
      <c r="G1966">
        <v>1</v>
      </c>
      <c r="H1966">
        <v>1</v>
      </c>
      <c r="I1966">
        <v>60</v>
      </c>
      <c r="J1966">
        <v>1</v>
      </c>
      <c r="K1966">
        <v>0</v>
      </c>
      <c r="L1966">
        <v>0</v>
      </c>
      <c r="M1966">
        <v>0</v>
      </c>
      <c r="N1966">
        <v>1</v>
      </c>
      <c r="O1966">
        <v>29</v>
      </c>
      <c r="P1966">
        <v>28</v>
      </c>
      <c r="Q1966" s="20">
        <f t="shared" si="60"/>
        <v>26.502448979</v>
      </c>
      <c r="R1966" s="7">
        <f t="shared" si="61"/>
        <v>2</v>
      </c>
    </row>
    <row r="1967" spans="1:18" x14ac:dyDescent="0.25">
      <c r="A1967" t="s">
        <v>635</v>
      </c>
      <c r="B1967" t="s">
        <v>739</v>
      </c>
      <c r="D1967" t="s">
        <v>575</v>
      </c>
      <c r="E1967" t="s">
        <v>17</v>
      </c>
      <c r="F1967">
        <v>4</v>
      </c>
      <c r="G1967">
        <v>3</v>
      </c>
      <c r="H1967">
        <v>1</v>
      </c>
      <c r="I1967">
        <v>65</v>
      </c>
      <c r="J1967">
        <v>1</v>
      </c>
      <c r="K1967">
        <v>0</v>
      </c>
      <c r="L1967">
        <v>0</v>
      </c>
      <c r="M1967">
        <v>0</v>
      </c>
      <c r="N1967">
        <v>3</v>
      </c>
      <c r="O1967">
        <v>30</v>
      </c>
      <c r="P1967">
        <v>27</v>
      </c>
      <c r="Q1967" s="20">
        <f t="shared" si="60"/>
        <v>27.807424593</v>
      </c>
      <c r="R1967" s="7">
        <f t="shared" si="61"/>
        <v>3.6923076923076925</v>
      </c>
    </row>
    <row r="1968" spans="1:18" x14ac:dyDescent="0.25">
      <c r="A1968" t="s">
        <v>621</v>
      </c>
      <c r="B1968" t="s">
        <v>739</v>
      </c>
      <c r="D1968" t="s">
        <v>188</v>
      </c>
      <c r="E1968" t="s">
        <v>17</v>
      </c>
      <c r="F1968">
        <v>3</v>
      </c>
      <c r="G1968">
        <v>2</v>
      </c>
      <c r="H1968">
        <v>1</v>
      </c>
      <c r="I1968">
        <v>60</v>
      </c>
      <c r="J1968">
        <v>1</v>
      </c>
      <c r="K1968">
        <v>0</v>
      </c>
      <c r="L1968">
        <v>0</v>
      </c>
      <c r="M1968">
        <v>0</v>
      </c>
      <c r="N1968">
        <v>2</v>
      </c>
      <c r="O1968">
        <v>35</v>
      </c>
      <c r="P1968">
        <v>33</v>
      </c>
      <c r="Q1968" s="20">
        <f t="shared" si="60"/>
        <v>32.368205967999998</v>
      </c>
      <c r="R1968" s="7">
        <f t="shared" si="61"/>
        <v>3</v>
      </c>
    </row>
    <row r="1969" spans="1:18" x14ac:dyDescent="0.25">
      <c r="A1969" t="s">
        <v>627</v>
      </c>
      <c r="B1969" t="s">
        <v>739</v>
      </c>
      <c r="D1969" t="s">
        <v>249</v>
      </c>
      <c r="E1969" t="s">
        <v>17</v>
      </c>
      <c r="F1969">
        <v>4</v>
      </c>
      <c r="G1969">
        <v>3</v>
      </c>
      <c r="H1969">
        <v>0</v>
      </c>
      <c r="I1969">
        <v>22</v>
      </c>
      <c r="J1969">
        <v>1</v>
      </c>
      <c r="K1969">
        <v>0</v>
      </c>
      <c r="L1969">
        <v>0</v>
      </c>
      <c r="M1969">
        <v>0</v>
      </c>
      <c r="N1969">
        <v>2</v>
      </c>
      <c r="O1969">
        <v>14</v>
      </c>
      <c r="P1969">
        <v>12</v>
      </c>
      <c r="Q1969" s="20">
        <f t="shared" si="60"/>
        <v>12.6606704826</v>
      </c>
      <c r="R1969" s="7" t="str">
        <f t="shared" si="61"/>
        <v xml:space="preserve"> </v>
      </c>
    </row>
    <row r="1970" spans="1:18" x14ac:dyDescent="0.25">
      <c r="A1970" t="s">
        <v>720</v>
      </c>
      <c r="B1970" t="s">
        <v>739</v>
      </c>
      <c r="D1970" t="s">
        <v>335</v>
      </c>
      <c r="E1970" t="s">
        <v>92</v>
      </c>
      <c r="F1970">
        <v>1</v>
      </c>
      <c r="G1970">
        <v>4</v>
      </c>
      <c r="H1970">
        <v>1</v>
      </c>
      <c r="I1970">
        <v>48</v>
      </c>
      <c r="J1970">
        <v>0</v>
      </c>
      <c r="K1970">
        <v>1</v>
      </c>
      <c r="L1970">
        <v>0</v>
      </c>
      <c r="M1970">
        <v>0</v>
      </c>
      <c r="N1970">
        <v>3</v>
      </c>
      <c r="O1970">
        <v>23</v>
      </c>
      <c r="P1970">
        <v>20</v>
      </c>
      <c r="Q1970" s="20">
        <f t="shared" si="60"/>
        <v>20.8407079648</v>
      </c>
      <c r="R1970" s="7">
        <f t="shared" si="61"/>
        <v>1</v>
      </c>
    </row>
    <row r="1971" spans="1:18" x14ac:dyDescent="0.25">
      <c r="A1971" t="s">
        <v>743</v>
      </c>
      <c r="B1971" t="s">
        <v>739</v>
      </c>
      <c r="D1971" t="s">
        <v>335</v>
      </c>
      <c r="E1971" t="s">
        <v>92</v>
      </c>
      <c r="F1971">
        <v>1</v>
      </c>
      <c r="G1971">
        <v>4</v>
      </c>
      <c r="H1971">
        <v>0</v>
      </c>
      <c r="I1971">
        <v>12</v>
      </c>
      <c r="J1971">
        <v>0</v>
      </c>
      <c r="K1971">
        <v>0</v>
      </c>
      <c r="L1971">
        <v>0</v>
      </c>
      <c r="M1971">
        <v>0</v>
      </c>
      <c r="N1971">
        <v>1</v>
      </c>
      <c r="O1971">
        <v>7</v>
      </c>
      <c r="P1971">
        <v>6</v>
      </c>
      <c r="Q1971" s="20">
        <f t="shared" si="60"/>
        <v>6.3428241632000004</v>
      </c>
      <c r="R1971" s="7" t="str">
        <f t="shared" si="61"/>
        <v xml:space="preserve"> </v>
      </c>
    </row>
    <row r="1972" spans="1:18" x14ac:dyDescent="0.25">
      <c r="A1972" t="s">
        <v>736</v>
      </c>
      <c r="B1972" t="s">
        <v>739</v>
      </c>
      <c r="D1972" t="s">
        <v>120</v>
      </c>
      <c r="E1972" t="s">
        <v>92</v>
      </c>
      <c r="F1972">
        <v>2</v>
      </c>
      <c r="G1972">
        <v>5</v>
      </c>
      <c r="H1972">
        <v>1</v>
      </c>
      <c r="I1972">
        <v>60</v>
      </c>
      <c r="J1972">
        <v>0</v>
      </c>
      <c r="K1972">
        <v>1</v>
      </c>
      <c r="L1972">
        <v>0</v>
      </c>
      <c r="M1972">
        <v>0</v>
      </c>
      <c r="N1972">
        <v>5</v>
      </c>
      <c r="O1972">
        <v>22</v>
      </c>
      <c r="P1972">
        <v>17</v>
      </c>
      <c r="Q1972" s="20">
        <f t="shared" si="60"/>
        <v>20.090867788200001</v>
      </c>
      <c r="R1972" s="7">
        <f t="shared" si="61"/>
        <v>2</v>
      </c>
    </row>
    <row r="1973" spans="1:18" x14ac:dyDescent="0.25">
      <c r="A1973" t="s">
        <v>616</v>
      </c>
      <c r="B1973" t="s">
        <v>739</v>
      </c>
      <c r="D1973" t="s">
        <v>249</v>
      </c>
      <c r="E1973" t="s">
        <v>17</v>
      </c>
      <c r="F1973">
        <v>4</v>
      </c>
      <c r="G1973">
        <v>3</v>
      </c>
      <c r="H1973">
        <v>1</v>
      </c>
      <c r="I1973">
        <v>40</v>
      </c>
      <c r="J1973">
        <v>0</v>
      </c>
      <c r="K1973">
        <v>0</v>
      </c>
      <c r="L1973">
        <v>0</v>
      </c>
      <c r="M1973">
        <v>0</v>
      </c>
      <c r="N1973">
        <v>1</v>
      </c>
      <c r="O1973">
        <v>22</v>
      </c>
      <c r="P1973">
        <v>21</v>
      </c>
      <c r="Q1973" s="20">
        <f t="shared" si="60"/>
        <v>19.895339329799999</v>
      </c>
      <c r="R1973" s="7">
        <f t="shared" si="61"/>
        <v>4</v>
      </c>
    </row>
    <row r="1974" spans="1:18" x14ac:dyDescent="0.25">
      <c r="A1974" t="s">
        <v>581</v>
      </c>
      <c r="B1974" t="s">
        <v>739</v>
      </c>
      <c r="D1974" t="s">
        <v>596</v>
      </c>
      <c r="E1974" t="s">
        <v>17</v>
      </c>
      <c r="F1974">
        <v>3</v>
      </c>
      <c r="G1974">
        <v>2</v>
      </c>
      <c r="H1974">
        <v>1</v>
      </c>
      <c r="I1974">
        <v>60</v>
      </c>
      <c r="J1974">
        <v>1</v>
      </c>
      <c r="K1974">
        <v>0</v>
      </c>
      <c r="L1974">
        <v>0</v>
      </c>
      <c r="M1974">
        <v>0</v>
      </c>
      <c r="N1974">
        <v>2</v>
      </c>
      <c r="O1974">
        <v>32</v>
      </c>
      <c r="P1974">
        <v>30</v>
      </c>
      <c r="Q1974" s="20">
        <f t="shared" si="60"/>
        <v>29.369687247999998</v>
      </c>
      <c r="R1974" s="7">
        <f t="shared" si="61"/>
        <v>3</v>
      </c>
    </row>
    <row r="1975" spans="1:18" x14ac:dyDescent="0.25">
      <c r="A1975" t="s">
        <v>629</v>
      </c>
      <c r="B1975" t="s">
        <v>739</v>
      </c>
      <c r="D1975" t="s">
        <v>308</v>
      </c>
      <c r="E1975" t="s">
        <v>92</v>
      </c>
      <c r="F1975">
        <v>5</v>
      </c>
      <c r="G1975">
        <v>7</v>
      </c>
      <c r="H1975">
        <v>1</v>
      </c>
      <c r="I1975">
        <v>59</v>
      </c>
      <c r="J1975">
        <v>0</v>
      </c>
      <c r="K1975">
        <v>1</v>
      </c>
      <c r="L1975">
        <v>0</v>
      </c>
      <c r="M1975">
        <v>1</v>
      </c>
      <c r="N1975">
        <v>6</v>
      </c>
      <c r="O1975">
        <v>32</v>
      </c>
      <c r="P1975">
        <v>26</v>
      </c>
      <c r="Q1975" s="20">
        <f t="shared" si="60"/>
        <v>29.198653199999999</v>
      </c>
      <c r="R1975" s="7">
        <f t="shared" si="61"/>
        <v>5</v>
      </c>
    </row>
    <row r="1976" spans="1:18" x14ac:dyDescent="0.25">
      <c r="A1976" t="s">
        <v>601</v>
      </c>
      <c r="B1976" t="s">
        <v>739</v>
      </c>
      <c r="D1976" t="s">
        <v>112</v>
      </c>
      <c r="E1976" t="s">
        <v>92</v>
      </c>
      <c r="F1976">
        <v>0</v>
      </c>
      <c r="G1976">
        <v>1</v>
      </c>
      <c r="H1976">
        <v>1</v>
      </c>
      <c r="I1976">
        <v>59</v>
      </c>
      <c r="J1976">
        <v>0</v>
      </c>
      <c r="K1976">
        <v>1</v>
      </c>
      <c r="L1976">
        <v>0</v>
      </c>
      <c r="M1976">
        <v>0</v>
      </c>
      <c r="N1976">
        <v>1</v>
      </c>
      <c r="O1976">
        <v>37</v>
      </c>
      <c r="P1976">
        <v>36</v>
      </c>
      <c r="Q1976" s="20">
        <f t="shared" si="60"/>
        <v>33.953427718199997</v>
      </c>
      <c r="R1976" s="7">
        <f t="shared" si="61"/>
        <v>0</v>
      </c>
    </row>
    <row r="1977" spans="1:18" x14ac:dyDescent="0.25">
      <c r="A1977" t="s">
        <v>651</v>
      </c>
      <c r="B1977" t="s">
        <v>739</v>
      </c>
      <c r="D1977" t="s">
        <v>578</v>
      </c>
      <c r="E1977" t="s">
        <v>92</v>
      </c>
      <c r="F1977">
        <v>0</v>
      </c>
      <c r="G1977">
        <v>1</v>
      </c>
      <c r="H1977">
        <v>1</v>
      </c>
      <c r="I1977">
        <v>62</v>
      </c>
      <c r="J1977">
        <v>0</v>
      </c>
      <c r="K1977">
        <v>0</v>
      </c>
      <c r="L1977">
        <v>1</v>
      </c>
      <c r="M1977">
        <v>0</v>
      </c>
      <c r="N1977">
        <v>1</v>
      </c>
      <c r="O1977">
        <v>27</v>
      </c>
      <c r="P1977">
        <v>26</v>
      </c>
      <c r="Q1977" s="20">
        <f t="shared" si="60"/>
        <v>24.684051723300001</v>
      </c>
      <c r="R1977" s="7">
        <f t="shared" si="61"/>
        <v>0</v>
      </c>
    </row>
    <row r="1978" spans="1:18" x14ac:dyDescent="0.25">
      <c r="A1978" t="s">
        <v>607</v>
      </c>
      <c r="B1978" t="s">
        <v>741</v>
      </c>
      <c r="D1978" t="s">
        <v>568</v>
      </c>
      <c r="E1978" t="s">
        <v>92</v>
      </c>
      <c r="F1978">
        <v>2</v>
      </c>
      <c r="G1978">
        <v>3</v>
      </c>
      <c r="H1978">
        <v>1</v>
      </c>
      <c r="I1978">
        <v>62</v>
      </c>
      <c r="J1978">
        <v>0</v>
      </c>
      <c r="K1978">
        <v>0</v>
      </c>
      <c r="L1978">
        <v>1</v>
      </c>
      <c r="M1978">
        <v>0</v>
      </c>
      <c r="N1978">
        <v>3</v>
      </c>
      <c r="O1978">
        <v>36</v>
      </c>
      <c r="P1978">
        <v>33</v>
      </c>
      <c r="Q1978" s="20">
        <f t="shared" si="60"/>
        <v>32.4154627092</v>
      </c>
      <c r="R1978" s="7">
        <f t="shared" si="61"/>
        <v>1.935483870967742</v>
      </c>
    </row>
    <row r="1979" spans="1:18" x14ac:dyDescent="0.25">
      <c r="A1979" t="s">
        <v>633</v>
      </c>
      <c r="B1979" t="s">
        <v>741</v>
      </c>
      <c r="D1979" t="s">
        <v>27</v>
      </c>
      <c r="E1979" t="s">
        <v>17</v>
      </c>
      <c r="F1979">
        <v>7</v>
      </c>
      <c r="G1979">
        <v>3</v>
      </c>
      <c r="H1979">
        <v>1</v>
      </c>
      <c r="I1979">
        <v>60</v>
      </c>
      <c r="J1979">
        <v>1</v>
      </c>
      <c r="K1979">
        <v>0</v>
      </c>
      <c r="L1979">
        <v>0</v>
      </c>
      <c r="M1979">
        <v>0</v>
      </c>
      <c r="N1979">
        <v>3</v>
      </c>
      <c r="O1979">
        <v>29</v>
      </c>
      <c r="P1979">
        <v>26</v>
      </c>
      <c r="Q1979" s="20">
        <f t="shared" si="60"/>
        <v>26.438822448300002</v>
      </c>
      <c r="R1979" s="7">
        <f t="shared" si="61"/>
        <v>7</v>
      </c>
    </row>
    <row r="1980" spans="1:18" x14ac:dyDescent="0.25">
      <c r="A1980" t="s">
        <v>645</v>
      </c>
      <c r="B1980" t="s">
        <v>741</v>
      </c>
      <c r="D1980" t="s">
        <v>590</v>
      </c>
      <c r="E1980" t="s">
        <v>92</v>
      </c>
      <c r="F1980">
        <v>2</v>
      </c>
      <c r="G1980">
        <v>3</v>
      </c>
      <c r="H1980">
        <v>1</v>
      </c>
      <c r="I1980">
        <v>60</v>
      </c>
      <c r="J1980">
        <v>0</v>
      </c>
      <c r="K1980">
        <v>1</v>
      </c>
      <c r="L1980">
        <v>0</v>
      </c>
      <c r="M1980">
        <v>0</v>
      </c>
      <c r="N1980">
        <v>3</v>
      </c>
      <c r="O1980">
        <v>31</v>
      </c>
      <c r="P1980">
        <v>28</v>
      </c>
      <c r="Q1980" s="20">
        <f t="shared" si="60"/>
        <v>28.287146764300001</v>
      </c>
      <c r="R1980" s="7">
        <f t="shared" si="61"/>
        <v>2</v>
      </c>
    </row>
    <row r="1981" spans="1:18" x14ac:dyDescent="0.25">
      <c r="A1981" t="s">
        <v>606</v>
      </c>
      <c r="B1981" t="s">
        <v>741</v>
      </c>
      <c r="D1981" t="s">
        <v>227</v>
      </c>
      <c r="E1981" t="s">
        <v>17</v>
      </c>
      <c r="F1981">
        <v>6</v>
      </c>
      <c r="G1981">
        <v>5</v>
      </c>
      <c r="H1981">
        <v>1</v>
      </c>
      <c r="I1981">
        <v>65</v>
      </c>
      <c r="J1981">
        <v>1</v>
      </c>
      <c r="K1981">
        <v>0</v>
      </c>
      <c r="L1981">
        <v>0</v>
      </c>
      <c r="M1981">
        <v>0</v>
      </c>
      <c r="N1981">
        <v>5</v>
      </c>
      <c r="O1981">
        <v>44</v>
      </c>
      <c r="P1981">
        <v>39</v>
      </c>
      <c r="Q1981" s="20">
        <f t="shared" si="60"/>
        <v>40.075867633999998</v>
      </c>
      <c r="R1981" s="7">
        <f t="shared" si="61"/>
        <v>5.5384615384615383</v>
      </c>
    </row>
    <row r="1982" spans="1:18" x14ac:dyDescent="0.25">
      <c r="A1982" t="s">
        <v>680</v>
      </c>
      <c r="B1982" t="s">
        <v>741</v>
      </c>
      <c r="D1982" t="s">
        <v>249</v>
      </c>
      <c r="E1982" t="s">
        <v>17</v>
      </c>
      <c r="F1982">
        <v>3</v>
      </c>
      <c r="G1982">
        <v>2</v>
      </c>
      <c r="H1982">
        <v>1</v>
      </c>
      <c r="I1982">
        <v>65</v>
      </c>
      <c r="J1982">
        <v>1</v>
      </c>
      <c r="K1982">
        <v>0</v>
      </c>
      <c r="L1982">
        <v>0</v>
      </c>
      <c r="M1982">
        <v>0</v>
      </c>
      <c r="N1982">
        <v>2</v>
      </c>
      <c r="O1982">
        <v>28</v>
      </c>
      <c r="P1982">
        <v>26</v>
      </c>
      <c r="Q1982" s="20">
        <f t="shared" si="60"/>
        <v>25.321340965200001</v>
      </c>
      <c r="R1982" s="7">
        <f t="shared" si="61"/>
        <v>2.7692307692307692</v>
      </c>
    </row>
    <row r="1983" spans="1:18" x14ac:dyDescent="0.25">
      <c r="A1983" t="s">
        <v>619</v>
      </c>
      <c r="B1983" t="s">
        <v>741</v>
      </c>
      <c r="D1983" t="s">
        <v>592</v>
      </c>
      <c r="E1983" t="s">
        <v>17</v>
      </c>
      <c r="F1983">
        <v>1</v>
      </c>
      <c r="G1983">
        <v>0</v>
      </c>
      <c r="H1983">
        <v>1</v>
      </c>
      <c r="I1983">
        <v>65</v>
      </c>
      <c r="J1983">
        <v>1</v>
      </c>
      <c r="K1983">
        <v>0</v>
      </c>
      <c r="L1983">
        <v>0</v>
      </c>
      <c r="M1983">
        <v>0</v>
      </c>
      <c r="N1983">
        <v>0</v>
      </c>
      <c r="O1983">
        <v>18</v>
      </c>
      <c r="P1983">
        <v>18</v>
      </c>
      <c r="Q1983" s="20">
        <f t="shared" si="60"/>
        <v>16.348006645199998</v>
      </c>
      <c r="R1983" s="7">
        <f t="shared" si="61"/>
        <v>0.92307692307692313</v>
      </c>
    </row>
    <row r="1984" spans="1:18" x14ac:dyDescent="0.25">
      <c r="A1984" t="s">
        <v>711</v>
      </c>
      <c r="B1984" t="s">
        <v>741</v>
      </c>
      <c r="D1984" t="s">
        <v>238</v>
      </c>
      <c r="E1984" t="s">
        <v>92</v>
      </c>
      <c r="F1984">
        <v>1</v>
      </c>
      <c r="G1984">
        <v>5</v>
      </c>
      <c r="H1984">
        <v>0</v>
      </c>
      <c r="I1984">
        <v>26</v>
      </c>
      <c r="J1984">
        <v>0</v>
      </c>
      <c r="K1984">
        <v>0</v>
      </c>
      <c r="L1984">
        <v>0</v>
      </c>
      <c r="M1984">
        <v>0</v>
      </c>
      <c r="N1984">
        <v>1</v>
      </c>
      <c r="O1984">
        <v>3</v>
      </c>
      <c r="P1984">
        <v>2</v>
      </c>
      <c r="Q1984" s="20">
        <f t="shared" si="60"/>
        <v>2.7754455447000002</v>
      </c>
      <c r="R1984" s="7" t="str">
        <f t="shared" si="61"/>
        <v xml:space="preserve"> </v>
      </c>
    </row>
    <row r="1985" spans="1:18" x14ac:dyDescent="0.25">
      <c r="A1985" t="s">
        <v>646</v>
      </c>
      <c r="B1985" t="s">
        <v>741</v>
      </c>
      <c r="D1985" t="s">
        <v>216</v>
      </c>
      <c r="E1985" t="s">
        <v>17</v>
      </c>
      <c r="F1985">
        <v>3</v>
      </c>
      <c r="G1985">
        <v>0</v>
      </c>
      <c r="H1985">
        <v>1</v>
      </c>
      <c r="I1985">
        <v>60</v>
      </c>
      <c r="J1985">
        <v>1</v>
      </c>
      <c r="K1985">
        <v>0</v>
      </c>
      <c r="L1985">
        <v>0</v>
      </c>
      <c r="M1985">
        <v>0</v>
      </c>
      <c r="N1985">
        <v>0</v>
      </c>
      <c r="O1985">
        <v>23</v>
      </c>
      <c r="P1985">
        <v>23</v>
      </c>
      <c r="Q1985" s="20">
        <f t="shared" si="60"/>
        <v>20.8173766337</v>
      </c>
      <c r="R1985" s="7">
        <f t="shared" si="61"/>
        <v>3</v>
      </c>
    </row>
    <row r="1986" spans="1:18" x14ac:dyDescent="0.25">
      <c r="A1986" t="s">
        <v>647</v>
      </c>
      <c r="B1986" t="s">
        <v>741</v>
      </c>
      <c r="D1986" t="s">
        <v>233</v>
      </c>
      <c r="E1986" t="s">
        <v>17</v>
      </c>
      <c r="F1986">
        <v>4</v>
      </c>
      <c r="G1986">
        <v>3</v>
      </c>
      <c r="H1986">
        <v>1</v>
      </c>
      <c r="I1986">
        <v>65</v>
      </c>
      <c r="J1986">
        <v>1</v>
      </c>
      <c r="K1986">
        <v>0</v>
      </c>
      <c r="L1986">
        <v>0</v>
      </c>
      <c r="M1986">
        <v>0</v>
      </c>
      <c r="N1986">
        <v>3</v>
      </c>
      <c r="O1986">
        <v>39</v>
      </c>
      <c r="P1986">
        <v>36</v>
      </c>
      <c r="Q1986" s="20">
        <f t="shared" ref="Q1986:Q2049" si="62">(1-SUMIF(Opponent,D1986,shpct))*O1986</f>
        <v>36.372211894199999</v>
      </c>
      <c r="R1986" s="7">
        <f t="shared" ref="R1986:R2049" si="63">IF(H1986=1,F1986/MAX(60,I1986)*60," ")</f>
        <v>3.6923076923076925</v>
      </c>
    </row>
    <row r="1987" spans="1:18" x14ac:dyDescent="0.25">
      <c r="A1987" t="s">
        <v>589</v>
      </c>
      <c r="B1987" t="s">
        <v>741</v>
      </c>
      <c r="D1987" t="s">
        <v>238</v>
      </c>
      <c r="E1987" t="s">
        <v>92</v>
      </c>
      <c r="F1987">
        <v>1</v>
      </c>
      <c r="G1987">
        <v>5</v>
      </c>
      <c r="H1987">
        <v>1</v>
      </c>
      <c r="I1987">
        <v>34</v>
      </c>
      <c r="J1987">
        <v>0</v>
      </c>
      <c r="K1987">
        <v>1</v>
      </c>
      <c r="L1987">
        <v>0</v>
      </c>
      <c r="M1987">
        <v>0</v>
      </c>
      <c r="N1987">
        <v>4</v>
      </c>
      <c r="O1987">
        <v>20</v>
      </c>
      <c r="P1987">
        <v>16</v>
      </c>
      <c r="Q1987" s="20">
        <f t="shared" si="62"/>
        <v>18.502970298000001</v>
      </c>
      <c r="R1987" s="7">
        <f t="shared" si="63"/>
        <v>1</v>
      </c>
    </row>
    <row r="1988" spans="1:18" x14ac:dyDescent="0.25">
      <c r="A1988" t="s">
        <v>602</v>
      </c>
      <c r="B1988" t="s">
        <v>741</v>
      </c>
      <c r="D1988" t="s">
        <v>596</v>
      </c>
      <c r="E1988" t="s">
        <v>92</v>
      </c>
      <c r="F1988">
        <v>1</v>
      </c>
      <c r="G1988">
        <v>2</v>
      </c>
      <c r="H1988">
        <v>1</v>
      </c>
      <c r="I1988">
        <v>59</v>
      </c>
      <c r="J1988">
        <v>0</v>
      </c>
      <c r="K1988">
        <v>1</v>
      </c>
      <c r="L1988">
        <v>0</v>
      </c>
      <c r="M1988">
        <v>0</v>
      </c>
      <c r="N1988">
        <v>2</v>
      </c>
      <c r="O1988">
        <v>31</v>
      </c>
      <c r="P1988">
        <v>29</v>
      </c>
      <c r="Q1988" s="20">
        <f t="shared" si="62"/>
        <v>28.451884521499998</v>
      </c>
      <c r="R1988" s="7">
        <f t="shared" si="63"/>
        <v>1</v>
      </c>
    </row>
    <row r="1989" spans="1:18" x14ac:dyDescent="0.25">
      <c r="A1989" t="s">
        <v>649</v>
      </c>
      <c r="B1989" t="s">
        <v>744</v>
      </c>
      <c r="D1989" t="s">
        <v>192</v>
      </c>
      <c r="E1989" t="s">
        <v>92</v>
      </c>
      <c r="F1989">
        <v>4</v>
      </c>
      <c r="G1989">
        <v>6</v>
      </c>
      <c r="H1989">
        <v>1</v>
      </c>
      <c r="I1989">
        <v>59</v>
      </c>
      <c r="J1989">
        <v>0</v>
      </c>
      <c r="K1989">
        <v>1</v>
      </c>
      <c r="L1989">
        <v>0</v>
      </c>
      <c r="M1989">
        <v>1</v>
      </c>
      <c r="N1989">
        <v>5</v>
      </c>
      <c r="O1989">
        <v>34</v>
      </c>
      <c r="P1989">
        <v>29</v>
      </c>
      <c r="Q1989" s="20">
        <f t="shared" si="62"/>
        <v>30.8234859678</v>
      </c>
      <c r="R1989" s="7">
        <f t="shared" si="63"/>
        <v>4</v>
      </c>
    </row>
    <row r="1990" spans="1:18" x14ac:dyDescent="0.25">
      <c r="A1990" t="s">
        <v>614</v>
      </c>
      <c r="B1990" t="s">
        <v>744</v>
      </c>
      <c r="D1990" t="s">
        <v>120</v>
      </c>
      <c r="E1990" t="s">
        <v>17</v>
      </c>
      <c r="F1990">
        <v>5</v>
      </c>
      <c r="G1990">
        <v>4</v>
      </c>
      <c r="H1990">
        <v>1</v>
      </c>
      <c r="I1990">
        <v>60</v>
      </c>
      <c r="J1990">
        <v>1</v>
      </c>
      <c r="K1990">
        <v>0</v>
      </c>
      <c r="L1990">
        <v>0</v>
      </c>
      <c r="M1990">
        <v>0</v>
      </c>
      <c r="N1990">
        <v>4</v>
      </c>
      <c r="O1990">
        <v>38</v>
      </c>
      <c r="P1990">
        <v>34</v>
      </c>
      <c r="Q1990" s="20">
        <f t="shared" si="62"/>
        <v>34.702407997800002</v>
      </c>
      <c r="R1990" s="7">
        <f t="shared" si="63"/>
        <v>5</v>
      </c>
    </row>
    <row r="1991" spans="1:18" x14ac:dyDescent="0.25">
      <c r="A1991" t="s">
        <v>601</v>
      </c>
      <c r="B1991" t="s">
        <v>744</v>
      </c>
      <c r="D1991" t="s">
        <v>578</v>
      </c>
      <c r="E1991" t="s">
        <v>17</v>
      </c>
      <c r="F1991">
        <v>4</v>
      </c>
      <c r="G1991">
        <v>3</v>
      </c>
      <c r="H1991">
        <v>1</v>
      </c>
      <c r="I1991">
        <v>60</v>
      </c>
      <c r="J1991">
        <v>1</v>
      </c>
      <c r="K1991">
        <v>0</v>
      </c>
      <c r="L1991">
        <v>0</v>
      </c>
      <c r="M1991">
        <v>0</v>
      </c>
      <c r="N1991">
        <v>3</v>
      </c>
      <c r="O1991">
        <v>37</v>
      </c>
      <c r="P1991">
        <v>34</v>
      </c>
      <c r="Q1991" s="20">
        <f t="shared" si="62"/>
        <v>33.826293102299999</v>
      </c>
      <c r="R1991" s="7">
        <f t="shared" si="63"/>
        <v>4</v>
      </c>
    </row>
    <row r="1992" spans="1:18" x14ac:dyDescent="0.25">
      <c r="A1992" t="s">
        <v>593</v>
      </c>
      <c r="B1992" t="s">
        <v>745</v>
      </c>
      <c r="D1992" t="s">
        <v>227</v>
      </c>
      <c r="E1992" t="s">
        <v>17</v>
      </c>
      <c r="F1992">
        <v>3</v>
      </c>
      <c r="G1992">
        <v>1</v>
      </c>
      <c r="H1992">
        <v>1</v>
      </c>
      <c r="I1992">
        <v>60</v>
      </c>
      <c r="J1992">
        <v>1</v>
      </c>
      <c r="K1992">
        <v>0</v>
      </c>
      <c r="L1992">
        <v>0</v>
      </c>
      <c r="M1992">
        <v>0</v>
      </c>
      <c r="N1992">
        <v>1</v>
      </c>
      <c r="O1992">
        <v>32</v>
      </c>
      <c r="P1992">
        <v>31</v>
      </c>
      <c r="Q1992" s="20">
        <f t="shared" si="62"/>
        <v>29.146085551999999</v>
      </c>
      <c r="R1992" s="7">
        <f t="shared" si="63"/>
        <v>3</v>
      </c>
    </row>
    <row r="1993" spans="1:18" x14ac:dyDescent="0.25">
      <c r="A1993" t="s">
        <v>706</v>
      </c>
      <c r="B1993" t="s">
        <v>745</v>
      </c>
      <c r="D1993" t="s">
        <v>96</v>
      </c>
      <c r="E1993" t="s">
        <v>92</v>
      </c>
      <c r="F1993">
        <v>1</v>
      </c>
      <c r="G1993">
        <v>6</v>
      </c>
      <c r="H1993">
        <v>1</v>
      </c>
      <c r="I1993">
        <v>60</v>
      </c>
      <c r="J1993">
        <v>0</v>
      </c>
      <c r="K1993">
        <v>1</v>
      </c>
      <c r="L1993">
        <v>0</v>
      </c>
      <c r="M1993">
        <v>0</v>
      </c>
      <c r="N1993">
        <v>6</v>
      </c>
      <c r="O1993">
        <v>29</v>
      </c>
      <c r="P1993">
        <v>23</v>
      </c>
      <c r="Q1993" s="20">
        <f t="shared" si="62"/>
        <v>26.205980064999999</v>
      </c>
      <c r="R1993" s="7">
        <f t="shared" si="63"/>
        <v>1</v>
      </c>
    </row>
    <row r="1994" spans="1:18" x14ac:dyDescent="0.25">
      <c r="A1994" t="s">
        <v>595</v>
      </c>
      <c r="B1994" t="s">
        <v>745</v>
      </c>
      <c r="D1994" t="s">
        <v>278</v>
      </c>
      <c r="E1994" t="s">
        <v>92</v>
      </c>
      <c r="F1994">
        <v>1</v>
      </c>
      <c r="G1994">
        <v>2</v>
      </c>
      <c r="H1994">
        <v>1</v>
      </c>
      <c r="I1994">
        <v>59</v>
      </c>
      <c r="J1994">
        <v>0</v>
      </c>
      <c r="K1994">
        <v>1</v>
      </c>
      <c r="L1994">
        <v>0</v>
      </c>
      <c r="M1994">
        <v>0</v>
      </c>
      <c r="N1994">
        <v>2</v>
      </c>
      <c r="O1994">
        <v>34</v>
      </c>
      <c r="P1994">
        <v>32</v>
      </c>
      <c r="Q1994" s="20">
        <f t="shared" si="62"/>
        <v>31.071836734000001</v>
      </c>
      <c r="R1994" s="7">
        <f t="shared" si="63"/>
        <v>1</v>
      </c>
    </row>
    <row r="1995" spans="1:18" x14ac:dyDescent="0.25">
      <c r="A1995" t="s">
        <v>633</v>
      </c>
      <c r="B1995" t="s">
        <v>746</v>
      </c>
      <c r="D1995" t="s">
        <v>216</v>
      </c>
      <c r="E1995" t="s">
        <v>92</v>
      </c>
      <c r="F1995">
        <v>2</v>
      </c>
      <c r="G1995">
        <v>4</v>
      </c>
      <c r="H1995">
        <v>0</v>
      </c>
      <c r="I1995">
        <v>50</v>
      </c>
      <c r="J1995">
        <v>0</v>
      </c>
      <c r="K1995">
        <v>0</v>
      </c>
      <c r="L1995">
        <v>0</v>
      </c>
      <c r="M1995">
        <v>0</v>
      </c>
      <c r="N1995">
        <v>1</v>
      </c>
      <c r="O1995">
        <v>22</v>
      </c>
      <c r="P1995">
        <v>21</v>
      </c>
      <c r="Q1995" s="20">
        <f t="shared" si="62"/>
        <v>19.912273301799999</v>
      </c>
      <c r="R1995" s="7" t="str">
        <f t="shared" si="63"/>
        <v xml:space="preserve"> </v>
      </c>
    </row>
    <row r="1996" spans="1:18" x14ac:dyDescent="0.25">
      <c r="A1996" t="s">
        <v>619</v>
      </c>
      <c r="B1996" t="s">
        <v>746</v>
      </c>
      <c r="D1996" t="s">
        <v>335</v>
      </c>
      <c r="E1996" t="s">
        <v>92</v>
      </c>
      <c r="F1996">
        <v>1</v>
      </c>
      <c r="G1996">
        <v>3</v>
      </c>
      <c r="H1996">
        <v>1</v>
      </c>
      <c r="I1996">
        <v>58</v>
      </c>
      <c r="J1996">
        <v>0</v>
      </c>
      <c r="K1996">
        <v>1</v>
      </c>
      <c r="L1996">
        <v>0</v>
      </c>
      <c r="M1996">
        <v>0</v>
      </c>
      <c r="N1996">
        <v>3</v>
      </c>
      <c r="O1996">
        <v>25</v>
      </c>
      <c r="P1996">
        <v>22</v>
      </c>
      <c r="Q1996" s="20">
        <f t="shared" si="62"/>
        <v>22.652943440000001</v>
      </c>
      <c r="R1996" s="7">
        <f t="shared" si="63"/>
        <v>1</v>
      </c>
    </row>
    <row r="1997" spans="1:18" x14ac:dyDescent="0.25">
      <c r="A1997" t="s">
        <v>609</v>
      </c>
      <c r="B1997" t="s">
        <v>746</v>
      </c>
      <c r="D1997" t="s">
        <v>596</v>
      </c>
      <c r="E1997" t="s">
        <v>92</v>
      </c>
      <c r="F1997">
        <v>1</v>
      </c>
      <c r="G1997">
        <v>4</v>
      </c>
      <c r="H1997">
        <v>1</v>
      </c>
      <c r="I1997">
        <v>60</v>
      </c>
      <c r="J1997">
        <v>0</v>
      </c>
      <c r="K1997">
        <v>1</v>
      </c>
      <c r="L1997">
        <v>0</v>
      </c>
      <c r="M1997">
        <v>0</v>
      </c>
      <c r="N1997">
        <v>4</v>
      </c>
      <c r="O1997">
        <v>32</v>
      </c>
      <c r="P1997">
        <v>28</v>
      </c>
      <c r="Q1997" s="20">
        <f t="shared" si="62"/>
        <v>29.369687247999998</v>
      </c>
      <c r="R1997" s="7">
        <f t="shared" si="63"/>
        <v>1</v>
      </c>
    </row>
    <row r="1998" spans="1:18" x14ac:dyDescent="0.25">
      <c r="A1998" t="s">
        <v>641</v>
      </c>
      <c r="B1998" t="s">
        <v>746</v>
      </c>
      <c r="D1998" t="s">
        <v>598</v>
      </c>
      <c r="E1998" t="s">
        <v>92</v>
      </c>
      <c r="F1998">
        <v>1</v>
      </c>
      <c r="G1998">
        <v>4</v>
      </c>
      <c r="H1998">
        <v>1</v>
      </c>
      <c r="I1998">
        <v>60</v>
      </c>
      <c r="J1998">
        <v>0</v>
      </c>
      <c r="K1998">
        <v>1</v>
      </c>
      <c r="L1998">
        <v>0</v>
      </c>
      <c r="M1998">
        <v>0</v>
      </c>
      <c r="N1998">
        <v>4</v>
      </c>
      <c r="O1998">
        <v>35</v>
      </c>
      <c r="P1998">
        <v>31</v>
      </c>
      <c r="Q1998" s="20">
        <f t="shared" si="62"/>
        <v>32.144866386499999</v>
      </c>
      <c r="R1998" s="7">
        <f t="shared" si="63"/>
        <v>1</v>
      </c>
    </row>
    <row r="1999" spans="1:18" x14ac:dyDescent="0.25">
      <c r="A1999" t="s">
        <v>599</v>
      </c>
      <c r="B1999" t="s">
        <v>746</v>
      </c>
      <c r="D1999" t="s">
        <v>27</v>
      </c>
      <c r="E1999" t="s">
        <v>17</v>
      </c>
      <c r="F1999">
        <v>3</v>
      </c>
      <c r="G1999">
        <v>2</v>
      </c>
      <c r="H1999">
        <v>1</v>
      </c>
      <c r="I1999">
        <v>65</v>
      </c>
      <c r="J1999">
        <v>1</v>
      </c>
      <c r="K1999">
        <v>0</v>
      </c>
      <c r="L1999">
        <v>0</v>
      </c>
      <c r="M1999">
        <v>0</v>
      </c>
      <c r="N1999">
        <v>2</v>
      </c>
      <c r="O1999">
        <v>29</v>
      </c>
      <c r="P1999">
        <v>27</v>
      </c>
      <c r="Q1999" s="20">
        <f t="shared" si="62"/>
        <v>26.438822448300002</v>
      </c>
      <c r="R1999" s="7">
        <f t="shared" si="63"/>
        <v>2.7692307692307692</v>
      </c>
    </row>
    <row r="2000" spans="1:18" x14ac:dyDescent="0.25">
      <c r="A2000" t="s">
        <v>589</v>
      </c>
      <c r="B2000" t="s">
        <v>746</v>
      </c>
      <c r="D2000" t="s">
        <v>592</v>
      </c>
      <c r="E2000" t="s">
        <v>92</v>
      </c>
      <c r="F2000">
        <v>4</v>
      </c>
      <c r="G2000">
        <v>5</v>
      </c>
      <c r="H2000">
        <v>1</v>
      </c>
      <c r="I2000">
        <v>65</v>
      </c>
      <c r="J2000">
        <v>0</v>
      </c>
      <c r="K2000">
        <v>0</v>
      </c>
      <c r="L2000">
        <v>1</v>
      </c>
      <c r="M2000">
        <v>0</v>
      </c>
      <c r="N2000">
        <v>4</v>
      </c>
      <c r="O2000">
        <v>39</v>
      </c>
      <c r="P2000">
        <v>35</v>
      </c>
      <c r="Q2000" s="20">
        <f t="shared" si="62"/>
        <v>35.420681064599997</v>
      </c>
      <c r="R2000" s="7">
        <f t="shared" si="63"/>
        <v>3.6923076923076925</v>
      </c>
    </row>
    <row r="2001" spans="1:18" x14ac:dyDescent="0.25">
      <c r="A2001" t="s">
        <v>687</v>
      </c>
      <c r="B2001" t="s">
        <v>746</v>
      </c>
      <c r="D2001" t="s">
        <v>216</v>
      </c>
      <c r="E2001" t="s">
        <v>92</v>
      </c>
      <c r="F2001">
        <v>2</v>
      </c>
      <c r="G2001">
        <v>4</v>
      </c>
      <c r="H2001">
        <v>1</v>
      </c>
      <c r="I2001">
        <v>10</v>
      </c>
      <c r="J2001">
        <v>0</v>
      </c>
      <c r="K2001">
        <v>1</v>
      </c>
      <c r="L2001">
        <v>0</v>
      </c>
      <c r="M2001">
        <v>0</v>
      </c>
      <c r="N2001">
        <v>3</v>
      </c>
      <c r="O2001">
        <v>6</v>
      </c>
      <c r="P2001">
        <v>3</v>
      </c>
      <c r="Q2001" s="20">
        <f t="shared" si="62"/>
        <v>5.4306199914000004</v>
      </c>
      <c r="R2001" s="7">
        <f t="shared" si="63"/>
        <v>2</v>
      </c>
    </row>
    <row r="2002" spans="1:18" x14ac:dyDescent="0.25">
      <c r="A2002" t="s">
        <v>620</v>
      </c>
      <c r="B2002" t="s">
        <v>746</v>
      </c>
      <c r="D2002" t="s">
        <v>249</v>
      </c>
      <c r="E2002" t="s">
        <v>92</v>
      </c>
      <c r="F2002">
        <v>0</v>
      </c>
      <c r="G2002">
        <v>3</v>
      </c>
      <c r="H2002">
        <v>1</v>
      </c>
      <c r="I2002">
        <v>60</v>
      </c>
      <c r="J2002">
        <v>0</v>
      </c>
      <c r="K2002">
        <v>1</v>
      </c>
      <c r="L2002">
        <v>0</v>
      </c>
      <c r="M2002">
        <v>0</v>
      </c>
      <c r="N2002">
        <v>3</v>
      </c>
      <c r="O2002">
        <v>21</v>
      </c>
      <c r="P2002">
        <v>18</v>
      </c>
      <c r="Q2002" s="20">
        <f t="shared" si="62"/>
        <v>18.991005723899999</v>
      </c>
      <c r="R2002" s="7">
        <f t="shared" si="63"/>
        <v>0</v>
      </c>
    </row>
    <row r="2003" spans="1:18" x14ac:dyDescent="0.25">
      <c r="A2003" t="s">
        <v>602</v>
      </c>
      <c r="B2003" t="s">
        <v>746</v>
      </c>
      <c r="D2003" t="s">
        <v>182</v>
      </c>
      <c r="E2003" t="s">
        <v>17</v>
      </c>
      <c r="F2003">
        <v>4</v>
      </c>
      <c r="G2003">
        <v>2</v>
      </c>
      <c r="H2003">
        <v>1</v>
      </c>
      <c r="I2003">
        <v>60</v>
      </c>
      <c r="J2003">
        <v>1</v>
      </c>
      <c r="K2003">
        <v>0</v>
      </c>
      <c r="L2003">
        <v>0</v>
      </c>
      <c r="M2003">
        <v>0</v>
      </c>
      <c r="N2003">
        <v>2</v>
      </c>
      <c r="O2003">
        <v>27</v>
      </c>
      <c r="P2003">
        <v>25</v>
      </c>
      <c r="Q2003" s="20">
        <f t="shared" si="62"/>
        <v>24.675289575299999</v>
      </c>
      <c r="R2003" s="7">
        <f t="shared" si="63"/>
        <v>4</v>
      </c>
    </row>
    <row r="2004" spans="1:18" x14ac:dyDescent="0.25">
      <c r="A2004" t="s">
        <v>571</v>
      </c>
      <c r="B2004" t="s">
        <v>747</v>
      </c>
      <c r="D2004" t="s">
        <v>233</v>
      </c>
      <c r="E2004" t="s">
        <v>17</v>
      </c>
      <c r="F2004">
        <v>1</v>
      </c>
      <c r="G2004">
        <v>0</v>
      </c>
      <c r="H2004">
        <v>1</v>
      </c>
      <c r="I2004">
        <v>60</v>
      </c>
      <c r="J2004">
        <v>1</v>
      </c>
      <c r="K2004">
        <v>0</v>
      </c>
      <c r="L2004">
        <v>0</v>
      </c>
      <c r="M2004">
        <v>0</v>
      </c>
      <c r="N2004">
        <v>0</v>
      </c>
      <c r="O2004">
        <v>35</v>
      </c>
      <c r="P2004">
        <v>35</v>
      </c>
      <c r="Q2004" s="20">
        <f t="shared" si="62"/>
        <v>32.641728622999999</v>
      </c>
      <c r="R2004" s="7">
        <f t="shared" si="63"/>
        <v>1</v>
      </c>
    </row>
    <row r="2005" spans="1:18" x14ac:dyDescent="0.25">
      <c r="A2005" t="s">
        <v>566</v>
      </c>
      <c r="B2005" t="s">
        <v>747</v>
      </c>
      <c r="D2005" t="s">
        <v>349</v>
      </c>
      <c r="E2005" t="s">
        <v>17</v>
      </c>
      <c r="F2005">
        <v>3</v>
      </c>
      <c r="G2005">
        <v>2</v>
      </c>
      <c r="H2005">
        <v>1</v>
      </c>
      <c r="I2005">
        <v>62</v>
      </c>
      <c r="J2005">
        <v>1</v>
      </c>
      <c r="K2005">
        <v>0</v>
      </c>
      <c r="L2005">
        <v>0</v>
      </c>
      <c r="M2005">
        <v>0</v>
      </c>
      <c r="N2005">
        <v>2</v>
      </c>
      <c r="O2005">
        <v>25</v>
      </c>
      <c r="P2005">
        <v>23</v>
      </c>
      <c r="Q2005" s="20">
        <f t="shared" si="62"/>
        <v>23.070896985000001</v>
      </c>
      <c r="R2005" s="7">
        <f t="shared" si="63"/>
        <v>2.903225806451613</v>
      </c>
    </row>
    <row r="2006" spans="1:18" x14ac:dyDescent="0.25">
      <c r="A2006" t="s">
        <v>711</v>
      </c>
      <c r="B2006" t="s">
        <v>747</v>
      </c>
      <c r="D2006" t="s">
        <v>579</v>
      </c>
      <c r="E2006" t="s">
        <v>17</v>
      </c>
      <c r="F2006">
        <v>4</v>
      </c>
      <c r="G2006">
        <v>3</v>
      </c>
      <c r="H2006">
        <v>1</v>
      </c>
      <c r="I2006">
        <v>60</v>
      </c>
      <c r="J2006">
        <v>1</v>
      </c>
      <c r="K2006">
        <v>0</v>
      </c>
      <c r="L2006">
        <v>0</v>
      </c>
      <c r="M2006">
        <v>0</v>
      </c>
      <c r="N2006">
        <v>3</v>
      </c>
      <c r="O2006">
        <v>32</v>
      </c>
      <c r="P2006">
        <v>29</v>
      </c>
      <c r="Q2006" s="20">
        <f t="shared" si="62"/>
        <v>29.134131241599999</v>
      </c>
      <c r="R2006" s="7">
        <f t="shared" si="63"/>
        <v>4</v>
      </c>
    </row>
    <row r="2007" spans="1:18" x14ac:dyDescent="0.25">
      <c r="A2007" t="s">
        <v>580</v>
      </c>
      <c r="B2007" t="s">
        <v>747</v>
      </c>
      <c r="D2007" t="s">
        <v>590</v>
      </c>
      <c r="E2007" t="s">
        <v>17</v>
      </c>
      <c r="F2007">
        <v>4</v>
      </c>
      <c r="G2007">
        <v>3</v>
      </c>
      <c r="H2007">
        <v>1</v>
      </c>
      <c r="I2007">
        <v>65</v>
      </c>
      <c r="J2007">
        <v>1</v>
      </c>
      <c r="K2007">
        <v>0</v>
      </c>
      <c r="L2007">
        <v>0</v>
      </c>
      <c r="M2007">
        <v>0</v>
      </c>
      <c r="N2007">
        <v>3</v>
      </c>
      <c r="O2007">
        <v>29</v>
      </c>
      <c r="P2007">
        <v>26</v>
      </c>
      <c r="Q2007" s="20">
        <f t="shared" si="62"/>
        <v>26.462169553700001</v>
      </c>
      <c r="R2007" s="7">
        <f t="shared" si="63"/>
        <v>3.6923076923076925</v>
      </c>
    </row>
    <row r="2008" spans="1:18" x14ac:dyDescent="0.25">
      <c r="A2008" t="s">
        <v>599</v>
      </c>
      <c r="B2008" t="s">
        <v>747</v>
      </c>
      <c r="D2008" t="s">
        <v>327</v>
      </c>
      <c r="E2008" t="s">
        <v>92</v>
      </c>
      <c r="F2008">
        <v>3</v>
      </c>
      <c r="G2008">
        <v>5</v>
      </c>
      <c r="H2008">
        <v>1</v>
      </c>
      <c r="I2008">
        <v>45</v>
      </c>
      <c r="J2008">
        <v>0</v>
      </c>
      <c r="K2008">
        <v>1</v>
      </c>
      <c r="L2008">
        <v>0</v>
      </c>
      <c r="M2008">
        <v>0</v>
      </c>
      <c r="N2008">
        <v>4</v>
      </c>
      <c r="O2008">
        <v>27</v>
      </c>
      <c r="P2008">
        <v>23</v>
      </c>
      <c r="Q2008" s="20">
        <f t="shared" si="62"/>
        <v>24.728468899500001</v>
      </c>
      <c r="R2008" s="7">
        <f t="shared" si="63"/>
        <v>3</v>
      </c>
    </row>
    <row r="2009" spans="1:18" x14ac:dyDescent="0.25">
      <c r="A2009" t="s">
        <v>687</v>
      </c>
      <c r="B2009" t="s">
        <v>747</v>
      </c>
      <c r="D2009" t="s">
        <v>96</v>
      </c>
      <c r="E2009" t="s">
        <v>92</v>
      </c>
      <c r="F2009">
        <v>1</v>
      </c>
      <c r="G2009">
        <v>3</v>
      </c>
      <c r="H2009">
        <v>1</v>
      </c>
      <c r="I2009">
        <v>59</v>
      </c>
      <c r="J2009">
        <v>0</v>
      </c>
      <c r="K2009">
        <v>1</v>
      </c>
      <c r="L2009">
        <v>0</v>
      </c>
      <c r="M2009">
        <v>1</v>
      </c>
      <c r="N2009">
        <v>2</v>
      </c>
      <c r="O2009">
        <v>35</v>
      </c>
      <c r="P2009">
        <v>33</v>
      </c>
      <c r="Q2009" s="20">
        <f t="shared" si="62"/>
        <v>31.627906975000002</v>
      </c>
      <c r="R2009" s="7">
        <f t="shared" si="63"/>
        <v>1</v>
      </c>
    </row>
    <row r="2010" spans="1:18" x14ac:dyDescent="0.25">
      <c r="A2010" t="s">
        <v>650</v>
      </c>
      <c r="B2010" t="s">
        <v>747</v>
      </c>
      <c r="D2010" t="s">
        <v>327</v>
      </c>
      <c r="E2010" t="s">
        <v>92</v>
      </c>
      <c r="F2010">
        <v>3</v>
      </c>
      <c r="G2010">
        <v>5</v>
      </c>
      <c r="H2010">
        <v>0</v>
      </c>
      <c r="I2010">
        <v>14</v>
      </c>
      <c r="J2010">
        <v>0</v>
      </c>
      <c r="K2010">
        <v>0</v>
      </c>
      <c r="L2010">
        <v>0</v>
      </c>
      <c r="M2010">
        <v>1</v>
      </c>
      <c r="N2010">
        <v>0</v>
      </c>
      <c r="O2010">
        <v>5</v>
      </c>
      <c r="P2010">
        <v>5</v>
      </c>
      <c r="Q2010" s="20">
        <f t="shared" si="62"/>
        <v>4.5793460924999998</v>
      </c>
      <c r="R2010" s="7" t="str">
        <f t="shared" si="63"/>
        <v xml:space="preserve"> </v>
      </c>
    </row>
    <row r="2011" spans="1:18" x14ac:dyDescent="0.25">
      <c r="A2011" t="s">
        <v>571</v>
      </c>
      <c r="B2011" t="s">
        <v>748</v>
      </c>
      <c r="D2011" t="s">
        <v>134</v>
      </c>
      <c r="E2011" t="s">
        <v>92</v>
      </c>
      <c r="F2011">
        <v>4</v>
      </c>
      <c r="G2011">
        <v>5</v>
      </c>
      <c r="H2011">
        <v>1</v>
      </c>
      <c r="I2011">
        <v>65</v>
      </c>
      <c r="J2011">
        <v>0</v>
      </c>
      <c r="K2011">
        <v>0</v>
      </c>
      <c r="L2011">
        <v>1</v>
      </c>
      <c r="M2011">
        <v>0</v>
      </c>
      <c r="N2011">
        <v>4</v>
      </c>
      <c r="O2011">
        <v>42</v>
      </c>
      <c r="P2011">
        <v>38</v>
      </c>
      <c r="Q2011" s="20">
        <f t="shared" si="62"/>
        <v>38.0630749002</v>
      </c>
      <c r="R2011" s="7">
        <f t="shared" si="63"/>
        <v>3.6923076923076925</v>
      </c>
    </row>
    <row r="2012" spans="1:18" x14ac:dyDescent="0.25">
      <c r="A2012" t="s">
        <v>638</v>
      </c>
      <c r="B2012" t="s">
        <v>748</v>
      </c>
      <c r="D2012" t="s">
        <v>192</v>
      </c>
      <c r="E2012" t="s">
        <v>17</v>
      </c>
      <c r="F2012">
        <v>3</v>
      </c>
      <c r="G2012">
        <v>2</v>
      </c>
      <c r="H2012">
        <v>1</v>
      </c>
      <c r="I2012">
        <v>65</v>
      </c>
      <c r="J2012">
        <v>1</v>
      </c>
      <c r="K2012">
        <v>0</v>
      </c>
      <c r="L2012">
        <v>0</v>
      </c>
      <c r="M2012">
        <v>0</v>
      </c>
      <c r="N2012">
        <v>2</v>
      </c>
      <c r="O2012">
        <v>39</v>
      </c>
      <c r="P2012">
        <v>37</v>
      </c>
      <c r="Q2012" s="20">
        <f t="shared" si="62"/>
        <v>35.356351551300001</v>
      </c>
      <c r="R2012" s="7">
        <f t="shared" si="63"/>
        <v>2.7692307692307692</v>
      </c>
    </row>
    <row r="2013" spans="1:18" x14ac:dyDescent="0.25">
      <c r="A2013" t="s">
        <v>621</v>
      </c>
      <c r="B2013" t="s">
        <v>748</v>
      </c>
      <c r="D2013" t="s">
        <v>441</v>
      </c>
      <c r="E2013" t="s">
        <v>17</v>
      </c>
      <c r="F2013">
        <v>3</v>
      </c>
      <c r="G2013">
        <v>2</v>
      </c>
      <c r="H2013">
        <v>1</v>
      </c>
      <c r="I2013">
        <v>65</v>
      </c>
      <c r="J2013">
        <v>1</v>
      </c>
      <c r="K2013">
        <v>0</v>
      </c>
      <c r="L2013">
        <v>0</v>
      </c>
      <c r="M2013">
        <v>0</v>
      </c>
      <c r="N2013">
        <v>2</v>
      </c>
      <c r="O2013">
        <v>30</v>
      </c>
      <c r="P2013">
        <v>28</v>
      </c>
      <c r="Q2013" s="20">
        <f t="shared" si="62"/>
        <v>27.510865272</v>
      </c>
      <c r="R2013" s="7">
        <f t="shared" si="63"/>
        <v>2.7692307692307692</v>
      </c>
    </row>
    <row r="2014" spans="1:18" x14ac:dyDescent="0.25">
      <c r="A2014" t="s">
        <v>623</v>
      </c>
      <c r="B2014" t="s">
        <v>748</v>
      </c>
      <c r="D2014" t="s">
        <v>238</v>
      </c>
      <c r="E2014" t="s">
        <v>92</v>
      </c>
      <c r="F2014">
        <v>2</v>
      </c>
      <c r="G2014">
        <v>6</v>
      </c>
      <c r="H2014">
        <v>1</v>
      </c>
      <c r="I2014">
        <v>34</v>
      </c>
      <c r="J2014">
        <v>0</v>
      </c>
      <c r="K2014">
        <v>1</v>
      </c>
      <c r="L2014">
        <v>0</v>
      </c>
      <c r="M2014">
        <v>0</v>
      </c>
      <c r="N2014">
        <v>5</v>
      </c>
      <c r="O2014">
        <v>31</v>
      </c>
      <c r="P2014">
        <v>26</v>
      </c>
      <c r="Q2014" s="20">
        <f t="shared" si="62"/>
        <v>28.6796039619</v>
      </c>
      <c r="R2014" s="7">
        <f t="shared" si="63"/>
        <v>2</v>
      </c>
    </row>
    <row r="2015" spans="1:18" x14ac:dyDescent="0.25">
      <c r="A2015" t="s">
        <v>627</v>
      </c>
      <c r="B2015" t="s">
        <v>748</v>
      </c>
      <c r="D2015" t="s">
        <v>578</v>
      </c>
      <c r="E2015" t="s">
        <v>92</v>
      </c>
      <c r="F2015">
        <v>1</v>
      </c>
      <c r="G2015">
        <v>4</v>
      </c>
      <c r="H2015">
        <v>1</v>
      </c>
      <c r="I2015">
        <v>60</v>
      </c>
      <c r="J2015">
        <v>0</v>
      </c>
      <c r="K2015">
        <v>1</v>
      </c>
      <c r="L2015">
        <v>0</v>
      </c>
      <c r="M2015">
        <v>0</v>
      </c>
      <c r="N2015">
        <v>4</v>
      </c>
      <c r="O2015">
        <v>34</v>
      </c>
      <c r="P2015">
        <v>30</v>
      </c>
      <c r="Q2015" s="20">
        <f t="shared" si="62"/>
        <v>31.0836206886</v>
      </c>
      <c r="R2015" s="7">
        <f t="shared" si="63"/>
        <v>1</v>
      </c>
    </row>
    <row r="2016" spans="1:18" x14ac:dyDescent="0.25">
      <c r="A2016" t="s">
        <v>617</v>
      </c>
      <c r="B2016" t="s">
        <v>748</v>
      </c>
      <c r="D2016" t="s">
        <v>249</v>
      </c>
      <c r="E2016" t="s">
        <v>92</v>
      </c>
      <c r="F2016">
        <v>1</v>
      </c>
      <c r="G2016">
        <v>4</v>
      </c>
      <c r="H2016">
        <v>1</v>
      </c>
      <c r="I2016">
        <v>60</v>
      </c>
      <c r="J2016">
        <v>0</v>
      </c>
      <c r="K2016">
        <v>1</v>
      </c>
      <c r="L2016">
        <v>0</v>
      </c>
      <c r="M2016">
        <v>1</v>
      </c>
      <c r="N2016">
        <v>3</v>
      </c>
      <c r="O2016">
        <v>34</v>
      </c>
      <c r="P2016">
        <v>31</v>
      </c>
      <c r="Q2016" s="20">
        <f t="shared" si="62"/>
        <v>30.7473426006</v>
      </c>
      <c r="R2016" s="7">
        <f t="shared" si="63"/>
        <v>1</v>
      </c>
    </row>
    <row r="2017" spans="1:18" x14ac:dyDescent="0.25">
      <c r="A2017" t="s">
        <v>588</v>
      </c>
      <c r="B2017" t="s">
        <v>748</v>
      </c>
      <c r="D2017" t="s">
        <v>27</v>
      </c>
      <c r="E2017" t="s">
        <v>17</v>
      </c>
      <c r="F2017">
        <v>4</v>
      </c>
      <c r="G2017">
        <v>3</v>
      </c>
      <c r="H2017">
        <v>1</v>
      </c>
      <c r="I2017">
        <v>65</v>
      </c>
      <c r="J2017">
        <v>1</v>
      </c>
      <c r="K2017">
        <v>0</v>
      </c>
      <c r="L2017">
        <v>0</v>
      </c>
      <c r="M2017">
        <v>0</v>
      </c>
      <c r="N2017">
        <v>3</v>
      </c>
      <c r="O2017">
        <v>33</v>
      </c>
      <c r="P2017">
        <v>30</v>
      </c>
      <c r="Q2017" s="20">
        <f t="shared" si="62"/>
        <v>30.0855565791</v>
      </c>
      <c r="R2017" s="7">
        <f t="shared" si="63"/>
        <v>3.6923076923076925</v>
      </c>
    </row>
    <row r="2018" spans="1:18" x14ac:dyDescent="0.25">
      <c r="A2018" t="s">
        <v>649</v>
      </c>
      <c r="B2018" t="s">
        <v>748</v>
      </c>
      <c r="D2018" t="s">
        <v>182</v>
      </c>
      <c r="E2018" t="s">
        <v>92</v>
      </c>
      <c r="F2018">
        <v>1</v>
      </c>
      <c r="G2018">
        <v>2</v>
      </c>
      <c r="H2018">
        <v>1</v>
      </c>
      <c r="I2018">
        <v>59</v>
      </c>
      <c r="J2018">
        <v>0</v>
      </c>
      <c r="K2018">
        <v>1</v>
      </c>
      <c r="L2018">
        <v>0</v>
      </c>
      <c r="M2018">
        <v>0</v>
      </c>
      <c r="N2018">
        <v>2</v>
      </c>
      <c r="O2018">
        <v>21</v>
      </c>
      <c r="P2018">
        <v>19</v>
      </c>
      <c r="Q2018" s="20">
        <f t="shared" si="62"/>
        <v>19.191891891899999</v>
      </c>
      <c r="R2018" s="7">
        <f t="shared" si="63"/>
        <v>1</v>
      </c>
    </row>
    <row r="2019" spans="1:18" x14ac:dyDescent="0.25">
      <c r="A2019" t="s">
        <v>566</v>
      </c>
      <c r="B2019" t="s">
        <v>748</v>
      </c>
      <c r="D2019" t="s">
        <v>335</v>
      </c>
      <c r="E2019" t="s">
        <v>92</v>
      </c>
      <c r="F2019">
        <v>1</v>
      </c>
      <c r="G2019">
        <v>4</v>
      </c>
      <c r="H2019">
        <v>1</v>
      </c>
      <c r="I2019">
        <v>60</v>
      </c>
      <c r="J2019">
        <v>0</v>
      </c>
      <c r="K2019">
        <v>1</v>
      </c>
      <c r="L2019">
        <v>0</v>
      </c>
      <c r="M2019">
        <v>0</v>
      </c>
      <c r="N2019">
        <v>4</v>
      </c>
      <c r="O2019">
        <v>37</v>
      </c>
      <c r="P2019">
        <v>33</v>
      </c>
      <c r="Q2019" s="20">
        <f t="shared" si="62"/>
        <v>33.526356291200003</v>
      </c>
      <c r="R2019" s="7">
        <f t="shared" si="63"/>
        <v>1</v>
      </c>
    </row>
    <row r="2020" spans="1:18" x14ac:dyDescent="0.25">
      <c r="A2020" t="s">
        <v>750</v>
      </c>
      <c r="B2020" t="s">
        <v>748</v>
      </c>
      <c r="D2020" t="s">
        <v>238</v>
      </c>
      <c r="E2020" t="s">
        <v>92</v>
      </c>
      <c r="F2020">
        <v>2</v>
      </c>
      <c r="G2020">
        <v>6</v>
      </c>
      <c r="H2020">
        <v>0</v>
      </c>
      <c r="I2020">
        <v>24</v>
      </c>
      <c r="J2020">
        <v>0</v>
      </c>
      <c r="K2020">
        <v>0</v>
      </c>
      <c r="L2020">
        <v>0</v>
      </c>
      <c r="M2020">
        <v>1</v>
      </c>
      <c r="N2020">
        <v>0</v>
      </c>
      <c r="O2020">
        <v>12</v>
      </c>
      <c r="P2020">
        <v>12</v>
      </c>
      <c r="Q2020" s="20">
        <f t="shared" si="62"/>
        <v>11.101782178800001</v>
      </c>
      <c r="R2020" s="7" t="str">
        <f t="shared" si="63"/>
        <v xml:space="preserve"> </v>
      </c>
    </row>
    <row r="2021" spans="1:18" x14ac:dyDescent="0.25">
      <c r="A2021" t="s">
        <v>736</v>
      </c>
      <c r="B2021" t="s">
        <v>748</v>
      </c>
      <c r="D2021" t="s">
        <v>216</v>
      </c>
      <c r="E2021" t="s">
        <v>92</v>
      </c>
      <c r="F2021">
        <v>0</v>
      </c>
      <c r="G2021">
        <v>7</v>
      </c>
      <c r="H2021">
        <v>0</v>
      </c>
      <c r="I2021">
        <v>20</v>
      </c>
      <c r="J2021">
        <v>0</v>
      </c>
      <c r="K2021">
        <v>0</v>
      </c>
      <c r="L2021">
        <v>0</v>
      </c>
      <c r="M2021">
        <v>0</v>
      </c>
      <c r="N2021">
        <v>2</v>
      </c>
      <c r="O2021">
        <v>6</v>
      </c>
      <c r="P2021">
        <v>4</v>
      </c>
      <c r="Q2021" s="20">
        <f t="shared" si="62"/>
        <v>5.4306199914000004</v>
      </c>
      <c r="R2021" s="7" t="str">
        <f t="shared" si="63"/>
        <v xml:space="preserve"> </v>
      </c>
    </row>
    <row r="2022" spans="1:18" x14ac:dyDescent="0.25">
      <c r="A2022" t="s">
        <v>582</v>
      </c>
      <c r="B2022" t="s">
        <v>748</v>
      </c>
      <c r="D2022" t="s">
        <v>598</v>
      </c>
      <c r="E2022" t="s">
        <v>92</v>
      </c>
      <c r="F2022">
        <v>1</v>
      </c>
      <c r="G2022">
        <v>4</v>
      </c>
      <c r="H2022">
        <v>1</v>
      </c>
      <c r="I2022">
        <v>59</v>
      </c>
      <c r="J2022">
        <v>0</v>
      </c>
      <c r="K2022">
        <v>1</v>
      </c>
      <c r="L2022">
        <v>0</v>
      </c>
      <c r="M2022">
        <v>1</v>
      </c>
      <c r="N2022">
        <v>3</v>
      </c>
      <c r="O2022">
        <v>50</v>
      </c>
      <c r="P2022">
        <v>47</v>
      </c>
      <c r="Q2022" s="20">
        <f t="shared" si="62"/>
        <v>45.921237695000002</v>
      </c>
      <c r="R2022" s="7">
        <f t="shared" si="63"/>
        <v>1</v>
      </c>
    </row>
    <row r="2023" spans="1:18" x14ac:dyDescent="0.25">
      <c r="A2023" t="s">
        <v>602</v>
      </c>
      <c r="B2023" t="s">
        <v>748</v>
      </c>
      <c r="D2023" t="s">
        <v>216</v>
      </c>
      <c r="E2023" t="s">
        <v>92</v>
      </c>
      <c r="F2023">
        <v>0</v>
      </c>
      <c r="G2023">
        <v>7</v>
      </c>
      <c r="H2023">
        <v>1</v>
      </c>
      <c r="I2023">
        <v>40</v>
      </c>
      <c r="J2023">
        <v>0</v>
      </c>
      <c r="K2023">
        <v>1</v>
      </c>
      <c r="L2023">
        <v>0</v>
      </c>
      <c r="M2023">
        <v>0</v>
      </c>
      <c r="N2023">
        <v>5</v>
      </c>
      <c r="O2023">
        <v>28</v>
      </c>
      <c r="P2023">
        <v>23</v>
      </c>
      <c r="Q2023" s="20">
        <f t="shared" si="62"/>
        <v>25.3428932932</v>
      </c>
      <c r="R2023" s="7">
        <f t="shared" si="63"/>
        <v>0</v>
      </c>
    </row>
    <row r="2024" spans="1:18" x14ac:dyDescent="0.25">
      <c r="A2024" t="s">
        <v>706</v>
      </c>
      <c r="B2024" t="s">
        <v>749</v>
      </c>
      <c r="D2024" t="s">
        <v>327</v>
      </c>
      <c r="E2024" t="s">
        <v>17</v>
      </c>
      <c r="F2024">
        <v>3</v>
      </c>
      <c r="G2024">
        <v>2</v>
      </c>
      <c r="H2024">
        <v>1</v>
      </c>
      <c r="I2024">
        <v>60</v>
      </c>
      <c r="J2024">
        <v>1</v>
      </c>
      <c r="K2024">
        <v>0</v>
      </c>
      <c r="L2024">
        <v>0</v>
      </c>
      <c r="M2024">
        <v>0</v>
      </c>
      <c r="N2024">
        <v>2</v>
      </c>
      <c r="O2024">
        <v>17</v>
      </c>
      <c r="P2024">
        <v>15</v>
      </c>
      <c r="Q2024" s="20">
        <f t="shared" si="62"/>
        <v>15.5697767145</v>
      </c>
      <c r="R2024" s="7">
        <f t="shared" si="63"/>
        <v>3</v>
      </c>
    </row>
    <row r="2025" spans="1:18" x14ac:dyDescent="0.25">
      <c r="A2025" t="s">
        <v>569</v>
      </c>
      <c r="B2025" t="s">
        <v>749</v>
      </c>
      <c r="D2025" t="s">
        <v>398</v>
      </c>
      <c r="E2025" t="s">
        <v>17</v>
      </c>
      <c r="F2025">
        <v>5</v>
      </c>
      <c r="G2025">
        <v>4</v>
      </c>
      <c r="H2025">
        <v>1</v>
      </c>
      <c r="I2025">
        <v>63</v>
      </c>
      <c r="J2025">
        <v>1</v>
      </c>
      <c r="K2025">
        <v>0</v>
      </c>
      <c r="L2025">
        <v>0</v>
      </c>
      <c r="M2025">
        <v>0</v>
      </c>
      <c r="N2025">
        <v>4</v>
      </c>
      <c r="O2025">
        <v>36</v>
      </c>
      <c r="P2025">
        <v>32</v>
      </c>
      <c r="Q2025" s="20">
        <f t="shared" si="62"/>
        <v>32.737704919199999</v>
      </c>
      <c r="R2025" s="7">
        <f t="shared" si="63"/>
        <v>4.7619047619047619</v>
      </c>
    </row>
    <row r="2026" spans="1:18" x14ac:dyDescent="0.25">
      <c r="A2026" t="s">
        <v>616</v>
      </c>
      <c r="B2026" t="s">
        <v>749</v>
      </c>
      <c r="D2026" t="s">
        <v>349</v>
      </c>
      <c r="E2026" t="s">
        <v>92</v>
      </c>
      <c r="F2026">
        <v>1</v>
      </c>
      <c r="G2026">
        <v>2</v>
      </c>
      <c r="H2026">
        <v>1</v>
      </c>
      <c r="I2026">
        <v>59</v>
      </c>
      <c r="J2026">
        <v>0</v>
      </c>
      <c r="K2026">
        <v>1</v>
      </c>
      <c r="L2026">
        <v>0</v>
      </c>
      <c r="M2026">
        <v>0</v>
      </c>
      <c r="N2026">
        <v>2</v>
      </c>
      <c r="O2026">
        <v>34</v>
      </c>
      <c r="P2026">
        <v>32</v>
      </c>
      <c r="Q2026" s="20">
        <f t="shared" si="62"/>
        <v>31.376419899600002</v>
      </c>
      <c r="R2026" s="7">
        <f t="shared" si="63"/>
        <v>1</v>
      </c>
    </row>
    <row r="2027" spans="1:18" x14ac:dyDescent="0.25">
      <c r="A2027" t="s">
        <v>585</v>
      </c>
      <c r="B2027" t="s">
        <v>751</v>
      </c>
      <c r="D2027" t="s">
        <v>120</v>
      </c>
      <c r="E2027" t="s">
        <v>92</v>
      </c>
      <c r="F2027">
        <v>4</v>
      </c>
      <c r="G2027">
        <v>5</v>
      </c>
      <c r="H2027">
        <v>1</v>
      </c>
      <c r="I2027">
        <v>65</v>
      </c>
      <c r="J2027">
        <v>0</v>
      </c>
      <c r="K2027">
        <v>0</v>
      </c>
      <c r="L2027">
        <v>1</v>
      </c>
      <c r="M2027">
        <v>0</v>
      </c>
      <c r="N2027">
        <v>4</v>
      </c>
      <c r="O2027">
        <v>27</v>
      </c>
      <c r="P2027">
        <v>23</v>
      </c>
      <c r="Q2027" s="20">
        <f t="shared" si="62"/>
        <v>24.656974103699998</v>
      </c>
      <c r="R2027" s="7">
        <f t="shared" si="63"/>
        <v>3.6923076923076925</v>
      </c>
    </row>
    <row r="2028" spans="1:18" x14ac:dyDescent="0.25">
      <c r="A2028" t="s">
        <v>609</v>
      </c>
      <c r="B2028" t="s">
        <v>751</v>
      </c>
      <c r="D2028" t="s">
        <v>575</v>
      </c>
      <c r="E2028" t="s">
        <v>17</v>
      </c>
      <c r="F2028">
        <v>3</v>
      </c>
      <c r="G2028">
        <v>1</v>
      </c>
      <c r="H2028">
        <v>1</v>
      </c>
      <c r="I2028">
        <v>60</v>
      </c>
      <c r="J2028">
        <v>1</v>
      </c>
      <c r="K2028">
        <v>0</v>
      </c>
      <c r="L2028">
        <v>0</v>
      </c>
      <c r="M2028">
        <v>0</v>
      </c>
      <c r="N2028">
        <v>1</v>
      </c>
      <c r="O2028">
        <v>29</v>
      </c>
      <c r="P2028">
        <v>28</v>
      </c>
      <c r="Q2028" s="20">
        <f t="shared" si="62"/>
        <v>26.8805104399</v>
      </c>
      <c r="R2028" s="7">
        <f t="shared" si="63"/>
        <v>3</v>
      </c>
    </row>
    <row r="2029" spans="1:18" x14ac:dyDescent="0.25">
      <c r="A2029" t="s">
        <v>573</v>
      </c>
      <c r="B2029" t="s">
        <v>752</v>
      </c>
      <c r="D2029" t="s">
        <v>308</v>
      </c>
      <c r="E2029" t="s">
        <v>92</v>
      </c>
      <c r="F2029">
        <v>2</v>
      </c>
      <c r="G2029">
        <v>3</v>
      </c>
      <c r="H2029">
        <v>1</v>
      </c>
      <c r="I2029">
        <v>11</v>
      </c>
      <c r="J2029">
        <v>0</v>
      </c>
      <c r="K2029">
        <v>0</v>
      </c>
      <c r="L2029">
        <v>0</v>
      </c>
      <c r="M2029">
        <v>0</v>
      </c>
      <c r="N2029">
        <v>2</v>
      </c>
      <c r="O2029">
        <v>5</v>
      </c>
      <c r="P2029">
        <v>3</v>
      </c>
      <c r="Q2029" s="20">
        <f t="shared" si="62"/>
        <v>4.5622895625000002</v>
      </c>
      <c r="R2029" s="7">
        <f t="shared" si="63"/>
        <v>2</v>
      </c>
    </row>
    <row r="2030" spans="1:18" x14ac:dyDescent="0.25">
      <c r="A2030" t="s">
        <v>845</v>
      </c>
      <c r="B2030" t="s">
        <v>752</v>
      </c>
      <c r="D2030" t="s">
        <v>598</v>
      </c>
      <c r="E2030" t="s">
        <v>92</v>
      </c>
      <c r="F2030">
        <v>2</v>
      </c>
      <c r="G2030">
        <v>9</v>
      </c>
      <c r="H2030">
        <v>0</v>
      </c>
      <c r="I2030">
        <v>31</v>
      </c>
      <c r="J2030">
        <v>0</v>
      </c>
      <c r="K2030">
        <v>0</v>
      </c>
      <c r="L2030">
        <v>0</v>
      </c>
      <c r="M2030">
        <v>0</v>
      </c>
      <c r="N2030">
        <v>5</v>
      </c>
      <c r="O2030">
        <v>21</v>
      </c>
      <c r="P2030">
        <v>16</v>
      </c>
      <c r="Q2030" s="20">
        <f t="shared" si="62"/>
        <v>19.286919831900001</v>
      </c>
      <c r="R2030" s="7" t="str">
        <f t="shared" si="63"/>
        <v xml:space="preserve"> </v>
      </c>
    </row>
    <row r="2031" spans="1:18" x14ac:dyDescent="0.25">
      <c r="A2031" t="s">
        <v>638</v>
      </c>
      <c r="B2031" t="s">
        <v>752</v>
      </c>
      <c r="D2031" t="s">
        <v>233</v>
      </c>
      <c r="E2031" t="s">
        <v>17</v>
      </c>
      <c r="F2031">
        <v>3</v>
      </c>
      <c r="G2031">
        <v>2</v>
      </c>
      <c r="H2031">
        <v>1</v>
      </c>
      <c r="I2031">
        <v>62</v>
      </c>
      <c r="J2031">
        <v>1</v>
      </c>
      <c r="K2031">
        <v>0</v>
      </c>
      <c r="L2031">
        <v>0</v>
      </c>
      <c r="M2031">
        <v>0</v>
      </c>
      <c r="N2031">
        <v>2</v>
      </c>
      <c r="O2031">
        <v>23</v>
      </c>
      <c r="P2031">
        <v>21</v>
      </c>
      <c r="Q2031" s="20">
        <f t="shared" si="62"/>
        <v>21.4502788094</v>
      </c>
      <c r="R2031" s="7">
        <f t="shared" si="63"/>
        <v>2.903225806451613</v>
      </c>
    </row>
    <row r="2032" spans="1:18" x14ac:dyDescent="0.25">
      <c r="A2032" t="s">
        <v>612</v>
      </c>
      <c r="B2032" t="s">
        <v>752</v>
      </c>
      <c r="D2032" t="s">
        <v>441</v>
      </c>
      <c r="E2032" t="s">
        <v>92</v>
      </c>
      <c r="F2032">
        <v>1</v>
      </c>
      <c r="G2032">
        <v>6</v>
      </c>
      <c r="H2032">
        <v>0</v>
      </c>
      <c r="I2032">
        <v>20</v>
      </c>
      <c r="J2032">
        <v>0</v>
      </c>
      <c r="K2032">
        <v>0</v>
      </c>
      <c r="L2032">
        <v>0</v>
      </c>
      <c r="M2032">
        <v>0</v>
      </c>
      <c r="N2032">
        <v>1</v>
      </c>
      <c r="O2032">
        <v>8</v>
      </c>
      <c r="P2032">
        <v>7</v>
      </c>
      <c r="Q2032" s="20">
        <f t="shared" si="62"/>
        <v>7.3362307392000004</v>
      </c>
      <c r="R2032" s="7" t="str">
        <f t="shared" si="63"/>
        <v xml:space="preserve"> </v>
      </c>
    </row>
    <row r="2033" spans="1:18" x14ac:dyDescent="0.25">
      <c r="A2033" t="s">
        <v>755</v>
      </c>
      <c r="B2033" t="s">
        <v>752</v>
      </c>
      <c r="D2033" t="s">
        <v>308</v>
      </c>
      <c r="E2033" t="s">
        <v>92</v>
      </c>
      <c r="F2033">
        <v>2</v>
      </c>
      <c r="G2033">
        <v>3</v>
      </c>
      <c r="H2033">
        <v>0</v>
      </c>
      <c r="I2033">
        <v>48</v>
      </c>
      <c r="J2033">
        <v>0</v>
      </c>
      <c r="K2033">
        <v>1</v>
      </c>
      <c r="L2033">
        <v>0</v>
      </c>
      <c r="M2033">
        <v>0</v>
      </c>
      <c r="N2033">
        <v>1</v>
      </c>
      <c r="O2033">
        <v>20</v>
      </c>
      <c r="P2033">
        <v>19</v>
      </c>
      <c r="Q2033" s="20">
        <f t="shared" si="62"/>
        <v>18.249158250000001</v>
      </c>
      <c r="R2033" s="7" t="str">
        <f t="shared" si="63"/>
        <v xml:space="preserve"> </v>
      </c>
    </row>
    <row r="2034" spans="1:18" x14ac:dyDescent="0.25">
      <c r="A2034" t="s">
        <v>609</v>
      </c>
      <c r="B2034" t="s">
        <v>752</v>
      </c>
      <c r="D2034" t="s">
        <v>598</v>
      </c>
      <c r="E2034" t="s">
        <v>92</v>
      </c>
      <c r="F2034">
        <v>2</v>
      </c>
      <c r="G2034">
        <v>9</v>
      </c>
      <c r="H2034">
        <v>1</v>
      </c>
      <c r="I2034">
        <v>29</v>
      </c>
      <c r="J2034">
        <v>0</v>
      </c>
      <c r="K2034">
        <v>1</v>
      </c>
      <c r="L2034">
        <v>0</v>
      </c>
      <c r="M2034">
        <v>0</v>
      </c>
      <c r="N2034">
        <v>4</v>
      </c>
      <c r="O2034">
        <v>26</v>
      </c>
      <c r="P2034">
        <v>22</v>
      </c>
      <c r="Q2034" s="20">
        <f t="shared" si="62"/>
        <v>23.879043601399999</v>
      </c>
      <c r="R2034" s="7">
        <f t="shared" si="63"/>
        <v>2</v>
      </c>
    </row>
    <row r="2035" spans="1:18" x14ac:dyDescent="0.25">
      <c r="A2035" t="s">
        <v>736</v>
      </c>
      <c r="B2035" t="s">
        <v>752</v>
      </c>
      <c r="D2035" t="s">
        <v>227</v>
      </c>
      <c r="E2035" t="s">
        <v>92</v>
      </c>
      <c r="F2035">
        <v>1</v>
      </c>
      <c r="G2035">
        <v>2</v>
      </c>
      <c r="H2035">
        <v>0</v>
      </c>
      <c r="I2035">
        <v>52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25</v>
      </c>
      <c r="P2035">
        <v>25</v>
      </c>
      <c r="Q2035" s="20">
        <f t="shared" si="62"/>
        <v>22.7703793375</v>
      </c>
      <c r="R2035" s="7" t="str">
        <f t="shared" si="63"/>
        <v xml:space="preserve"> </v>
      </c>
    </row>
    <row r="2036" spans="1:18" x14ac:dyDescent="0.25">
      <c r="A2036" t="s">
        <v>620</v>
      </c>
      <c r="B2036" t="s">
        <v>752</v>
      </c>
      <c r="D2036" t="s">
        <v>238</v>
      </c>
      <c r="E2036" t="s">
        <v>92</v>
      </c>
      <c r="F2036">
        <v>2</v>
      </c>
      <c r="G2036">
        <v>3</v>
      </c>
      <c r="H2036">
        <v>1</v>
      </c>
      <c r="I2036">
        <v>62</v>
      </c>
      <c r="J2036">
        <v>0</v>
      </c>
      <c r="K2036">
        <v>0</v>
      </c>
      <c r="L2036">
        <v>1</v>
      </c>
      <c r="M2036">
        <v>0</v>
      </c>
      <c r="N2036">
        <v>3</v>
      </c>
      <c r="O2036">
        <v>32</v>
      </c>
      <c r="P2036">
        <v>29</v>
      </c>
      <c r="Q2036" s="20">
        <f t="shared" si="62"/>
        <v>29.604752476800002</v>
      </c>
      <c r="R2036" s="7">
        <f t="shared" si="63"/>
        <v>1.935483870967742</v>
      </c>
    </row>
    <row r="2037" spans="1:18" x14ac:dyDescent="0.25">
      <c r="A2037" t="s">
        <v>582</v>
      </c>
      <c r="B2037" t="s">
        <v>752</v>
      </c>
      <c r="D2037" t="s">
        <v>441</v>
      </c>
      <c r="E2037" t="s">
        <v>92</v>
      </c>
      <c r="F2037">
        <v>1</v>
      </c>
      <c r="G2037">
        <v>6</v>
      </c>
      <c r="H2037">
        <v>1</v>
      </c>
      <c r="I2037">
        <v>40</v>
      </c>
      <c r="J2037">
        <v>0</v>
      </c>
      <c r="K2037">
        <v>1</v>
      </c>
      <c r="L2037">
        <v>0</v>
      </c>
      <c r="M2037">
        <v>0</v>
      </c>
      <c r="N2037">
        <v>5</v>
      </c>
      <c r="O2037">
        <v>20</v>
      </c>
      <c r="P2037">
        <v>15</v>
      </c>
      <c r="Q2037" s="20">
        <f t="shared" si="62"/>
        <v>18.340576848000001</v>
      </c>
      <c r="R2037" s="7">
        <f t="shared" si="63"/>
        <v>1</v>
      </c>
    </row>
    <row r="2038" spans="1:18" x14ac:dyDescent="0.25">
      <c r="A2038" t="s">
        <v>602</v>
      </c>
      <c r="B2038" t="s">
        <v>752</v>
      </c>
      <c r="D2038" t="s">
        <v>227</v>
      </c>
      <c r="E2038" t="s">
        <v>92</v>
      </c>
      <c r="F2038">
        <v>1</v>
      </c>
      <c r="G2038">
        <v>2</v>
      </c>
      <c r="H2038">
        <v>1</v>
      </c>
      <c r="I2038">
        <v>8</v>
      </c>
      <c r="J2038">
        <v>0</v>
      </c>
      <c r="K2038">
        <v>1</v>
      </c>
      <c r="L2038">
        <v>0</v>
      </c>
      <c r="M2038">
        <v>0</v>
      </c>
      <c r="N2038">
        <v>2</v>
      </c>
      <c r="O2038">
        <v>5</v>
      </c>
      <c r="P2038">
        <v>3</v>
      </c>
      <c r="Q2038" s="20">
        <f t="shared" si="62"/>
        <v>4.5540758674999999</v>
      </c>
      <c r="R2038" s="7">
        <f t="shared" si="63"/>
        <v>1</v>
      </c>
    </row>
    <row r="2039" spans="1:18" x14ac:dyDescent="0.25">
      <c r="A2039" t="s">
        <v>584</v>
      </c>
      <c r="B2039" t="s">
        <v>752</v>
      </c>
      <c r="D2039" t="s">
        <v>134</v>
      </c>
      <c r="E2039" t="s">
        <v>17</v>
      </c>
      <c r="F2039">
        <v>2</v>
      </c>
      <c r="G2039">
        <v>1</v>
      </c>
      <c r="H2039">
        <v>1</v>
      </c>
      <c r="I2039">
        <v>60</v>
      </c>
      <c r="J2039">
        <v>1</v>
      </c>
      <c r="K2039">
        <v>0</v>
      </c>
      <c r="L2039">
        <v>0</v>
      </c>
      <c r="M2039">
        <v>0</v>
      </c>
      <c r="N2039">
        <v>1</v>
      </c>
      <c r="O2039">
        <v>28</v>
      </c>
      <c r="P2039">
        <v>27</v>
      </c>
      <c r="Q2039" s="20">
        <f t="shared" si="62"/>
        <v>25.3753832668</v>
      </c>
      <c r="R2039" s="7">
        <f t="shared" si="63"/>
        <v>2</v>
      </c>
    </row>
    <row r="2040" spans="1:18" x14ac:dyDescent="0.25">
      <c r="A2040" t="s">
        <v>696</v>
      </c>
      <c r="B2040" t="s">
        <v>752</v>
      </c>
      <c r="D2040" t="s">
        <v>249</v>
      </c>
      <c r="E2040" t="s">
        <v>92</v>
      </c>
      <c r="F2040">
        <v>2</v>
      </c>
      <c r="G2040">
        <v>5</v>
      </c>
      <c r="H2040">
        <v>1</v>
      </c>
      <c r="I2040">
        <v>60</v>
      </c>
      <c r="J2040">
        <v>0</v>
      </c>
      <c r="K2040">
        <v>1</v>
      </c>
      <c r="L2040">
        <v>0</v>
      </c>
      <c r="M2040">
        <v>0</v>
      </c>
      <c r="N2040">
        <v>5</v>
      </c>
      <c r="O2040">
        <v>37</v>
      </c>
      <c r="P2040">
        <v>32</v>
      </c>
      <c r="Q2040" s="20">
        <f t="shared" si="62"/>
        <v>33.460343418299999</v>
      </c>
      <c r="R2040" s="7">
        <f t="shared" si="63"/>
        <v>2</v>
      </c>
    </row>
    <row r="2041" spans="1:18" x14ac:dyDescent="0.25">
      <c r="A2041" t="s">
        <v>571</v>
      </c>
      <c r="B2041" t="s">
        <v>753</v>
      </c>
      <c r="D2041" t="s">
        <v>575</v>
      </c>
      <c r="E2041" t="s">
        <v>92</v>
      </c>
      <c r="F2041">
        <v>3</v>
      </c>
      <c r="G2041">
        <v>4</v>
      </c>
      <c r="H2041">
        <v>1</v>
      </c>
      <c r="I2041">
        <v>60</v>
      </c>
      <c r="J2041">
        <v>0</v>
      </c>
      <c r="K2041">
        <v>0</v>
      </c>
      <c r="L2041">
        <v>1</v>
      </c>
      <c r="M2041">
        <v>0</v>
      </c>
      <c r="N2041">
        <v>4</v>
      </c>
      <c r="O2041">
        <v>32</v>
      </c>
      <c r="P2041">
        <v>28</v>
      </c>
      <c r="Q2041" s="20">
        <f t="shared" si="62"/>
        <v>29.661252899200001</v>
      </c>
      <c r="R2041" s="7">
        <f t="shared" si="63"/>
        <v>3</v>
      </c>
    </row>
    <row r="2042" spans="1:18" x14ac:dyDescent="0.25">
      <c r="A2042" t="s">
        <v>605</v>
      </c>
      <c r="B2042" t="s">
        <v>753</v>
      </c>
      <c r="D2042" t="s">
        <v>216</v>
      </c>
      <c r="E2042" t="s">
        <v>92</v>
      </c>
      <c r="F2042">
        <v>2</v>
      </c>
      <c r="G2042">
        <v>3</v>
      </c>
      <c r="H2042">
        <v>1</v>
      </c>
      <c r="I2042">
        <v>60</v>
      </c>
      <c r="J2042">
        <v>0</v>
      </c>
      <c r="K2042">
        <v>1</v>
      </c>
      <c r="L2042">
        <v>0</v>
      </c>
      <c r="M2042">
        <v>0</v>
      </c>
      <c r="N2042">
        <v>3</v>
      </c>
      <c r="O2042">
        <v>34</v>
      </c>
      <c r="P2042">
        <v>31</v>
      </c>
      <c r="Q2042" s="20">
        <f t="shared" si="62"/>
        <v>30.7735132846</v>
      </c>
      <c r="R2042" s="7">
        <f t="shared" si="63"/>
        <v>2</v>
      </c>
    </row>
    <row r="2043" spans="1:18" x14ac:dyDescent="0.25">
      <c r="A2043" t="s">
        <v>597</v>
      </c>
      <c r="B2043" t="s">
        <v>753</v>
      </c>
      <c r="D2043" t="s">
        <v>398</v>
      </c>
      <c r="E2043" t="s">
        <v>92</v>
      </c>
      <c r="F2043">
        <v>2</v>
      </c>
      <c r="G2043">
        <v>3</v>
      </c>
      <c r="H2043">
        <v>1</v>
      </c>
      <c r="I2043">
        <v>59</v>
      </c>
      <c r="J2043">
        <v>0</v>
      </c>
      <c r="K2043">
        <v>1</v>
      </c>
      <c r="L2043">
        <v>0</v>
      </c>
      <c r="M2043">
        <v>0</v>
      </c>
      <c r="N2043">
        <v>3</v>
      </c>
      <c r="O2043">
        <v>25</v>
      </c>
      <c r="P2043">
        <v>22</v>
      </c>
      <c r="Q2043" s="20">
        <f t="shared" si="62"/>
        <v>22.734517304999997</v>
      </c>
      <c r="R2043" s="7">
        <f t="shared" si="63"/>
        <v>2</v>
      </c>
    </row>
    <row r="2044" spans="1:18" x14ac:dyDescent="0.25">
      <c r="A2044" t="s">
        <v>593</v>
      </c>
      <c r="B2044" t="s">
        <v>754</v>
      </c>
      <c r="D2044" t="s">
        <v>308</v>
      </c>
      <c r="E2044" t="s">
        <v>17</v>
      </c>
      <c r="F2044">
        <v>4</v>
      </c>
      <c r="G2044">
        <v>0</v>
      </c>
      <c r="H2044">
        <v>1</v>
      </c>
      <c r="I2044">
        <v>60</v>
      </c>
      <c r="J2044">
        <v>1</v>
      </c>
      <c r="K2044">
        <v>0</v>
      </c>
      <c r="L2044">
        <v>0</v>
      </c>
      <c r="M2044">
        <v>0</v>
      </c>
      <c r="N2044">
        <v>0</v>
      </c>
      <c r="O2044">
        <v>36</v>
      </c>
      <c r="P2044">
        <v>36</v>
      </c>
      <c r="Q2044" s="20">
        <f t="shared" si="62"/>
        <v>32.848484849999998</v>
      </c>
      <c r="R2044" s="7">
        <f t="shared" si="63"/>
        <v>4</v>
      </c>
    </row>
    <row r="2045" spans="1:18" x14ac:dyDescent="0.25">
      <c r="A2045" t="s">
        <v>621</v>
      </c>
      <c r="B2045" t="s">
        <v>754</v>
      </c>
      <c r="D2045" t="s">
        <v>233</v>
      </c>
      <c r="E2045" t="s">
        <v>17</v>
      </c>
      <c r="F2045">
        <v>4</v>
      </c>
      <c r="G2045">
        <v>1</v>
      </c>
      <c r="H2045">
        <v>1</v>
      </c>
      <c r="I2045">
        <v>60</v>
      </c>
      <c r="J2045">
        <v>1</v>
      </c>
      <c r="K2045">
        <v>0</v>
      </c>
      <c r="L2045">
        <v>0</v>
      </c>
      <c r="M2045">
        <v>0</v>
      </c>
      <c r="N2045">
        <v>1</v>
      </c>
      <c r="O2045">
        <v>27</v>
      </c>
      <c r="P2045">
        <v>26</v>
      </c>
      <c r="Q2045" s="20">
        <f t="shared" si="62"/>
        <v>25.180762080599997</v>
      </c>
      <c r="R2045" s="7">
        <f t="shared" si="63"/>
        <v>4</v>
      </c>
    </row>
    <row r="2046" spans="1:18" x14ac:dyDescent="0.25">
      <c r="A2046" t="s">
        <v>658</v>
      </c>
      <c r="B2046" t="s">
        <v>754</v>
      </c>
      <c r="D2046" t="s">
        <v>120</v>
      </c>
      <c r="E2046" t="s">
        <v>17</v>
      </c>
      <c r="F2046">
        <v>4</v>
      </c>
      <c r="G2046">
        <v>1</v>
      </c>
      <c r="H2046">
        <v>1</v>
      </c>
      <c r="I2046">
        <v>60</v>
      </c>
      <c r="J2046">
        <v>1</v>
      </c>
      <c r="K2046">
        <v>0</v>
      </c>
      <c r="L2046">
        <v>0</v>
      </c>
      <c r="M2046">
        <v>0</v>
      </c>
      <c r="N2046">
        <v>1</v>
      </c>
      <c r="O2046">
        <v>28</v>
      </c>
      <c r="P2046">
        <v>27</v>
      </c>
      <c r="Q2046" s="20">
        <f t="shared" si="62"/>
        <v>25.5701953668</v>
      </c>
      <c r="R2046" s="7">
        <f t="shared" si="63"/>
        <v>4</v>
      </c>
    </row>
    <row r="2047" spans="1:18" x14ac:dyDescent="0.25">
      <c r="A2047" t="s">
        <v>809</v>
      </c>
      <c r="B2047" t="s">
        <v>754</v>
      </c>
      <c r="D2047" t="s">
        <v>570</v>
      </c>
      <c r="E2047" t="s">
        <v>92</v>
      </c>
      <c r="F2047">
        <v>2</v>
      </c>
      <c r="G2047">
        <v>7</v>
      </c>
      <c r="H2047">
        <v>0</v>
      </c>
      <c r="I2047">
        <v>11</v>
      </c>
      <c r="J2047">
        <v>0</v>
      </c>
      <c r="K2047">
        <v>0</v>
      </c>
      <c r="L2047">
        <v>0</v>
      </c>
      <c r="M2047">
        <v>0</v>
      </c>
      <c r="N2047">
        <v>1</v>
      </c>
      <c r="O2047">
        <v>4</v>
      </c>
      <c r="P2047">
        <v>3</v>
      </c>
      <c r="Q2047" s="20">
        <f t="shared" si="62"/>
        <v>3.6341263332000002</v>
      </c>
      <c r="R2047" s="7" t="str">
        <f t="shared" si="63"/>
        <v xml:space="preserve"> </v>
      </c>
    </row>
    <row r="2048" spans="1:18" x14ac:dyDescent="0.25">
      <c r="A2048" t="s">
        <v>607</v>
      </c>
      <c r="B2048" t="s">
        <v>754</v>
      </c>
      <c r="D2048" t="s">
        <v>335</v>
      </c>
      <c r="E2048" t="s">
        <v>17</v>
      </c>
      <c r="F2048">
        <v>2</v>
      </c>
      <c r="G2048">
        <v>0</v>
      </c>
      <c r="H2048">
        <v>1</v>
      </c>
      <c r="I2048">
        <v>60</v>
      </c>
      <c r="J2048">
        <v>1</v>
      </c>
      <c r="K2048">
        <v>0</v>
      </c>
      <c r="L2048">
        <v>0</v>
      </c>
      <c r="M2048">
        <v>0</v>
      </c>
      <c r="N2048">
        <v>0</v>
      </c>
      <c r="O2048">
        <v>39</v>
      </c>
      <c r="P2048">
        <v>39</v>
      </c>
      <c r="Q2048" s="20">
        <f t="shared" si="62"/>
        <v>35.3385917664</v>
      </c>
      <c r="R2048" s="7">
        <f t="shared" si="63"/>
        <v>2</v>
      </c>
    </row>
    <row r="2049" spans="1:18" x14ac:dyDescent="0.25">
      <c r="A2049" t="s">
        <v>606</v>
      </c>
      <c r="B2049" t="s">
        <v>754</v>
      </c>
      <c r="D2049" t="s">
        <v>592</v>
      </c>
      <c r="E2049" t="s">
        <v>17</v>
      </c>
      <c r="F2049">
        <v>3</v>
      </c>
      <c r="G2049">
        <v>2</v>
      </c>
      <c r="H2049">
        <v>1</v>
      </c>
      <c r="I2049">
        <v>60</v>
      </c>
      <c r="J2049">
        <v>1</v>
      </c>
      <c r="K2049">
        <v>0</v>
      </c>
      <c r="L2049">
        <v>0</v>
      </c>
      <c r="M2049">
        <v>0</v>
      </c>
      <c r="N2049">
        <v>2</v>
      </c>
      <c r="O2049">
        <v>32</v>
      </c>
      <c r="P2049">
        <v>30</v>
      </c>
      <c r="Q2049" s="20">
        <f t="shared" si="62"/>
        <v>29.063122924799998</v>
      </c>
      <c r="R2049" s="7">
        <f t="shared" si="63"/>
        <v>3</v>
      </c>
    </row>
    <row r="2050" spans="1:18" x14ac:dyDescent="0.25">
      <c r="A2050" t="s">
        <v>609</v>
      </c>
      <c r="B2050" t="s">
        <v>754</v>
      </c>
      <c r="D2050" t="s">
        <v>568</v>
      </c>
      <c r="E2050" t="s">
        <v>92</v>
      </c>
      <c r="F2050">
        <v>0</v>
      </c>
      <c r="G2050">
        <v>6</v>
      </c>
      <c r="H2050">
        <v>1</v>
      </c>
      <c r="I2050">
        <v>60</v>
      </c>
      <c r="J2050">
        <v>0</v>
      </c>
      <c r="K2050">
        <v>1</v>
      </c>
      <c r="L2050">
        <v>0</v>
      </c>
      <c r="M2050">
        <v>0</v>
      </c>
      <c r="N2050">
        <v>6</v>
      </c>
      <c r="O2050">
        <v>37</v>
      </c>
      <c r="P2050">
        <v>31</v>
      </c>
      <c r="Q2050" s="20">
        <f t="shared" ref="Q2050:Q2113" si="64">(1-SUMIF(Opponent,D2050,shpct))*O2050</f>
        <v>33.315892228899997</v>
      </c>
      <c r="R2050" s="7">
        <f t="shared" ref="R2050:R2113" si="65">IF(H2050=1,F2050/MAX(60,I2050)*60," ")</f>
        <v>0</v>
      </c>
    </row>
    <row r="2051" spans="1:18" x14ac:dyDescent="0.25">
      <c r="A2051" t="s">
        <v>736</v>
      </c>
      <c r="B2051" t="s">
        <v>754</v>
      </c>
      <c r="D2051" t="s">
        <v>570</v>
      </c>
      <c r="E2051" t="s">
        <v>92</v>
      </c>
      <c r="F2051">
        <v>2</v>
      </c>
      <c r="G2051">
        <v>7</v>
      </c>
      <c r="H2051">
        <v>1</v>
      </c>
      <c r="I2051">
        <v>49</v>
      </c>
      <c r="J2051">
        <v>0</v>
      </c>
      <c r="K2051">
        <v>1</v>
      </c>
      <c r="L2051">
        <v>0</v>
      </c>
      <c r="M2051">
        <v>0</v>
      </c>
      <c r="N2051">
        <v>6</v>
      </c>
      <c r="O2051">
        <v>24</v>
      </c>
      <c r="P2051">
        <v>18</v>
      </c>
      <c r="Q2051" s="20">
        <f t="shared" si="64"/>
        <v>21.8047579992</v>
      </c>
      <c r="R2051" s="7">
        <f t="shared" si="65"/>
        <v>2</v>
      </c>
    </row>
    <row r="2052" spans="1:18" x14ac:dyDescent="0.25">
      <c r="A2052" t="s">
        <v>581</v>
      </c>
      <c r="B2052" t="s">
        <v>754</v>
      </c>
      <c r="D2052" t="s">
        <v>238</v>
      </c>
      <c r="E2052" t="s">
        <v>17</v>
      </c>
      <c r="F2052">
        <v>4</v>
      </c>
      <c r="G2052">
        <v>1</v>
      </c>
      <c r="H2052">
        <v>1</v>
      </c>
      <c r="I2052">
        <v>60</v>
      </c>
      <c r="J2052">
        <v>1</v>
      </c>
      <c r="K2052">
        <v>0</v>
      </c>
      <c r="L2052">
        <v>0</v>
      </c>
      <c r="M2052">
        <v>0</v>
      </c>
      <c r="N2052">
        <v>1</v>
      </c>
      <c r="O2052">
        <v>26</v>
      </c>
      <c r="P2052">
        <v>25</v>
      </c>
      <c r="Q2052" s="20">
        <f t="shared" si="64"/>
        <v>24.053861387400001</v>
      </c>
      <c r="R2052" s="7">
        <f t="shared" si="65"/>
        <v>4</v>
      </c>
    </row>
    <row r="2053" spans="1:18" x14ac:dyDescent="0.25">
      <c r="A2053" t="s">
        <v>614</v>
      </c>
      <c r="B2053" t="s">
        <v>754</v>
      </c>
      <c r="D2053" t="s">
        <v>27</v>
      </c>
      <c r="E2053" t="s">
        <v>92</v>
      </c>
      <c r="F2053">
        <v>1</v>
      </c>
      <c r="G2053">
        <v>2</v>
      </c>
      <c r="H2053">
        <v>1</v>
      </c>
      <c r="I2053">
        <v>59</v>
      </c>
      <c r="J2053">
        <v>0</v>
      </c>
      <c r="K2053">
        <v>1</v>
      </c>
      <c r="L2053">
        <v>0</v>
      </c>
      <c r="M2053">
        <v>0</v>
      </c>
      <c r="N2053">
        <v>2</v>
      </c>
      <c r="O2053">
        <v>30</v>
      </c>
      <c r="P2053">
        <v>28</v>
      </c>
      <c r="Q2053" s="20">
        <f t="shared" si="64"/>
        <v>27.350505981000001</v>
      </c>
      <c r="R2053" s="7">
        <f t="shared" si="65"/>
        <v>1</v>
      </c>
    </row>
    <row r="2054" spans="1:18" x14ac:dyDescent="0.25">
      <c r="A2054" t="s">
        <v>582</v>
      </c>
      <c r="B2054" t="s">
        <v>754</v>
      </c>
      <c r="D2054" t="s">
        <v>278</v>
      </c>
      <c r="E2054" t="s">
        <v>17</v>
      </c>
      <c r="F2054">
        <v>4</v>
      </c>
      <c r="G2054">
        <v>2</v>
      </c>
      <c r="H2054">
        <v>1</v>
      </c>
      <c r="I2054">
        <v>60</v>
      </c>
      <c r="J2054">
        <v>1</v>
      </c>
      <c r="K2054">
        <v>0</v>
      </c>
      <c r="L2054">
        <v>0</v>
      </c>
      <c r="M2054">
        <v>0</v>
      </c>
      <c r="N2054">
        <v>2</v>
      </c>
      <c r="O2054">
        <v>30</v>
      </c>
      <c r="P2054">
        <v>28</v>
      </c>
      <c r="Q2054" s="20">
        <f t="shared" si="64"/>
        <v>27.416326529999999</v>
      </c>
      <c r="R2054" s="7">
        <f t="shared" si="65"/>
        <v>4</v>
      </c>
    </row>
    <row r="2055" spans="1:18" x14ac:dyDescent="0.25">
      <c r="A2055" t="s">
        <v>585</v>
      </c>
      <c r="B2055" t="s">
        <v>757</v>
      </c>
      <c r="D2055" t="s">
        <v>398</v>
      </c>
      <c r="E2055" t="s">
        <v>92</v>
      </c>
      <c r="F2055">
        <v>2</v>
      </c>
      <c r="G2055">
        <v>3</v>
      </c>
      <c r="H2055">
        <v>1</v>
      </c>
      <c r="I2055">
        <v>58</v>
      </c>
      <c r="J2055">
        <v>0</v>
      </c>
      <c r="K2055">
        <v>1</v>
      </c>
      <c r="L2055">
        <v>0</v>
      </c>
      <c r="M2055">
        <v>0</v>
      </c>
      <c r="N2055">
        <v>3</v>
      </c>
      <c r="O2055">
        <v>29</v>
      </c>
      <c r="P2055">
        <v>26</v>
      </c>
      <c r="Q2055" s="20">
        <f t="shared" si="64"/>
        <v>26.372040073799997</v>
      </c>
      <c r="R2055" s="7">
        <f t="shared" si="65"/>
        <v>2</v>
      </c>
    </row>
    <row r="2056" spans="1:18" x14ac:dyDescent="0.25">
      <c r="A2056" t="s">
        <v>594</v>
      </c>
      <c r="B2056" t="s">
        <v>757</v>
      </c>
      <c r="D2056" t="s">
        <v>327</v>
      </c>
      <c r="E2056" t="s">
        <v>17</v>
      </c>
      <c r="F2056">
        <v>4</v>
      </c>
      <c r="G2056">
        <v>1</v>
      </c>
      <c r="H2056">
        <v>0</v>
      </c>
      <c r="I2056">
        <v>25</v>
      </c>
      <c r="J2056">
        <v>0</v>
      </c>
      <c r="K2056">
        <v>0</v>
      </c>
      <c r="L2056">
        <v>0</v>
      </c>
      <c r="M2056">
        <v>0</v>
      </c>
      <c r="N2056">
        <v>1</v>
      </c>
      <c r="O2056">
        <v>23</v>
      </c>
      <c r="P2056">
        <v>22</v>
      </c>
      <c r="Q2056" s="20">
        <f t="shared" si="64"/>
        <v>21.0649920255</v>
      </c>
      <c r="R2056" s="7" t="str">
        <f t="shared" si="65"/>
        <v xml:space="preserve"> </v>
      </c>
    </row>
    <row r="2057" spans="1:18" x14ac:dyDescent="0.25">
      <c r="A2057" t="s">
        <v>612</v>
      </c>
      <c r="B2057" t="s">
        <v>757</v>
      </c>
      <c r="D2057" t="s">
        <v>227</v>
      </c>
      <c r="E2057" t="s">
        <v>17</v>
      </c>
      <c r="F2057">
        <v>2</v>
      </c>
      <c r="G2057">
        <v>1</v>
      </c>
      <c r="H2057">
        <v>1</v>
      </c>
      <c r="I2057">
        <v>60</v>
      </c>
      <c r="J2057">
        <v>1</v>
      </c>
      <c r="K2057">
        <v>0</v>
      </c>
      <c r="L2057">
        <v>0</v>
      </c>
      <c r="M2057">
        <v>0</v>
      </c>
      <c r="N2057">
        <v>1</v>
      </c>
      <c r="O2057">
        <v>37</v>
      </c>
      <c r="P2057">
        <v>36</v>
      </c>
      <c r="Q2057" s="20">
        <f t="shared" si="64"/>
        <v>33.700161419499999</v>
      </c>
      <c r="R2057" s="7">
        <f t="shared" si="65"/>
        <v>2</v>
      </c>
    </row>
    <row r="2058" spans="1:18" x14ac:dyDescent="0.25">
      <c r="A2058" t="s">
        <v>577</v>
      </c>
      <c r="B2058" t="s">
        <v>757</v>
      </c>
      <c r="D2058" t="s">
        <v>327</v>
      </c>
      <c r="E2058" t="s">
        <v>17</v>
      </c>
      <c r="F2058">
        <v>4</v>
      </c>
      <c r="G2058">
        <v>1</v>
      </c>
      <c r="H2058">
        <v>1</v>
      </c>
      <c r="I2058">
        <v>35</v>
      </c>
      <c r="J2058">
        <v>1</v>
      </c>
      <c r="K2058">
        <v>0</v>
      </c>
      <c r="L2058">
        <v>0</v>
      </c>
      <c r="M2058">
        <v>0</v>
      </c>
      <c r="N2058">
        <v>0</v>
      </c>
      <c r="O2058">
        <v>21</v>
      </c>
      <c r="P2058">
        <v>21</v>
      </c>
      <c r="Q2058" s="20">
        <f t="shared" si="64"/>
        <v>19.233253588500002</v>
      </c>
      <c r="R2058" s="7">
        <f t="shared" si="65"/>
        <v>4</v>
      </c>
    </row>
    <row r="2059" spans="1:18" x14ac:dyDescent="0.25">
      <c r="A2059" t="s">
        <v>610</v>
      </c>
      <c r="B2059" t="s">
        <v>757</v>
      </c>
      <c r="D2059" t="s">
        <v>192</v>
      </c>
      <c r="E2059" t="s">
        <v>92</v>
      </c>
      <c r="F2059">
        <v>2</v>
      </c>
      <c r="G2059">
        <v>3</v>
      </c>
      <c r="H2059">
        <v>1</v>
      </c>
      <c r="I2059">
        <v>59</v>
      </c>
      <c r="J2059">
        <v>0</v>
      </c>
      <c r="K2059">
        <v>1</v>
      </c>
      <c r="L2059">
        <v>0</v>
      </c>
      <c r="M2059">
        <v>0</v>
      </c>
      <c r="N2059">
        <v>3</v>
      </c>
      <c r="O2059">
        <v>28</v>
      </c>
      <c r="P2059">
        <v>25</v>
      </c>
      <c r="Q2059" s="20">
        <f t="shared" si="64"/>
        <v>25.3840472676</v>
      </c>
      <c r="R2059" s="7">
        <f t="shared" si="65"/>
        <v>2</v>
      </c>
    </row>
    <row r="2060" spans="1:18" x14ac:dyDescent="0.25">
      <c r="A2060" t="s">
        <v>599</v>
      </c>
      <c r="B2060" t="s">
        <v>757</v>
      </c>
      <c r="D2060" t="s">
        <v>349</v>
      </c>
      <c r="E2060" t="s">
        <v>17</v>
      </c>
      <c r="F2060">
        <v>2</v>
      </c>
      <c r="G2060">
        <v>1</v>
      </c>
      <c r="H2060">
        <v>1</v>
      </c>
      <c r="I2060">
        <v>65</v>
      </c>
      <c r="J2060">
        <v>1</v>
      </c>
      <c r="K2060">
        <v>0</v>
      </c>
      <c r="L2060">
        <v>0</v>
      </c>
      <c r="M2060">
        <v>0</v>
      </c>
      <c r="N2060">
        <v>1</v>
      </c>
      <c r="O2060">
        <v>28</v>
      </c>
      <c r="P2060">
        <v>27</v>
      </c>
      <c r="Q2060" s="20">
        <f t="shared" si="64"/>
        <v>25.8394046232</v>
      </c>
      <c r="R2060" s="7">
        <f t="shared" si="65"/>
        <v>1.8461538461538463</v>
      </c>
    </row>
    <row r="2061" spans="1:18" x14ac:dyDescent="0.25">
      <c r="A2061" t="s">
        <v>703</v>
      </c>
      <c r="B2061" t="s">
        <v>757</v>
      </c>
      <c r="D2061" t="s">
        <v>188</v>
      </c>
      <c r="E2061" t="s">
        <v>92</v>
      </c>
      <c r="F2061">
        <v>3</v>
      </c>
      <c r="G2061">
        <v>6</v>
      </c>
      <c r="H2061">
        <v>1</v>
      </c>
      <c r="I2061">
        <v>60</v>
      </c>
      <c r="J2061">
        <v>0</v>
      </c>
      <c r="K2061">
        <v>1</v>
      </c>
      <c r="L2061">
        <v>0</v>
      </c>
      <c r="M2061">
        <v>0</v>
      </c>
      <c r="N2061">
        <v>6</v>
      </c>
      <c r="O2061">
        <v>30</v>
      </c>
      <c r="P2061">
        <v>24</v>
      </c>
      <c r="Q2061" s="20">
        <f t="shared" si="64"/>
        <v>27.744176544000002</v>
      </c>
      <c r="R2061" s="7">
        <f t="shared" si="65"/>
        <v>3</v>
      </c>
    </row>
    <row r="2062" spans="1:18" x14ac:dyDescent="0.25">
      <c r="A2062" t="s">
        <v>845</v>
      </c>
      <c r="B2062" t="s">
        <v>758</v>
      </c>
      <c r="D2062" t="s">
        <v>216</v>
      </c>
      <c r="E2062" t="s">
        <v>92</v>
      </c>
      <c r="F2062">
        <v>3</v>
      </c>
      <c r="G2062">
        <v>5</v>
      </c>
      <c r="H2062">
        <v>1</v>
      </c>
      <c r="I2062">
        <v>40</v>
      </c>
      <c r="J2062">
        <v>0</v>
      </c>
      <c r="K2062">
        <v>1</v>
      </c>
      <c r="L2062">
        <v>0</v>
      </c>
      <c r="M2062">
        <v>0</v>
      </c>
      <c r="N2062">
        <v>4</v>
      </c>
      <c r="O2062">
        <v>17</v>
      </c>
      <c r="P2062">
        <v>13</v>
      </c>
      <c r="Q2062" s="20">
        <f t="shared" si="64"/>
        <v>15.3867566423</v>
      </c>
      <c r="R2062" s="7">
        <f t="shared" si="65"/>
        <v>3</v>
      </c>
    </row>
    <row r="2063" spans="1:18" x14ac:dyDescent="0.25">
      <c r="A2063" t="s">
        <v>623</v>
      </c>
      <c r="B2063" t="s">
        <v>758</v>
      </c>
      <c r="D2063" t="s">
        <v>134</v>
      </c>
      <c r="E2063" t="s">
        <v>92</v>
      </c>
      <c r="F2063">
        <v>5</v>
      </c>
      <c r="G2063">
        <v>6</v>
      </c>
      <c r="H2063">
        <v>1</v>
      </c>
      <c r="I2063">
        <v>62</v>
      </c>
      <c r="J2063">
        <v>0</v>
      </c>
      <c r="K2063">
        <v>0</v>
      </c>
      <c r="L2063">
        <v>1</v>
      </c>
      <c r="M2063">
        <v>0</v>
      </c>
      <c r="N2063">
        <v>6</v>
      </c>
      <c r="O2063">
        <v>26</v>
      </c>
      <c r="P2063">
        <v>20</v>
      </c>
      <c r="Q2063" s="20">
        <f t="shared" si="64"/>
        <v>23.562855890600002</v>
      </c>
      <c r="R2063" s="7">
        <f t="shared" si="65"/>
        <v>4.838709677419355</v>
      </c>
    </row>
    <row r="2064" spans="1:18" x14ac:dyDescent="0.25">
      <c r="A2064" t="s">
        <v>594</v>
      </c>
      <c r="B2064" t="s">
        <v>758</v>
      </c>
      <c r="D2064" t="s">
        <v>27</v>
      </c>
      <c r="E2064" t="s">
        <v>92</v>
      </c>
      <c r="F2064">
        <v>1</v>
      </c>
      <c r="G2064">
        <v>5</v>
      </c>
      <c r="H2064">
        <v>1</v>
      </c>
      <c r="I2064">
        <v>60</v>
      </c>
      <c r="J2064">
        <v>0</v>
      </c>
      <c r="K2064">
        <v>1</v>
      </c>
      <c r="L2064">
        <v>0</v>
      </c>
      <c r="M2064">
        <v>0</v>
      </c>
      <c r="N2064">
        <v>5</v>
      </c>
      <c r="O2064">
        <v>36</v>
      </c>
      <c r="P2064">
        <v>31</v>
      </c>
      <c r="Q2064" s="20">
        <f t="shared" si="64"/>
        <v>32.820607177200003</v>
      </c>
      <c r="R2064" s="7">
        <f t="shared" si="65"/>
        <v>1</v>
      </c>
    </row>
    <row r="2065" spans="1:18" x14ac:dyDescent="0.25">
      <c r="A2065" t="s">
        <v>627</v>
      </c>
      <c r="B2065" t="s">
        <v>758</v>
      </c>
      <c r="D2065" t="s">
        <v>278</v>
      </c>
      <c r="E2065" t="s">
        <v>92</v>
      </c>
      <c r="F2065">
        <v>2</v>
      </c>
      <c r="G2065">
        <v>5</v>
      </c>
      <c r="H2065">
        <v>1</v>
      </c>
      <c r="I2065">
        <v>59</v>
      </c>
      <c r="J2065">
        <v>0</v>
      </c>
      <c r="K2065">
        <v>1</v>
      </c>
      <c r="L2065">
        <v>0</v>
      </c>
      <c r="M2065">
        <v>1</v>
      </c>
      <c r="N2065">
        <v>4</v>
      </c>
      <c r="O2065">
        <v>29</v>
      </c>
      <c r="P2065">
        <v>25</v>
      </c>
      <c r="Q2065" s="20">
        <f t="shared" si="64"/>
        <v>26.502448979</v>
      </c>
      <c r="R2065" s="7">
        <f t="shared" si="65"/>
        <v>2</v>
      </c>
    </row>
    <row r="2066" spans="1:18" x14ac:dyDescent="0.25">
      <c r="A2066" t="s">
        <v>587</v>
      </c>
      <c r="B2066" t="s">
        <v>758</v>
      </c>
      <c r="D2066" t="s">
        <v>570</v>
      </c>
      <c r="E2066" t="s">
        <v>17</v>
      </c>
      <c r="F2066">
        <v>5</v>
      </c>
      <c r="G2066">
        <v>4</v>
      </c>
      <c r="H2066">
        <v>1</v>
      </c>
      <c r="I2066">
        <v>60</v>
      </c>
      <c r="J2066">
        <v>1</v>
      </c>
      <c r="K2066">
        <v>0</v>
      </c>
      <c r="L2066">
        <v>0</v>
      </c>
      <c r="M2066">
        <v>0</v>
      </c>
      <c r="N2066">
        <v>4</v>
      </c>
      <c r="O2066">
        <v>18</v>
      </c>
      <c r="P2066">
        <v>14</v>
      </c>
      <c r="Q2066" s="20">
        <f t="shared" si="64"/>
        <v>16.353568499400001</v>
      </c>
      <c r="R2066" s="7">
        <f t="shared" si="65"/>
        <v>5</v>
      </c>
    </row>
    <row r="2067" spans="1:18" x14ac:dyDescent="0.25">
      <c r="A2067" t="s">
        <v>680</v>
      </c>
      <c r="B2067" t="s">
        <v>758</v>
      </c>
      <c r="D2067" t="s">
        <v>598</v>
      </c>
      <c r="E2067" t="s">
        <v>92</v>
      </c>
      <c r="F2067">
        <v>2</v>
      </c>
      <c r="G2067">
        <v>3</v>
      </c>
      <c r="H2067">
        <v>1</v>
      </c>
      <c r="I2067">
        <v>58</v>
      </c>
      <c r="J2067">
        <v>0</v>
      </c>
      <c r="K2067">
        <v>1</v>
      </c>
      <c r="L2067">
        <v>0</v>
      </c>
      <c r="M2067">
        <v>0</v>
      </c>
      <c r="N2067">
        <v>3</v>
      </c>
      <c r="O2067">
        <v>50</v>
      </c>
      <c r="P2067">
        <v>47</v>
      </c>
      <c r="Q2067" s="20">
        <f t="shared" si="64"/>
        <v>45.921237695000002</v>
      </c>
      <c r="R2067" s="7">
        <f t="shared" si="65"/>
        <v>2</v>
      </c>
    </row>
    <row r="2068" spans="1:18" x14ac:dyDescent="0.25">
      <c r="A2068" t="s">
        <v>609</v>
      </c>
      <c r="B2068" t="s">
        <v>758</v>
      </c>
      <c r="D2068" t="s">
        <v>216</v>
      </c>
      <c r="E2068" t="s">
        <v>92</v>
      </c>
      <c r="F2068">
        <v>3</v>
      </c>
      <c r="G2068">
        <v>5</v>
      </c>
      <c r="H2068">
        <v>0</v>
      </c>
      <c r="I2068">
        <v>19</v>
      </c>
      <c r="J2068">
        <v>0</v>
      </c>
      <c r="K2068">
        <v>0</v>
      </c>
      <c r="L2068">
        <v>0</v>
      </c>
      <c r="M2068">
        <v>0</v>
      </c>
      <c r="N2068">
        <v>1</v>
      </c>
      <c r="O2068">
        <v>17</v>
      </c>
      <c r="P2068">
        <v>16</v>
      </c>
      <c r="Q2068" s="20">
        <f t="shared" si="64"/>
        <v>15.3867566423</v>
      </c>
      <c r="R2068" s="7" t="str">
        <f t="shared" si="65"/>
        <v xml:space="preserve"> </v>
      </c>
    </row>
    <row r="2069" spans="1:18" x14ac:dyDescent="0.25">
      <c r="A2069" t="s">
        <v>595</v>
      </c>
      <c r="B2069" t="s">
        <v>758</v>
      </c>
      <c r="D2069" t="s">
        <v>192</v>
      </c>
      <c r="E2069" t="s">
        <v>92</v>
      </c>
      <c r="F2069">
        <v>1</v>
      </c>
      <c r="G2069">
        <v>2</v>
      </c>
      <c r="H2069">
        <v>1</v>
      </c>
      <c r="I2069">
        <v>59</v>
      </c>
      <c r="J2069">
        <v>0</v>
      </c>
      <c r="K2069">
        <v>1</v>
      </c>
      <c r="L2069">
        <v>0</v>
      </c>
      <c r="M2069">
        <v>0</v>
      </c>
      <c r="N2069">
        <v>2</v>
      </c>
      <c r="O2069">
        <v>40</v>
      </c>
      <c r="P2069">
        <v>38</v>
      </c>
      <c r="Q2069" s="20">
        <f t="shared" si="64"/>
        <v>36.262924667999997</v>
      </c>
      <c r="R2069" s="7">
        <f t="shared" si="65"/>
        <v>1</v>
      </c>
    </row>
    <row r="2070" spans="1:18" x14ac:dyDescent="0.25">
      <c r="A2070" t="s">
        <v>580</v>
      </c>
      <c r="B2070" t="s">
        <v>758</v>
      </c>
      <c r="D2070" t="s">
        <v>308</v>
      </c>
      <c r="E2070" t="s">
        <v>92</v>
      </c>
      <c r="F2070">
        <v>2</v>
      </c>
      <c r="G2070">
        <v>3</v>
      </c>
      <c r="H2070">
        <v>1</v>
      </c>
      <c r="I2070">
        <v>59</v>
      </c>
      <c r="J2070">
        <v>0</v>
      </c>
      <c r="K2070">
        <v>1</v>
      </c>
      <c r="L2070">
        <v>0</v>
      </c>
      <c r="M2070">
        <v>0</v>
      </c>
      <c r="N2070">
        <v>3</v>
      </c>
      <c r="O2070">
        <v>31</v>
      </c>
      <c r="P2070">
        <v>28</v>
      </c>
      <c r="Q2070" s="20">
        <f t="shared" si="64"/>
        <v>28.2861952875</v>
      </c>
      <c r="R2070" s="7">
        <f t="shared" si="65"/>
        <v>2</v>
      </c>
    </row>
    <row r="2071" spans="1:18" x14ac:dyDescent="0.25">
      <c r="A2071" t="s">
        <v>597</v>
      </c>
      <c r="B2071" t="s">
        <v>758</v>
      </c>
      <c r="D2071" t="s">
        <v>238</v>
      </c>
      <c r="E2071" t="s">
        <v>17</v>
      </c>
      <c r="F2071">
        <v>4</v>
      </c>
      <c r="G2071">
        <v>1</v>
      </c>
      <c r="H2071">
        <v>1</v>
      </c>
      <c r="I2071">
        <v>60</v>
      </c>
      <c r="J2071">
        <v>1</v>
      </c>
      <c r="K2071">
        <v>0</v>
      </c>
      <c r="L2071">
        <v>0</v>
      </c>
      <c r="M2071">
        <v>0</v>
      </c>
      <c r="N2071">
        <v>1</v>
      </c>
      <c r="O2071">
        <v>40</v>
      </c>
      <c r="P2071">
        <v>39</v>
      </c>
      <c r="Q2071" s="20">
        <f t="shared" si="64"/>
        <v>37.005940596000002</v>
      </c>
      <c r="R2071" s="7">
        <f t="shared" si="65"/>
        <v>4</v>
      </c>
    </row>
    <row r="2072" spans="1:18" x14ac:dyDescent="0.25">
      <c r="A2072" t="s">
        <v>600</v>
      </c>
      <c r="B2072" t="s">
        <v>758</v>
      </c>
      <c r="D2072" t="s">
        <v>579</v>
      </c>
      <c r="E2072" t="s">
        <v>17</v>
      </c>
      <c r="F2072">
        <v>3</v>
      </c>
      <c r="G2072">
        <v>1</v>
      </c>
      <c r="H2072">
        <v>1</v>
      </c>
      <c r="I2072">
        <v>60</v>
      </c>
      <c r="J2072">
        <v>1</v>
      </c>
      <c r="K2072">
        <v>0</v>
      </c>
      <c r="L2072">
        <v>0</v>
      </c>
      <c r="M2072">
        <v>0</v>
      </c>
      <c r="N2072">
        <v>1</v>
      </c>
      <c r="O2072">
        <v>27</v>
      </c>
      <c r="P2072">
        <v>26</v>
      </c>
      <c r="Q2072" s="20">
        <f t="shared" si="64"/>
        <v>24.5819232351</v>
      </c>
      <c r="R2072" s="7">
        <f t="shared" si="65"/>
        <v>3</v>
      </c>
    </row>
    <row r="2073" spans="1:18" x14ac:dyDescent="0.25">
      <c r="A2073" t="s">
        <v>584</v>
      </c>
      <c r="B2073" t="s">
        <v>758</v>
      </c>
      <c r="D2073" t="s">
        <v>592</v>
      </c>
      <c r="E2073" t="s">
        <v>17</v>
      </c>
      <c r="F2073">
        <v>5</v>
      </c>
      <c r="G2073">
        <v>1</v>
      </c>
      <c r="H2073">
        <v>1</v>
      </c>
      <c r="I2073">
        <v>60</v>
      </c>
      <c r="J2073">
        <v>1</v>
      </c>
      <c r="K2073">
        <v>0</v>
      </c>
      <c r="L2073">
        <v>0</v>
      </c>
      <c r="M2073">
        <v>0</v>
      </c>
      <c r="N2073">
        <v>1</v>
      </c>
      <c r="O2073">
        <v>41</v>
      </c>
      <c r="P2073">
        <v>40</v>
      </c>
      <c r="Q2073" s="20">
        <f t="shared" si="64"/>
        <v>37.237126247399999</v>
      </c>
      <c r="R2073" s="7">
        <f t="shared" si="65"/>
        <v>5</v>
      </c>
    </row>
    <row r="2074" spans="1:18" x14ac:dyDescent="0.25">
      <c r="A2074" t="s">
        <v>571</v>
      </c>
      <c r="B2074" t="s">
        <v>759</v>
      </c>
      <c r="D2074" t="s">
        <v>568</v>
      </c>
      <c r="E2074" t="s">
        <v>92</v>
      </c>
      <c r="F2074">
        <v>1</v>
      </c>
      <c r="G2074">
        <v>4</v>
      </c>
      <c r="H2074">
        <v>1</v>
      </c>
      <c r="I2074">
        <v>4</v>
      </c>
      <c r="J2074">
        <v>0</v>
      </c>
      <c r="K2074">
        <v>1</v>
      </c>
      <c r="L2074">
        <v>0</v>
      </c>
      <c r="M2074">
        <v>0</v>
      </c>
      <c r="N2074">
        <v>2</v>
      </c>
      <c r="O2074">
        <v>9</v>
      </c>
      <c r="P2074">
        <v>7</v>
      </c>
      <c r="Q2074" s="20">
        <f t="shared" si="64"/>
        <v>8.1038656773</v>
      </c>
      <c r="R2074" s="7">
        <f t="shared" si="65"/>
        <v>1</v>
      </c>
    </row>
    <row r="2075" spans="1:18" x14ac:dyDescent="0.25">
      <c r="A2075" t="s">
        <v>680</v>
      </c>
      <c r="B2075" t="s">
        <v>759</v>
      </c>
      <c r="D2075" t="s">
        <v>568</v>
      </c>
      <c r="E2075" t="s">
        <v>92</v>
      </c>
      <c r="F2075">
        <v>1</v>
      </c>
      <c r="G2075">
        <v>4</v>
      </c>
      <c r="H2075">
        <v>0</v>
      </c>
      <c r="I2075">
        <v>56</v>
      </c>
      <c r="J2075">
        <v>0</v>
      </c>
      <c r="K2075">
        <v>0</v>
      </c>
      <c r="L2075">
        <v>0</v>
      </c>
      <c r="M2075">
        <v>0</v>
      </c>
      <c r="N2075">
        <v>2</v>
      </c>
      <c r="O2075">
        <v>47</v>
      </c>
      <c r="P2075">
        <v>45</v>
      </c>
      <c r="Q2075" s="20">
        <f t="shared" si="64"/>
        <v>42.320187425899995</v>
      </c>
      <c r="R2075" s="7" t="str">
        <f t="shared" si="65"/>
        <v xml:space="preserve"> </v>
      </c>
    </row>
    <row r="2076" spans="1:18" x14ac:dyDescent="0.25">
      <c r="A2076" t="s">
        <v>620</v>
      </c>
      <c r="B2076" t="s">
        <v>759</v>
      </c>
      <c r="D2076" t="s">
        <v>327</v>
      </c>
      <c r="E2076" t="s">
        <v>92</v>
      </c>
      <c r="F2076">
        <v>0</v>
      </c>
      <c r="G2076">
        <v>3</v>
      </c>
      <c r="H2076">
        <v>1</v>
      </c>
      <c r="I2076">
        <v>59</v>
      </c>
      <c r="J2076">
        <v>0</v>
      </c>
      <c r="K2076">
        <v>1</v>
      </c>
      <c r="L2076">
        <v>0</v>
      </c>
      <c r="M2076">
        <v>1</v>
      </c>
      <c r="N2076">
        <v>2</v>
      </c>
      <c r="O2076">
        <v>34</v>
      </c>
      <c r="P2076">
        <v>32</v>
      </c>
      <c r="Q2076" s="20">
        <f t="shared" si="64"/>
        <v>31.139553428999999</v>
      </c>
      <c r="R2076" s="7">
        <f t="shared" si="65"/>
        <v>0</v>
      </c>
    </row>
    <row r="2077" spans="1:18" x14ac:dyDescent="0.25">
      <c r="A2077" t="s">
        <v>650</v>
      </c>
      <c r="B2077" t="s">
        <v>759</v>
      </c>
      <c r="D2077" t="s">
        <v>188</v>
      </c>
      <c r="E2077" t="s">
        <v>17</v>
      </c>
      <c r="F2077">
        <v>3</v>
      </c>
      <c r="G2077">
        <v>0</v>
      </c>
      <c r="H2077">
        <v>1</v>
      </c>
      <c r="I2077">
        <v>60</v>
      </c>
      <c r="J2077">
        <v>1</v>
      </c>
      <c r="K2077">
        <v>0</v>
      </c>
      <c r="L2077">
        <v>0</v>
      </c>
      <c r="M2077">
        <v>0</v>
      </c>
      <c r="N2077">
        <v>0</v>
      </c>
      <c r="O2077">
        <v>20</v>
      </c>
      <c r="P2077">
        <v>20</v>
      </c>
      <c r="Q2077" s="20">
        <f t="shared" si="64"/>
        <v>18.496117695999999</v>
      </c>
      <c r="R2077" s="7">
        <f t="shared" si="65"/>
        <v>3</v>
      </c>
    </row>
    <row r="2078" spans="1:18" x14ac:dyDescent="0.25">
      <c r="A2078" t="s">
        <v>582</v>
      </c>
      <c r="B2078" t="s">
        <v>759</v>
      </c>
      <c r="D2078" t="s">
        <v>349</v>
      </c>
      <c r="E2078" t="s">
        <v>17</v>
      </c>
      <c r="F2078">
        <v>5</v>
      </c>
      <c r="G2078">
        <v>3</v>
      </c>
      <c r="H2078">
        <v>1</v>
      </c>
      <c r="I2078">
        <v>60</v>
      </c>
      <c r="J2078">
        <v>1</v>
      </c>
      <c r="K2078">
        <v>0</v>
      </c>
      <c r="L2078">
        <v>0</v>
      </c>
      <c r="M2078">
        <v>0</v>
      </c>
      <c r="N2078">
        <v>3</v>
      </c>
      <c r="O2078">
        <v>34</v>
      </c>
      <c r="P2078">
        <v>31</v>
      </c>
      <c r="Q2078" s="20">
        <f t="shared" si="64"/>
        <v>31.376419899600002</v>
      </c>
      <c r="R2078" s="7">
        <f t="shared" si="65"/>
        <v>5</v>
      </c>
    </row>
    <row r="2079" spans="1:18" x14ac:dyDescent="0.25">
      <c r="A2079" t="s">
        <v>653</v>
      </c>
      <c r="B2079" t="s">
        <v>760</v>
      </c>
      <c r="D2079" t="s">
        <v>335</v>
      </c>
      <c r="E2079" t="s">
        <v>17</v>
      </c>
      <c r="F2079">
        <v>3</v>
      </c>
      <c r="G2079">
        <v>2</v>
      </c>
      <c r="H2079">
        <v>1</v>
      </c>
      <c r="I2079">
        <v>60</v>
      </c>
      <c r="J2079">
        <v>1</v>
      </c>
      <c r="K2079">
        <v>0</v>
      </c>
      <c r="L2079">
        <v>0</v>
      </c>
      <c r="M2079">
        <v>0</v>
      </c>
      <c r="N2079">
        <v>2</v>
      </c>
      <c r="O2079">
        <v>30</v>
      </c>
      <c r="P2079">
        <v>28</v>
      </c>
      <c r="Q2079" s="20">
        <f t="shared" si="64"/>
        <v>27.183532128</v>
      </c>
      <c r="R2079" s="7">
        <f t="shared" si="65"/>
        <v>3</v>
      </c>
    </row>
    <row r="2080" spans="1:18" x14ac:dyDescent="0.25">
      <c r="A2080" t="s">
        <v>755</v>
      </c>
      <c r="B2080" t="s">
        <v>760</v>
      </c>
      <c r="D2080" t="s">
        <v>233</v>
      </c>
      <c r="E2080" t="s">
        <v>17</v>
      </c>
      <c r="F2080">
        <v>2</v>
      </c>
      <c r="G2080">
        <v>1</v>
      </c>
      <c r="H2080">
        <v>1</v>
      </c>
      <c r="I2080">
        <v>60</v>
      </c>
      <c r="J2080">
        <v>1</v>
      </c>
      <c r="K2080">
        <v>0</v>
      </c>
      <c r="L2080">
        <v>0</v>
      </c>
      <c r="M2080">
        <v>0</v>
      </c>
      <c r="N2080">
        <v>1</v>
      </c>
      <c r="O2080">
        <v>23</v>
      </c>
      <c r="P2080">
        <v>22</v>
      </c>
      <c r="Q2080" s="20">
        <f t="shared" si="64"/>
        <v>21.4502788094</v>
      </c>
      <c r="R2080" s="7">
        <f t="shared" si="65"/>
        <v>2</v>
      </c>
    </row>
    <row r="2081" spans="1:18" x14ac:dyDescent="0.25">
      <c r="A2081" t="s">
        <v>750</v>
      </c>
      <c r="B2081" t="s">
        <v>760</v>
      </c>
      <c r="D2081" t="s">
        <v>592</v>
      </c>
      <c r="E2081" t="s">
        <v>92</v>
      </c>
      <c r="F2081">
        <v>2</v>
      </c>
      <c r="G2081">
        <v>4</v>
      </c>
      <c r="H2081">
        <v>1</v>
      </c>
      <c r="I2081">
        <v>58</v>
      </c>
      <c r="J2081">
        <v>0</v>
      </c>
      <c r="K2081">
        <v>1</v>
      </c>
      <c r="L2081">
        <v>0</v>
      </c>
      <c r="M2081">
        <v>0</v>
      </c>
      <c r="N2081">
        <v>4</v>
      </c>
      <c r="O2081">
        <v>20</v>
      </c>
      <c r="P2081">
        <v>16</v>
      </c>
      <c r="Q2081" s="20">
        <f t="shared" si="64"/>
        <v>18.164451827999997</v>
      </c>
      <c r="R2081" s="7">
        <f t="shared" si="65"/>
        <v>2</v>
      </c>
    </row>
    <row r="2082" spans="1:18" x14ac:dyDescent="0.25">
      <c r="A2082" t="s">
        <v>571</v>
      </c>
      <c r="B2082" t="s">
        <v>761</v>
      </c>
      <c r="D2082" t="s">
        <v>596</v>
      </c>
      <c r="E2082" t="s">
        <v>17</v>
      </c>
      <c r="F2082">
        <v>4</v>
      </c>
      <c r="G2082">
        <v>3</v>
      </c>
      <c r="H2082">
        <v>1</v>
      </c>
      <c r="I2082">
        <v>63</v>
      </c>
      <c r="J2082">
        <v>1</v>
      </c>
      <c r="K2082">
        <v>0</v>
      </c>
      <c r="L2082">
        <v>0</v>
      </c>
      <c r="M2082">
        <v>0</v>
      </c>
      <c r="N2082">
        <v>3</v>
      </c>
      <c r="O2082">
        <v>37</v>
      </c>
      <c r="P2082">
        <v>34</v>
      </c>
      <c r="Q2082" s="20">
        <f t="shared" si="64"/>
        <v>33.958700880499997</v>
      </c>
      <c r="R2082" s="7">
        <f t="shared" si="65"/>
        <v>3.8095238095238093</v>
      </c>
    </row>
    <row r="2083" spans="1:18" x14ac:dyDescent="0.25">
      <c r="A2083" t="s">
        <v>621</v>
      </c>
      <c r="B2083" t="s">
        <v>761</v>
      </c>
      <c r="D2083" t="s">
        <v>278</v>
      </c>
      <c r="E2083" t="s">
        <v>92</v>
      </c>
      <c r="F2083">
        <v>1</v>
      </c>
      <c r="G2083">
        <v>2</v>
      </c>
      <c r="H2083">
        <v>1</v>
      </c>
      <c r="I2083">
        <v>59</v>
      </c>
      <c r="J2083">
        <v>0</v>
      </c>
      <c r="K2083">
        <v>1</v>
      </c>
      <c r="L2083">
        <v>0</v>
      </c>
      <c r="M2083">
        <v>0</v>
      </c>
      <c r="N2083">
        <v>2</v>
      </c>
      <c r="O2083">
        <v>32</v>
      </c>
      <c r="P2083">
        <v>30</v>
      </c>
      <c r="Q2083" s="20">
        <f t="shared" si="64"/>
        <v>29.244081632</v>
      </c>
      <c r="R2083" s="7">
        <f t="shared" si="65"/>
        <v>1</v>
      </c>
    </row>
    <row r="2084" spans="1:18" x14ac:dyDescent="0.25">
      <c r="A2084" t="s">
        <v>605</v>
      </c>
      <c r="B2084" t="s">
        <v>761</v>
      </c>
      <c r="D2084" t="s">
        <v>349</v>
      </c>
      <c r="E2084" t="s">
        <v>17</v>
      </c>
      <c r="F2084">
        <v>3</v>
      </c>
      <c r="G2084">
        <v>2</v>
      </c>
      <c r="H2084">
        <v>1</v>
      </c>
      <c r="I2084">
        <v>65</v>
      </c>
      <c r="J2084">
        <v>1</v>
      </c>
      <c r="K2084">
        <v>0</v>
      </c>
      <c r="L2084">
        <v>0</v>
      </c>
      <c r="M2084">
        <v>0</v>
      </c>
      <c r="N2084">
        <v>2</v>
      </c>
      <c r="O2084">
        <v>34</v>
      </c>
      <c r="P2084">
        <v>32</v>
      </c>
      <c r="Q2084" s="20">
        <f t="shared" si="64"/>
        <v>31.376419899600002</v>
      </c>
      <c r="R2084" s="7">
        <f t="shared" si="65"/>
        <v>2.7692307692307692</v>
      </c>
    </row>
    <row r="2085" spans="1:18" x14ac:dyDescent="0.25">
      <c r="A2085" t="s">
        <v>594</v>
      </c>
      <c r="B2085" t="s">
        <v>761</v>
      </c>
      <c r="D2085" t="s">
        <v>96</v>
      </c>
      <c r="E2085" t="s">
        <v>92</v>
      </c>
      <c r="F2085">
        <v>2</v>
      </c>
      <c r="G2085">
        <v>3</v>
      </c>
      <c r="H2085">
        <v>1</v>
      </c>
      <c r="I2085">
        <v>59</v>
      </c>
      <c r="J2085">
        <v>0</v>
      </c>
      <c r="K2085">
        <v>1</v>
      </c>
      <c r="L2085">
        <v>0</v>
      </c>
      <c r="M2085">
        <v>0</v>
      </c>
      <c r="N2085">
        <v>3</v>
      </c>
      <c r="O2085">
        <v>26</v>
      </c>
      <c r="P2085">
        <v>23</v>
      </c>
      <c r="Q2085" s="20">
        <f t="shared" si="64"/>
        <v>23.49501661</v>
      </c>
      <c r="R2085" s="7">
        <f t="shared" si="65"/>
        <v>2</v>
      </c>
    </row>
    <row r="2086" spans="1:18" x14ac:dyDescent="0.25">
      <c r="A2086" t="s">
        <v>755</v>
      </c>
      <c r="B2086" t="s">
        <v>761</v>
      </c>
      <c r="D2086" t="s">
        <v>134</v>
      </c>
      <c r="E2086" t="s">
        <v>92</v>
      </c>
      <c r="F2086">
        <v>1</v>
      </c>
      <c r="G2086">
        <v>4</v>
      </c>
      <c r="H2086">
        <v>0</v>
      </c>
      <c r="I2086">
        <v>27</v>
      </c>
      <c r="J2086">
        <v>0</v>
      </c>
      <c r="K2086">
        <v>0</v>
      </c>
      <c r="L2086">
        <v>0</v>
      </c>
      <c r="M2086">
        <v>1</v>
      </c>
      <c r="N2086">
        <v>0</v>
      </c>
      <c r="O2086">
        <v>6</v>
      </c>
      <c r="P2086">
        <v>6</v>
      </c>
      <c r="Q2086" s="20">
        <f t="shared" si="64"/>
        <v>5.4375821285999999</v>
      </c>
      <c r="R2086" s="7" t="str">
        <f t="shared" si="65"/>
        <v xml:space="preserve"> </v>
      </c>
    </row>
    <row r="2087" spans="1:18" x14ac:dyDescent="0.25">
      <c r="A2087" t="s">
        <v>634</v>
      </c>
      <c r="B2087" t="s">
        <v>761</v>
      </c>
      <c r="D2087" t="s">
        <v>134</v>
      </c>
      <c r="E2087" t="s">
        <v>92</v>
      </c>
      <c r="F2087">
        <v>1</v>
      </c>
      <c r="G2087">
        <v>4</v>
      </c>
      <c r="H2087">
        <v>1</v>
      </c>
      <c r="I2087">
        <v>32</v>
      </c>
      <c r="J2087">
        <v>0</v>
      </c>
      <c r="K2087">
        <v>1</v>
      </c>
      <c r="L2087">
        <v>0</v>
      </c>
      <c r="M2087">
        <v>0</v>
      </c>
      <c r="N2087">
        <v>3</v>
      </c>
      <c r="O2087">
        <v>7</v>
      </c>
      <c r="P2087">
        <v>4</v>
      </c>
      <c r="Q2087" s="20">
        <f t="shared" si="64"/>
        <v>6.3438458167</v>
      </c>
      <c r="R2087" s="7">
        <f t="shared" si="65"/>
        <v>1</v>
      </c>
    </row>
    <row r="2088" spans="1:18" x14ac:dyDescent="0.25">
      <c r="A2088" t="s">
        <v>750</v>
      </c>
      <c r="B2088" t="s">
        <v>761</v>
      </c>
      <c r="D2088" t="s">
        <v>249</v>
      </c>
      <c r="E2088" t="s">
        <v>92</v>
      </c>
      <c r="F2088">
        <v>2</v>
      </c>
      <c r="G2088">
        <v>3</v>
      </c>
      <c r="H2088">
        <v>1</v>
      </c>
      <c r="I2088">
        <v>58</v>
      </c>
      <c r="J2088">
        <v>0</v>
      </c>
      <c r="K2088">
        <v>1</v>
      </c>
      <c r="L2088">
        <v>0</v>
      </c>
      <c r="M2088">
        <v>0</v>
      </c>
      <c r="N2088">
        <v>3</v>
      </c>
      <c r="O2088">
        <v>28</v>
      </c>
      <c r="P2088">
        <v>25</v>
      </c>
      <c r="Q2088" s="20">
        <f t="shared" si="64"/>
        <v>25.321340965200001</v>
      </c>
      <c r="R2088" s="7">
        <f t="shared" si="65"/>
        <v>2</v>
      </c>
    </row>
    <row r="2089" spans="1:18" x14ac:dyDescent="0.25">
      <c r="A2089" t="s">
        <v>641</v>
      </c>
      <c r="B2089" t="s">
        <v>761</v>
      </c>
      <c r="D2089" t="s">
        <v>227</v>
      </c>
      <c r="E2089" t="s">
        <v>17</v>
      </c>
      <c r="F2089">
        <v>3</v>
      </c>
      <c r="G2089">
        <v>2</v>
      </c>
      <c r="H2089">
        <v>1</v>
      </c>
      <c r="I2089">
        <v>60</v>
      </c>
      <c r="J2089">
        <v>1</v>
      </c>
      <c r="K2089">
        <v>0</v>
      </c>
      <c r="L2089">
        <v>0</v>
      </c>
      <c r="M2089">
        <v>0</v>
      </c>
      <c r="N2089">
        <v>2</v>
      </c>
      <c r="O2089">
        <v>22</v>
      </c>
      <c r="P2089">
        <v>20</v>
      </c>
      <c r="Q2089" s="20">
        <f t="shared" si="64"/>
        <v>20.037933816999999</v>
      </c>
      <c r="R2089" s="7">
        <f t="shared" si="65"/>
        <v>3</v>
      </c>
    </row>
    <row r="2090" spans="1:18" x14ac:dyDescent="0.25">
      <c r="A2090" t="s">
        <v>736</v>
      </c>
      <c r="B2090" t="s">
        <v>761</v>
      </c>
      <c r="D2090" t="s">
        <v>308</v>
      </c>
      <c r="E2090" t="s">
        <v>92</v>
      </c>
      <c r="F2090">
        <v>3</v>
      </c>
      <c r="G2090">
        <v>4</v>
      </c>
      <c r="H2090">
        <v>1</v>
      </c>
      <c r="I2090">
        <v>59</v>
      </c>
      <c r="J2090">
        <v>0</v>
      </c>
      <c r="K2090">
        <v>1</v>
      </c>
      <c r="L2090">
        <v>0</v>
      </c>
      <c r="M2090">
        <v>0</v>
      </c>
      <c r="N2090">
        <v>4</v>
      </c>
      <c r="O2090">
        <v>30</v>
      </c>
      <c r="P2090">
        <v>26</v>
      </c>
      <c r="Q2090" s="20">
        <f t="shared" si="64"/>
        <v>27.373737374999997</v>
      </c>
      <c r="R2090" s="7">
        <f t="shared" si="65"/>
        <v>3</v>
      </c>
    </row>
    <row r="2091" spans="1:18" x14ac:dyDescent="0.25">
      <c r="A2091" t="s">
        <v>595</v>
      </c>
      <c r="B2091" t="s">
        <v>761</v>
      </c>
      <c r="D2091" t="s">
        <v>441</v>
      </c>
      <c r="E2091" t="s">
        <v>17</v>
      </c>
      <c r="F2091">
        <v>4</v>
      </c>
      <c r="G2091">
        <v>3</v>
      </c>
      <c r="H2091">
        <v>1</v>
      </c>
      <c r="I2091">
        <v>65</v>
      </c>
      <c r="J2091">
        <v>1</v>
      </c>
      <c r="K2091">
        <v>0</v>
      </c>
      <c r="L2091">
        <v>0</v>
      </c>
      <c r="M2091">
        <v>0</v>
      </c>
      <c r="N2091">
        <v>3</v>
      </c>
      <c r="O2091">
        <v>44</v>
      </c>
      <c r="P2091">
        <v>41</v>
      </c>
      <c r="Q2091" s="20">
        <f t="shared" si="64"/>
        <v>40.349269065600005</v>
      </c>
      <c r="R2091" s="7">
        <f t="shared" si="65"/>
        <v>3.6923076923076925</v>
      </c>
    </row>
    <row r="2092" spans="1:18" x14ac:dyDescent="0.25">
      <c r="A2092" t="s">
        <v>581</v>
      </c>
      <c r="B2092" t="s">
        <v>761</v>
      </c>
      <c r="D2092" t="s">
        <v>216</v>
      </c>
      <c r="E2092" t="s">
        <v>17</v>
      </c>
      <c r="F2092">
        <v>6</v>
      </c>
      <c r="G2092">
        <v>2</v>
      </c>
      <c r="H2092">
        <v>1</v>
      </c>
      <c r="I2092">
        <v>59</v>
      </c>
      <c r="J2092">
        <v>1</v>
      </c>
      <c r="K2092">
        <v>0</v>
      </c>
      <c r="L2092">
        <v>0</v>
      </c>
      <c r="M2092">
        <v>0</v>
      </c>
      <c r="N2092">
        <v>2</v>
      </c>
      <c r="O2092">
        <v>27</v>
      </c>
      <c r="P2092">
        <v>25</v>
      </c>
      <c r="Q2092" s="20">
        <f t="shared" si="64"/>
        <v>24.437789961300002</v>
      </c>
      <c r="R2092" s="7">
        <f t="shared" si="65"/>
        <v>6</v>
      </c>
    </row>
    <row r="2093" spans="1:18" x14ac:dyDescent="0.25">
      <c r="A2093" t="s">
        <v>597</v>
      </c>
      <c r="B2093" t="s">
        <v>761</v>
      </c>
      <c r="D2093" t="s">
        <v>327</v>
      </c>
      <c r="E2093" t="s">
        <v>17</v>
      </c>
      <c r="F2093">
        <v>3</v>
      </c>
      <c r="G2093">
        <v>0</v>
      </c>
      <c r="H2093">
        <v>1</v>
      </c>
      <c r="I2093">
        <v>60</v>
      </c>
      <c r="J2093">
        <v>1</v>
      </c>
      <c r="K2093">
        <v>0</v>
      </c>
      <c r="L2093">
        <v>0</v>
      </c>
      <c r="M2093">
        <v>0</v>
      </c>
      <c r="N2093">
        <v>0</v>
      </c>
      <c r="O2093">
        <v>36</v>
      </c>
      <c r="P2093">
        <v>36</v>
      </c>
      <c r="Q2093" s="20">
        <f t="shared" si="64"/>
        <v>32.971291866000001</v>
      </c>
      <c r="R2093" s="7">
        <f t="shared" si="65"/>
        <v>3</v>
      </c>
    </row>
    <row r="2094" spans="1:18" x14ac:dyDescent="0.25">
      <c r="A2094" t="s">
        <v>599</v>
      </c>
      <c r="B2094" t="s">
        <v>761</v>
      </c>
      <c r="D2094" t="s">
        <v>570</v>
      </c>
      <c r="E2094" t="s">
        <v>92</v>
      </c>
      <c r="F2094">
        <v>1</v>
      </c>
      <c r="G2094">
        <v>5</v>
      </c>
      <c r="H2094">
        <v>1</v>
      </c>
      <c r="I2094">
        <v>36</v>
      </c>
      <c r="J2094">
        <v>0</v>
      </c>
      <c r="K2094">
        <v>1</v>
      </c>
      <c r="L2094">
        <v>0</v>
      </c>
      <c r="M2094">
        <v>0</v>
      </c>
      <c r="N2094">
        <v>3</v>
      </c>
      <c r="O2094">
        <v>17</v>
      </c>
      <c r="P2094">
        <v>14</v>
      </c>
      <c r="Q2094" s="20">
        <f t="shared" si="64"/>
        <v>15.445036916100001</v>
      </c>
      <c r="R2094" s="7">
        <f t="shared" si="65"/>
        <v>1</v>
      </c>
    </row>
    <row r="2095" spans="1:18" x14ac:dyDescent="0.25">
      <c r="A2095" t="s">
        <v>650</v>
      </c>
      <c r="B2095" t="s">
        <v>761</v>
      </c>
      <c r="D2095" t="s">
        <v>570</v>
      </c>
      <c r="E2095" t="s">
        <v>92</v>
      </c>
      <c r="F2095">
        <v>1</v>
      </c>
      <c r="G2095">
        <v>5</v>
      </c>
      <c r="H2095">
        <v>0</v>
      </c>
      <c r="I2095">
        <v>24</v>
      </c>
      <c r="J2095">
        <v>0</v>
      </c>
      <c r="K2095">
        <v>0</v>
      </c>
      <c r="L2095">
        <v>0</v>
      </c>
      <c r="M2095">
        <v>0</v>
      </c>
      <c r="N2095">
        <v>2</v>
      </c>
      <c r="O2095">
        <v>8</v>
      </c>
      <c r="P2095">
        <v>6</v>
      </c>
      <c r="Q2095" s="20">
        <f t="shared" si="64"/>
        <v>7.2682526664000005</v>
      </c>
      <c r="R2095" s="7" t="str">
        <f t="shared" si="65"/>
        <v xml:space="preserve"> </v>
      </c>
    </row>
    <row r="2096" spans="1:18" x14ac:dyDescent="0.25">
      <c r="A2096" t="s">
        <v>609</v>
      </c>
      <c r="B2096" t="s">
        <v>762</v>
      </c>
      <c r="D2096" t="s">
        <v>592</v>
      </c>
      <c r="E2096" t="s">
        <v>17</v>
      </c>
      <c r="F2096">
        <v>2</v>
      </c>
      <c r="G2096">
        <v>0</v>
      </c>
      <c r="H2096">
        <v>1</v>
      </c>
      <c r="I2096">
        <v>60</v>
      </c>
      <c r="J2096">
        <v>1</v>
      </c>
      <c r="K2096">
        <v>0</v>
      </c>
      <c r="L2096">
        <v>0</v>
      </c>
      <c r="M2096">
        <v>0</v>
      </c>
      <c r="N2096">
        <v>0</v>
      </c>
      <c r="O2096">
        <v>22</v>
      </c>
      <c r="P2096">
        <v>22</v>
      </c>
      <c r="Q2096" s="20">
        <f t="shared" si="64"/>
        <v>19.9808970108</v>
      </c>
      <c r="R2096" s="7">
        <f t="shared" si="65"/>
        <v>2</v>
      </c>
    </row>
    <row r="2097" spans="1:18" x14ac:dyDescent="0.25">
      <c r="A2097" t="s">
        <v>711</v>
      </c>
      <c r="B2097" t="s">
        <v>762</v>
      </c>
      <c r="D2097" t="s">
        <v>568</v>
      </c>
      <c r="E2097" t="s">
        <v>92</v>
      </c>
      <c r="F2097">
        <v>2</v>
      </c>
      <c r="G2097">
        <v>3</v>
      </c>
      <c r="H2097">
        <v>1</v>
      </c>
      <c r="I2097">
        <v>59</v>
      </c>
      <c r="J2097">
        <v>0</v>
      </c>
      <c r="K2097">
        <v>1</v>
      </c>
      <c r="L2097">
        <v>0</v>
      </c>
      <c r="M2097">
        <v>0</v>
      </c>
      <c r="N2097">
        <v>3</v>
      </c>
      <c r="O2097">
        <v>22</v>
      </c>
      <c r="P2097">
        <v>19</v>
      </c>
      <c r="Q2097" s="20">
        <f t="shared" si="64"/>
        <v>19.809449433399998</v>
      </c>
      <c r="R2097" s="7">
        <f t="shared" si="65"/>
        <v>2</v>
      </c>
    </row>
    <row r="2098" spans="1:18" x14ac:dyDescent="0.25">
      <c r="A2098" t="s">
        <v>621</v>
      </c>
      <c r="B2098" t="s">
        <v>763</v>
      </c>
      <c r="D2098" t="s">
        <v>578</v>
      </c>
      <c r="E2098" t="s">
        <v>92</v>
      </c>
      <c r="F2098">
        <v>3</v>
      </c>
      <c r="G2098">
        <v>5</v>
      </c>
      <c r="H2098">
        <v>1</v>
      </c>
      <c r="I2098">
        <v>59</v>
      </c>
      <c r="J2098">
        <v>0</v>
      </c>
      <c r="K2098">
        <v>1</v>
      </c>
      <c r="L2098">
        <v>0</v>
      </c>
      <c r="M2098">
        <v>1</v>
      </c>
      <c r="N2098">
        <v>4</v>
      </c>
      <c r="O2098">
        <v>35</v>
      </c>
      <c r="P2098">
        <v>31</v>
      </c>
      <c r="Q2098" s="20">
        <f t="shared" si="64"/>
        <v>31.9978448265</v>
      </c>
      <c r="R2098" s="7">
        <f t="shared" si="65"/>
        <v>3</v>
      </c>
    </row>
    <row r="2099" spans="1:18" x14ac:dyDescent="0.25">
      <c r="A2099" t="s">
        <v>585</v>
      </c>
      <c r="B2099" t="s">
        <v>763</v>
      </c>
      <c r="D2099" t="s">
        <v>112</v>
      </c>
      <c r="E2099" t="s">
        <v>92</v>
      </c>
      <c r="F2099">
        <v>2</v>
      </c>
      <c r="G2099">
        <v>5</v>
      </c>
      <c r="H2099">
        <v>1</v>
      </c>
      <c r="I2099">
        <v>59</v>
      </c>
      <c r="J2099">
        <v>0</v>
      </c>
      <c r="K2099">
        <v>1</v>
      </c>
      <c r="L2099">
        <v>0</v>
      </c>
      <c r="M2099">
        <v>1</v>
      </c>
      <c r="N2099">
        <v>4</v>
      </c>
      <c r="O2099">
        <v>22</v>
      </c>
      <c r="P2099">
        <v>18</v>
      </c>
      <c r="Q2099" s="20">
        <f t="shared" si="64"/>
        <v>20.1885245892</v>
      </c>
      <c r="R2099" s="7">
        <f t="shared" si="65"/>
        <v>2</v>
      </c>
    </row>
    <row r="2100" spans="1:18" x14ac:dyDescent="0.25">
      <c r="A2100" t="s">
        <v>623</v>
      </c>
      <c r="B2100" t="s">
        <v>763</v>
      </c>
      <c r="D2100" t="s">
        <v>441</v>
      </c>
      <c r="E2100" t="s">
        <v>92</v>
      </c>
      <c r="F2100">
        <v>2</v>
      </c>
      <c r="G2100">
        <v>3</v>
      </c>
      <c r="H2100">
        <v>1</v>
      </c>
      <c r="I2100">
        <v>59</v>
      </c>
      <c r="J2100">
        <v>0</v>
      </c>
      <c r="K2100">
        <v>1</v>
      </c>
      <c r="L2100">
        <v>0</v>
      </c>
      <c r="M2100">
        <v>0</v>
      </c>
      <c r="N2100">
        <v>3</v>
      </c>
      <c r="O2100">
        <v>40</v>
      </c>
      <c r="P2100">
        <v>37</v>
      </c>
      <c r="Q2100" s="20">
        <f t="shared" si="64"/>
        <v>36.681153696000003</v>
      </c>
      <c r="R2100" s="7">
        <f t="shared" si="65"/>
        <v>2</v>
      </c>
    </row>
    <row r="2101" spans="1:18" x14ac:dyDescent="0.25">
      <c r="A2101" t="s">
        <v>587</v>
      </c>
      <c r="B2101" t="s">
        <v>763</v>
      </c>
      <c r="D2101" t="s">
        <v>227</v>
      </c>
      <c r="E2101" t="s">
        <v>17</v>
      </c>
      <c r="F2101">
        <v>4</v>
      </c>
      <c r="G2101">
        <v>1</v>
      </c>
      <c r="H2101">
        <v>1</v>
      </c>
      <c r="I2101">
        <v>60</v>
      </c>
      <c r="J2101">
        <v>1</v>
      </c>
      <c r="K2101">
        <v>0</v>
      </c>
      <c r="L2101">
        <v>0</v>
      </c>
      <c r="M2101">
        <v>0</v>
      </c>
      <c r="N2101">
        <v>1</v>
      </c>
      <c r="O2101">
        <v>25</v>
      </c>
      <c r="P2101">
        <v>24</v>
      </c>
      <c r="Q2101" s="20">
        <f t="shared" si="64"/>
        <v>22.7703793375</v>
      </c>
      <c r="R2101" s="7">
        <f t="shared" si="65"/>
        <v>4</v>
      </c>
    </row>
    <row r="2102" spans="1:18" x14ac:dyDescent="0.25">
      <c r="A2102" t="s">
        <v>653</v>
      </c>
      <c r="B2102" t="s">
        <v>763</v>
      </c>
      <c r="D2102" t="s">
        <v>96</v>
      </c>
      <c r="E2102" t="s">
        <v>17</v>
      </c>
      <c r="F2102">
        <v>4</v>
      </c>
      <c r="G2102">
        <v>2</v>
      </c>
      <c r="H2102">
        <v>1</v>
      </c>
      <c r="I2102">
        <v>60</v>
      </c>
      <c r="J2102">
        <v>1</v>
      </c>
      <c r="K2102">
        <v>0</v>
      </c>
      <c r="L2102">
        <v>0</v>
      </c>
      <c r="M2102">
        <v>0</v>
      </c>
      <c r="N2102">
        <v>2</v>
      </c>
      <c r="O2102">
        <v>40</v>
      </c>
      <c r="P2102">
        <v>38</v>
      </c>
      <c r="Q2102" s="20">
        <f t="shared" si="64"/>
        <v>36.146179400000001</v>
      </c>
      <c r="R2102" s="7">
        <f t="shared" si="65"/>
        <v>4</v>
      </c>
    </row>
    <row r="2103" spans="1:18" x14ac:dyDescent="0.25">
      <c r="A2103" t="s">
        <v>632</v>
      </c>
      <c r="B2103" t="s">
        <v>763</v>
      </c>
      <c r="D2103" t="s">
        <v>192</v>
      </c>
      <c r="E2103" t="s">
        <v>17</v>
      </c>
      <c r="F2103">
        <v>3</v>
      </c>
      <c r="G2103">
        <v>2</v>
      </c>
      <c r="H2103">
        <v>1</v>
      </c>
      <c r="I2103">
        <v>65</v>
      </c>
      <c r="J2103">
        <v>1</v>
      </c>
      <c r="K2103">
        <v>0</v>
      </c>
      <c r="L2103">
        <v>0</v>
      </c>
      <c r="M2103">
        <v>0</v>
      </c>
      <c r="N2103">
        <v>2</v>
      </c>
      <c r="O2103">
        <v>29</v>
      </c>
      <c r="P2103">
        <v>27</v>
      </c>
      <c r="Q2103" s="20">
        <f t="shared" si="64"/>
        <v>26.290620384299999</v>
      </c>
      <c r="R2103" s="7">
        <f t="shared" si="65"/>
        <v>2.7692307692307692</v>
      </c>
    </row>
    <row r="2104" spans="1:18" x14ac:dyDescent="0.25">
      <c r="A2104" t="s">
        <v>755</v>
      </c>
      <c r="B2104" t="s">
        <v>763</v>
      </c>
      <c r="D2104" t="s">
        <v>570</v>
      </c>
      <c r="E2104" t="s">
        <v>92</v>
      </c>
      <c r="F2104">
        <v>1</v>
      </c>
      <c r="G2104">
        <v>3</v>
      </c>
      <c r="H2104">
        <v>1</v>
      </c>
      <c r="I2104">
        <v>60</v>
      </c>
      <c r="J2104">
        <v>0</v>
      </c>
      <c r="K2104">
        <v>1</v>
      </c>
      <c r="L2104">
        <v>0</v>
      </c>
      <c r="M2104">
        <v>1</v>
      </c>
      <c r="N2104">
        <v>2</v>
      </c>
      <c r="O2104">
        <v>29</v>
      </c>
      <c r="P2104">
        <v>27</v>
      </c>
      <c r="Q2104" s="20">
        <f t="shared" si="64"/>
        <v>26.347415915700001</v>
      </c>
      <c r="R2104" s="7">
        <f t="shared" si="65"/>
        <v>1</v>
      </c>
    </row>
    <row r="2105" spans="1:18" x14ac:dyDescent="0.25">
      <c r="A2105" t="s">
        <v>641</v>
      </c>
      <c r="B2105" t="s">
        <v>763</v>
      </c>
      <c r="D2105" t="s">
        <v>233</v>
      </c>
      <c r="E2105" t="s">
        <v>17</v>
      </c>
      <c r="F2105">
        <v>3</v>
      </c>
      <c r="G2105">
        <v>0</v>
      </c>
      <c r="H2105">
        <v>1</v>
      </c>
      <c r="I2105">
        <v>60</v>
      </c>
      <c r="J2105">
        <v>1</v>
      </c>
      <c r="K2105">
        <v>0</v>
      </c>
      <c r="L2105">
        <v>0</v>
      </c>
      <c r="M2105">
        <v>0</v>
      </c>
      <c r="N2105">
        <v>0</v>
      </c>
      <c r="O2105">
        <v>25</v>
      </c>
      <c r="P2105">
        <v>25</v>
      </c>
      <c r="Q2105" s="20">
        <f t="shared" si="64"/>
        <v>23.315520444999997</v>
      </c>
      <c r="R2105" s="7">
        <f t="shared" si="65"/>
        <v>3</v>
      </c>
    </row>
    <row r="2106" spans="1:18" x14ac:dyDescent="0.25">
      <c r="A2106" t="s">
        <v>581</v>
      </c>
      <c r="B2106" t="s">
        <v>763</v>
      </c>
      <c r="D2106" t="s">
        <v>182</v>
      </c>
      <c r="E2106" t="s">
        <v>92</v>
      </c>
      <c r="F2106">
        <v>3</v>
      </c>
      <c r="G2106">
        <v>4</v>
      </c>
      <c r="H2106">
        <v>1</v>
      </c>
      <c r="I2106">
        <v>65</v>
      </c>
      <c r="J2106">
        <v>0</v>
      </c>
      <c r="K2106">
        <v>0</v>
      </c>
      <c r="L2106">
        <v>1</v>
      </c>
      <c r="M2106">
        <v>0</v>
      </c>
      <c r="N2106">
        <v>3</v>
      </c>
      <c r="O2106">
        <v>31</v>
      </c>
      <c r="P2106">
        <v>28</v>
      </c>
      <c r="Q2106" s="20">
        <f t="shared" si="64"/>
        <v>28.330888030899999</v>
      </c>
      <c r="R2106" s="7">
        <f t="shared" si="65"/>
        <v>2.7692307692307692</v>
      </c>
    </row>
    <row r="2107" spans="1:18" x14ac:dyDescent="0.25">
      <c r="A2107" t="s">
        <v>599</v>
      </c>
      <c r="B2107" t="s">
        <v>763</v>
      </c>
      <c r="D2107" t="s">
        <v>308</v>
      </c>
      <c r="E2107" t="s">
        <v>17</v>
      </c>
      <c r="F2107">
        <v>2</v>
      </c>
      <c r="G2107">
        <v>1</v>
      </c>
      <c r="H2107">
        <v>1</v>
      </c>
      <c r="I2107">
        <v>65</v>
      </c>
      <c r="J2107">
        <v>1</v>
      </c>
      <c r="K2107">
        <v>0</v>
      </c>
      <c r="L2107">
        <v>0</v>
      </c>
      <c r="M2107">
        <v>0</v>
      </c>
      <c r="N2107">
        <v>1</v>
      </c>
      <c r="O2107">
        <v>35</v>
      </c>
      <c r="P2107">
        <v>34</v>
      </c>
      <c r="Q2107" s="20">
        <f t="shared" si="64"/>
        <v>31.936026937499999</v>
      </c>
      <c r="R2107" s="7">
        <f t="shared" si="65"/>
        <v>1.8461538461538463</v>
      </c>
    </row>
    <row r="2108" spans="1:18" x14ac:dyDescent="0.25">
      <c r="A2108" t="s">
        <v>600</v>
      </c>
      <c r="B2108" t="s">
        <v>763</v>
      </c>
      <c r="D2108" t="s">
        <v>188</v>
      </c>
      <c r="E2108" t="s">
        <v>17</v>
      </c>
      <c r="F2108">
        <v>3</v>
      </c>
      <c r="G2108">
        <v>2</v>
      </c>
      <c r="H2108">
        <v>1</v>
      </c>
      <c r="I2108">
        <v>60</v>
      </c>
      <c r="J2108">
        <v>1</v>
      </c>
      <c r="K2108">
        <v>0</v>
      </c>
      <c r="L2108">
        <v>0</v>
      </c>
      <c r="M2108">
        <v>0</v>
      </c>
      <c r="N2108">
        <v>2</v>
      </c>
      <c r="O2108">
        <v>29</v>
      </c>
      <c r="P2108">
        <v>27</v>
      </c>
      <c r="Q2108" s="20">
        <f t="shared" si="64"/>
        <v>26.819370659200001</v>
      </c>
      <c r="R2108" s="7">
        <f t="shared" si="65"/>
        <v>3</v>
      </c>
    </row>
    <row r="2109" spans="1:18" x14ac:dyDescent="0.25">
      <c r="A2109" t="s">
        <v>696</v>
      </c>
      <c r="B2109" t="s">
        <v>763</v>
      </c>
      <c r="D2109" t="s">
        <v>134</v>
      </c>
      <c r="E2109" t="s">
        <v>17</v>
      </c>
      <c r="F2109">
        <v>3</v>
      </c>
      <c r="G2109">
        <v>2</v>
      </c>
      <c r="H2109">
        <v>1</v>
      </c>
      <c r="I2109">
        <v>60</v>
      </c>
      <c r="J2109">
        <v>1</v>
      </c>
      <c r="K2109">
        <v>0</v>
      </c>
      <c r="L2109">
        <v>0</v>
      </c>
      <c r="M2109">
        <v>0</v>
      </c>
      <c r="N2109">
        <v>2</v>
      </c>
      <c r="O2109">
        <v>26</v>
      </c>
      <c r="P2109">
        <v>24</v>
      </c>
      <c r="Q2109" s="20">
        <f t="shared" si="64"/>
        <v>23.562855890600002</v>
      </c>
      <c r="R2109" s="7">
        <f t="shared" si="65"/>
        <v>3</v>
      </c>
    </row>
    <row r="2110" spans="1:18" x14ac:dyDescent="0.25">
      <c r="A2110" t="s">
        <v>574</v>
      </c>
      <c r="B2110" t="s">
        <v>764</v>
      </c>
      <c r="D2110" t="s">
        <v>327</v>
      </c>
      <c r="E2110" t="s">
        <v>92</v>
      </c>
      <c r="F2110">
        <v>3</v>
      </c>
      <c r="G2110">
        <v>4</v>
      </c>
      <c r="H2110">
        <v>1</v>
      </c>
      <c r="I2110">
        <v>65</v>
      </c>
      <c r="J2110">
        <v>0</v>
      </c>
      <c r="K2110">
        <v>0</v>
      </c>
      <c r="L2110">
        <v>1</v>
      </c>
      <c r="M2110">
        <v>0</v>
      </c>
      <c r="N2110">
        <v>3</v>
      </c>
      <c r="O2110">
        <v>29</v>
      </c>
      <c r="P2110">
        <v>26</v>
      </c>
      <c r="Q2110" s="20">
        <f t="shared" si="64"/>
        <v>26.5602073365</v>
      </c>
      <c r="R2110" s="7">
        <f t="shared" si="65"/>
        <v>2.7692307692307692</v>
      </c>
    </row>
    <row r="2111" spans="1:18" x14ac:dyDescent="0.25">
      <c r="A2111" t="s">
        <v>582</v>
      </c>
      <c r="B2111" t="s">
        <v>764</v>
      </c>
      <c r="D2111" t="s">
        <v>568</v>
      </c>
      <c r="E2111" t="s">
        <v>92</v>
      </c>
      <c r="F2111">
        <v>2</v>
      </c>
      <c r="G2111">
        <v>3</v>
      </c>
      <c r="H2111">
        <v>1</v>
      </c>
      <c r="I2111">
        <v>65</v>
      </c>
      <c r="J2111">
        <v>0</v>
      </c>
      <c r="K2111">
        <v>0</v>
      </c>
      <c r="L2111">
        <v>1</v>
      </c>
      <c r="M2111">
        <v>0</v>
      </c>
      <c r="N2111">
        <v>2</v>
      </c>
      <c r="O2111">
        <v>39</v>
      </c>
      <c r="P2111">
        <v>37</v>
      </c>
      <c r="Q2111" s="20">
        <f t="shared" si="64"/>
        <v>35.1167512683</v>
      </c>
      <c r="R2111" s="7">
        <f t="shared" si="65"/>
        <v>1.8461538461538463</v>
      </c>
    </row>
    <row r="2112" spans="1:18" x14ac:dyDescent="0.25">
      <c r="A2112" t="s">
        <v>593</v>
      </c>
      <c r="B2112" t="s">
        <v>765</v>
      </c>
      <c r="D2112" t="s">
        <v>192</v>
      </c>
      <c r="E2112" t="s">
        <v>92</v>
      </c>
      <c r="F2112">
        <v>1</v>
      </c>
      <c r="G2112">
        <v>3</v>
      </c>
      <c r="H2112">
        <v>1</v>
      </c>
      <c r="I2112">
        <v>58</v>
      </c>
      <c r="J2112">
        <v>0</v>
      </c>
      <c r="K2112">
        <v>1</v>
      </c>
      <c r="L2112">
        <v>0</v>
      </c>
      <c r="M2112">
        <v>0</v>
      </c>
      <c r="N2112">
        <v>3</v>
      </c>
      <c r="O2112">
        <v>40</v>
      </c>
      <c r="P2112">
        <v>37</v>
      </c>
      <c r="Q2112" s="20">
        <f t="shared" si="64"/>
        <v>36.262924667999997</v>
      </c>
      <c r="R2112" s="7">
        <f t="shared" si="65"/>
        <v>1</v>
      </c>
    </row>
    <row r="2113" spans="1:18" x14ac:dyDescent="0.25">
      <c r="A2113" t="s">
        <v>621</v>
      </c>
      <c r="B2113" t="s">
        <v>765</v>
      </c>
      <c r="D2113" t="s">
        <v>592</v>
      </c>
      <c r="E2113" t="s">
        <v>92</v>
      </c>
      <c r="F2113">
        <v>1</v>
      </c>
      <c r="G2113">
        <v>4</v>
      </c>
      <c r="H2113">
        <v>1</v>
      </c>
      <c r="I2113">
        <v>60</v>
      </c>
      <c r="J2113">
        <v>0</v>
      </c>
      <c r="K2113">
        <v>1</v>
      </c>
      <c r="L2113">
        <v>0</v>
      </c>
      <c r="M2113">
        <v>0</v>
      </c>
      <c r="N2113">
        <v>4</v>
      </c>
      <c r="O2113">
        <v>39</v>
      </c>
      <c r="P2113">
        <v>35</v>
      </c>
      <c r="Q2113" s="20">
        <f t="shared" si="64"/>
        <v>35.420681064599997</v>
      </c>
      <c r="R2113" s="7">
        <f t="shared" si="65"/>
        <v>1</v>
      </c>
    </row>
    <row r="2114" spans="1:18" x14ac:dyDescent="0.25">
      <c r="A2114" t="s">
        <v>623</v>
      </c>
      <c r="B2114" t="s">
        <v>765</v>
      </c>
      <c r="D2114" t="s">
        <v>112</v>
      </c>
      <c r="E2114" t="s">
        <v>17</v>
      </c>
      <c r="F2114">
        <v>3</v>
      </c>
      <c r="G2114">
        <v>1</v>
      </c>
      <c r="H2114">
        <v>1</v>
      </c>
      <c r="I2114">
        <v>60</v>
      </c>
      <c r="J2114">
        <v>1</v>
      </c>
      <c r="K2114">
        <v>0</v>
      </c>
      <c r="L2114">
        <v>0</v>
      </c>
      <c r="M2114">
        <v>0</v>
      </c>
      <c r="N2114">
        <v>1</v>
      </c>
      <c r="O2114">
        <v>36</v>
      </c>
      <c r="P2114">
        <v>35</v>
      </c>
      <c r="Q2114" s="20">
        <f t="shared" ref="Q2114:Q2177" si="66">(1-SUMIF(Opponent,D2114,shpct))*O2114</f>
        <v>33.035767509599999</v>
      </c>
      <c r="R2114" s="7">
        <f t="shared" ref="R2114:R2177" si="67">IF(H2114=1,F2114/MAX(60,I2114)*60," ")</f>
        <v>3</v>
      </c>
    </row>
    <row r="2115" spans="1:18" x14ac:dyDescent="0.25">
      <c r="A2115" t="s">
        <v>594</v>
      </c>
      <c r="B2115" t="s">
        <v>765</v>
      </c>
      <c r="D2115" t="s">
        <v>575</v>
      </c>
      <c r="E2115" t="s">
        <v>92</v>
      </c>
      <c r="F2115">
        <v>2</v>
      </c>
      <c r="G2115">
        <v>5</v>
      </c>
      <c r="H2115">
        <v>1</v>
      </c>
      <c r="I2115">
        <v>58</v>
      </c>
      <c r="J2115">
        <v>0</v>
      </c>
      <c r="K2115">
        <v>1</v>
      </c>
      <c r="L2115">
        <v>0</v>
      </c>
      <c r="M2115">
        <v>1</v>
      </c>
      <c r="N2115">
        <v>4</v>
      </c>
      <c r="O2115">
        <v>33</v>
      </c>
      <c r="P2115">
        <v>29</v>
      </c>
      <c r="Q2115" s="20">
        <f t="shared" si="66"/>
        <v>30.588167052300001</v>
      </c>
      <c r="R2115" s="7">
        <f t="shared" si="67"/>
        <v>2</v>
      </c>
    </row>
    <row r="2116" spans="1:18" x14ac:dyDescent="0.25">
      <c r="A2116" t="s">
        <v>607</v>
      </c>
      <c r="B2116" t="s">
        <v>765</v>
      </c>
      <c r="D2116" t="s">
        <v>233</v>
      </c>
      <c r="E2116" t="s">
        <v>17</v>
      </c>
      <c r="F2116">
        <v>4</v>
      </c>
      <c r="G2116">
        <v>2</v>
      </c>
      <c r="H2116">
        <v>1</v>
      </c>
      <c r="I2116">
        <v>60</v>
      </c>
      <c r="J2116">
        <v>1</v>
      </c>
      <c r="K2116">
        <v>0</v>
      </c>
      <c r="L2116">
        <v>0</v>
      </c>
      <c r="M2116">
        <v>0</v>
      </c>
      <c r="N2116">
        <v>2</v>
      </c>
      <c r="O2116">
        <v>30</v>
      </c>
      <c r="P2116">
        <v>28</v>
      </c>
      <c r="Q2116" s="20">
        <f t="shared" si="66"/>
        <v>27.978624533999998</v>
      </c>
      <c r="R2116" s="7">
        <f t="shared" si="67"/>
        <v>4</v>
      </c>
    </row>
    <row r="2117" spans="1:18" x14ac:dyDescent="0.25">
      <c r="A2117" t="s">
        <v>755</v>
      </c>
      <c r="B2117" t="s">
        <v>765</v>
      </c>
      <c r="D2117" t="s">
        <v>188</v>
      </c>
      <c r="E2117" t="s">
        <v>92</v>
      </c>
      <c r="F2117">
        <v>1</v>
      </c>
      <c r="G2117">
        <v>2</v>
      </c>
      <c r="H2117">
        <v>1</v>
      </c>
      <c r="I2117">
        <v>65</v>
      </c>
      <c r="J2117">
        <v>0</v>
      </c>
      <c r="K2117">
        <v>0</v>
      </c>
      <c r="L2117">
        <v>1</v>
      </c>
      <c r="M2117">
        <v>0</v>
      </c>
      <c r="N2117">
        <v>1</v>
      </c>
      <c r="O2117">
        <v>22</v>
      </c>
      <c r="P2117">
        <v>21</v>
      </c>
      <c r="Q2117" s="20">
        <f t="shared" si="66"/>
        <v>20.345729465600002</v>
      </c>
      <c r="R2117" s="7">
        <f t="shared" si="67"/>
        <v>0.92307692307692313</v>
      </c>
    </row>
    <row r="2118" spans="1:18" x14ac:dyDescent="0.25">
      <c r="A2118" t="s">
        <v>566</v>
      </c>
      <c r="B2118" t="s">
        <v>765</v>
      </c>
      <c r="D2118" t="s">
        <v>596</v>
      </c>
      <c r="E2118" t="s">
        <v>92</v>
      </c>
      <c r="F2118">
        <v>2</v>
      </c>
      <c r="G2118">
        <v>5</v>
      </c>
      <c r="H2118">
        <v>1</v>
      </c>
      <c r="I2118">
        <v>59</v>
      </c>
      <c r="J2118">
        <v>0</v>
      </c>
      <c r="K2118">
        <v>1</v>
      </c>
      <c r="L2118">
        <v>0</v>
      </c>
      <c r="M2118">
        <v>1</v>
      </c>
      <c r="N2118">
        <v>4</v>
      </c>
      <c r="O2118">
        <v>32</v>
      </c>
      <c r="P2118">
        <v>28</v>
      </c>
      <c r="Q2118" s="20">
        <f t="shared" si="66"/>
        <v>29.369687247999998</v>
      </c>
      <c r="R2118" s="7">
        <f t="shared" si="67"/>
        <v>2</v>
      </c>
    </row>
    <row r="2119" spans="1:18" x14ac:dyDescent="0.25">
      <c r="A2119" t="s">
        <v>609</v>
      </c>
      <c r="B2119" t="s">
        <v>765</v>
      </c>
      <c r="D2119" t="s">
        <v>590</v>
      </c>
      <c r="E2119" t="s">
        <v>92</v>
      </c>
      <c r="F2119">
        <v>0</v>
      </c>
      <c r="G2119">
        <v>4</v>
      </c>
      <c r="H2119">
        <v>1</v>
      </c>
      <c r="I2119">
        <v>60</v>
      </c>
      <c r="J2119">
        <v>0</v>
      </c>
      <c r="K2119">
        <v>1</v>
      </c>
      <c r="L2119">
        <v>0</v>
      </c>
      <c r="M2119">
        <v>0</v>
      </c>
      <c r="N2119">
        <v>4</v>
      </c>
      <c r="O2119">
        <v>19</v>
      </c>
      <c r="P2119">
        <v>15</v>
      </c>
      <c r="Q2119" s="20">
        <f t="shared" si="66"/>
        <v>17.3372835007</v>
      </c>
      <c r="R2119" s="7">
        <f t="shared" si="67"/>
        <v>0</v>
      </c>
    </row>
    <row r="2120" spans="1:18" x14ac:dyDescent="0.25">
      <c r="A2120" t="s">
        <v>641</v>
      </c>
      <c r="B2120" t="s">
        <v>765</v>
      </c>
      <c r="D2120" t="s">
        <v>249</v>
      </c>
      <c r="E2120" t="s">
        <v>92</v>
      </c>
      <c r="F2120">
        <v>3</v>
      </c>
      <c r="G2120">
        <v>4</v>
      </c>
      <c r="H2120">
        <v>1</v>
      </c>
      <c r="I2120">
        <v>65</v>
      </c>
      <c r="J2120">
        <v>0</v>
      </c>
      <c r="K2120">
        <v>0</v>
      </c>
      <c r="L2120">
        <v>1</v>
      </c>
      <c r="M2120">
        <v>0</v>
      </c>
      <c r="N2120">
        <v>3</v>
      </c>
      <c r="O2120">
        <v>28</v>
      </c>
      <c r="P2120">
        <v>25</v>
      </c>
      <c r="Q2120" s="20">
        <f t="shared" si="66"/>
        <v>25.321340965200001</v>
      </c>
      <c r="R2120" s="7">
        <f t="shared" si="67"/>
        <v>2.7692307692307692</v>
      </c>
    </row>
    <row r="2121" spans="1:18" x14ac:dyDescent="0.25">
      <c r="A2121" t="s">
        <v>589</v>
      </c>
      <c r="B2121" t="s">
        <v>765</v>
      </c>
      <c r="D2121" t="s">
        <v>598</v>
      </c>
      <c r="E2121" t="s">
        <v>92</v>
      </c>
      <c r="F2121">
        <v>3</v>
      </c>
      <c r="G2121">
        <v>6</v>
      </c>
      <c r="H2121">
        <v>1</v>
      </c>
      <c r="I2121">
        <v>59</v>
      </c>
      <c r="J2121">
        <v>0</v>
      </c>
      <c r="K2121">
        <v>1</v>
      </c>
      <c r="L2121">
        <v>0</v>
      </c>
      <c r="M2121">
        <v>1</v>
      </c>
      <c r="N2121">
        <v>5</v>
      </c>
      <c r="O2121">
        <v>35</v>
      </c>
      <c r="P2121">
        <v>30</v>
      </c>
      <c r="Q2121" s="20">
        <f t="shared" si="66"/>
        <v>32.144866386499999</v>
      </c>
      <c r="R2121" s="7">
        <f t="shared" si="67"/>
        <v>3</v>
      </c>
    </row>
    <row r="2122" spans="1:18" x14ac:dyDescent="0.25">
      <c r="A2122" t="s">
        <v>600</v>
      </c>
      <c r="B2122" t="s">
        <v>765</v>
      </c>
      <c r="D2122" t="s">
        <v>570</v>
      </c>
      <c r="E2122" t="s">
        <v>17</v>
      </c>
      <c r="F2122">
        <v>5</v>
      </c>
      <c r="G2122">
        <v>0</v>
      </c>
      <c r="H2122">
        <v>1</v>
      </c>
      <c r="I2122">
        <v>60</v>
      </c>
      <c r="J2122">
        <v>1</v>
      </c>
      <c r="K2122">
        <v>0</v>
      </c>
      <c r="L2122">
        <v>0</v>
      </c>
      <c r="M2122">
        <v>0</v>
      </c>
      <c r="N2122">
        <v>0</v>
      </c>
      <c r="O2122">
        <v>23</v>
      </c>
      <c r="P2122">
        <v>23</v>
      </c>
      <c r="Q2122" s="20">
        <f t="shared" si="66"/>
        <v>20.896226415900003</v>
      </c>
      <c r="R2122" s="7">
        <f t="shared" si="67"/>
        <v>5</v>
      </c>
    </row>
    <row r="2123" spans="1:18" x14ac:dyDescent="0.25">
      <c r="A2123" t="s">
        <v>687</v>
      </c>
      <c r="B2123" t="s">
        <v>765</v>
      </c>
      <c r="D2123" t="s">
        <v>578</v>
      </c>
      <c r="E2123" t="s">
        <v>17</v>
      </c>
      <c r="F2123">
        <v>2</v>
      </c>
      <c r="G2123">
        <v>1</v>
      </c>
      <c r="H2123">
        <v>1</v>
      </c>
      <c r="I2123">
        <v>60</v>
      </c>
      <c r="J2123">
        <v>1</v>
      </c>
      <c r="K2123">
        <v>0</v>
      </c>
      <c r="L2123">
        <v>0</v>
      </c>
      <c r="M2123">
        <v>0</v>
      </c>
      <c r="N2123">
        <v>1</v>
      </c>
      <c r="O2123">
        <v>29</v>
      </c>
      <c r="P2123">
        <v>28</v>
      </c>
      <c r="Q2123" s="20">
        <f t="shared" si="66"/>
        <v>26.512499999100001</v>
      </c>
      <c r="R2123" s="7">
        <f t="shared" si="67"/>
        <v>2</v>
      </c>
    </row>
    <row r="2124" spans="1:18" x14ac:dyDescent="0.25">
      <c r="A2124" t="s">
        <v>696</v>
      </c>
      <c r="B2124" t="s">
        <v>765</v>
      </c>
      <c r="D2124" t="s">
        <v>441</v>
      </c>
      <c r="E2124" t="s">
        <v>17</v>
      </c>
      <c r="F2124">
        <v>4</v>
      </c>
      <c r="G2124">
        <v>3</v>
      </c>
      <c r="H2124">
        <v>1</v>
      </c>
      <c r="I2124">
        <v>60</v>
      </c>
      <c r="J2124">
        <v>1</v>
      </c>
      <c r="K2124">
        <v>0</v>
      </c>
      <c r="L2124">
        <v>0</v>
      </c>
      <c r="M2124">
        <v>0</v>
      </c>
      <c r="N2124">
        <v>3</v>
      </c>
      <c r="O2124">
        <v>25</v>
      </c>
      <c r="P2124">
        <v>22</v>
      </c>
      <c r="Q2124" s="20">
        <f t="shared" si="66"/>
        <v>22.925721060000001</v>
      </c>
      <c r="R2124" s="7">
        <f t="shared" si="67"/>
        <v>4</v>
      </c>
    </row>
    <row r="2125" spans="1:18" x14ac:dyDescent="0.25">
      <c r="A2125" t="s">
        <v>846</v>
      </c>
      <c r="B2125" t="s">
        <v>766</v>
      </c>
      <c r="D2125" t="s">
        <v>568</v>
      </c>
      <c r="E2125" t="s">
        <v>92</v>
      </c>
      <c r="F2125">
        <v>3</v>
      </c>
      <c r="G2125">
        <v>6</v>
      </c>
      <c r="H2125">
        <v>1</v>
      </c>
      <c r="I2125">
        <v>60</v>
      </c>
      <c r="J2125">
        <v>0</v>
      </c>
      <c r="K2125">
        <v>1</v>
      </c>
      <c r="L2125">
        <v>0</v>
      </c>
      <c r="M2125">
        <v>0</v>
      </c>
      <c r="N2125">
        <v>6</v>
      </c>
      <c r="O2125">
        <v>47</v>
      </c>
      <c r="P2125">
        <v>41</v>
      </c>
      <c r="Q2125" s="20">
        <f t="shared" si="66"/>
        <v>42.320187425899995</v>
      </c>
      <c r="R2125" s="7">
        <f t="shared" si="67"/>
        <v>3</v>
      </c>
    </row>
    <row r="2126" spans="1:18" x14ac:dyDescent="0.25">
      <c r="A2126" t="s">
        <v>633</v>
      </c>
      <c r="B2126" t="s">
        <v>766</v>
      </c>
      <c r="D2126" t="s">
        <v>327</v>
      </c>
      <c r="E2126" t="s">
        <v>17</v>
      </c>
      <c r="F2126">
        <v>3</v>
      </c>
      <c r="G2126">
        <v>1</v>
      </c>
      <c r="H2126">
        <v>1</v>
      </c>
      <c r="I2126">
        <v>60</v>
      </c>
      <c r="J2126">
        <v>1</v>
      </c>
      <c r="K2126">
        <v>0</v>
      </c>
      <c r="L2126">
        <v>0</v>
      </c>
      <c r="M2126">
        <v>0</v>
      </c>
      <c r="N2126">
        <v>1</v>
      </c>
      <c r="O2126">
        <v>39</v>
      </c>
      <c r="P2126">
        <v>38</v>
      </c>
      <c r="Q2126" s="20">
        <f t="shared" si="66"/>
        <v>35.718899521499999</v>
      </c>
      <c r="R2126" s="7">
        <f t="shared" si="67"/>
        <v>3</v>
      </c>
    </row>
    <row r="2127" spans="1:18" x14ac:dyDescent="0.25">
      <c r="A2127" t="s">
        <v>569</v>
      </c>
      <c r="B2127" t="s">
        <v>766</v>
      </c>
      <c r="D2127" t="s">
        <v>579</v>
      </c>
      <c r="E2127" t="s">
        <v>92</v>
      </c>
      <c r="F2127">
        <v>1</v>
      </c>
      <c r="G2127">
        <v>3</v>
      </c>
      <c r="H2127">
        <v>1</v>
      </c>
      <c r="I2127">
        <v>59</v>
      </c>
      <c r="J2127">
        <v>0</v>
      </c>
      <c r="K2127">
        <v>1</v>
      </c>
      <c r="L2127">
        <v>0</v>
      </c>
      <c r="M2127">
        <v>1</v>
      </c>
      <c r="N2127">
        <v>2</v>
      </c>
      <c r="O2127">
        <v>28</v>
      </c>
      <c r="P2127">
        <v>26</v>
      </c>
      <c r="Q2127" s="20">
        <f t="shared" si="66"/>
        <v>25.4923648364</v>
      </c>
      <c r="R2127" s="7">
        <f t="shared" si="67"/>
        <v>1</v>
      </c>
    </row>
    <row r="2128" spans="1:18" x14ac:dyDescent="0.25">
      <c r="A2128" t="s">
        <v>607</v>
      </c>
      <c r="B2128" t="s">
        <v>767</v>
      </c>
      <c r="D2128" t="s">
        <v>249</v>
      </c>
      <c r="E2128" t="s">
        <v>17</v>
      </c>
      <c r="F2128">
        <v>1</v>
      </c>
      <c r="G2128">
        <v>0</v>
      </c>
      <c r="H2128">
        <v>1</v>
      </c>
      <c r="I2128">
        <v>60</v>
      </c>
      <c r="J2128">
        <v>1</v>
      </c>
      <c r="K2128">
        <v>0</v>
      </c>
      <c r="L2128">
        <v>0</v>
      </c>
      <c r="M2128">
        <v>0</v>
      </c>
      <c r="N2128">
        <v>0</v>
      </c>
      <c r="O2128">
        <v>34</v>
      </c>
      <c r="P2128">
        <v>34</v>
      </c>
      <c r="Q2128" s="20">
        <f t="shared" si="66"/>
        <v>30.7473426006</v>
      </c>
      <c r="R2128" s="7">
        <f t="shared" si="67"/>
        <v>1</v>
      </c>
    </row>
    <row r="2129" spans="1:18" x14ac:dyDescent="0.25">
      <c r="A2129" t="s">
        <v>581</v>
      </c>
      <c r="B2129" t="s">
        <v>767</v>
      </c>
      <c r="D2129" t="s">
        <v>278</v>
      </c>
      <c r="E2129" t="s">
        <v>17</v>
      </c>
      <c r="F2129">
        <v>1</v>
      </c>
      <c r="G2129">
        <v>0</v>
      </c>
      <c r="H2129">
        <v>1</v>
      </c>
      <c r="I2129">
        <v>65</v>
      </c>
      <c r="J2129">
        <v>1</v>
      </c>
      <c r="K2129">
        <v>0</v>
      </c>
      <c r="L2129">
        <v>0</v>
      </c>
      <c r="M2129">
        <v>0</v>
      </c>
      <c r="N2129">
        <v>0</v>
      </c>
      <c r="O2129">
        <v>24</v>
      </c>
      <c r="P2129">
        <v>24</v>
      </c>
      <c r="Q2129" s="20">
        <f t="shared" si="66"/>
        <v>21.933061223999999</v>
      </c>
      <c r="R2129" s="7">
        <f t="shared" si="67"/>
        <v>0.92307692307692313</v>
      </c>
    </row>
    <row r="2130" spans="1:18" x14ac:dyDescent="0.25">
      <c r="A2130" t="s">
        <v>589</v>
      </c>
      <c r="B2130" t="s">
        <v>767</v>
      </c>
      <c r="D2130" t="s">
        <v>575</v>
      </c>
      <c r="E2130" t="s">
        <v>17</v>
      </c>
      <c r="F2130">
        <v>3</v>
      </c>
      <c r="G2130">
        <v>2</v>
      </c>
      <c r="H2130">
        <v>1</v>
      </c>
      <c r="I2130">
        <v>60</v>
      </c>
      <c r="J2130">
        <v>1</v>
      </c>
      <c r="K2130">
        <v>0</v>
      </c>
      <c r="L2130">
        <v>0</v>
      </c>
      <c r="M2130">
        <v>0</v>
      </c>
      <c r="N2130">
        <v>2</v>
      </c>
      <c r="O2130">
        <v>29</v>
      </c>
      <c r="P2130">
        <v>27</v>
      </c>
      <c r="Q2130" s="20">
        <f t="shared" si="66"/>
        <v>26.8805104399</v>
      </c>
      <c r="R2130" s="7">
        <f t="shared" si="67"/>
        <v>3</v>
      </c>
    </row>
    <row r="2131" spans="1:18" x14ac:dyDescent="0.25">
      <c r="A2131" t="s">
        <v>605</v>
      </c>
      <c r="B2131" t="s">
        <v>768</v>
      </c>
      <c r="D2131" t="s">
        <v>188</v>
      </c>
      <c r="E2131" t="s">
        <v>17</v>
      </c>
      <c r="F2131">
        <v>3</v>
      </c>
      <c r="G2131">
        <v>2</v>
      </c>
      <c r="H2131">
        <v>1</v>
      </c>
      <c r="I2131">
        <v>65</v>
      </c>
      <c r="J2131">
        <v>1</v>
      </c>
      <c r="K2131">
        <v>0</v>
      </c>
      <c r="L2131">
        <v>0</v>
      </c>
      <c r="M2131">
        <v>0</v>
      </c>
      <c r="N2131">
        <v>2</v>
      </c>
      <c r="O2131">
        <v>22</v>
      </c>
      <c r="P2131">
        <v>20</v>
      </c>
      <c r="Q2131" s="20">
        <f t="shared" si="66"/>
        <v>20.345729465600002</v>
      </c>
      <c r="R2131" s="7">
        <f t="shared" si="67"/>
        <v>2.7692307692307692</v>
      </c>
    </row>
    <row r="2132" spans="1:18" x14ac:dyDescent="0.25">
      <c r="A2132" t="s">
        <v>623</v>
      </c>
      <c r="B2132" t="s">
        <v>768</v>
      </c>
      <c r="D2132" t="s">
        <v>578</v>
      </c>
      <c r="E2132" t="s">
        <v>17</v>
      </c>
      <c r="F2132">
        <v>4</v>
      </c>
      <c r="G2132">
        <v>3</v>
      </c>
      <c r="H2132">
        <v>1</v>
      </c>
      <c r="I2132">
        <v>60</v>
      </c>
      <c r="J2132">
        <v>1</v>
      </c>
      <c r="K2132">
        <v>0</v>
      </c>
      <c r="L2132">
        <v>0</v>
      </c>
      <c r="M2132">
        <v>0</v>
      </c>
      <c r="N2132">
        <v>3</v>
      </c>
      <c r="O2132">
        <v>32</v>
      </c>
      <c r="P2132">
        <v>29</v>
      </c>
      <c r="Q2132" s="20">
        <f t="shared" si="66"/>
        <v>29.2551724128</v>
      </c>
      <c r="R2132" s="7">
        <f t="shared" si="67"/>
        <v>4</v>
      </c>
    </row>
    <row r="2133" spans="1:18" x14ac:dyDescent="0.25">
      <c r="A2133" t="s">
        <v>588</v>
      </c>
      <c r="B2133" t="s">
        <v>768</v>
      </c>
      <c r="D2133" t="s">
        <v>134</v>
      </c>
      <c r="E2133" t="s">
        <v>92</v>
      </c>
      <c r="F2133">
        <v>2</v>
      </c>
      <c r="G2133">
        <v>4</v>
      </c>
      <c r="H2133">
        <v>1</v>
      </c>
      <c r="I2133">
        <v>57</v>
      </c>
      <c r="J2133">
        <v>0</v>
      </c>
      <c r="K2133">
        <v>1</v>
      </c>
      <c r="L2133">
        <v>0</v>
      </c>
      <c r="M2133">
        <v>0</v>
      </c>
      <c r="N2133">
        <v>4</v>
      </c>
      <c r="O2133">
        <v>23</v>
      </c>
      <c r="P2133">
        <v>19</v>
      </c>
      <c r="Q2133" s="20">
        <f t="shared" si="66"/>
        <v>20.844064826300002</v>
      </c>
      <c r="R2133" s="7">
        <f t="shared" si="67"/>
        <v>2</v>
      </c>
    </row>
    <row r="2134" spans="1:18" x14ac:dyDescent="0.25">
      <c r="A2134" t="s">
        <v>649</v>
      </c>
      <c r="B2134" t="s">
        <v>768</v>
      </c>
      <c r="D2134" t="s">
        <v>327</v>
      </c>
      <c r="E2134" t="s">
        <v>17</v>
      </c>
      <c r="F2134">
        <v>5</v>
      </c>
      <c r="G2134">
        <v>4</v>
      </c>
      <c r="H2134">
        <v>1</v>
      </c>
      <c r="I2134">
        <v>65</v>
      </c>
      <c r="J2134">
        <v>1</v>
      </c>
      <c r="K2134">
        <v>0</v>
      </c>
      <c r="L2134">
        <v>0</v>
      </c>
      <c r="M2134">
        <v>0</v>
      </c>
      <c r="N2134">
        <v>4</v>
      </c>
      <c r="O2134">
        <v>47</v>
      </c>
      <c r="P2134">
        <v>43</v>
      </c>
      <c r="Q2134" s="20">
        <f t="shared" si="66"/>
        <v>43.0458532695</v>
      </c>
      <c r="R2134" s="7">
        <f t="shared" si="67"/>
        <v>4.6153846153846159</v>
      </c>
    </row>
    <row r="2135" spans="1:18" x14ac:dyDescent="0.25">
      <c r="A2135" t="s">
        <v>641</v>
      </c>
      <c r="B2135" t="s">
        <v>768</v>
      </c>
      <c r="D2135" t="s">
        <v>441</v>
      </c>
      <c r="E2135" t="s">
        <v>17</v>
      </c>
      <c r="F2135">
        <v>5</v>
      </c>
      <c r="G2135">
        <v>4</v>
      </c>
      <c r="H2135">
        <v>1</v>
      </c>
      <c r="I2135">
        <v>62</v>
      </c>
      <c r="J2135">
        <v>1</v>
      </c>
      <c r="K2135">
        <v>0</v>
      </c>
      <c r="L2135">
        <v>0</v>
      </c>
      <c r="M2135">
        <v>0</v>
      </c>
      <c r="N2135">
        <v>4</v>
      </c>
      <c r="O2135">
        <v>32</v>
      </c>
      <c r="P2135">
        <v>28</v>
      </c>
      <c r="Q2135" s="20">
        <f t="shared" si="66"/>
        <v>29.344922956800001</v>
      </c>
      <c r="R2135" s="7">
        <f t="shared" si="67"/>
        <v>4.838709677419355</v>
      </c>
    </row>
    <row r="2136" spans="1:18" x14ac:dyDescent="0.25">
      <c r="A2136" t="s">
        <v>711</v>
      </c>
      <c r="B2136" t="s">
        <v>768</v>
      </c>
      <c r="D2136" t="s">
        <v>596</v>
      </c>
      <c r="E2136" t="s">
        <v>92</v>
      </c>
      <c r="F2136">
        <v>2</v>
      </c>
      <c r="G2136">
        <v>4</v>
      </c>
      <c r="H2136">
        <v>1</v>
      </c>
      <c r="I2136">
        <v>59</v>
      </c>
      <c r="J2136">
        <v>0</v>
      </c>
      <c r="K2136">
        <v>1</v>
      </c>
      <c r="L2136">
        <v>0</v>
      </c>
      <c r="M2136">
        <v>1</v>
      </c>
      <c r="N2136">
        <v>3</v>
      </c>
      <c r="O2136">
        <v>32</v>
      </c>
      <c r="P2136">
        <v>29</v>
      </c>
      <c r="Q2136" s="20">
        <f t="shared" si="66"/>
        <v>29.369687247999998</v>
      </c>
      <c r="R2136" s="7">
        <f t="shared" si="67"/>
        <v>2</v>
      </c>
    </row>
    <row r="2137" spans="1:18" x14ac:dyDescent="0.25">
      <c r="A2137" t="s">
        <v>687</v>
      </c>
      <c r="B2137" t="s">
        <v>768</v>
      </c>
      <c r="D2137" t="s">
        <v>27</v>
      </c>
      <c r="E2137" t="s">
        <v>92</v>
      </c>
      <c r="F2137">
        <v>0</v>
      </c>
      <c r="G2137">
        <v>2</v>
      </c>
      <c r="H2137">
        <v>1</v>
      </c>
      <c r="I2137">
        <v>59</v>
      </c>
      <c r="J2137">
        <v>0</v>
      </c>
      <c r="K2137">
        <v>1</v>
      </c>
      <c r="L2137">
        <v>0</v>
      </c>
      <c r="M2137">
        <v>1</v>
      </c>
      <c r="N2137">
        <v>1</v>
      </c>
      <c r="O2137">
        <v>28</v>
      </c>
      <c r="P2137">
        <v>27</v>
      </c>
      <c r="Q2137" s="20">
        <f t="shared" si="66"/>
        <v>25.527138915600002</v>
      </c>
      <c r="R2137" s="7">
        <f t="shared" si="67"/>
        <v>0</v>
      </c>
    </row>
    <row r="2138" spans="1:18" x14ac:dyDescent="0.25">
      <c r="A2138" t="s">
        <v>620</v>
      </c>
      <c r="B2138" t="s">
        <v>768</v>
      </c>
      <c r="D2138" t="s">
        <v>579</v>
      </c>
      <c r="E2138" t="s">
        <v>92</v>
      </c>
      <c r="F2138">
        <v>1</v>
      </c>
      <c r="G2138">
        <v>4</v>
      </c>
      <c r="H2138">
        <v>1</v>
      </c>
      <c r="I2138">
        <v>58</v>
      </c>
      <c r="J2138">
        <v>0</v>
      </c>
      <c r="K2138">
        <v>1</v>
      </c>
      <c r="L2138">
        <v>0</v>
      </c>
      <c r="M2138">
        <v>1</v>
      </c>
      <c r="N2138">
        <v>3</v>
      </c>
      <c r="O2138">
        <v>23</v>
      </c>
      <c r="P2138">
        <v>20</v>
      </c>
      <c r="Q2138" s="20">
        <f t="shared" si="66"/>
        <v>20.940156829899998</v>
      </c>
      <c r="R2138" s="7">
        <f t="shared" si="67"/>
        <v>1</v>
      </c>
    </row>
    <row r="2139" spans="1:18" x14ac:dyDescent="0.25">
      <c r="A2139" t="s">
        <v>571</v>
      </c>
      <c r="B2139" t="s">
        <v>769</v>
      </c>
      <c r="D2139" t="s">
        <v>278</v>
      </c>
      <c r="E2139" t="s">
        <v>17</v>
      </c>
      <c r="F2139">
        <v>6</v>
      </c>
      <c r="G2139">
        <v>1</v>
      </c>
      <c r="H2139">
        <v>1</v>
      </c>
      <c r="I2139">
        <v>60</v>
      </c>
      <c r="J2139">
        <v>1</v>
      </c>
      <c r="K2139">
        <v>0</v>
      </c>
      <c r="L2139">
        <v>0</v>
      </c>
      <c r="M2139">
        <v>0</v>
      </c>
      <c r="N2139">
        <v>1</v>
      </c>
      <c r="O2139">
        <v>32</v>
      </c>
      <c r="P2139">
        <v>31</v>
      </c>
      <c r="Q2139" s="20">
        <f t="shared" si="66"/>
        <v>29.244081632</v>
      </c>
      <c r="R2139" s="7">
        <f t="shared" si="67"/>
        <v>6</v>
      </c>
    </row>
    <row r="2140" spans="1:18" x14ac:dyDescent="0.25">
      <c r="A2140" t="s">
        <v>645</v>
      </c>
      <c r="B2140" t="s">
        <v>769</v>
      </c>
      <c r="D2140" t="s">
        <v>233</v>
      </c>
      <c r="E2140" t="s">
        <v>17</v>
      </c>
      <c r="F2140">
        <v>5</v>
      </c>
      <c r="G2140">
        <v>2</v>
      </c>
      <c r="H2140">
        <v>1</v>
      </c>
      <c r="I2140">
        <v>60</v>
      </c>
      <c r="J2140">
        <v>1</v>
      </c>
      <c r="K2140">
        <v>0</v>
      </c>
      <c r="L2140">
        <v>0</v>
      </c>
      <c r="M2140">
        <v>0</v>
      </c>
      <c r="N2140">
        <v>2</v>
      </c>
      <c r="O2140">
        <v>16</v>
      </c>
      <c r="P2140">
        <v>14</v>
      </c>
      <c r="Q2140" s="20">
        <f t="shared" si="66"/>
        <v>14.921933084799999</v>
      </c>
      <c r="R2140" s="7">
        <f t="shared" si="67"/>
        <v>5</v>
      </c>
    </row>
    <row r="2141" spans="1:18" x14ac:dyDescent="0.25">
      <c r="A2141" t="s">
        <v>612</v>
      </c>
      <c r="B2141" t="s">
        <v>770</v>
      </c>
      <c r="D2141" t="s">
        <v>575</v>
      </c>
      <c r="E2141" t="s">
        <v>92</v>
      </c>
      <c r="F2141">
        <v>4</v>
      </c>
      <c r="G2141">
        <v>7</v>
      </c>
      <c r="H2141">
        <v>0</v>
      </c>
      <c r="I2141">
        <v>39</v>
      </c>
      <c r="J2141">
        <v>0</v>
      </c>
      <c r="K2141">
        <v>1</v>
      </c>
      <c r="L2141">
        <v>0</v>
      </c>
      <c r="M2141">
        <v>1</v>
      </c>
      <c r="N2141">
        <v>2</v>
      </c>
      <c r="O2141">
        <v>22</v>
      </c>
      <c r="P2141">
        <v>20</v>
      </c>
      <c r="Q2141" s="20">
        <f t="shared" si="66"/>
        <v>20.392111368200002</v>
      </c>
      <c r="R2141" s="7" t="str">
        <f t="shared" si="67"/>
        <v xml:space="preserve"> </v>
      </c>
    </row>
    <row r="2142" spans="1:18" x14ac:dyDescent="0.25">
      <c r="A2142" t="s">
        <v>588</v>
      </c>
      <c r="B2142" t="s">
        <v>770</v>
      </c>
      <c r="D2142" t="s">
        <v>578</v>
      </c>
      <c r="E2142" t="s">
        <v>92</v>
      </c>
      <c r="F2142">
        <v>1</v>
      </c>
      <c r="G2142">
        <v>4</v>
      </c>
      <c r="H2142">
        <v>1</v>
      </c>
      <c r="I2142">
        <v>60</v>
      </c>
      <c r="J2142">
        <v>0</v>
      </c>
      <c r="K2142">
        <v>1</v>
      </c>
      <c r="L2142">
        <v>0</v>
      </c>
      <c r="M2142">
        <v>0</v>
      </c>
      <c r="N2142">
        <v>4</v>
      </c>
      <c r="O2142">
        <v>25</v>
      </c>
      <c r="P2142">
        <v>21</v>
      </c>
      <c r="Q2142" s="20">
        <f t="shared" si="66"/>
        <v>22.855603447500002</v>
      </c>
      <c r="R2142" s="7">
        <f t="shared" si="67"/>
        <v>1</v>
      </c>
    </row>
    <row r="2143" spans="1:18" x14ac:dyDescent="0.25">
      <c r="A2143" t="s">
        <v>649</v>
      </c>
      <c r="B2143" t="s">
        <v>770</v>
      </c>
      <c r="D2143" t="s">
        <v>120</v>
      </c>
      <c r="E2143" t="s">
        <v>17</v>
      </c>
      <c r="F2143">
        <v>4</v>
      </c>
      <c r="G2143">
        <v>1</v>
      </c>
      <c r="H2143">
        <v>1</v>
      </c>
      <c r="I2143">
        <v>60</v>
      </c>
      <c r="J2143">
        <v>1</v>
      </c>
      <c r="K2143">
        <v>0</v>
      </c>
      <c r="L2143">
        <v>0</v>
      </c>
      <c r="M2143">
        <v>0</v>
      </c>
      <c r="N2143">
        <v>1</v>
      </c>
      <c r="O2143">
        <v>31</v>
      </c>
      <c r="P2143">
        <v>30</v>
      </c>
      <c r="Q2143" s="20">
        <f t="shared" si="66"/>
        <v>28.3098591561</v>
      </c>
      <c r="R2143" s="7">
        <f t="shared" si="67"/>
        <v>4</v>
      </c>
    </row>
    <row r="2144" spans="1:18" x14ac:dyDescent="0.25">
      <c r="A2144" t="s">
        <v>756</v>
      </c>
      <c r="B2144" t="s">
        <v>770</v>
      </c>
      <c r="D2144" t="s">
        <v>570</v>
      </c>
      <c r="E2144" t="s">
        <v>92</v>
      </c>
      <c r="F2144">
        <v>5</v>
      </c>
      <c r="G2144">
        <v>6</v>
      </c>
      <c r="H2144">
        <v>1</v>
      </c>
      <c r="I2144">
        <v>61</v>
      </c>
      <c r="J2144">
        <v>0</v>
      </c>
      <c r="K2144">
        <v>0</v>
      </c>
      <c r="L2144">
        <v>1</v>
      </c>
      <c r="M2144">
        <v>0</v>
      </c>
      <c r="N2144">
        <v>6</v>
      </c>
      <c r="O2144">
        <v>25</v>
      </c>
      <c r="P2144">
        <v>19</v>
      </c>
      <c r="Q2144" s="20">
        <f t="shared" si="66"/>
        <v>22.7132895825</v>
      </c>
      <c r="R2144" s="7">
        <f t="shared" si="67"/>
        <v>4.9180327868852451</v>
      </c>
    </row>
    <row r="2145" spans="1:18" x14ac:dyDescent="0.25">
      <c r="A2145" t="s">
        <v>641</v>
      </c>
      <c r="B2145" t="s">
        <v>770</v>
      </c>
      <c r="D2145" t="s">
        <v>590</v>
      </c>
      <c r="E2145" t="s">
        <v>17</v>
      </c>
      <c r="F2145">
        <v>3</v>
      </c>
      <c r="G2145">
        <v>2</v>
      </c>
      <c r="H2145">
        <v>1</v>
      </c>
      <c r="I2145">
        <v>65</v>
      </c>
      <c r="J2145">
        <v>1</v>
      </c>
      <c r="K2145">
        <v>0</v>
      </c>
      <c r="L2145">
        <v>0</v>
      </c>
      <c r="M2145">
        <v>0</v>
      </c>
      <c r="N2145">
        <v>2</v>
      </c>
      <c r="O2145">
        <v>30</v>
      </c>
      <c r="P2145">
        <v>28</v>
      </c>
      <c r="Q2145" s="20">
        <f t="shared" si="66"/>
        <v>27.374658158999999</v>
      </c>
      <c r="R2145" s="7">
        <f t="shared" si="67"/>
        <v>2.7692307692307692</v>
      </c>
    </row>
    <row r="2146" spans="1:18" x14ac:dyDescent="0.25">
      <c r="A2146" t="s">
        <v>581</v>
      </c>
      <c r="B2146" t="s">
        <v>770</v>
      </c>
      <c r="D2146" t="s">
        <v>335</v>
      </c>
      <c r="E2146" t="s">
        <v>92</v>
      </c>
      <c r="F2146">
        <v>1</v>
      </c>
      <c r="G2146">
        <v>2</v>
      </c>
      <c r="H2146">
        <v>1</v>
      </c>
      <c r="I2146">
        <v>60</v>
      </c>
      <c r="J2146">
        <v>0</v>
      </c>
      <c r="K2146">
        <v>1</v>
      </c>
      <c r="L2146">
        <v>0</v>
      </c>
      <c r="M2146">
        <v>0</v>
      </c>
      <c r="N2146">
        <v>2</v>
      </c>
      <c r="O2146">
        <v>17</v>
      </c>
      <c r="P2146">
        <v>15</v>
      </c>
      <c r="Q2146" s="20">
        <f t="shared" si="66"/>
        <v>15.404001539200001</v>
      </c>
      <c r="R2146" s="7">
        <f t="shared" si="67"/>
        <v>1</v>
      </c>
    </row>
    <row r="2147" spans="1:18" x14ac:dyDescent="0.25">
      <c r="A2147" t="s">
        <v>614</v>
      </c>
      <c r="B2147" t="s">
        <v>770</v>
      </c>
      <c r="D2147" t="s">
        <v>308</v>
      </c>
      <c r="E2147" t="s">
        <v>92</v>
      </c>
      <c r="F2147">
        <v>2</v>
      </c>
      <c r="G2147">
        <v>3</v>
      </c>
      <c r="H2147">
        <v>1</v>
      </c>
      <c r="I2147">
        <v>64</v>
      </c>
      <c r="J2147">
        <v>0</v>
      </c>
      <c r="K2147">
        <v>0</v>
      </c>
      <c r="L2147">
        <v>1</v>
      </c>
      <c r="M2147">
        <v>0</v>
      </c>
      <c r="N2147">
        <v>3</v>
      </c>
      <c r="O2147">
        <v>33</v>
      </c>
      <c r="P2147">
        <v>30</v>
      </c>
      <c r="Q2147" s="20">
        <f t="shared" si="66"/>
        <v>30.111111112499998</v>
      </c>
      <c r="R2147" s="7">
        <f t="shared" si="67"/>
        <v>1.875</v>
      </c>
    </row>
    <row r="2148" spans="1:18" x14ac:dyDescent="0.25">
      <c r="A2148" t="s">
        <v>643</v>
      </c>
      <c r="B2148" t="s">
        <v>770</v>
      </c>
      <c r="D2148" t="s">
        <v>27</v>
      </c>
      <c r="E2148" t="s">
        <v>92</v>
      </c>
      <c r="F2148">
        <v>1</v>
      </c>
      <c r="G2148">
        <v>3</v>
      </c>
      <c r="H2148">
        <v>0</v>
      </c>
      <c r="I2148">
        <v>56</v>
      </c>
      <c r="J2148">
        <v>0</v>
      </c>
      <c r="K2148">
        <v>1</v>
      </c>
      <c r="L2148">
        <v>0</v>
      </c>
      <c r="M2148">
        <v>1</v>
      </c>
      <c r="N2148">
        <v>2</v>
      </c>
      <c r="O2148">
        <v>21</v>
      </c>
      <c r="P2148">
        <v>19</v>
      </c>
      <c r="Q2148" s="20">
        <f t="shared" si="66"/>
        <v>19.145354186700001</v>
      </c>
      <c r="R2148" s="7" t="str">
        <f t="shared" si="67"/>
        <v xml:space="preserve"> </v>
      </c>
    </row>
    <row r="2149" spans="1:18" x14ac:dyDescent="0.25">
      <c r="A2149" t="s">
        <v>589</v>
      </c>
      <c r="B2149" t="s">
        <v>770</v>
      </c>
      <c r="D2149" t="s">
        <v>182</v>
      </c>
      <c r="E2149" t="s">
        <v>92</v>
      </c>
      <c r="F2149">
        <v>1</v>
      </c>
      <c r="G2149">
        <v>5</v>
      </c>
      <c r="H2149">
        <v>1</v>
      </c>
      <c r="I2149">
        <v>60</v>
      </c>
      <c r="J2149">
        <v>0</v>
      </c>
      <c r="K2149">
        <v>1</v>
      </c>
      <c r="L2149">
        <v>0</v>
      </c>
      <c r="M2149">
        <v>0</v>
      </c>
      <c r="N2149">
        <v>5</v>
      </c>
      <c r="O2149">
        <v>34</v>
      </c>
      <c r="P2149">
        <v>29</v>
      </c>
      <c r="Q2149" s="20">
        <f t="shared" si="66"/>
        <v>31.072586872599999</v>
      </c>
      <c r="R2149" s="7">
        <f t="shared" si="67"/>
        <v>1</v>
      </c>
    </row>
    <row r="2150" spans="1:18" x14ac:dyDescent="0.25">
      <c r="A2150" t="s">
        <v>582</v>
      </c>
      <c r="B2150" t="s">
        <v>770</v>
      </c>
      <c r="D2150" t="s">
        <v>575</v>
      </c>
      <c r="E2150" t="s">
        <v>92</v>
      </c>
      <c r="F2150">
        <v>4</v>
      </c>
      <c r="G2150">
        <v>7</v>
      </c>
      <c r="H2150">
        <v>1</v>
      </c>
      <c r="I2150">
        <v>20</v>
      </c>
      <c r="J2150">
        <v>0</v>
      </c>
      <c r="K2150">
        <v>0</v>
      </c>
      <c r="L2150">
        <v>0</v>
      </c>
      <c r="M2150">
        <v>0</v>
      </c>
      <c r="N2150">
        <v>4</v>
      </c>
      <c r="O2150">
        <v>15</v>
      </c>
      <c r="P2150">
        <v>11</v>
      </c>
      <c r="Q2150" s="20">
        <f t="shared" si="66"/>
        <v>13.9037122965</v>
      </c>
      <c r="R2150" s="7">
        <f t="shared" si="67"/>
        <v>4</v>
      </c>
    </row>
    <row r="2151" spans="1:18" x14ac:dyDescent="0.25">
      <c r="A2151" t="s">
        <v>651</v>
      </c>
      <c r="B2151" t="s">
        <v>770</v>
      </c>
      <c r="D2151" t="s">
        <v>227</v>
      </c>
      <c r="E2151" t="s">
        <v>92</v>
      </c>
      <c r="F2151">
        <v>1</v>
      </c>
      <c r="G2151">
        <v>2</v>
      </c>
      <c r="H2151">
        <v>1</v>
      </c>
      <c r="I2151">
        <v>59</v>
      </c>
      <c r="J2151">
        <v>0</v>
      </c>
      <c r="K2151">
        <v>1</v>
      </c>
      <c r="L2151">
        <v>0</v>
      </c>
      <c r="M2151">
        <v>0</v>
      </c>
      <c r="N2151">
        <v>2</v>
      </c>
      <c r="O2151">
        <v>27</v>
      </c>
      <c r="P2151">
        <v>25</v>
      </c>
      <c r="Q2151" s="20">
        <f t="shared" si="66"/>
        <v>24.592009684499999</v>
      </c>
      <c r="R2151" s="7">
        <f t="shared" si="67"/>
        <v>1</v>
      </c>
    </row>
    <row r="2152" spans="1:18" x14ac:dyDescent="0.25">
      <c r="A2152" t="s">
        <v>696</v>
      </c>
      <c r="B2152" t="s">
        <v>770</v>
      </c>
      <c r="D2152" t="s">
        <v>27</v>
      </c>
      <c r="E2152" t="s">
        <v>92</v>
      </c>
      <c r="F2152">
        <v>1</v>
      </c>
      <c r="G2152">
        <v>3</v>
      </c>
      <c r="H2152">
        <v>1</v>
      </c>
      <c r="I2152">
        <v>4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5</v>
      </c>
      <c r="P2152">
        <v>5</v>
      </c>
      <c r="Q2152" s="20">
        <f t="shared" si="66"/>
        <v>4.5584176635000002</v>
      </c>
      <c r="R2152" s="7">
        <f t="shared" si="67"/>
        <v>1</v>
      </c>
    </row>
    <row r="2153" spans="1:18" x14ac:dyDescent="0.25">
      <c r="A2153" t="s">
        <v>635</v>
      </c>
      <c r="B2153" t="s">
        <v>771</v>
      </c>
      <c r="D2153" t="s">
        <v>112</v>
      </c>
      <c r="E2153" t="s">
        <v>17</v>
      </c>
      <c r="F2153">
        <v>2</v>
      </c>
      <c r="G2153">
        <v>1</v>
      </c>
      <c r="H2153">
        <v>1</v>
      </c>
      <c r="I2153">
        <v>60</v>
      </c>
      <c r="J2153">
        <v>1</v>
      </c>
      <c r="K2153">
        <v>0</v>
      </c>
      <c r="L2153">
        <v>0</v>
      </c>
      <c r="M2153">
        <v>0</v>
      </c>
      <c r="N2153">
        <v>1</v>
      </c>
      <c r="O2153">
        <v>27</v>
      </c>
      <c r="P2153">
        <v>26</v>
      </c>
      <c r="Q2153" s="20">
        <f t="shared" si="66"/>
        <v>24.776825632199998</v>
      </c>
      <c r="R2153" s="7">
        <f t="shared" si="67"/>
        <v>2</v>
      </c>
    </row>
    <row r="2154" spans="1:18" x14ac:dyDescent="0.25">
      <c r="A2154" t="s">
        <v>593</v>
      </c>
      <c r="B2154" t="s">
        <v>771</v>
      </c>
      <c r="D2154" t="s">
        <v>579</v>
      </c>
      <c r="E2154" t="s">
        <v>92</v>
      </c>
      <c r="F2154">
        <v>2</v>
      </c>
      <c r="G2154">
        <v>5</v>
      </c>
      <c r="H2154">
        <v>1</v>
      </c>
      <c r="I2154">
        <v>60</v>
      </c>
      <c r="J2154">
        <v>0</v>
      </c>
      <c r="K2154">
        <v>1</v>
      </c>
      <c r="L2154">
        <v>0</v>
      </c>
      <c r="M2154">
        <v>1</v>
      </c>
      <c r="N2154">
        <v>4</v>
      </c>
      <c r="O2154">
        <v>35</v>
      </c>
      <c r="P2154">
        <v>31</v>
      </c>
      <c r="Q2154" s="20">
        <f t="shared" si="66"/>
        <v>31.8654560455</v>
      </c>
      <c r="R2154" s="7">
        <f t="shared" si="67"/>
        <v>2</v>
      </c>
    </row>
    <row r="2155" spans="1:18" x14ac:dyDescent="0.25">
      <c r="A2155" t="s">
        <v>617</v>
      </c>
      <c r="B2155" t="s">
        <v>771</v>
      </c>
      <c r="D2155" t="s">
        <v>188</v>
      </c>
      <c r="E2155" t="s">
        <v>17</v>
      </c>
      <c r="F2155">
        <v>3</v>
      </c>
      <c r="G2155">
        <v>1</v>
      </c>
      <c r="H2155">
        <v>1</v>
      </c>
      <c r="I2155">
        <v>60</v>
      </c>
      <c r="J2155">
        <v>1</v>
      </c>
      <c r="K2155">
        <v>0</v>
      </c>
      <c r="L2155">
        <v>0</v>
      </c>
      <c r="M2155">
        <v>0</v>
      </c>
      <c r="N2155">
        <v>1</v>
      </c>
      <c r="O2155">
        <v>45</v>
      </c>
      <c r="P2155">
        <v>44</v>
      </c>
      <c r="Q2155" s="20">
        <f t="shared" si="66"/>
        <v>41.616264816000005</v>
      </c>
      <c r="R2155" s="7">
        <f t="shared" si="67"/>
        <v>3</v>
      </c>
    </row>
    <row r="2156" spans="1:18" x14ac:dyDescent="0.25">
      <c r="A2156" t="s">
        <v>569</v>
      </c>
      <c r="B2156" t="s">
        <v>771</v>
      </c>
      <c r="D2156" t="s">
        <v>216</v>
      </c>
      <c r="E2156" t="s">
        <v>17</v>
      </c>
      <c r="F2156">
        <v>3</v>
      </c>
      <c r="G2156">
        <v>2</v>
      </c>
      <c r="H2156">
        <v>1</v>
      </c>
      <c r="I2156">
        <v>65</v>
      </c>
      <c r="J2156">
        <v>1</v>
      </c>
      <c r="K2156">
        <v>0</v>
      </c>
      <c r="L2156">
        <v>0</v>
      </c>
      <c r="M2156">
        <v>0</v>
      </c>
      <c r="N2156">
        <v>2</v>
      </c>
      <c r="O2156">
        <v>24</v>
      </c>
      <c r="P2156">
        <v>22</v>
      </c>
      <c r="Q2156" s="20">
        <f t="shared" si="66"/>
        <v>21.722479965600002</v>
      </c>
      <c r="R2156" s="7">
        <f t="shared" si="67"/>
        <v>2.7692307692307692</v>
      </c>
    </row>
    <row r="2157" spans="1:18" x14ac:dyDescent="0.25">
      <c r="A2157" t="s">
        <v>580</v>
      </c>
      <c r="B2157" t="s">
        <v>771</v>
      </c>
      <c r="D2157" t="s">
        <v>249</v>
      </c>
      <c r="E2157" t="s">
        <v>17</v>
      </c>
      <c r="F2157">
        <v>4</v>
      </c>
      <c r="G2157">
        <v>3</v>
      </c>
      <c r="H2157">
        <v>1</v>
      </c>
      <c r="I2157">
        <v>60</v>
      </c>
      <c r="J2157">
        <v>1</v>
      </c>
      <c r="K2157">
        <v>0</v>
      </c>
      <c r="L2157">
        <v>0</v>
      </c>
      <c r="M2157">
        <v>0</v>
      </c>
      <c r="N2157">
        <v>3</v>
      </c>
      <c r="O2157">
        <v>42</v>
      </c>
      <c r="P2157">
        <v>39</v>
      </c>
      <c r="Q2157" s="20">
        <f t="shared" si="66"/>
        <v>37.982011447799998</v>
      </c>
      <c r="R2157" s="7">
        <f t="shared" si="67"/>
        <v>4</v>
      </c>
    </row>
    <row r="2158" spans="1:18" x14ac:dyDescent="0.25">
      <c r="A2158" t="s">
        <v>643</v>
      </c>
      <c r="B2158" t="s">
        <v>771</v>
      </c>
      <c r="D2158" t="s">
        <v>96</v>
      </c>
      <c r="E2158" t="s">
        <v>92</v>
      </c>
      <c r="F2158">
        <v>2</v>
      </c>
      <c r="G2158">
        <v>4</v>
      </c>
      <c r="H2158">
        <v>1</v>
      </c>
      <c r="I2158">
        <v>58</v>
      </c>
      <c r="J2158">
        <v>0</v>
      </c>
      <c r="K2158">
        <v>1</v>
      </c>
      <c r="L2158">
        <v>0</v>
      </c>
      <c r="M2158">
        <v>0</v>
      </c>
      <c r="N2158">
        <v>4</v>
      </c>
      <c r="O2158">
        <v>34</v>
      </c>
      <c r="P2158">
        <v>30</v>
      </c>
      <c r="Q2158" s="20">
        <f t="shared" si="66"/>
        <v>30.724252490000001</v>
      </c>
      <c r="R2158" s="7">
        <f t="shared" si="67"/>
        <v>2</v>
      </c>
    </row>
    <row r="2159" spans="1:18" x14ac:dyDescent="0.25">
      <c r="A2159" t="s">
        <v>573</v>
      </c>
      <c r="B2159" t="s">
        <v>772</v>
      </c>
      <c r="D2159" t="s">
        <v>192</v>
      </c>
      <c r="E2159" t="s">
        <v>17</v>
      </c>
      <c r="F2159">
        <v>5</v>
      </c>
      <c r="G2159">
        <v>3</v>
      </c>
      <c r="H2159">
        <v>1</v>
      </c>
      <c r="I2159">
        <v>60</v>
      </c>
      <c r="J2159">
        <v>1</v>
      </c>
      <c r="K2159">
        <v>0</v>
      </c>
      <c r="L2159">
        <v>0</v>
      </c>
      <c r="M2159">
        <v>0</v>
      </c>
      <c r="N2159">
        <v>3</v>
      </c>
      <c r="O2159">
        <v>36</v>
      </c>
      <c r="P2159">
        <v>33</v>
      </c>
      <c r="Q2159" s="20">
        <f t="shared" si="66"/>
        <v>32.636632201200001</v>
      </c>
      <c r="R2159" s="7">
        <f t="shared" si="67"/>
        <v>5</v>
      </c>
    </row>
    <row r="2160" spans="1:18" x14ac:dyDescent="0.25">
      <c r="A2160" t="s">
        <v>585</v>
      </c>
      <c r="B2160" t="s">
        <v>772</v>
      </c>
      <c r="D2160" t="s">
        <v>335</v>
      </c>
      <c r="E2160" t="s">
        <v>17</v>
      </c>
      <c r="F2160">
        <v>4</v>
      </c>
      <c r="G2160">
        <v>3</v>
      </c>
      <c r="H2160">
        <v>1</v>
      </c>
      <c r="I2160">
        <v>60</v>
      </c>
      <c r="J2160">
        <v>1</v>
      </c>
      <c r="K2160">
        <v>0</v>
      </c>
      <c r="L2160">
        <v>0</v>
      </c>
      <c r="M2160">
        <v>0</v>
      </c>
      <c r="N2160">
        <v>3</v>
      </c>
      <c r="O2160">
        <v>28</v>
      </c>
      <c r="P2160">
        <v>25</v>
      </c>
      <c r="Q2160" s="20">
        <f t="shared" si="66"/>
        <v>25.371296652800002</v>
      </c>
      <c r="R2160" s="7">
        <f t="shared" si="67"/>
        <v>4</v>
      </c>
    </row>
    <row r="2161" spans="1:18" x14ac:dyDescent="0.25">
      <c r="A2161" t="s">
        <v>623</v>
      </c>
      <c r="B2161" t="s">
        <v>772</v>
      </c>
      <c r="D2161" t="s">
        <v>596</v>
      </c>
      <c r="E2161" t="s">
        <v>92</v>
      </c>
      <c r="F2161">
        <v>4</v>
      </c>
      <c r="G2161">
        <v>5</v>
      </c>
      <c r="H2161">
        <v>0</v>
      </c>
      <c r="I2161">
        <v>1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1</v>
      </c>
      <c r="P2161">
        <v>1</v>
      </c>
      <c r="Q2161" s="20">
        <f t="shared" si="66"/>
        <v>0.91780272649999994</v>
      </c>
      <c r="R2161" s="7" t="str">
        <f t="shared" si="67"/>
        <v xml:space="preserve"> </v>
      </c>
    </row>
    <row r="2162" spans="1:18" x14ac:dyDescent="0.25">
      <c r="A2162" t="s">
        <v>587</v>
      </c>
      <c r="B2162" t="s">
        <v>772</v>
      </c>
      <c r="D2162" t="s">
        <v>134</v>
      </c>
      <c r="E2162" t="s">
        <v>92</v>
      </c>
      <c r="F2162">
        <v>1</v>
      </c>
      <c r="G2162">
        <v>4</v>
      </c>
      <c r="H2162">
        <v>1</v>
      </c>
      <c r="I2162">
        <v>59</v>
      </c>
      <c r="J2162">
        <v>0</v>
      </c>
      <c r="K2162">
        <v>1</v>
      </c>
      <c r="L2162">
        <v>0</v>
      </c>
      <c r="M2162">
        <v>1</v>
      </c>
      <c r="N2162">
        <v>3</v>
      </c>
      <c r="O2162">
        <v>29</v>
      </c>
      <c r="P2162">
        <v>26</v>
      </c>
      <c r="Q2162" s="20">
        <f t="shared" si="66"/>
        <v>26.281646954900001</v>
      </c>
      <c r="R2162" s="7">
        <f t="shared" si="67"/>
        <v>1</v>
      </c>
    </row>
    <row r="2163" spans="1:18" x14ac:dyDescent="0.25">
      <c r="A2163" t="s">
        <v>632</v>
      </c>
      <c r="B2163" t="s">
        <v>772</v>
      </c>
      <c r="D2163" t="s">
        <v>308</v>
      </c>
      <c r="E2163" t="s">
        <v>17</v>
      </c>
      <c r="F2163">
        <v>6</v>
      </c>
      <c r="G2163">
        <v>1</v>
      </c>
      <c r="H2163">
        <v>1</v>
      </c>
      <c r="I2163">
        <v>60</v>
      </c>
      <c r="J2163">
        <v>1</v>
      </c>
      <c r="K2163">
        <v>0</v>
      </c>
      <c r="L2163">
        <v>0</v>
      </c>
      <c r="M2163">
        <v>0</v>
      </c>
      <c r="N2163">
        <v>1</v>
      </c>
      <c r="O2163">
        <v>23</v>
      </c>
      <c r="P2163">
        <v>22</v>
      </c>
      <c r="Q2163" s="20">
        <f t="shared" si="66"/>
        <v>20.986531987499998</v>
      </c>
      <c r="R2163" s="7">
        <f t="shared" si="67"/>
        <v>6</v>
      </c>
    </row>
    <row r="2164" spans="1:18" x14ac:dyDescent="0.25">
      <c r="A2164" t="s">
        <v>649</v>
      </c>
      <c r="B2164" t="s">
        <v>772</v>
      </c>
      <c r="D2164" t="s">
        <v>398</v>
      </c>
      <c r="E2164" t="s">
        <v>92</v>
      </c>
      <c r="F2164">
        <v>2</v>
      </c>
      <c r="G2164">
        <v>5</v>
      </c>
      <c r="H2164">
        <v>1</v>
      </c>
      <c r="I2164">
        <v>13</v>
      </c>
      <c r="J2164">
        <v>0</v>
      </c>
      <c r="K2164">
        <v>1</v>
      </c>
      <c r="L2164">
        <v>0</v>
      </c>
      <c r="M2164">
        <v>0</v>
      </c>
      <c r="N2164">
        <v>3</v>
      </c>
      <c r="O2164">
        <v>14</v>
      </c>
      <c r="P2164">
        <v>11</v>
      </c>
      <c r="Q2164" s="20">
        <f t="shared" si="66"/>
        <v>12.731329690799999</v>
      </c>
      <c r="R2164" s="7">
        <f t="shared" si="67"/>
        <v>2</v>
      </c>
    </row>
    <row r="2165" spans="1:18" x14ac:dyDescent="0.25">
      <c r="A2165" t="s">
        <v>750</v>
      </c>
      <c r="B2165" t="s">
        <v>772</v>
      </c>
      <c r="D2165" t="s">
        <v>596</v>
      </c>
      <c r="E2165" t="s">
        <v>92</v>
      </c>
      <c r="F2165">
        <v>4</v>
      </c>
      <c r="G2165">
        <v>5</v>
      </c>
      <c r="H2165">
        <v>1</v>
      </c>
      <c r="I2165">
        <v>58</v>
      </c>
      <c r="J2165">
        <v>0</v>
      </c>
      <c r="K2165">
        <v>1</v>
      </c>
      <c r="L2165">
        <v>0</v>
      </c>
      <c r="M2165">
        <v>0</v>
      </c>
      <c r="N2165">
        <v>5</v>
      </c>
      <c r="O2165">
        <v>27</v>
      </c>
      <c r="P2165">
        <v>22</v>
      </c>
      <c r="Q2165" s="20">
        <f t="shared" si="66"/>
        <v>24.7806736155</v>
      </c>
      <c r="R2165" s="7">
        <f t="shared" si="67"/>
        <v>4</v>
      </c>
    </row>
    <row r="2166" spans="1:18" x14ac:dyDescent="0.25">
      <c r="A2166" t="s">
        <v>616</v>
      </c>
      <c r="B2166" t="s">
        <v>772</v>
      </c>
      <c r="D2166" t="s">
        <v>441</v>
      </c>
      <c r="E2166" t="s">
        <v>17</v>
      </c>
      <c r="F2166">
        <v>5</v>
      </c>
      <c r="G2166">
        <v>2</v>
      </c>
      <c r="H2166">
        <v>1</v>
      </c>
      <c r="I2166">
        <v>60</v>
      </c>
      <c r="J2166">
        <v>1</v>
      </c>
      <c r="K2166">
        <v>0</v>
      </c>
      <c r="L2166">
        <v>0</v>
      </c>
      <c r="M2166">
        <v>0</v>
      </c>
      <c r="N2166">
        <v>2</v>
      </c>
      <c r="O2166">
        <v>28</v>
      </c>
      <c r="P2166">
        <v>26</v>
      </c>
      <c r="Q2166" s="20">
        <f t="shared" si="66"/>
        <v>25.676807587200003</v>
      </c>
      <c r="R2166" s="7">
        <f t="shared" si="67"/>
        <v>5</v>
      </c>
    </row>
    <row r="2167" spans="1:18" x14ac:dyDescent="0.25">
      <c r="A2167" t="s">
        <v>595</v>
      </c>
      <c r="B2167" t="s">
        <v>772</v>
      </c>
      <c r="D2167" t="s">
        <v>570</v>
      </c>
      <c r="E2167" t="s">
        <v>92</v>
      </c>
      <c r="F2167">
        <v>2</v>
      </c>
      <c r="G2167">
        <v>3</v>
      </c>
      <c r="H2167">
        <v>1</v>
      </c>
      <c r="I2167">
        <v>59</v>
      </c>
      <c r="J2167">
        <v>0</v>
      </c>
      <c r="K2167">
        <v>1</v>
      </c>
      <c r="L2167">
        <v>0</v>
      </c>
      <c r="M2167">
        <v>0</v>
      </c>
      <c r="N2167">
        <v>3</v>
      </c>
      <c r="O2167">
        <v>39</v>
      </c>
      <c r="P2167">
        <v>36</v>
      </c>
      <c r="Q2167" s="20">
        <f t="shared" si="66"/>
        <v>35.4327317487</v>
      </c>
      <c r="R2167" s="7">
        <f t="shared" si="67"/>
        <v>2</v>
      </c>
    </row>
    <row r="2168" spans="1:18" x14ac:dyDescent="0.25">
      <c r="A2168" t="s">
        <v>624</v>
      </c>
      <c r="B2168" t="s">
        <v>772</v>
      </c>
      <c r="D2168" t="s">
        <v>398</v>
      </c>
      <c r="E2168" t="s">
        <v>92</v>
      </c>
      <c r="F2168">
        <v>2</v>
      </c>
      <c r="G2168">
        <v>5</v>
      </c>
      <c r="H2168">
        <v>0</v>
      </c>
      <c r="I2168">
        <v>47</v>
      </c>
      <c r="J2168">
        <v>0</v>
      </c>
      <c r="K2168">
        <v>0</v>
      </c>
      <c r="L2168">
        <v>0</v>
      </c>
      <c r="M2168">
        <v>0</v>
      </c>
      <c r="N2168">
        <v>2</v>
      </c>
      <c r="O2168">
        <v>19</v>
      </c>
      <c r="P2168">
        <v>17</v>
      </c>
      <c r="Q2168" s="20">
        <f t="shared" si="66"/>
        <v>17.278233151799999</v>
      </c>
      <c r="R2168" s="7" t="str">
        <f t="shared" si="67"/>
        <v xml:space="preserve"> </v>
      </c>
    </row>
    <row r="2169" spans="1:18" x14ac:dyDescent="0.25">
      <c r="A2169" t="s">
        <v>581</v>
      </c>
      <c r="B2169" t="s">
        <v>772</v>
      </c>
      <c r="D2169" t="s">
        <v>578</v>
      </c>
      <c r="E2169" t="s">
        <v>17</v>
      </c>
      <c r="F2169">
        <v>2</v>
      </c>
      <c r="G2169">
        <v>0</v>
      </c>
      <c r="H2169">
        <v>1</v>
      </c>
      <c r="I2169">
        <v>59</v>
      </c>
      <c r="J2169">
        <v>1</v>
      </c>
      <c r="K2169">
        <v>0</v>
      </c>
      <c r="L2169">
        <v>0</v>
      </c>
      <c r="M2169">
        <v>0</v>
      </c>
      <c r="N2169">
        <v>0</v>
      </c>
      <c r="O2169">
        <v>22</v>
      </c>
      <c r="P2169">
        <v>22</v>
      </c>
      <c r="Q2169" s="20">
        <f t="shared" si="66"/>
        <v>20.112931033799999</v>
      </c>
      <c r="R2169" s="7">
        <f t="shared" si="67"/>
        <v>2</v>
      </c>
    </row>
    <row r="2170" spans="1:18" x14ac:dyDescent="0.25">
      <c r="A2170" t="s">
        <v>614</v>
      </c>
      <c r="B2170" t="s">
        <v>772</v>
      </c>
      <c r="D2170" t="s">
        <v>182</v>
      </c>
      <c r="E2170" t="s">
        <v>17</v>
      </c>
      <c r="F2170">
        <v>2</v>
      </c>
      <c r="G2170">
        <v>1</v>
      </c>
      <c r="H2170">
        <v>1</v>
      </c>
      <c r="I2170">
        <v>65</v>
      </c>
      <c r="J2170">
        <v>1</v>
      </c>
      <c r="K2170">
        <v>0</v>
      </c>
      <c r="L2170">
        <v>0</v>
      </c>
      <c r="M2170">
        <v>0</v>
      </c>
      <c r="N2170">
        <v>1</v>
      </c>
      <c r="O2170">
        <v>36</v>
      </c>
      <c r="P2170">
        <v>35</v>
      </c>
      <c r="Q2170" s="20">
        <f t="shared" si="66"/>
        <v>32.900386100399999</v>
      </c>
      <c r="R2170" s="7">
        <f t="shared" si="67"/>
        <v>1.8461538461538463</v>
      </c>
    </row>
    <row r="2171" spans="1:18" x14ac:dyDescent="0.25">
      <c r="A2171" t="s">
        <v>651</v>
      </c>
      <c r="B2171" t="s">
        <v>772</v>
      </c>
      <c r="D2171" t="s">
        <v>278</v>
      </c>
      <c r="E2171" t="s">
        <v>17</v>
      </c>
      <c r="F2171">
        <v>3</v>
      </c>
      <c r="G2171">
        <v>2</v>
      </c>
      <c r="H2171">
        <v>1</v>
      </c>
      <c r="I2171">
        <v>65</v>
      </c>
      <c r="J2171">
        <v>1</v>
      </c>
      <c r="K2171">
        <v>0</v>
      </c>
      <c r="L2171">
        <v>0</v>
      </c>
      <c r="M2171">
        <v>0</v>
      </c>
      <c r="N2171">
        <v>2</v>
      </c>
      <c r="O2171">
        <v>34</v>
      </c>
      <c r="P2171">
        <v>32</v>
      </c>
      <c r="Q2171" s="20">
        <f t="shared" si="66"/>
        <v>31.071836734000001</v>
      </c>
      <c r="R2171" s="7">
        <f t="shared" si="67"/>
        <v>2.7692307692307692</v>
      </c>
    </row>
    <row r="2172" spans="1:18" x14ac:dyDescent="0.25">
      <c r="A2172" t="s">
        <v>635</v>
      </c>
      <c r="B2172" t="s">
        <v>774</v>
      </c>
      <c r="D2172" t="s">
        <v>579</v>
      </c>
      <c r="E2172" t="s">
        <v>17</v>
      </c>
      <c r="F2172">
        <v>4</v>
      </c>
      <c r="G2172">
        <v>3</v>
      </c>
      <c r="H2172">
        <v>1</v>
      </c>
      <c r="I2172">
        <v>60</v>
      </c>
      <c r="J2172">
        <v>1</v>
      </c>
      <c r="K2172">
        <v>0</v>
      </c>
      <c r="L2172">
        <v>0</v>
      </c>
      <c r="M2172">
        <v>0</v>
      </c>
      <c r="N2172">
        <v>3</v>
      </c>
      <c r="O2172">
        <v>21</v>
      </c>
      <c r="P2172">
        <v>18</v>
      </c>
      <c r="Q2172" s="20">
        <f t="shared" si="66"/>
        <v>19.1192736273</v>
      </c>
      <c r="R2172" s="7">
        <f t="shared" si="67"/>
        <v>4</v>
      </c>
    </row>
    <row r="2173" spans="1:18" x14ac:dyDescent="0.25">
      <c r="A2173" t="s">
        <v>776</v>
      </c>
      <c r="B2173" t="s">
        <v>774</v>
      </c>
      <c r="D2173" t="s">
        <v>575</v>
      </c>
      <c r="E2173" t="s">
        <v>92</v>
      </c>
      <c r="F2173">
        <v>1</v>
      </c>
      <c r="G2173">
        <v>2</v>
      </c>
      <c r="H2173">
        <v>1</v>
      </c>
      <c r="I2173">
        <v>65</v>
      </c>
      <c r="J2173">
        <v>0</v>
      </c>
      <c r="K2173">
        <v>0</v>
      </c>
      <c r="L2173">
        <v>1</v>
      </c>
      <c r="M2173">
        <v>0</v>
      </c>
      <c r="N2173">
        <v>1</v>
      </c>
      <c r="O2173">
        <v>48</v>
      </c>
      <c r="P2173">
        <v>47</v>
      </c>
      <c r="Q2173" s="20">
        <f t="shared" si="66"/>
        <v>44.491879348799998</v>
      </c>
      <c r="R2173" s="7">
        <f t="shared" si="67"/>
        <v>0.92307692307692313</v>
      </c>
    </row>
    <row r="2174" spans="1:18" x14ac:dyDescent="0.25">
      <c r="A2174" t="s">
        <v>619</v>
      </c>
      <c r="B2174" t="s">
        <v>774</v>
      </c>
      <c r="D2174" t="s">
        <v>188</v>
      </c>
      <c r="E2174" t="s">
        <v>17</v>
      </c>
      <c r="F2174">
        <v>4</v>
      </c>
      <c r="G2174">
        <v>3</v>
      </c>
      <c r="H2174">
        <v>1</v>
      </c>
      <c r="I2174">
        <v>65</v>
      </c>
      <c r="J2174">
        <v>1</v>
      </c>
      <c r="K2174">
        <v>0</v>
      </c>
      <c r="L2174">
        <v>0</v>
      </c>
      <c r="M2174">
        <v>0</v>
      </c>
      <c r="N2174">
        <v>3</v>
      </c>
      <c r="O2174">
        <v>32</v>
      </c>
      <c r="P2174">
        <v>29</v>
      </c>
      <c r="Q2174" s="20">
        <f t="shared" si="66"/>
        <v>29.593788313600001</v>
      </c>
      <c r="R2174" s="7">
        <f t="shared" si="67"/>
        <v>3.6923076923076925</v>
      </c>
    </row>
    <row r="2175" spans="1:18" x14ac:dyDescent="0.25">
      <c r="A2175" t="s">
        <v>692</v>
      </c>
      <c r="B2175" t="s">
        <v>774</v>
      </c>
      <c r="D2175" t="s">
        <v>96</v>
      </c>
      <c r="E2175" t="s">
        <v>92</v>
      </c>
      <c r="F2175">
        <v>2</v>
      </c>
      <c r="G2175">
        <v>3</v>
      </c>
      <c r="H2175">
        <v>1</v>
      </c>
      <c r="I2175">
        <v>59</v>
      </c>
      <c r="J2175">
        <v>0</v>
      </c>
      <c r="K2175">
        <v>1</v>
      </c>
      <c r="L2175">
        <v>0</v>
      </c>
      <c r="M2175">
        <v>0</v>
      </c>
      <c r="N2175">
        <v>3</v>
      </c>
      <c r="O2175">
        <v>36</v>
      </c>
      <c r="P2175">
        <v>33</v>
      </c>
      <c r="Q2175" s="20">
        <f t="shared" si="66"/>
        <v>32.531561459999999</v>
      </c>
      <c r="R2175" s="7">
        <f t="shared" si="67"/>
        <v>2</v>
      </c>
    </row>
    <row r="2176" spans="1:18" x14ac:dyDescent="0.25">
      <c r="A2176" t="s">
        <v>655</v>
      </c>
      <c r="B2176" t="s">
        <v>774</v>
      </c>
      <c r="D2176" t="s">
        <v>112</v>
      </c>
      <c r="E2176" t="s">
        <v>17</v>
      </c>
      <c r="F2176">
        <v>5</v>
      </c>
      <c r="G2176">
        <v>2</v>
      </c>
      <c r="H2176">
        <v>1</v>
      </c>
      <c r="I2176">
        <v>59</v>
      </c>
      <c r="J2176">
        <v>1</v>
      </c>
      <c r="K2176">
        <v>0</v>
      </c>
      <c r="L2176">
        <v>0</v>
      </c>
      <c r="M2176">
        <v>0</v>
      </c>
      <c r="N2176">
        <v>2</v>
      </c>
      <c r="O2176">
        <v>40</v>
      </c>
      <c r="P2176">
        <v>38</v>
      </c>
      <c r="Q2176" s="20">
        <f t="shared" si="66"/>
        <v>36.706408343999996</v>
      </c>
      <c r="R2176" s="7">
        <f t="shared" si="67"/>
        <v>5</v>
      </c>
    </row>
    <row r="2177" spans="1:18" x14ac:dyDescent="0.25">
      <c r="A2177" t="s">
        <v>658</v>
      </c>
      <c r="B2177" t="s">
        <v>775</v>
      </c>
      <c r="D2177" t="s">
        <v>146</v>
      </c>
      <c r="E2177" t="s">
        <v>17</v>
      </c>
      <c r="F2177">
        <v>2</v>
      </c>
      <c r="G2177">
        <v>0</v>
      </c>
      <c r="H2177">
        <v>1</v>
      </c>
      <c r="I2177">
        <v>59</v>
      </c>
      <c r="J2177">
        <v>1</v>
      </c>
      <c r="K2177">
        <v>0</v>
      </c>
      <c r="L2177">
        <v>0</v>
      </c>
      <c r="M2177">
        <v>0</v>
      </c>
      <c r="N2177">
        <v>0</v>
      </c>
      <c r="O2177">
        <v>27</v>
      </c>
      <c r="P2177">
        <v>27</v>
      </c>
      <c r="Q2177" s="20">
        <f t="shared" si="66"/>
        <v>24.939159292799999</v>
      </c>
      <c r="R2177" s="7">
        <f t="shared" si="67"/>
        <v>2</v>
      </c>
    </row>
    <row r="2178" spans="1:18" x14ac:dyDescent="0.25">
      <c r="A2178" t="s">
        <v>605</v>
      </c>
      <c r="B2178" t="s">
        <v>775</v>
      </c>
      <c r="D2178" t="s">
        <v>27</v>
      </c>
      <c r="E2178" t="s">
        <v>17</v>
      </c>
      <c r="F2178">
        <v>5</v>
      </c>
      <c r="G2178">
        <v>1</v>
      </c>
      <c r="H2178">
        <v>1</v>
      </c>
      <c r="I2178">
        <v>60</v>
      </c>
      <c r="J2178">
        <v>1</v>
      </c>
      <c r="K2178">
        <v>0</v>
      </c>
      <c r="L2178">
        <v>0</v>
      </c>
      <c r="M2178">
        <v>0</v>
      </c>
      <c r="N2178">
        <v>1</v>
      </c>
      <c r="O2178">
        <v>30</v>
      </c>
      <c r="P2178">
        <v>29</v>
      </c>
      <c r="Q2178" s="20">
        <f t="shared" ref="Q2178:Q2241" si="68">(1-SUMIF(Opponent,D2178,shpct))*O2178</f>
        <v>27.350505981000001</v>
      </c>
      <c r="R2178" s="7">
        <f t="shared" ref="R2178:R2241" si="69">IF(H2178=1,F2178/MAX(60,I2178)*60," ")</f>
        <v>5</v>
      </c>
    </row>
    <row r="2179" spans="1:18" x14ac:dyDescent="0.25">
      <c r="A2179" t="s">
        <v>587</v>
      </c>
      <c r="B2179" t="s">
        <v>775</v>
      </c>
      <c r="D2179" t="s">
        <v>349</v>
      </c>
      <c r="E2179" t="s">
        <v>17</v>
      </c>
      <c r="F2179">
        <v>3</v>
      </c>
      <c r="G2179">
        <v>1</v>
      </c>
      <c r="H2179">
        <v>1</v>
      </c>
      <c r="I2179">
        <v>60</v>
      </c>
      <c r="J2179">
        <v>1</v>
      </c>
      <c r="K2179">
        <v>0</v>
      </c>
      <c r="L2179">
        <v>0</v>
      </c>
      <c r="M2179">
        <v>0</v>
      </c>
      <c r="N2179">
        <v>1</v>
      </c>
      <c r="O2179">
        <v>21</v>
      </c>
      <c r="P2179">
        <v>20</v>
      </c>
      <c r="Q2179" s="20">
        <f t="shared" si="68"/>
        <v>19.379553467400001</v>
      </c>
      <c r="R2179" s="7">
        <f t="shared" si="69"/>
        <v>3</v>
      </c>
    </row>
    <row r="2180" spans="1:18" x14ac:dyDescent="0.25">
      <c r="A2180" t="s">
        <v>577</v>
      </c>
      <c r="B2180" t="s">
        <v>775</v>
      </c>
      <c r="D2180" t="s">
        <v>233</v>
      </c>
      <c r="E2180" t="s">
        <v>17</v>
      </c>
      <c r="F2180">
        <v>4</v>
      </c>
      <c r="G2180">
        <v>3</v>
      </c>
      <c r="H2180">
        <v>1</v>
      </c>
      <c r="I2180">
        <v>60</v>
      </c>
      <c r="J2180">
        <v>1</v>
      </c>
      <c r="K2180">
        <v>0</v>
      </c>
      <c r="L2180">
        <v>0</v>
      </c>
      <c r="M2180">
        <v>0</v>
      </c>
      <c r="N2180">
        <v>3</v>
      </c>
      <c r="O2180">
        <v>25</v>
      </c>
      <c r="P2180">
        <v>22</v>
      </c>
      <c r="Q2180" s="20">
        <f t="shared" si="68"/>
        <v>23.315520444999997</v>
      </c>
      <c r="R2180" s="7">
        <f t="shared" si="69"/>
        <v>4</v>
      </c>
    </row>
    <row r="2181" spans="1:18" x14ac:dyDescent="0.25">
      <c r="A2181" t="s">
        <v>624</v>
      </c>
      <c r="B2181" t="s">
        <v>775</v>
      </c>
      <c r="D2181" t="s">
        <v>238</v>
      </c>
      <c r="E2181" t="s">
        <v>92</v>
      </c>
      <c r="F2181">
        <v>2</v>
      </c>
      <c r="G2181">
        <v>3</v>
      </c>
      <c r="H2181">
        <v>1</v>
      </c>
      <c r="I2181">
        <v>59</v>
      </c>
      <c r="J2181">
        <v>0</v>
      </c>
      <c r="K2181">
        <v>1</v>
      </c>
      <c r="L2181">
        <v>0</v>
      </c>
      <c r="M2181">
        <v>0</v>
      </c>
      <c r="N2181">
        <v>3</v>
      </c>
      <c r="O2181">
        <v>41</v>
      </c>
      <c r="P2181">
        <v>38</v>
      </c>
      <c r="Q2181" s="20">
        <f t="shared" si="68"/>
        <v>37.931089110900004</v>
      </c>
      <c r="R2181" s="7">
        <f t="shared" si="69"/>
        <v>2</v>
      </c>
    </row>
    <row r="2182" spans="1:18" x14ac:dyDescent="0.25">
      <c r="A2182" t="s">
        <v>571</v>
      </c>
      <c r="B2182" t="s">
        <v>777</v>
      </c>
      <c r="D2182" t="s">
        <v>192</v>
      </c>
      <c r="E2182" t="s">
        <v>92</v>
      </c>
      <c r="F2182">
        <v>5</v>
      </c>
      <c r="G2182">
        <v>6</v>
      </c>
      <c r="H2182">
        <v>1</v>
      </c>
      <c r="I2182">
        <v>59</v>
      </c>
      <c r="J2182">
        <v>0</v>
      </c>
      <c r="K2182">
        <v>1</v>
      </c>
      <c r="L2182">
        <v>0</v>
      </c>
      <c r="M2182">
        <v>0</v>
      </c>
      <c r="N2182">
        <v>6</v>
      </c>
      <c r="O2182">
        <v>40</v>
      </c>
      <c r="P2182">
        <v>34</v>
      </c>
      <c r="Q2182" s="20">
        <f t="shared" si="68"/>
        <v>36.262924667999997</v>
      </c>
      <c r="R2182" s="7">
        <f t="shared" si="69"/>
        <v>5</v>
      </c>
    </row>
    <row r="2183" spans="1:18" x14ac:dyDescent="0.25">
      <c r="A2183" t="s">
        <v>638</v>
      </c>
      <c r="B2183" t="s">
        <v>777</v>
      </c>
      <c r="D2183" t="s">
        <v>590</v>
      </c>
      <c r="E2183" t="s">
        <v>92</v>
      </c>
      <c r="F2183">
        <v>1</v>
      </c>
      <c r="G2183">
        <v>2</v>
      </c>
      <c r="H2183">
        <v>1</v>
      </c>
      <c r="I2183">
        <v>60</v>
      </c>
      <c r="J2183">
        <v>0</v>
      </c>
      <c r="K2183">
        <v>1</v>
      </c>
      <c r="L2183">
        <v>0</v>
      </c>
      <c r="M2183">
        <v>0</v>
      </c>
      <c r="N2183">
        <v>2</v>
      </c>
      <c r="O2183">
        <v>22</v>
      </c>
      <c r="P2183">
        <v>20</v>
      </c>
      <c r="Q2183" s="20">
        <f t="shared" si="68"/>
        <v>20.074749316599998</v>
      </c>
      <c r="R2183" s="7">
        <f t="shared" si="69"/>
        <v>1</v>
      </c>
    </row>
    <row r="2184" spans="1:18" x14ac:dyDescent="0.25">
      <c r="A2184" t="s">
        <v>588</v>
      </c>
      <c r="B2184" t="s">
        <v>777</v>
      </c>
      <c r="D2184" t="s">
        <v>227</v>
      </c>
      <c r="E2184" t="s">
        <v>17</v>
      </c>
      <c r="F2184">
        <v>3</v>
      </c>
      <c r="G2184">
        <v>2</v>
      </c>
      <c r="H2184">
        <v>1</v>
      </c>
      <c r="I2184">
        <v>59</v>
      </c>
      <c r="J2184">
        <v>1</v>
      </c>
      <c r="K2184">
        <v>0</v>
      </c>
      <c r="L2184">
        <v>0</v>
      </c>
      <c r="M2184">
        <v>0</v>
      </c>
      <c r="N2184">
        <v>2</v>
      </c>
      <c r="O2184">
        <v>28</v>
      </c>
      <c r="P2184">
        <v>26</v>
      </c>
      <c r="Q2184" s="20">
        <f t="shared" si="68"/>
        <v>25.502824858</v>
      </c>
      <c r="R2184" s="7">
        <f t="shared" si="69"/>
        <v>3</v>
      </c>
    </row>
    <row r="2185" spans="1:18" x14ac:dyDescent="0.25">
      <c r="A2185" t="s">
        <v>577</v>
      </c>
      <c r="B2185" t="s">
        <v>777</v>
      </c>
      <c r="D2185" t="s">
        <v>578</v>
      </c>
      <c r="E2185" t="s">
        <v>92</v>
      </c>
      <c r="F2185">
        <v>1</v>
      </c>
      <c r="G2185">
        <v>2</v>
      </c>
      <c r="H2185">
        <v>1</v>
      </c>
      <c r="I2185">
        <v>59</v>
      </c>
      <c r="J2185">
        <v>0</v>
      </c>
      <c r="K2185">
        <v>1</v>
      </c>
      <c r="L2185">
        <v>0</v>
      </c>
      <c r="M2185">
        <v>0</v>
      </c>
      <c r="N2185">
        <v>2</v>
      </c>
      <c r="O2185">
        <v>24</v>
      </c>
      <c r="P2185">
        <v>22</v>
      </c>
      <c r="Q2185" s="20">
        <f t="shared" si="68"/>
        <v>21.941379309600002</v>
      </c>
      <c r="R2185" s="7">
        <f t="shared" si="69"/>
        <v>1</v>
      </c>
    </row>
    <row r="2186" spans="1:18" x14ac:dyDescent="0.25">
      <c r="A2186" t="s">
        <v>614</v>
      </c>
      <c r="B2186" t="s">
        <v>777</v>
      </c>
      <c r="D2186" t="s">
        <v>216</v>
      </c>
      <c r="E2186" t="s">
        <v>92</v>
      </c>
      <c r="F2186">
        <v>2</v>
      </c>
      <c r="G2186">
        <v>3</v>
      </c>
      <c r="H2186">
        <v>1</v>
      </c>
      <c r="I2186">
        <v>60</v>
      </c>
      <c r="J2186">
        <v>0</v>
      </c>
      <c r="K2186">
        <v>1</v>
      </c>
      <c r="L2186">
        <v>0</v>
      </c>
      <c r="M2186">
        <v>0</v>
      </c>
      <c r="N2186">
        <v>3</v>
      </c>
      <c r="O2186">
        <v>33</v>
      </c>
      <c r="P2186">
        <v>30</v>
      </c>
      <c r="Q2186" s="20">
        <f t="shared" si="68"/>
        <v>29.868409952700002</v>
      </c>
      <c r="R2186" s="7">
        <f t="shared" si="69"/>
        <v>2</v>
      </c>
    </row>
    <row r="2187" spans="1:18" x14ac:dyDescent="0.25">
      <c r="A2187" t="s">
        <v>601</v>
      </c>
      <c r="B2187" t="s">
        <v>777</v>
      </c>
      <c r="D2187" t="s">
        <v>120</v>
      </c>
      <c r="E2187" t="s">
        <v>17</v>
      </c>
      <c r="F2187">
        <v>4</v>
      </c>
      <c r="G2187">
        <v>0</v>
      </c>
      <c r="H2187">
        <v>1</v>
      </c>
      <c r="I2187">
        <v>60</v>
      </c>
      <c r="J2187">
        <v>1</v>
      </c>
      <c r="K2187">
        <v>0</v>
      </c>
      <c r="L2187">
        <v>0</v>
      </c>
      <c r="M2187">
        <v>0</v>
      </c>
      <c r="N2187">
        <v>0</v>
      </c>
      <c r="O2187">
        <v>43</v>
      </c>
      <c r="P2187">
        <v>43</v>
      </c>
      <c r="Q2187" s="20">
        <f t="shared" si="68"/>
        <v>39.268514313299995</v>
      </c>
      <c r="R2187" s="7">
        <f t="shared" si="69"/>
        <v>4</v>
      </c>
    </row>
    <row r="2188" spans="1:18" x14ac:dyDescent="0.25">
      <c r="A2188" t="s">
        <v>650</v>
      </c>
      <c r="B2188" t="s">
        <v>777</v>
      </c>
      <c r="D2188" t="s">
        <v>596</v>
      </c>
      <c r="E2188" t="s">
        <v>92</v>
      </c>
      <c r="F2188">
        <v>1</v>
      </c>
      <c r="G2188">
        <v>3</v>
      </c>
      <c r="H2188">
        <v>1</v>
      </c>
      <c r="I2188">
        <v>60</v>
      </c>
      <c r="J2188">
        <v>0</v>
      </c>
      <c r="K2188">
        <v>1</v>
      </c>
      <c r="L2188">
        <v>0</v>
      </c>
      <c r="M2188">
        <v>0</v>
      </c>
      <c r="N2188">
        <v>3</v>
      </c>
      <c r="O2188">
        <v>33</v>
      </c>
      <c r="P2188">
        <v>30</v>
      </c>
      <c r="Q2188" s="20">
        <f t="shared" si="68"/>
        <v>30.287489974499998</v>
      </c>
      <c r="R2188" s="7">
        <f t="shared" si="69"/>
        <v>1</v>
      </c>
    </row>
    <row r="2189" spans="1:18" x14ac:dyDescent="0.25">
      <c r="A2189" t="s">
        <v>651</v>
      </c>
      <c r="B2189" t="s">
        <v>777</v>
      </c>
      <c r="D2189" t="s">
        <v>441</v>
      </c>
      <c r="E2189" t="s">
        <v>17</v>
      </c>
      <c r="F2189">
        <v>3</v>
      </c>
      <c r="G2189">
        <v>2</v>
      </c>
      <c r="H2189">
        <v>1</v>
      </c>
      <c r="I2189">
        <v>60</v>
      </c>
      <c r="J2189">
        <v>1</v>
      </c>
      <c r="K2189">
        <v>0</v>
      </c>
      <c r="L2189">
        <v>0</v>
      </c>
      <c r="M2189">
        <v>0</v>
      </c>
      <c r="N2189">
        <v>2</v>
      </c>
      <c r="O2189">
        <v>24</v>
      </c>
      <c r="P2189">
        <v>22</v>
      </c>
      <c r="Q2189" s="20">
        <f t="shared" si="68"/>
        <v>22.0086922176</v>
      </c>
      <c r="R2189" s="7">
        <f t="shared" si="69"/>
        <v>3</v>
      </c>
    </row>
    <row r="2190" spans="1:18" x14ac:dyDescent="0.25">
      <c r="A2190" t="s">
        <v>593</v>
      </c>
      <c r="B2190" t="s">
        <v>778</v>
      </c>
      <c r="D2190" t="s">
        <v>398</v>
      </c>
      <c r="E2190" t="s">
        <v>17</v>
      </c>
      <c r="F2190">
        <v>4</v>
      </c>
      <c r="G2190">
        <v>2</v>
      </c>
      <c r="H2190">
        <v>1</v>
      </c>
      <c r="I2190">
        <v>60</v>
      </c>
      <c r="J2190">
        <v>1</v>
      </c>
      <c r="K2190">
        <v>0</v>
      </c>
      <c r="L2190">
        <v>0</v>
      </c>
      <c r="M2190">
        <v>0</v>
      </c>
      <c r="N2190">
        <v>2</v>
      </c>
      <c r="O2190">
        <v>43</v>
      </c>
      <c r="P2190">
        <v>41</v>
      </c>
      <c r="Q2190" s="20">
        <f t="shared" si="68"/>
        <v>39.103369764599996</v>
      </c>
      <c r="R2190" s="7">
        <f t="shared" si="69"/>
        <v>4</v>
      </c>
    </row>
    <row r="2191" spans="1:18" x14ac:dyDescent="0.25">
      <c r="A2191" t="s">
        <v>566</v>
      </c>
      <c r="B2191" t="s">
        <v>778</v>
      </c>
      <c r="D2191" t="s">
        <v>238</v>
      </c>
      <c r="E2191" t="s">
        <v>17</v>
      </c>
      <c r="F2191">
        <v>2</v>
      </c>
      <c r="G2191">
        <v>1</v>
      </c>
      <c r="H2191">
        <v>1</v>
      </c>
      <c r="I2191">
        <v>60</v>
      </c>
      <c r="J2191">
        <v>1</v>
      </c>
      <c r="K2191">
        <v>0</v>
      </c>
      <c r="L2191">
        <v>0</v>
      </c>
      <c r="M2191">
        <v>0</v>
      </c>
      <c r="N2191">
        <v>1</v>
      </c>
      <c r="O2191">
        <v>20</v>
      </c>
      <c r="P2191">
        <v>19</v>
      </c>
      <c r="Q2191" s="20">
        <f t="shared" si="68"/>
        <v>18.502970298000001</v>
      </c>
      <c r="R2191" s="7">
        <f t="shared" si="69"/>
        <v>2</v>
      </c>
    </row>
    <row r="2192" spans="1:18" x14ac:dyDescent="0.25">
      <c r="A2192" t="s">
        <v>581</v>
      </c>
      <c r="B2192" t="s">
        <v>778</v>
      </c>
      <c r="D2192" t="s">
        <v>575</v>
      </c>
      <c r="E2192" t="s">
        <v>92</v>
      </c>
      <c r="F2192">
        <v>3</v>
      </c>
      <c r="G2192">
        <v>4</v>
      </c>
      <c r="H2192">
        <v>1</v>
      </c>
      <c r="I2192">
        <v>62</v>
      </c>
      <c r="J2192">
        <v>0</v>
      </c>
      <c r="K2192">
        <v>0</v>
      </c>
      <c r="L2192">
        <v>1</v>
      </c>
      <c r="M2192">
        <v>0</v>
      </c>
      <c r="N2192">
        <v>4</v>
      </c>
      <c r="O2192">
        <v>23</v>
      </c>
      <c r="P2192">
        <v>19</v>
      </c>
      <c r="Q2192" s="20">
        <f t="shared" si="68"/>
        <v>21.319025521300002</v>
      </c>
      <c r="R2192" s="7">
        <f t="shared" si="69"/>
        <v>2.903225806451613</v>
      </c>
    </row>
    <row r="2193" spans="1:18" x14ac:dyDescent="0.25">
      <c r="A2193" t="s">
        <v>600</v>
      </c>
      <c r="B2193" t="s">
        <v>778</v>
      </c>
      <c r="D2193" t="s">
        <v>249</v>
      </c>
      <c r="E2193" t="s">
        <v>92</v>
      </c>
      <c r="F2193">
        <v>2</v>
      </c>
      <c r="G2193">
        <v>3</v>
      </c>
      <c r="H2193">
        <v>1</v>
      </c>
      <c r="I2193">
        <v>58</v>
      </c>
      <c r="J2193">
        <v>0</v>
      </c>
      <c r="K2193">
        <v>1</v>
      </c>
      <c r="L2193">
        <v>0</v>
      </c>
      <c r="M2193">
        <v>0</v>
      </c>
      <c r="N2193">
        <v>3</v>
      </c>
      <c r="O2193">
        <v>31</v>
      </c>
      <c r="P2193">
        <v>28</v>
      </c>
      <c r="Q2193" s="20">
        <f t="shared" si="68"/>
        <v>28.0343417829</v>
      </c>
      <c r="R2193" s="7">
        <f t="shared" si="69"/>
        <v>2</v>
      </c>
    </row>
    <row r="2194" spans="1:18" x14ac:dyDescent="0.25">
      <c r="A2194" t="s">
        <v>588</v>
      </c>
      <c r="B2194" t="s">
        <v>779</v>
      </c>
      <c r="D2194" t="s">
        <v>335</v>
      </c>
      <c r="E2194" t="s">
        <v>92</v>
      </c>
      <c r="F2194">
        <v>2</v>
      </c>
      <c r="G2194">
        <v>3</v>
      </c>
      <c r="H2194">
        <v>1</v>
      </c>
      <c r="I2194">
        <v>65</v>
      </c>
      <c r="J2194">
        <v>0</v>
      </c>
      <c r="K2194">
        <v>0</v>
      </c>
      <c r="L2194">
        <v>1</v>
      </c>
      <c r="M2194">
        <v>0</v>
      </c>
      <c r="N2194">
        <v>2</v>
      </c>
      <c r="O2194">
        <v>23</v>
      </c>
      <c r="P2194">
        <v>21</v>
      </c>
      <c r="Q2194" s="20">
        <f t="shared" si="68"/>
        <v>20.8407079648</v>
      </c>
      <c r="R2194" s="7">
        <f t="shared" si="69"/>
        <v>1.8461538461538463</v>
      </c>
    </row>
    <row r="2195" spans="1:18" x14ac:dyDescent="0.25">
      <c r="A2195" t="s">
        <v>633</v>
      </c>
      <c r="B2195" t="s">
        <v>779</v>
      </c>
      <c r="D2195" t="s">
        <v>596</v>
      </c>
      <c r="E2195" t="s">
        <v>92</v>
      </c>
      <c r="F2195">
        <v>4</v>
      </c>
      <c r="G2195">
        <v>5</v>
      </c>
      <c r="H2195">
        <v>1</v>
      </c>
      <c r="I2195">
        <v>65</v>
      </c>
      <c r="J2195">
        <v>0</v>
      </c>
      <c r="K2195">
        <v>0</v>
      </c>
      <c r="L2195">
        <v>1</v>
      </c>
      <c r="M2195">
        <v>0</v>
      </c>
      <c r="N2195">
        <v>4</v>
      </c>
      <c r="O2195">
        <v>25</v>
      </c>
      <c r="P2195">
        <v>21</v>
      </c>
      <c r="Q2195" s="20">
        <f t="shared" si="68"/>
        <v>22.9450681625</v>
      </c>
      <c r="R2195" s="7">
        <f t="shared" si="69"/>
        <v>3.6923076923076925</v>
      </c>
    </row>
    <row r="2196" spans="1:18" x14ac:dyDescent="0.25">
      <c r="A2196" t="s">
        <v>595</v>
      </c>
      <c r="B2196" t="s">
        <v>779</v>
      </c>
      <c r="D2196" t="s">
        <v>146</v>
      </c>
      <c r="E2196" t="s">
        <v>92</v>
      </c>
      <c r="F2196">
        <v>0</v>
      </c>
      <c r="G2196">
        <v>2</v>
      </c>
      <c r="H2196">
        <v>1</v>
      </c>
      <c r="I2196">
        <v>58</v>
      </c>
      <c r="J2196">
        <v>0</v>
      </c>
      <c r="K2196">
        <v>1</v>
      </c>
      <c r="L2196">
        <v>0</v>
      </c>
      <c r="M2196">
        <v>0</v>
      </c>
      <c r="N2196">
        <v>2</v>
      </c>
      <c r="O2196">
        <v>46</v>
      </c>
      <c r="P2196">
        <v>44</v>
      </c>
      <c r="Q2196" s="20">
        <f t="shared" si="68"/>
        <v>42.488938054399995</v>
      </c>
      <c r="R2196" s="7">
        <f t="shared" si="69"/>
        <v>0</v>
      </c>
    </row>
    <row r="2197" spans="1:18" x14ac:dyDescent="0.25">
      <c r="A2197" t="s">
        <v>638</v>
      </c>
      <c r="B2197" t="s">
        <v>780</v>
      </c>
      <c r="D2197" t="s">
        <v>349</v>
      </c>
      <c r="E2197" t="s">
        <v>17</v>
      </c>
      <c r="F2197">
        <v>3</v>
      </c>
      <c r="G2197">
        <v>0</v>
      </c>
      <c r="H2197">
        <v>1</v>
      </c>
      <c r="I2197">
        <v>60</v>
      </c>
      <c r="J2197">
        <v>1</v>
      </c>
      <c r="K2197">
        <v>0</v>
      </c>
      <c r="L2197">
        <v>0</v>
      </c>
      <c r="M2197">
        <v>0</v>
      </c>
      <c r="N2197">
        <v>0</v>
      </c>
      <c r="O2197">
        <v>31</v>
      </c>
      <c r="P2197">
        <v>31</v>
      </c>
      <c r="Q2197" s="20">
        <f t="shared" si="68"/>
        <v>28.607912261399999</v>
      </c>
      <c r="R2197" s="7">
        <f t="shared" si="69"/>
        <v>3</v>
      </c>
    </row>
    <row r="2198" spans="1:18" x14ac:dyDescent="0.25">
      <c r="A2198" t="s">
        <v>621</v>
      </c>
      <c r="B2198" t="s">
        <v>780</v>
      </c>
      <c r="D2198" t="s">
        <v>249</v>
      </c>
      <c r="E2198" t="s">
        <v>92</v>
      </c>
      <c r="F2198">
        <v>2</v>
      </c>
      <c r="G2198">
        <v>4</v>
      </c>
      <c r="H2198">
        <v>1</v>
      </c>
      <c r="I2198">
        <v>23</v>
      </c>
      <c r="J2198">
        <v>0</v>
      </c>
      <c r="K2198">
        <v>1</v>
      </c>
      <c r="L2198">
        <v>0</v>
      </c>
      <c r="M2198">
        <v>0</v>
      </c>
      <c r="N2198">
        <v>3</v>
      </c>
      <c r="O2198">
        <v>13</v>
      </c>
      <c r="P2198">
        <v>10</v>
      </c>
      <c r="Q2198" s="20">
        <f t="shared" si="68"/>
        <v>11.756336876700001</v>
      </c>
      <c r="R2198" s="7">
        <f t="shared" si="69"/>
        <v>2</v>
      </c>
    </row>
    <row r="2199" spans="1:18" x14ac:dyDescent="0.25">
      <c r="A2199" t="s">
        <v>574</v>
      </c>
      <c r="B2199" t="s">
        <v>780</v>
      </c>
      <c r="D2199" t="s">
        <v>188</v>
      </c>
      <c r="E2199" t="s">
        <v>17</v>
      </c>
      <c r="F2199">
        <v>4</v>
      </c>
      <c r="G2199">
        <v>0</v>
      </c>
      <c r="H2199">
        <v>1</v>
      </c>
      <c r="I2199">
        <v>60</v>
      </c>
      <c r="J2199">
        <v>1</v>
      </c>
      <c r="K2199">
        <v>0</v>
      </c>
      <c r="L2199">
        <v>0</v>
      </c>
      <c r="M2199">
        <v>0</v>
      </c>
      <c r="N2199">
        <v>0</v>
      </c>
      <c r="O2199">
        <v>31</v>
      </c>
      <c r="P2199">
        <v>31</v>
      </c>
      <c r="Q2199" s="20">
        <f t="shared" si="68"/>
        <v>28.6689824288</v>
      </c>
      <c r="R2199" s="7">
        <f t="shared" si="69"/>
        <v>4</v>
      </c>
    </row>
    <row r="2200" spans="1:18" x14ac:dyDescent="0.25">
      <c r="A2200" t="s">
        <v>649</v>
      </c>
      <c r="B2200" t="s">
        <v>780</v>
      </c>
      <c r="D2200" t="s">
        <v>227</v>
      </c>
      <c r="E2200" t="s">
        <v>17</v>
      </c>
      <c r="F2200">
        <v>7</v>
      </c>
      <c r="G2200">
        <v>0</v>
      </c>
      <c r="H2200">
        <v>1</v>
      </c>
      <c r="I2200">
        <v>60</v>
      </c>
      <c r="J2200">
        <v>1</v>
      </c>
      <c r="K2200">
        <v>0</v>
      </c>
      <c r="L2200">
        <v>0</v>
      </c>
      <c r="M2200">
        <v>0</v>
      </c>
      <c r="N2200">
        <v>0</v>
      </c>
      <c r="O2200">
        <v>30</v>
      </c>
      <c r="P2200">
        <v>30</v>
      </c>
      <c r="Q2200" s="20">
        <f t="shared" si="68"/>
        <v>27.324455205</v>
      </c>
      <c r="R2200" s="7">
        <f t="shared" si="69"/>
        <v>7</v>
      </c>
    </row>
    <row r="2201" spans="1:18" x14ac:dyDescent="0.25">
      <c r="A2201" t="s">
        <v>566</v>
      </c>
      <c r="B2201" t="s">
        <v>780</v>
      </c>
      <c r="D2201" t="s">
        <v>398</v>
      </c>
      <c r="E2201" t="s">
        <v>17</v>
      </c>
      <c r="F2201">
        <v>4</v>
      </c>
      <c r="G2201">
        <v>3</v>
      </c>
      <c r="H2201">
        <v>1</v>
      </c>
      <c r="I2201">
        <v>60</v>
      </c>
      <c r="J2201">
        <v>1</v>
      </c>
      <c r="K2201">
        <v>0</v>
      </c>
      <c r="L2201">
        <v>0</v>
      </c>
      <c r="M2201">
        <v>0</v>
      </c>
      <c r="N2201">
        <v>3</v>
      </c>
      <c r="O2201">
        <v>25</v>
      </c>
      <c r="P2201">
        <v>22</v>
      </c>
      <c r="Q2201" s="20">
        <f t="shared" si="68"/>
        <v>22.734517304999997</v>
      </c>
      <c r="R2201" s="7">
        <f t="shared" si="69"/>
        <v>4</v>
      </c>
    </row>
    <row r="2202" spans="1:18" x14ac:dyDescent="0.25">
      <c r="A2202" t="s">
        <v>659</v>
      </c>
      <c r="B2202" t="s">
        <v>780</v>
      </c>
      <c r="D2202" t="s">
        <v>249</v>
      </c>
      <c r="E2202" t="s">
        <v>92</v>
      </c>
      <c r="F2202">
        <v>2</v>
      </c>
      <c r="G2202">
        <v>4</v>
      </c>
      <c r="H2202">
        <v>0</v>
      </c>
      <c r="I2202">
        <v>36</v>
      </c>
      <c r="J2202">
        <v>0</v>
      </c>
      <c r="K2202">
        <v>0</v>
      </c>
      <c r="L2202">
        <v>0</v>
      </c>
      <c r="M2202">
        <v>0</v>
      </c>
      <c r="N2202">
        <v>1</v>
      </c>
      <c r="O2202">
        <v>14</v>
      </c>
      <c r="P2202">
        <v>13</v>
      </c>
      <c r="Q2202" s="20">
        <f t="shared" si="68"/>
        <v>12.6606704826</v>
      </c>
      <c r="R2202" s="7" t="str">
        <f t="shared" si="69"/>
        <v xml:space="preserve"> </v>
      </c>
    </row>
    <row r="2203" spans="1:18" x14ac:dyDescent="0.25">
      <c r="A2203" t="s">
        <v>580</v>
      </c>
      <c r="B2203" t="s">
        <v>780</v>
      </c>
      <c r="D2203" t="s">
        <v>112</v>
      </c>
      <c r="E2203" t="s">
        <v>17</v>
      </c>
      <c r="F2203">
        <v>5</v>
      </c>
      <c r="G2203">
        <v>4</v>
      </c>
      <c r="H2203">
        <v>1</v>
      </c>
      <c r="I2203">
        <v>65</v>
      </c>
      <c r="J2203">
        <v>1</v>
      </c>
      <c r="K2203">
        <v>0</v>
      </c>
      <c r="L2203">
        <v>0</v>
      </c>
      <c r="M2203">
        <v>0</v>
      </c>
      <c r="N2203">
        <v>4</v>
      </c>
      <c r="O2203">
        <v>31</v>
      </c>
      <c r="P2203">
        <v>27</v>
      </c>
      <c r="Q2203" s="20">
        <f t="shared" si="68"/>
        <v>28.447466466599998</v>
      </c>
      <c r="R2203" s="7">
        <f t="shared" si="69"/>
        <v>4.6153846153846159</v>
      </c>
    </row>
    <row r="2204" spans="1:18" x14ac:dyDescent="0.25">
      <c r="A2204" t="s">
        <v>597</v>
      </c>
      <c r="B2204" t="s">
        <v>780</v>
      </c>
      <c r="D2204" t="s">
        <v>27</v>
      </c>
      <c r="E2204" t="s">
        <v>92</v>
      </c>
      <c r="F2204">
        <v>3</v>
      </c>
      <c r="G2204">
        <v>4</v>
      </c>
      <c r="H2204">
        <v>1</v>
      </c>
      <c r="I2204">
        <v>59</v>
      </c>
      <c r="J2204">
        <v>0</v>
      </c>
      <c r="K2204">
        <v>1</v>
      </c>
      <c r="L2204">
        <v>0</v>
      </c>
      <c r="M2204">
        <v>0</v>
      </c>
      <c r="N2204">
        <v>4</v>
      </c>
      <c r="O2204">
        <v>25</v>
      </c>
      <c r="P2204">
        <v>21</v>
      </c>
      <c r="Q2204" s="20">
        <f t="shared" si="68"/>
        <v>22.792088317499999</v>
      </c>
      <c r="R2204" s="7">
        <f t="shared" si="69"/>
        <v>3</v>
      </c>
    </row>
    <row r="2205" spans="1:18" x14ac:dyDescent="0.25">
      <c r="A2205" t="s">
        <v>584</v>
      </c>
      <c r="B2205" t="s">
        <v>780</v>
      </c>
      <c r="D2205" t="s">
        <v>182</v>
      </c>
      <c r="E2205" t="s">
        <v>17</v>
      </c>
      <c r="F2205">
        <v>3</v>
      </c>
      <c r="G2205">
        <v>2</v>
      </c>
      <c r="H2205">
        <v>1</v>
      </c>
      <c r="I2205">
        <v>64</v>
      </c>
      <c r="J2205">
        <v>1</v>
      </c>
      <c r="K2205">
        <v>0</v>
      </c>
      <c r="L2205">
        <v>0</v>
      </c>
      <c r="M2205">
        <v>0</v>
      </c>
      <c r="N2205">
        <v>2</v>
      </c>
      <c r="O2205">
        <v>29</v>
      </c>
      <c r="P2205">
        <v>27</v>
      </c>
      <c r="Q2205" s="20">
        <f t="shared" si="68"/>
        <v>26.503088803099999</v>
      </c>
      <c r="R2205" s="7">
        <f t="shared" si="69"/>
        <v>2.8125</v>
      </c>
    </row>
    <row r="2206" spans="1:18" x14ac:dyDescent="0.25">
      <c r="A2206" t="s">
        <v>658</v>
      </c>
      <c r="B2206" t="s">
        <v>781</v>
      </c>
      <c r="D2206" t="s">
        <v>96</v>
      </c>
      <c r="E2206" t="s">
        <v>92</v>
      </c>
      <c r="F2206">
        <v>1</v>
      </c>
      <c r="G2206">
        <v>4</v>
      </c>
      <c r="H2206">
        <v>1</v>
      </c>
      <c r="I2206">
        <v>60</v>
      </c>
      <c r="J2206">
        <v>0</v>
      </c>
      <c r="K2206">
        <v>1</v>
      </c>
      <c r="L2206">
        <v>0</v>
      </c>
      <c r="M2206">
        <v>1</v>
      </c>
      <c r="N2206">
        <v>3</v>
      </c>
      <c r="O2206">
        <v>30</v>
      </c>
      <c r="P2206">
        <v>27</v>
      </c>
      <c r="Q2206" s="20">
        <f t="shared" si="68"/>
        <v>27.109634549999999</v>
      </c>
      <c r="R2206" s="7">
        <f t="shared" si="69"/>
        <v>1</v>
      </c>
    </row>
    <row r="2207" spans="1:18" x14ac:dyDescent="0.25">
      <c r="A2207" t="s">
        <v>809</v>
      </c>
      <c r="B2207" t="s">
        <v>781</v>
      </c>
      <c r="D2207" t="s">
        <v>592</v>
      </c>
      <c r="E2207" t="s">
        <v>92</v>
      </c>
      <c r="F2207">
        <v>2</v>
      </c>
      <c r="G2207">
        <v>3</v>
      </c>
      <c r="H2207">
        <v>1</v>
      </c>
      <c r="I2207">
        <v>65</v>
      </c>
      <c r="J2207">
        <v>0</v>
      </c>
      <c r="K2207">
        <v>0</v>
      </c>
      <c r="L2207">
        <v>1</v>
      </c>
      <c r="M2207">
        <v>0</v>
      </c>
      <c r="N2207">
        <v>2</v>
      </c>
      <c r="O2207">
        <v>23</v>
      </c>
      <c r="P2207">
        <v>21</v>
      </c>
      <c r="Q2207" s="20">
        <f t="shared" si="68"/>
        <v>20.889119602199997</v>
      </c>
      <c r="R2207" s="7">
        <f t="shared" si="69"/>
        <v>1.8461538461538463</v>
      </c>
    </row>
    <row r="2208" spans="1:18" x14ac:dyDescent="0.25">
      <c r="A2208" t="s">
        <v>605</v>
      </c>
      <c r="B2208" t="s">
        <v>781</v>
      </c>
      <c r="D2208" t="s">
        <v>327</v>
      </c>
      <c r="E2208" t="s">
        <v>17</v>
      </c>
      <c r="F2208">
        <v>5</v>
      </c>
      <c r="G2208">
        <v>1</v>
      </c>
      <c r="H2208">
        <v>1</v>
      </c>
      <c r="I2208">
        <v>60</v>
      </c>
      <c r="J2208">
        <v>1</v>
      </c>
      <c r="K2208">
        <v>0</v>
      </c>
      <c r="L2208">
        <v>0</v>
      </c>
      <c r="M2208">
        <v>0</v>
      </c>
      <c r="N2208">
        <v>1</v>
      </c>
      <c r="O2208">
        <v>27</v>
      </c>
      <c r="P2208">
        <v>26</v>
      </c>
      <c r="Q2208" s="20">
        <f t="shared" si="68"/>
        <v>24.728468899500001</v>
      </c>
      <c r="R2208" s="7">
        <f t="shared" si="69"/>
        <v>5</v>
      </c>
    </row>
    <row r="2209" spans="1:18" x14ac:dyDescent="0.25">
      <c r="A2209" t="s">
        <v>627</v>
      </c>
      <c r="B2209" t="s">
        <v>781</v>
      </c>
      <c r="D2209" t="s">
        <v>590</v>
      </c>
      <c r="E2209" t="s">
        <v>17</v>
      </c>
      <c r="F2209">
        <v>1</v>
      </c>
      <c r="G2209">
        <v>0</v>
      </c>
      <c r="H2209">
        <v>1</v>
      </c>
      <c r="I2209">
        <v>59</v>
      </c>
      <c r="J2209">
        <v>1</v>
      </c>
      <c r="K2209">
        <v>0</v>
      </c>
      <c r="L2209">
        <v>0</v>
      </c>
      <c r="M2209">
        <v>0</v>
      </c>
      <c r="N2209">
        <v>0</v>
      </c>
      <c r="O2209">
        <v>14</v>
      </c>
      <c r="P2209">
        <v>14</v>
      </c>
      <c r="Q2209" s="20">
        <f t="shared" si="68"/>
        <v>12.774840474199999</v>
      </c>
      <c r="R2209" s="7">
        <f t="shared" si="69"/>
        <v>1</v>
      </c>
    </row>
    <row r="2210" spans="1:18" x14ac:dyDescent="0.25">
      <c r="A2210" t="s">
        <v>632</v>
      </c>
      <c r="B2210" t="s">
        <v>781</v>
      </c>
      <c r="D2210" t="s">
        <v>570</v>
      </c>
      <c r="E2210" t="s">
        <v>92</v>
      </c>
      <c r="F2210">
        <v>2</v>
      </c>
      <c r="G2210">
        <v>4</v>
      </c>
      <c r="H2210">
        <v>1</v>
      </c>
      <c r="I2210">
        <v>57</v>
      </c>
      <c r="J2210">
        <v>0</v>
      </c>
      <c r="K2210">
        <v>1</v>
      </c>
      <c r="L2210">
        <v>0</v>
      </c>
      <c r="M2210">
        <v>0</v>
      </c>
      <c r="N2210">
        <v>4</v>
      </c>
      <c r="O2210">
        <v>25</v>
      </c>
      <c r="P2210">
        <v>21</v>
      </c>
      <c r="Q2210" s="20">
        <f t="shared" si="68"/>
        <v>22.7132895825</v>
      </c>
      <c r="R2210" s="7">
        <f t="shared" si="69"/>
        <v>2</v>
      </c>
    </row>
    <row r="2211" spans="1:18" x14ac:dyDescent="0.25">
      <c r="A2211" t="s">
        <v>588</v>
      </c>
      <c r="B2211" t="s">
        <v>781</v>
      </c>
      <c r="D2211" t="s">
        <v>233</v>
      </c>
      <c r="E2211" t="s">
        <v>17</v>
      </c>
      <c r="F2211">
        <v>6</v>
      </c>
      <c r="G2211">
        <v>3</v>
      </c>
      <c r="H2211">
        <v>1</v>
      </c>
      <c r="I2211">
        <v>60</v>
      </c>
      <c r="J2211">
        <v>1</v>
      </c>
      <c r="K2211">
        <v>0</v>
      </c>
      <c r="L2211">
        <v>0</v>
      </c>
      <c r="M2211">
        <v>0</v>
      </c>
      <c r="N2211">
        <v>3</v>
      </c>
      <c r="O2211">
        <v>17</v>
      </c>
      <c r="P2211">
        <v>14</v>
      </c>
      <c r="Q2211" s="20">
        <f t="shared" si="68"/>
        <v>15.854553902599999</v>
      </c>
      <c r="R2211" s="7">
        <f t="shared" si="69"/>
        <v>6</v>
      </c>
    </row>
    <row r="2212" spans="1:18" x14ac:dyDescent="0.25">
      <c r="A2212" t="s">
        <v>633</v>
      </c>
      <c r="B2212" t="s">
        <v>781</v>
      </c>
      <c r="D2212" t="s">
        <v>575</v>
      </c>
      <c r="E2212" t="s">
        <v>17</v>
      </c>
      <c r="F2212">
        <v>4</v>
      </c>
      <c r="G2212">
        <v>3</v>
      </c>
      <c r="H2212">
        <v>1</v>
      </c>
      <c r="I2212">
        <v>60</v>
      </c>
      <c r="J2212">
        <v>1</v>
      </c>
      <c r="K2212">
        <v>0</v>
      </c>
      <c r="L2212">
        <v>0</v>
      </c>
      <c r="M2212">
        <v>0</v>
      </c>
      <c r="N2212">
        <v>3</v>
      </c>
      <c r="O2212">
        <v>38</v>
      </c>
      <c r="P2212">
        <v>35</v>
      </c>
      <c r="Q2212" s="20">
        <f t="shared" si="68"/>
        <v>35.222737817800002</v>
      </c>
      <c r="R2212" s="7">
        <f t="shared" si="69"/>
        <v>4</v>
      </c>
    </row>
    <row r="2213" spans="1:18" x14ac:dyDescent="0.25">
      <c r="A2213" t="s">
        <v>645</v>
      </c>
      <c r="B2213" t="s">
        <v>781</v>
      </c>
      <c r="D2213" t="s">
        <v>441</v>
      </c>
      <c r="E2213" t="s">
        <v>92</v>
      </c>
      <c r="F2213">
        <v>1</v>
      </c>
      <c r="G2213">
        <v>3</v>
      </c>
      <c r="H2213">
        <v>1</v>
      </c>
      <c r="I2213">
        <v>58</v>
      </c>
      <c r="J2213">
        <v>0</v>
      </c>
      <c r="K2213">
        <v>1</v>
      </c>
      <c r="L2213">
        <v>0</v>
      </c>
      <c r="M2213">
        <v>0</v>
      </c>
      <c r="N2213">
        <v>3</v>
      </c>
      <c r="O2213">
        <v>34</v>
      </c>
      <c r="P2213">
        <v>31</v>
      </c>
      <c r="Q2213" s="20">
        <f t="shared" si="68"/>
        <v>31.178980641600003</v>
      </c>
      <c r="R2213" s="7">
        <f t="shared" si="69"/>
        <v>1</v>
      </c>
    </row>
    <row r="2214" spans="1:18" x14ac:dyDescent="0.25">
      <c r="A2214" t="s">
        <v>646</v>
      </c>
      <c r="B2214" t="s">
        <v>781</v>
      </c>
      <c r="D2214" t="s">
        <v>120</v>
      </c>
      <c r="E2214" t="s">
        <v>17</v>
      </c>
      <c r="F2214">
        <v>5</v>
      </c>
      <c r="G2214">
        <v>0</v>
      </c>
      <c r="H2214">
        <v>1</v>
      </c>
      <c r="I2214">
        <v>60</v>
      </c>
      <c r="J2214">
        <v>1</v>
      </c>
      <c r="K2214">
        <v>0</v>
      </c>
      <c r="L2214">
        <v>0</v>
      </c>
      <c r="M2214">
        <v>0</v>
      </c>
      <c r="N2214">
        <v>0</v>
      </c>
      <c r="O2214">
        <v>14</v>
      </c>
      <c r="P2214">
        <v>14</v>
      </c>
      <c r="Q2214" s="20">
        <f t="shared" si="68"/>
        <v>12.7850976834</v>
      </c>
      <c r="R2214" s="7">
        <f t="shared" si="69"/>
        <v>5</v>
      </c>
    </row>
    <row r="2215" spans="1:18" x14ac:dyDescent="0.25">
      <c r="A2215" t="s">
        <v>643</v>
      </c>
      <c r="B2215" t="s">
        <v>781</v>
      </c>
      <c r="D2215" t="s">
        <v>146</v>
      </c>
      <c r="E2215" t="s">
        <v>92</v>
      </c>
      <c r="F2215">
        <v>1</v>
      </c>
      <c r="G2215">
        <v>5</v>
      </c>
      <c r="H2215">
        <v>1</v>
      </c>
      <c r="I2215">
        <v>60</v>
      </c>
      <c r="J2215">
        <v>0</v>
      </c>
      <c r="K2215">
        <v>1</v>
      </c>
      <c r="L2215">
        <v>0</v>
      </c>
      <c r="M2215">
        <v>0</v>
      </c>
      <c r="N2215">
        <v>5</v>
      </c>
      <c r="O2215">
        <v>38</v>
      </c>
      <c r="P2215">
        <v>33</v>
      </c>
      <c r="Q2215" s="20">
        <f t="shared" si="68"/>
        <v>35.099557523199998</v>
      </c>
      <c r="R2215" s="7">
        <f t="shared" si="69"/>
        <v>1</v>
      </c>
    </row>
    <row r="2216" spans="1:18" x14ac:dyDescent="0.25">
      <c r="A2216" t="s">
        <v>601</v>
      </c>
      <c r="B2216" t="s">
        <v>781</v>
      </c>
      <c r="D2216" t="s">
        <v>238</v>
      </c>
      <c r="E2216" t="s">
        <v>92</v>
      </c>
      <c r="F2216">
        <v>0</v>
      </c>
      <c r="G2216">
        <v>4</v>
      </c>
      <c r="H2216">
        <v>1</v>
      </c>
      <c r="I2216">
        <v>60</v>
      </c>
      <c r="J2216">
        <v>0</v>
      </c>
      <c r="K2216">
        <v>1</v>
      </c>
      <c r="L2216">
        <v>0</v>
      </c>
      <c r="M2216">
        <v>0</v>
      </c>
      <c r="N2216">
        <v>4</v>
      </c>
      <c r="O2216">
        <v>47</v>
      </c>
      <c r="P2216">
        <v>43</v>
      </c>
      <c r="Q2216" s="20">
        <f t="shared" si="68"/>
        <v>43.481980200300001</v>
      </c>
      <c r="R2216" s="7">
        <f t="shared" si="69"/>
        <v>0</v>
      </c>
    </row>
    <row r="2217" spans="1:18" x14ac:dyDescent="0.25">
      <c r="A2217" t="s">
        <v>582</v>
      </c>
      <c r="B2217" t="s">
        <v>781</v>
      </c>
      <c r="D2217" t="s">
        <v>598</v>
      </c>
      <c r="E2217" t="s">
        <v>17</v>
      </c>
      <c r="F2217">
        <v>3</v>
      </c>
      <c r="G2217">
        <v>2</v>
      </c>
      <c r="H2217">
        <v>1</v>
      </c>
      <c r="I2217">
        <v>65</v>
      </c>
      <c r="J2217">
        <v>1</v>
      </c>
      <c r="K2217">
        <v>0</v>
      </c>
      <c r="L2217">
        <v>0</v>
      </c>
      <c r="M2217">
        <v>0</v>
      </c>
      <c r="N2217">
        <v>2</v>
      </c>
      <c r="O2217">
        <v>50</v>
      </c>
      <c r="P2217">
        <v>48</v>
      </c>
      <c r="Q2217" s="20">
        <f t="shared" si="68"/>
        <v>45.921237695000002</v>
      </c>
      <c r="R2217" s="7">
        <f t="shared" si="69"/>
        <v>2.7692307692307692</v>
      </c>
    </row>
    <row r="2218" spans="1:18" x14ac:dyDescent="0.25">
      <c r="A2218" t="s">
        <v>703</v>
      </c>
      <c r="B2218" t="s">
        <v>781</v>
      </c>
      <c r="D2218" t="s">
        <v>579</v>
      </c>
      <c r="E2218" t="s">
        <v>17</v>
      </c>
      <c r="F2218">
        <v>3</v>
      </c>
      <c r="G2218">
        <v>0</v>
      </c>
      <c r="H2218">
        <v>1</v>
      </c>
      <c r="I2218">
        <v>60</v>
      </c>
      <c r="J2218">
        <v>1</v>
      </c>
      <c r="K2218">
        <v>0</v>
      </c>
      <c r="L2218">
        <v>0</v>
      </c>
      <c r="M2218">
        <v>0</v>
      </c>
      <c r="N2218">
        <v>0</v>
      </c>
      <c r="O2218">
        <v>19</v>
      </c>
      <c r="P2218">
        <v>19</v>
      </c>
      <c r="Q2218" s="20">
        <f t="shared" si="68"/>
        <v>17.298390424699999</v>
      </c>
      <c r="R2218" s="7">
        <f t="shared" si="69"/>
        <v>3</v>
      </c>
    </row>
    <row r="2219" spans="1:18" x14ac:dyDescent="0.25">
      <c r="A2219" t="s">
        <v>626</v>
      </c>
      <c r="B2219" t="s">
        <v>782</v>
      </c>
      <c r="D2219" t="s">
        <v>192</v>
      </c>
      <c r="E2219" t="s">
        <v>17</v>
      </c>
      <c r="F2219">
        <v>3</v>
      </c>
      <c r="G2219">
        <v>2</v>
      </c>
      <c r="H2219">
        <v>1</v>
      </c>
      <c r="I2219">
        <v>62</v>
      </c>
      <c r="J2219">
        <v>1</v>
      </c>
      <c r="K2219">
        <v>0</v>
      </c>
      <c r="L2219">
        <v>0</v>
      </c>
      <c r="M2219">
        <v>0</v>
      </c>
      <c r="N2219">
        <v>2</v>
      </c>
      <c r="O2219">
        <v>44</v>
      </c>
      <c r="P2219">
        <v>42</v>
      </c>
      <c r="Q2219" s="20">
        <f t="shared" si="68"/>
        <v>39.889217134799999</v>
      </c>
      <c r="R2219" s="7">
        <f t="shared" si="69"/>
        <v>2.903225806451613</v>
      </c>
    </row>
    <row r="2220" spans="1:18" x14ac:dyDescent="0.25">
      <c r="A2220" t="s">
        <v>577</v>
      </c>
      <c r="B2220" t="s">
        <v>782</v>
      </c>
      <c r="D2220" t="s">
        <v>112</v>
      </c>
      <c r="E2220" t="s">
        <v>17</v>
      </c>
      <c r="F2220">
        <v>4</v>
      </c>
      <c r="G2220">
        <v>3</v>
      </c>
      <c r="H2220">
        <v>1</v>
      </c>
      <c r="I2220">
        <v>65</v>
      </c>
      <c r="J2220">
        <v>1</v>
      </c>
      <c r="K2220">
        <v>0</v>
      </c>
      <c r="L2220">
        <v>0</v>
      </c>
      <c r="M2220">
        <v>0</v>
      </c>
      <c r="N2220">
        <v>3</v>
      </c>
      <c r="O2220">
        <v>36</v>
      </c>
      <c r="P2220">
        <v>33</v>
      </c>
      <c r="Q2220" s="20">
        <f t="shared" si="68"/>
        <v>33.035767509599999</v>
      </c>
      <c r="R2220" s="7">
        <f t="shared" si="69"/>
        <v>3.6923076923076925</v>
      </c>
    </row>
    <row r="2221" spans="1:18" x14ac:dyDescent="0.25">
      <c r="A2221" t="s">
        <v>620</v>
      </c>
      <c r="B2221" t="s">
        <v>782</v>
      </c>
      <c r="D2221" t="s">
        <v>27</v>
      </c>
      <c r="E2221" t="s">
        <v>92</v>
      </c>
      <c r="F2221">
        <v>0</v>
      </c>
      <c r="G2221">
        <v>4</v>
      </c>
      <c r="H2221">
        <v>1</v>
      </c>
      <c r="I2221">
        <v>59</v>
      </c>
      <c r="J2221">
        <v>0</v>
      </c>
      <c r="K2221">
        <v>1</v>
      </c>
      <c r="L2221">
        <v>0</v>
      </c>
      <c r="M2221">
        <v>1</v>
      </c>
      <c r="N2221">
        <v>3</v>
      </c>
      <c r="O2221">
        <v>19</v>
      </c>
      <c r="P2221">
        <v>16</v>
      </c>
      <c r="Q2221" s="20">
        <f t="shared" si="68"/>
        <v>17.321987121300001</v>
      </c>
      <c r="R2221" s="7">
        <f t="shared" si="69"/>
        <v>0</v>
      </c>
    </row>
    <row r="2222" spans="1:18" x14ac:dyDescent="0.25">
      <c r="A2222" t="s">
        <v>635</v>
      </c>
      <c r="B2222" t="s">
        <v>783</v>
      </c>
      <c r="D2222" t="s">
        <v>146</v>
      </c>
      <c r="E2222" t="s">
        <v>17</v>
      </c>
      <c r="F2222">
        <v>2</v>
      </c>
      <c r="G2222">
        <v>1</v>
      </c>
      <c r="H2222">
        <v>1</v>
      </c>
      <c r="I2222">
        <v>60</v>
      </c>
      <c r="J2222">
        <v>1</v>
      </c>
      <c r="K2222">
        <v>0</v>
      </c>
      <c r="L2222">
        <v>0</v>
      </c>
      <c r="M2222">
        <v>0</v>
      </c>
      <c r="N2222">
        <v>1</v>
      </c>
      <c r="O2222">
        <v>33</v>
      </c>
      <c r="P2222">
        <v>32</v>
      </c>
      <c r="Q2222" s="20">
        <f t="shared" si="68"/>
        <v>30.481194691199999</v>
      </c>
      <c r="R2222" s="7">
        <f t="shared" si="69"/>
        <v>2</v>
      </c>
    </row>
    <row r="2223" spans="1:18" x14ac:dyDescent="0.25">
      <c r="A2223" t="s">
        <v>566</v>
      </c>
      <c r="B2223" t="s">
        <v>783</v>
      </c>
      <c r="D2223" t="s">
        <v>327</v>
      </c>
      <c r="E2223" t="s">
        <v>92</v>
      </c>
      <c r="F2223">
        <v>2</v>
      </c>
      <c r="G2223">
        <v>4</v>
      </c>
      <c r="H2223">
        <v>1</v>
      </c>
      <c r="I2223">
        <v>58</v>
      </c>
      <c r="J2223">
        <v>0</v>
      </c>
      <c r="K2223">
        <v>1</v>
      </c>
      <c r="L2223">
        <v>0</v>
      </c>
      <c r="M2223">
        <v>0</v>
      </c>
      <c r="N2223">
        <v>4</v>
      </c>
      <c r="O2223">
        <v>47</v>
      </c>
      <c r="P2223">
        <v>43</v>
      </c>
      <c r="Q2223" s="20">
        <f t="shared" si="68"/>
        <v>43.0458532695</v>
      </c>
      <c r="R2223" s="7">
        <f t="shared" si="69"/>
        <v>2</v>
      </c>
    </row>
    <row r="2224" spans="1:18" x14ac:dyDescent="0.25">
      <c r="A2224" t="s">
        <v>626</v>
      </c>
      <c r="B2224" t="s">
        <v>784</v>
      </c>
      <c r="D2224" t="s">
        <v>27</v>
      </c>
      <c r="E2224" t="s">
        <v>92</v>
      </c>
      <c r="F2224">
        <v>1</v>
      </c>
      <c r="G2224">
        <v>5</v>
      </c>
      <c r="H2224">
        <v>1</v>
      </c>
      <c r="I2224">
        <v>60</v>
      </c>
      <c r="J2224">
        <v>0</v>
      </c>
      <c r="K2224">
        <v>1</v>
      </c>
      <c r="L2224">
        <v>0</v>
      </c>
      <c r="M2224">
        <v>0</v>
      </c>
      <c r="N2224">
        <v>5</v>
      </c>
      <c r="O2224">
        <v>24</v>
      </c>
      <c r="P2224">
        <v>19</v>
      </c>
      <c r="Q2224" s="20">
        <f t="shared" si="68"/>
        <v>21.8804047848</v>
      </c>
      <c r="R2224" s="7">
        <f t="shared" si="69"/>
        <v>1</v>
      </c>
    </row>
    <row r="2225" spans="1:18" x14ac:dyDescent="0.25">
      <c r="A2225" t="s">
        <v>623</v>
      </c>
      <c r="B2225" t="s">
        <v>784</v>
      </c>
      <c r="D2225" t="s">
        <v>188</v>
      </c>
      <c r="E2225" t="s">
        <v>17</v>
      </c>
      <c r="F2225">
        <v>4</v>
      </c>
      <c r="G2225">
        <v>3</v>
      </c>
      <c r="H2225">
        <v>1</v>
      </c>
      <c r="I2225">
        <v>62</v>
      </c>
      <c r="J2225">
        <v>1</v>
      </c>
      <c r="K2225">
        <v>0</v>
      </c>
      <c r="L2225">
        <v>0</v>
      </c>
      <c r="M2225">
        <v>0</v>
      </c>
      <c r="N2225">
        <v>3</v>
      </c>
      <c r="O2225">
        <v>23</v>
      </c>
      <c r="P2225">
        <v>20</v>
      </c>
      <c r="Q2225" s="20">
        <f t="shared" si="68"/>
        <v>21.270535350399999</v>
      </c>
      <c r="R2225" s="7">
        <f t="shared" si="69"/>
        <v>3.870967741935484</v>
      </c>
    </row>
    <row r="2226" spans="1:18" x14ac:dyDescent="0.25">
      <c r="A2226" t="s">
        <v>632</v>
      </c>
      <c r="B2226" t="s">
        <v>784</v>
      </c>
      <c r="D2226" t="s">
        <v>578</v>
      </c>
      <c r="E2226" t="s">
        <v>17</v>
      </c>
      <c r="F2226">
        <v>3</v>
      </c>
      <c r="G2226">
        <v>2</v>
      </c>
      <c r="H2226">
        <v>1</v>
      </c>
      <c r="I2226">
        <v>65</v>
      </c>
      <c r="J2226">
        <v>1</v>
      </c>
      <c r="K2226">
        <v>0</v>
      </c>
      <c r="L2226">
        <v>0</v>
      </c>
      <c r="M2226">
        <v>0</v>
      </c>
      <c r="N2226">
        <v>2</v>
      </c>
      <c r="O2226">
        <v>27</v>
      </c>
      <c r="P2226">
        <v>25</v>
      </c>
      <c r="Q2226" s="20">
        <f t="shared" si="68"/>
        <v>24.684051723300001</v>
      </c>
      <c r="R2226" s="7">
        <f t="shared" si="69"/>
        <v>2.7692307692307692</v>
      </c>
    </row>
    <row r="2227" spans="1:18" x14ac:dyDescent="0.25">
      <c r="A2227" t="s">
        <v>680</v>
      </c>
      <c r="B2227" t="s">
        <v>784</v>
      </c>
      <c r="D2227" t="s">
        <v>579</v>
      </c>
      <c r="E2227" t="s">
        <v>17</v>
      </c>
      <c r="F2227">
        <v>4</v>
      </c>
      <c r="G2227">
        <v>1</v>
      </c>
      <c r="H2227">
        <v>1</v>
      </c>
      <c r="I2227">
        <v>60</v>
      </c>
      <c r="J2227">
        <v>1</v>
      </c>
      <c r="K2227">
        <v>0</v>
      </c>
      <c r="L2227">
        <v>0</v>
      </c>
      <c r="M2227">
        <v>0</v>
      </c>
      <c r="N2227">
        <v>1</v>
      </c>
      <c r="O2227">
        <v>33</v>
      </c>
      <c r="P2227">
        <v>32</v>
      </c>
      <c r="Q2227" s="20">
        <f t="shared" si="68"/>
        <v>30.044572842899999</v>
      </c>
      <c r="R2227" s="7">
        <f t="shared" si="69"/>
        <v>4</v>
      </c>
    </row>
    <row r="2228" spans="1:18" x14ac:dyDescent="0.25">
      <c r="A2228" t="s">
        <v>577</v>
      </c>
      <c r="B2228" t="s">
        <v>784</v>
      </c>
      <c r="D2228" t="s">
        <v>335</v>
      </c>
      <c r="E2228" t="s">
        <v>17</v>
      </c>
      <c r="F2228">
        <v>3</v>
      </c>
      <c r="G2228">
        <v>2</v>
      </c>
      <c r="H2228">
        <v>1</v>
      </c>
      <c r="I2228">
        <v>65</v>
      </c>
      <c r="J2228">
        <v>1</v>
      </c>
      <c r="K2228">
        <v>0</v>
      </c>
      <c r="L2228">
        <v>0</v>
      </c>
      <c r="M2228">
        <v>0</v>
      </c>
      <c r="N2228">
        <v>2</v>
      </c>
      <c r="O2228">
        <v>36</v>
      </c>
      <c r="P2228">
        <v>34</v>
      </c>
      <c r="Q2228" s="20">
        <f t="shared" si="68"/>
        <v>32.620238553600004</v>
      </c>
      <c r="R2228" s="7">
        <f t="shared" si="69"/>
        <v>2.7692307692307692</v>
      </c>
    </row>
    <row r="2229" spans="1:18" x14ac:dyDescent="0.25">
      <c r="A2229" t="s">
        <v>641</v>
      </c>
      <c r="B2229" t="s">
        <v>784</v>
      </c>
      <c r="D2229" t="s">
        <v>596</v>
      </c>
      <c r="E2229" t="s">
        <v>92</v>
      </c>
      <c r="F2229">
        <v>2</v>
      </c>
      <c r="G2229">
        <v>3</v>
      </c>
      <c r="H2229">
        <v>1</v>
      </c>
      <c r="I2229">
        <v>64</v>
      </c>
      <c r="J2229">
        <v>0</v>
      </c>
      <c r="K2229">
        <v>0</v>
      </c>
      <c r="L2229">
        <v>1</v>
      </c>
      <c r="M2229">
        <v>0</v>
      </c>
      <c r="N2229">
        <v>2</v>
      </c>
      <c r="O2229">
        <v>32</v>
      </c>
      <c r="P2229">
        <v>30</v>
      </c>
      <c r="Q2229" s="20">
        <f t="shared" si="68"/>
        <v>29.369687247999998</v>
      </c>
      <c r="R2229" s="7">
        <f t="shared" si="69"/>
        <v>1.875</v>
      </c>
    </row>
    <row r="2230" spans="1:18" x14ac:dyDescent="0.25">
      <c r="A2230" t="s">
        <v>616</v>
      </c>
      <c r="B2230" t="s">
        <v>784</v>
      </c>
      <c r="D2230" t="s">
        <v>349</v>
      </c>
      <c r="E2230" t="s">
        <v>92</v>
      </c>
      <c r="F2230">
        <v>1</v>
      </c>
      <c r="G2230">
        <v>2</v>
      </c>
      <c r="H2230">
        <v>1</v>
      </c>
      <c r="I2230">
        <v>63</v>
      </c>
      <c r="J2230">
        <v>0</v>
      </c>
      <c r="K2230">
        <v>0</v>
      </c>
      <c r="L2230">
        <v>1</v>
      </c>
      <c r="M2230">
        <v>0</v>
      </c>
      <c r="N2230">
        <v>2</v>
      </c>
      <c r="O2230">
        <v>38</v>
      </c>
      <c r="P2230">
        <v>36</v>
      </c>
      <c r="Q2230" s="20">
        <f t="shared" si="68"/>
        <v>35.067763417199998</v>
      </c>
      <c r="R2230" s="7">
        <f t="shared" si="69"/>
        <v>0.95238095238095233</v>
      </c>
    </row>
    <row r="2231" spans="1:18" x14ac:dyDescent="0.25">
      <c r="A2231" t="s">
        <v>595</v>
      </c>
      <c r="B2231" t="s">
        <v>784</v>
      </c>
      <c r="D2231" t="s">
        <v>598</v>
      </c>
      <c r="E2231" t="s">
        <v>17</v>
      </c>
      <c r="F2231">
        <v>5</v>
      </c>
      <c r="G2231">
        <v>4</v>
      </c>
      <c r="H2231">
        <v>1</v>
      </c>
      <c r="I2231">
        <v>65</v>
      </c>
      <c r="J2231">
        <v>1</v>
      </c>
      <c r="K2231">
        <v>0</v>
      </c>
      <c r="L2231">
        <v>0</v>
      </c>
      <c r="M2231">
        <v>0</v>
      </c>
      <c r="N2231">
        <v>4</v>
      </c>
      <c r="O2231">
        <v>51</v>
      </c>
      <c r="P2231">
        <v>47</v>
      </c>
      <c r="Q2231" s="20">
        <f t="shared" si="68"/>
        <v>46.8396624489</v>
      </c>
      <c r="R2231" s="7">
        <f t="shared" si="69"/>
        <v>4.6153846153846159</v>
      </c>
    </row>
    <row r="2232" spans="1:18" x14ac:dyDescent="0.25">
      <c r="A2232" t="s">
        <v>580</v>
      </c>
      <c r="B2232" t="s">
        <v>784</v>
      </c>
      <c r="D2232" t="s">
        <v>592</v>
      </c>
      <c r="E2232" t="s">
        <v>92</v>
      </c>
      <c r="F2232">
        <v>2</v>
      </c>
      <c r="G2232">
        <v>6</v>
      </c>
      <c r="H2232">
        <v>1</v>
      </c>
      <c r="I2232">
        <v>60</v>
      </c>
      <c r="J2232">
        <v>0</v>
      </c>
      <c r="K2232">
        <v>1</v>
      </c>
      <c r="L2232">
        <v>0</v>
      </c>
      <c r="M2232">
        <v>0</v>
      </c>
      <c r="N2232">
        <v>6</v>
      </c>
      <c r="O2232">
        <v>39</v>
      </c>
      <c r="P2232">
        <v>33</v>
      </c>
      <c r="Q2232" s="20">
        <f t="shared" si="68"/>
        <v>35.420681064599997</v>
      </c>
      <c r="R2232" s="7">
        <f t="shared" si="69"/>
        <v>2</v>
      </c>
    </row>
    <row r="2233" spans="1:18" x14ac:dyDescent="0.25">
      <c r="A2233" t="s">
        <v>587</v>
      </c>
      <c r="B2233" t="s">
        <v>785</v>
      </c>
      <c r="D2233" t="s">
        <v>146</v>
      </c>
      <c r="E2233" t="s">
        <v>92</v>
      </c>
      <c r="F2233">
        <v>1</v>
      </c>
      <c r="G2233">
        <v>5</v>
      </c>
      <c r="H2233">
        <v>1</v>
      </c>
      <c r="I2233">
        <v>60</v>
      </c>
      <c r="J2233">
        <v>0</v>
      </c>
      <c r="K2233">
        <v>1</v>
      </c>
      <c r="L2233">
        <v>0</v>
      </c>
      <c r="M2233">
        <v>0</v>
      </c>
      <c r="N2233">
        <v>5</v>
      </c>
      <c r="O2233">
        <v>25</v>
      </c>
      <c r="P2233">
        <v>20</v>
      </c>
      <c r="Q2233" s="20">
        <f t="shared" si="68"/>
        <v>23.091814159999998</v>
      </c>
      <c r="R2233" s="7">
        <f t="shared" si="69"/>
        <v>1</v>
      </c>
    </row>
    <row r="2234" spans="1:18" x14ac:dyDescent="0.25">
      <c r="A2234" t="s">
        <v>633</v>
      </c>
      <c r="B2234" t="s">
        <v>785</v>
      </c>
      <c r="D2234" t="s">
        <v>96</v>
      </c>
      <c r="E2234" t="s">
        <v>17</v>
      </c>
      <c r="F2234">
        <v>6</v>
      </c>
      <c r="G2234">
        <v>4</v>
      </c>
      <c r="H2234">
        <v>1</v>
      </c>
      <c r="I2234">
        <v>60</v>
      </c>
      <c r="J2234">
        <v>1</v>
      </c>
      <c r="K2234">
        <v>0</v>
      </c>
      <c r="L2234">
        <v>0</v>
      </c>
      <c r="M2234">
        <v>0</v>
      </c>
      <c r="N2234">
        <v>4</v>
      </c>
      <c r="O2234">
        <v>31</v>
      </c>
      <c r="P2234">
        <v>27</v>
      </c>
      <c r="Q2234" s="20">
        <f t="shared" si="68"/>
        <v>28.013289035</v>
      </c>
      <c r="R2234" s="7">
        <f t="shared" si="69"/>
        <v>6</v>
      </c>
    </row>
    <row r="2235" spans="1:18" x14ac:dyDescent="0.25">
      <c r="A2235" t="s">
        <v>692</v>
      </c>
      <c r="B2235" t="s">
        <v>785</v>
      </c>
      <c r="D2235" t="s">
        <v>192</v>
      </c>
      <c r="E2235" t="s">
        <v>92</v>
      </c>
      <c r="F2235">
        <v>1</v>
      </c>
      <c r="G2235">
        <v>4</v>
      </c>
      <c r="H2235">
        <v>1</v>
      </c>
      <c r="I2235">
        <v>60</v>
      </c>
      <c r="J2235">
        <v>0</v>
      </c>
      <c r="K2235">
        <v>1</v>
      </c>
      <c r="L2235">
        <v>0</v>
      </c>
      <c r="M2235">
        <v>0</v>
      </c>
      <c r="N2235">
        <v>4</v>
      </c>
      <c r="O2235">
        <v>28</v>
      </c>
      <c r="P2235">
        <v>24</v>
      </c>
      <c r="Q2235" s="20">
        <f t="shared" si="68"/>
        <v>25.3840472676</v>
      </c>
      <c r="R2235" s="7">
        <f t="shared" si="69"/>
        <v>1</v>
      </c>
    </row>
    <row r="2236" spans="1:18" x14ac:dyDescent="0.25">
      <c r="A2236" t="s">
        <v>582</v>
      </c>
      <c r="B2236" t="s">
        <v>785</v>
      </c>
      <c r="D2236" t="s">
        <v>568</v>
      </c>
      <c r="E2236" t="s">
        <v>92</v>
      </c>
      <c r="F2236">
        <v>2</v>
      </c>
      <c r="G2236">
        <v>5</v>
      </c>
      <c r="H2236">
        <v>1</v>
      </c>
      <c r="I2236">
        <v>60</v>
      </c>
      <c r="J2236">
        <v>0</v>
      </c>
      <c r="K2236">
        <v>1</v>
      </c>
      <c r="L2236">
        <v>0</v>
      </c>
      <c r="M2236">
        <v>1</v>
      </c>
      <c r="N2236">
        <v>4</v>
      </c>
      <c r="O2236">
        <v>28</v>
      </c>
      <c r="P2236">
        <v>24</v>
      </c>
      <c r="Q2236" s="20">
        <f t="shared" si="68"/>
        <v>25.212026551599998</v>
      </c>
      <c r="R2236" s="7">
        <f t="shared" si="69"/>
        <v>2</v>
      </c>
    </row>
    <row r="2237" spans="1:18" x14ac:dyDescent="0.25">
      <c r="A2237" t="s">
        <v>626</v>
      </c>
      <c r="B2237" t="s">
        <v>786</v>
      </c>
      <c r="D2237" t="s">
        <v>216</v>
      </c>
      <c r="E2237" t="s">
        <v>92</v>
      </c>
      <c r="F2237">
        <v>2</v>
      </c>
      <c r="G2237">
        <v>3</v>
      </c>
      <c r="H2237">
        <v>1</v>
      </c>
      <c r="I2237">
        <v>59</v>
      </c>
      <c r="J2237">
        <v>0</v>
      </c>
      <c r="K2237">
        <v>1</v>
      </c>
      <c r="L2237">
        <v>0</v>
      </c>
      <c r="M2237">
        <v>0</v>
      </c>
      <c r="N2237">
        <v>3</v>
      </c>
      <c r="O2237">
        <v>27</v>
      </c>
      <c r="P2237">
        <v>24</v>
      </c>
      <c r="Q2237" s="20">
        <f t="shared" si="68"/>
        <v>24.437789961300002</v>
      </c>
      <c r="R2237" s="7">
        <f t="shared" si="69"/>
        <v>2</v>
      </c>
    </row>
    <row r="2238" spans="1:18" x14ac:dyDescent="0.25">
      <c r="A2238" t="s">
        <v>585</v>
      </c>
      <c r="B2238" t="s">
        <v>786</v>
      </c>
      <c r="D2238" t="s">
        <v>227</v>
      </c>
      <c r="E2238" t="s">
        <v>17</v>
      </c>
      <c r="F2238">
        <v>3</v>
      </c>
      <c r="G2238">
        <v>0</v>
      </c>
      <c r="H2238">
        <v>1</v>
      </c>
      <c r="I2238">
        <v>60</v>
      </c>
      <c r="J2238">
        <v>1</v>
      </c>
      <c r="K2238">
        <v>0</v>
      </c>
      <c r="L2238">
        <v>0</v>
      </c>
      <c r="M2238">
        <v>0</v>
      </c>
      <c r="N2238">
        <v>0</v>
      </c>
      <c r="O2238">
        <v>22</v>
      </c>
      <c r="P2238">
        <v>22</v>
      </c>
      <c r="Q2238" s="20">
        <f t="shared" si="68"/>
        <v>20.037933816999999</v>
      </c>
      <c r="R2238" s="7">
        <f t="shared" si="69"/>
        <v>3</v>
      </c>
    </row>
    <row r="2239" spans="1:18" x14ac:dyDescent="0.25">
      <c r="A2239" t="s">
        <v>809</v>
      </c>
      <c r="B2239" t="s">
        <v>786</v>
      </c>
      <c r="D2239" t="s">
        <v>335</v>
      </c>
      <c r="E2239" t="s">
        <v>92</v>
      </c>
      <c r="F2239">
        <v>1</v>
      </c>
      <c r="G2239">
        <v>4</v>
      </c>
      <c r="H2239">
        <v>1</v>
      </c>
      <c r="I2239">
        <v>60</v>
      </c>
      <c r="J2239">
        <v>0</v>
      </c>
      <c r="K2239">
        <v>1</v>
      </c>
      <c r="L2239">
        <v>0</v>
      </c>
      <c r="M2239">
        <v>0</v>
      </c>
      <c r="N2239">
        <v>4</v>
      </c>
      <c r="O2239">
        <v>30</v>
      </c>
      <c r="P2239">
        <v>26</v>
      </c>
      <c r="Q2239" s="20">
        <f t="shared" si="68"/>
        <v>27.183532128</v>
      </c>
      <c r="R2239" s="7">
        <f t="shared" si="69"/>
        <v>1</v>
      </c>
    </row>
    <row r="2240" spans="1:18" x14ac:dyDescent="0.25">
      <c r="A2240" t="s">
        <v>623</v>
      </c>
      <c r="B2240" t="s">
        <v>786</v>
      </c>
      <c r="D2240" t="s">
        <v>570</v>
      </c>
      <c r="E2240" t="s">
        <v>92</v>
      </c>
      <c r="F2240">
        <v>2</v>
      </c>
      <c r="G2240">
        <v>4</v>
      </c>
      <c r="H2240">
        <v>1</v>
      </c>
      <c r="I2240">
        <v>58</v>
      </c>
      <c r="J2240">
        <v>0</v>
      </c>
      <c r="K2240">
        <v>1</v>
      </c>
      <c r="L2240">
        <v>0</v>
      </c>
      <c r="M2240">
        <v>1</v>
      </c>
      <c r="N2240">
        <v>3</v>
      </c>
      <c r="O2240">
        <v>25</v>
      </c>
      <c r="P2240">
        <v>22</v>
      </c>
      <c r="Q2240" s="20">
        <f t="shared" si="68"/>
        <v>22.7132895825</v>
      </c>
      <c r="R2240" s="7">
        <f t="shared" si="69"/>
        <v>2</v>
      </c>
    </row>
    <row r="2241" spans="1:18" x14ac:dyDescent="0.25">
      <c r="A2241" t="s">
        <v>617</v>
      </c>
      <c r="B2241" t="s">
        <v>786</v>
      </c>
      <c r="D2241" t="s">
        <v>575</v>
      </c>
      <c r="E2241" t="s">
        <v>92</v>
      </c>
      <c r="F2241">
        <v>0</v>
      </c>
      <c r="G2241">
        <v>2</v>
      </c>
      <c r="H2241">
        <v>1</v>
      </c>
      <c r="I2241">
        <v>58</v>
      </c>
      <c r="J2241">
        <v>0</v>
      </c>
      <c r="K2241">
        <v>1</v>
      </c>
      <c r="L2241">
        <v>0</v>
      </c>
      <c r="M2241">
        <v>0</v>
      </c>
      <c r="N2241">
        <v>2</v>
      </c>
      <c r="O2241">
        <v>28</v>
      </c>
      <c r="P2241">
        <v>26</v>
      </c>
      <c r="Q2241" s="20">
        <f t="shared" si="68"/>
        <v>25.9535962868</v>
      </c>
      <c r="R2241" s="7">
        <f t="shared" si="69"/>
        <v>0</v>
      </c>
    </row>
    <row r="2242" spans="1:18" x14ac:dyDescent="0.25">
      <c r="A2242" t="s">
        <v>755</v>
      </c>
      <c r="B2242" t="s">
        <v>786</v>
      </c>
      <c r="D2242" t="s">
        <v>592</v>
      </c>
      <c r="E2242" t="s">
        <v>92</v>
      </c>
      <c r="F2242">
        <v>2</v>
      </c>
      <c r="G2242">
        <v>3</v>
      </c>
      <c r="H2242">
        <v>1</v>
      </c>
      <c r="I2242">
        <v>65</v>
      </c>
      <c r="J2242">
        <v>0</v>
      </c>
      <c r="K2242">
        <v>0</v>
      </c>
      <c r="L2242">
        <v>1</v>
      </c>
      <c r="M2242">
        <v>0</v>
      </c>
      <c r="N2242">
        <v>2</v>
      </c>
      <c r="O2242">
        <v>27</v>
      </c>
      <c r="P2242">
        <v>25</v>
      </c>
      <c r="Q2242" s="20">
        <f t="shared" ref="Q2242:Q2305" si="70">(1-SUMIF(Opponent,D2242,shpct))*O2242</f>
        <v>24.522009967799999</v>
      </c>
      <c r="R2242" s="7">
        <f t="shared" ref="R2242:R2305" si="71">IF(H2242=1,F2242/MAX(60,I2242)*60," ")</f>
        <v>1.8461538461538463</v>
      </c>
    </row>
    <row r="2243" spans="1:18" x14ac:dyDescent="0.25">
      <c r="A2243" t="s">
        <v>577</v>
      </c>
      <c r="B2243" t="s">
        <v>786</v>
      </c>
      <c r="D2243" t="s">
        <v>278</v>
      </c>
      <c r="E2243" t="s">
        <v>17</v>
      </c>
      <c r="F2243">
        <v>4</v>
      </c>
      <c r="G2243">
        <v>3</v>
      </c>
      <c r="H2243">
        <v>1</v>
      </c>
      <c r="I2243">
        <v>65</v>
      </c>
      <c r="J2243">
        <v>1</v>
      </c>
      <c r="K2243">
        <v>0</v>
      </c>
      <c r="L2243">
        <v>0</v>
      </c>
      <c r="M2243">
        <v>0</v>
      </c>
      <c r="N2243">
        <v>3</v>
      </c>
      <c r="O2243">
        <v>29</v>
      </c>
      <c r="P2243">
        <v>26</v>
      </c>
      <c r="Q2243" s="20">
        <f t="shared" si="70"/>
        <v>26.502448979</v>
      </c>
      <c r="R2243" s="7">
        <f t="shared" si="71"/>
        <v>3.6923076923076925</v>
      </c>
    </row>
    <row r="2244" spans="1:18" x14ac:dyDescent="0.25">
      <c r="A2244" t="s">
        <v>641</v>
      </c>
      <c r="B2244" t="s">
        <v>786</v>
      </c>
      <c r="D2244" t="s">
        <v>598</v>
      </c>
      <c r="E2244" t="s">
        <v>17</v>
      </c>
      <c r="F2244">
        <v>4</v>
      </c>
      <c r="G2244">
        <v>2</v>
      </c>
      <c r="H2244">
        <v>1</v>
      </c>
      <c r="I2244">
        <v>60</v>
      </c>
      <c r="J2244">
        <v>1</v>
      </c>
      <c r="K2244">
        <v>0</v>
      </c>
      <c r="L2244">
        <v>0</v>
      </c>
      <c r="M2244">
        <v>0</v>
      </c>
      <c r="N2244">
        <v>2</v>
      </c>
      <c r="O2244">
        <v>24</v>
      </c>
      <c r="P2244">
        <v>22</v>
      </c>
      <c r="Q2244" s="20">
        <f t="shared" si="70"/>
        <v>22.042194093599999</v>
      </c>
      <c r="R2244" s="7">
        <f t="shared" si="71"/>
        <v>4</v>
      </c>
    </row>
    <row r="2245" spans="1:18" x14ac:dyDescent="0.25">
      <c r="A2245" t="s">
        <v>610</v>
      </c>
      <c r="B2245" t="s">
        <v>786</v>
      </c>
      <c r="D2245" t="s">
        <v>349</v>
      </c>
      <c r="E2245" t="s">
        <v>92</v>
      </c>
      <c r="F2245">
        <v>0</v>
      </c>
      <c r="G2245">
        <v>1</v>
      </c>
      <c r="H2245">
        <v>1</v>
      </c>
      <c r="I2245">
        <v>59</v>
      </c>
      <c r="J2245">
        <v>0</v>
      </c>
      <c r="K2245">
        <v>1</v>
      </c>
      <c r="L2245">
        <v>0</v>
      </c>
      <c r="M2245">
        <v>0</v>
      </c>
      <c r="N2245">
        <v>1</v>
      </c>
      <c r="O2245">
        <v>24</v>
      </c>
      <c r="P2245">
        <v>23</v>
      </c>
      <c r="Q2245" s="20">
        <f t="shared" si="70"/>
        <v>22.1480611056</v>
      </c>
      <c r="R2245" s="7">
        <f t="shared" si="71"/>
        <v>0</v>
      </c>
    </row>
    <row r="2246" spans="1:18" x14ac:dyDescent="0.25">
      <c r="A2246" t="s">
        <v>597</v>
      </c>
      <c r="B2246" t="s">
        <v>786</v>
      </c>
      <c r="D2246" t="s">
        <v>112</v>
      </c>
      <c r="E2246" t="s">
        <v>92</v>
      </c>
      <c r="F2246">
        <v>1</v>
      </c>
      <c r="G2246">
        <v>4</v>
      </c>
      <c r="H2246">
        <v>1</v>
      </c>
      <c r="I2246">
        <v>60</v>
      </c>
      <c r="J2246">
        <v>0</v>
      </c>
      <c r="K2246">
        <v>1</v>
      </c>
      <c r="L2246">
        <v>0</v>
      </c>
      <c r="M2246">
        <v>1</v>
      </c>
      <c r="N2246">
        <v>3</v>
      </c>
      <c r="O2246">
        <v>23</v>
      </c>
      <c r="P2246">
        <v>20</v>
      </c>
      <c r="Q2246" s="20">
        <f t="shared" si="70"/>
        <v>21.106184797800001</v>
      </c>
      <c r="R2246" s="7">
        <f t="shared" si="71"/>
        <v>1</v>
      </c>
    </row>
    <row r="2247" spans="1:18" x14ac:dyDescent="0.25">
      <c r="A2247" t="s">
        <v>651</v>
      </c>
      <c r="B2247" t="s">
        <v>786</v>
      </c>
      <c r="D2247" t="s">
        <v>579</v>
      </c>
      <c r="E2247" t="s">
        <v>17</v>
      </c>
      <c r="F2247">
        <v>4</v>
      </c>
      <c r="G2247">
        <v>2</v>
      </c>
      <c r="H2247">
        <v>1</v>
      </c>
      <c r="I2247">
        <v>60</v>
      </c>
      <c r="J2247">
        <v>1</v>
      </c>
      <c r="K2247">
        <v>0</v>
      </c>
      <c r="L2247">
        <v>0</v>
      </c>
      <c r="M2247">
        <v>0</v>
      </c>
      <c r="N2247">
        <v>2</v>
      </c>
      <c r="O2247">
        <v>34</v>
      </c>
      <c r="P2247">
        <v>32</v>
      </c>
      <c r="Q2247" s="20">
        <f t="shared" si="70"/>
        <v>30.9550144442</v>
      </c>
      <c r="R2247" s="7">
        <f t="shared" si="71"/>
        <v>4</v>
      </c>
    </row>
    <row r="2248" spans="1:18" x14ac:dyDescent="0.25">
      <c r="A2248" t="s">
        <v>617</v>
      </c>
      <c r="B2248" t="s">
        <v>787</v>
      </c>
      <c r="D2248" t="s">
        <v>568</v>
      </c>
      <c r="E2248" t="s">
        <v>92</v>
      </c>
      <c r="F2248">
        <v>2</v>
      </c>
      <c r="G2248">
        <v>6</v>
      </c>
      <c r="H2248">
        <v>0</v>
      </c>
      <c r="I2248">
        <v>20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12</v>
      </c>
      <c r="P2248">
        <v>12</v>
      </c>
      <c r="Q2248" s="20">
        <f t="shared" si="70"/>
        <v>10.8051542364</v>
      </c>
      <c r="R2248" s="7" t="str">
        <f t="shared" si="71"/>
        <v xml:space="preserve"> </v>
      </c>
    </row>
    <row r="2249" spans="1:18" x14ac:dyDescent="0.25">
      <c r="A2249" t="s">
        <v>633</v>
      </c>
      <c r="B2249" t="s">
        <v>787</v>
      </c>
      <c r="D2249" t="s">
        <v>327</v>
      </c>
      <c r="E2249" t="s">
        <v>92</v>
      </c>
      <c r="F2249">
        <v>0</v>
      </c>
      <c r="G2249">
        <v>5</v>
      </c>
      <c r="H2249">
        <v>1</v>
      </c>
      <c r="I2249">
        <v>8</v>
      </c>
      <c r="J2249">
        <v>0</v>
      </c>
      <c r="K2249">
        <v>1</v>
      </c>
      <c r="L2249">
        <v>0</v>
      </c>
      <c r="M2249">
        <v>0</v>
      </c>
      <c r="N2249">
        <v>3</v>
      </c>
      <c r="O2249">
        <v>8</v>
      </c>
      <c r="P2249">
        <v>5</v>
      </c>
      <c r="Q2249" s="20">
        <f t="shared" si="70"/>
        <v>7.3269537480000002</v>
      </c>
      <c r="R2249" s="7">
        <f t="shared" si="71"/>
        <v>0</v>
      </c>
    </row>
    <row r="2250" spans="1:18" x14ac:dyDescent="0.25">
      <c r="A2250" t="s">
        <v>613</v>
      </c>
      <c r="B2250" t="s">
        <v>787</v>
      </c>
      <c r="D2250" t="s">
        <v>327</v>
      </c>
      <c r="E2250" t="s">
        <v>92</v>
      </c>
      <c r="F2250">
        <v>0</v>
      </c>
      <c r="G2250">
        <v>5</v>
      </c>
      <c r="H2250">
        <v>0</v>
      </c>
      <c r="I2250">
        <v>52</v>
      </c>
      <c r="J2250">
        <v>0</v>
      </c>
      <c r="K2250">
        <v>0</v>
      </c>
      <c r="L2250">
        <v>0</v>
      </c>
      <c r="M2250">
        <v>0</v>
      </c>
      <c r="N2250">
        <v>2</v>
      </c>
      <c r="O2250">
        <v>24</v>
      </c>
      <c r="P2250">
        <v>22</v>
      </c>
      <c r="Q2250" s="20">
        <f t="shared" si="70"/>
        <v>21.980861244</v>
      </c>
      <c r="R2250" s="7" t="str">
        <f t="shared" si="71"/>
        <v xml:space="preserve"> </v>
      </c>
    </row>
    <row r="2251" spans="1:18" x14ac:dyDescent="0.25">
      <c r="A2251" t="s">
        <v>595</v>
      </c>
      <c r="B2251" t="s">
        <v>787</v>
      </c>
      <c r="D2251" t="s">
        <v>568</v>
      </c>
      <c r="E2251" t="s">
        <v>92</v>
      </c>
      <c r="F2251">
        <v>2</v>
      </c>
      <c r="G2251">
        <v>6</v>
      </c>
      <c r="H2251">
        <v>1</v>
      </c>
      <c r="I2251">
        <v>40</v>
      </c>
      <c r="J2251">
        <v>0</v>
      </c>
      <c r="K2251">
        <v>1</v>
      </c>
      <c r="L2251">
        <v>0</v>
      </c>
      <c r="M2251">
        <v>0</v>
      </c>
      <c r="N2251">
        <v>6</v>
      </c>
      <c r="O2251">
        <v>34</v>
      </c>
      <c r="P2251">
        <v>28</v>
      </c>
      <c r="Q2251" s="20">
        <f t="shared" si="70"/>
        <v>30.614603669799997</v>
      </c>
      <c r="R2251" s="7">
        <f t="shared" si="71"/>
        <v>2</v>
      </c>
    </row>
    <row r="2252" spans="1:18" x14ac:dyDescent="0.25">
      <c r="A2252" t="s">
        <v>589</v>
      </c>
      <c r="B2252" t="s">
        <v>787</v>
      </c>
      <c r="D2252" t="s">
        <v>96</v>
      </c>
      <c r="E2252" t="s">
        <v>92</v>
      </c>
      <c r="F2252">
        <v>2</v>
      </c>
      <c r="G2252">
        <v>4</v>
      </c>
      <c r="H2252">
        <v>1</v>
      </c>
      <c r="I2252">
        <v>59</v>
      </c>
      <c r="J2252">
        <v>0</v>
      </c>
      <c r="K2252">
        <v>1</v>
      </c>
      <c r="L2252">
        <v>0</v>
      </c>
      <c r="M2252">
        <v>1</v>
      </c>
      <c r="N2252">
        <v>3</v>
      </c>
      <c r="O2252">
        <v>26</v>
      </c>
      <c r="P2252">
        <v>23</v>
      </c>
      <c r="Q2252" s="20">
        <f t="shared" si="70"/>
        <v>23.49501661</v>
      </c>
      <c r="R2252" s="7">
        <f t="shared" si="71"/>
        <v>2</v>
      </c>
    </row>
    <row r="2253" spans="1:18" x14ac:dyDescent="0.25">
      <c r="A2253" t="s">
        <v>620</v>
      </c>
      <c r="B2253" t="s">
        <v>787</v>
      </c>
      <c r="D2253" t="s">
        <v>134</v>
      </c>
      <c r="E2253" t="s">
        <v>92</v>
      </c>
      <c r="F2253">
        <v>1</v>
      </c>
      <c r="G2253">
        <v>2</v>
      </c>
      <c r="H2253">
        <v>1</v>
      </c>
      <c r="I2253">
        <v>65</v>
      </c>
      <c r="J2253">
        <v>0</v>
      </c>
      <c r="K2253">
        <v>0</v>
      </c>
      <c r="L2253">
        <v>1</v>
      </c>
      <c r="M2253">
        <v>0</v>
      </c>
      <c r="N2253">
        <v>1</v>
      </c>
      <c r="O2253">
        <v>28</v>
      </c>
      <c r="P2253">
        <v>27</v>
      </c>
      <c r="Q2253" s="20">
        <f t="shared" si="70"/>
        <v>25.3753832668</v>
      </c>
      <c r="R2253" s="7">
        <f t="shared" si="71"/>
        <v>0.92307692307692313</v>
      </c>
    </row>
    <row r="2254" spans="1:18" x14ac:dyDescent="0.25">
      <c r="A2254" t="s">
        <v>638</v>
      </c>
      <c r="B2254" t="s">
        <v>788</v>
      </c>
      <c r="D2254" t="s">
        <v>278</v>
      </c>
      <c r="E2254" t="s">
        <v>17</v>
      </c>
      <c r="F2254">
        <v>3</v>
      </c>
      <c r="G2254">
        <v>2</v>
      </c>
      <c r="H2254">
        <v>1</v>
      </c>
      <c r="I2254">
        <v>64</v>
      </c>
      <c r="J2254">
        <v>1</v>
      </c>
      <c r="K2254">
        <v>0</v>
      </c>
      <c r="L2254">
        <v>0</v>
      </c>
      <c r="M2254">
        <v>0</v>
      </c>
      <c r="N2254">
        <v>2</v>
      </c>
      <c r="O2254">
        <v>27</v>
      </c>
      <c r="P2254">
        <v>25</v>
      </c>
      <c r="Q2254" s="20">
        <f t="shared" si="70"/>
        <v>24.674693876999999</v>
      </c>
      <c r="R2254" s="7">
        <f t="shared" si="71"/>
        <v>2.8125</v>
      </c>
    </row>
    <row r="2255" spans="1:18" x14ac:dyDescent="0.25">
      <c r="A2255" t="s">
        <v>605</v>
      </c>
      <c r="B2255" t="s">
        <v>788</v>
      </c>
      <c r="D2255" t="s">
        <v>182</v>
      </c>
      <c r="E2255" t="s">
        <v>17</v>
      </c>
      <c r="F2255">
        <v>5</v>
      </c>
      <c r="G2255">
        <v>2</v>
      </c>
      <c r="H2255">
        <v>1</v>
      </c>
      <c r="I2255">
        <v>60</v>
      </c>
      <c r="J2255">
        <v>1</v>
      </c>
      <c r="K2255">
        <v>0</v>
      </c>
      <c r="L2255">
        <v>0</v>
      </c>
      <c r="M2255">
        <v>0</v>
      </c>
      <c r="N2255">
        <v>2</v>
      </c>
      <c r="O2255">
        <v>33</v>
      </c>
      <c r="P2255">
        <v>31</v>
      </c>
      <c r="Q2255" s="20">
        <f t="shared" si="70"/>
        <v>30.158687258699999</v>
      </c>
      <c r="R2255" s="7">
        <f t="shared" si="71"/>
        <v>5</v>
      </c>
    </row>
    <row r="2256" spans="1:18" x14ac:dyDescent="0.25">
      <c r="A2256" t="s">
        <v>623</v>
      </c>
      <c r="B2256" t="s">
        <v>788</v>
      </c>
      <c r="D2256" t="s">
        <v>227</v>
      </c>
      <c r="E2256" t="s">
        <v>92</v>
      </c>
      <c r="F2256">
        <v>2</v>
      </c>
      <c r="G2256">
        <v>4</v>
      </c>
      <c r="H2256">
        <v>1</v>
      </c>
      <c r="I2256">
        <v>58</v>
      </c>
      <c r="J2256">
        <v>0</v>
      </c>
      <c r="K2256">
        <v>1</v>
      </c>
      <c r="L2256">
        <v>0</v>
      </c>
      <c r="M2256">
        <v>0</v>
      </c>
      <c r="N2256">
        <v>4</v>
      </c>
      <c r="O2256">
        <v>34</v>
      </c>
      <c r="P2256">
        <v>30</v>
      </c>
      <c r="Q2256" s="20">
        <f t="shared" si="70"/>
        <v>30.967715898999998</v>
      </c>
      <c r="R2256" s="7">
        <f t="shared" si="71"/>
        <v>2</v>
      </c>
    </row>
    <row r="2257" spans="1:18" x14ac:dyDescent="0.25">
      <c r="A2257" t="s">
        <v>587</v>
      </c>
      <c r="B2257" t="s">
        <v>788</v>
      </c>
      <c r="D2257" t="s">
        <v>216</v>
      </c>
      <c r="E2257" t="s">
        <v>92</v>
      </c>
      <c r="F2257">
        <v>1</v>
      </c>
      <c r="G2257">
        <v>2</v>
      </c>
      <c r="H2257">
        <v>1</v>
      </c>
      <c r="I2257">
        <v>59</v>
      </c>
      <c r="J2257">
        <v>0</v>
      </c>
      <c r="K2257">
        <v>1</v>
      </c>
      <c r="L2257">
        <v>0</v>
      </c>
      <c r="M2257">
        <v>0</v>
      </c>
      <c r="N2257">
        <v>2</v>
      </c>
      <c r="O2257">
        <v>32</v>
      </c>
      <c r="P2257">
        <v>30</v>
      </c>
      <c r="Q2257" s="20">
        <f t="shared" si="70"/>
        <v>28.963306620800001</v>
      </c>
      <c r="R2257" s="7">
        <f t="shared" si="71"/>
        <v>1</v>
      </c>
    </row>
    <row r="2258" spans="1:18" x14ac:dyDescent="0.25">
      <c r="A2258" t="s">
        <v>755</v>
      </c>
      <c r="B2258" t="s">
        <v>788</v>
      </c>
      <c r="D2258" t="s">
        <v>349</v>
      </c>
      <c r="E2258" t="s">
        <v>17</v>
      </c>
      <c r="F2258">
        <v>3</v>
      </c>
      <c r="G2258">
        <v>2</v>
      </c>
      <c r="H2258">
        <v>1</v>
      </c>
      <c r="I2258">
        <v>65</v>
      </c>
      <c r="J2258">
        <v>1</v>
      </c>
      <c r="K2258">
        <v>0</v>
      </c>
      <c r="L2258">
        <v>0</v>
      </c>
      <c r="M2258">
        <v>0</v>
      </c>
      <c r="N2258">
        <v>2</v>
      </c>
      <c r="O2258">
        <v>29</v>
      </c>
      <c r="P2258">
        <v>27</v>
      </c>
      <c r="Q2258" s="20">
        <f t="shared" si="70"/>
        <v>26.762240502600001</v>
      </c>
      <c r="R2258" s="7">
        <f t="shared" si="71"/>
        <v>2.7692307692307692</v>
      </c>
    </row>
    <row r="2259" spans="1:18" x14ac:dyDescent="0.25">
      <c r="A2259" t="s">
        <v>569</v>
      </c>
      <c r="B2259" t="s">
        <v>788</v>
      </c>
      <c r="D2259" t="s">
        <v>575</v>
      </c>
      <c r="E2259" t="s">
        <v>92</v>
      </c>
      <c r="F2259">
        <v>1</v>
      </c>
      <c r="G2259">
        <v>5</v>
      </c>
      <c r="H2259">
        <v>0</v>
      </c>
      <c r="I2259">
        <v>28</v>
      </c>
      <c r="J2259">
        <v>0</v>
      </c>
      <c r="K2259">
        <v>0</v>
      </c>
      <c r="L2259">
        <v>0</v>
      </c>
      <c r="M2259">
        <v>0</v>
      </c>
      <c r="N2259">
        <v>1</v>
      </c>
      <c r="O2259">
        <v>14</v>
      </c>
      <c r="P2259">
        <v>13</v>
      </c>
      <c r="Q2259" s="20">
        <f t="shared" si="70"/>
        <v>12.9767981434</v>
      </c>
      <c r="R2259" s="7" t="str">
        <f t="shared" si="71"/>
        <v xml:space="preserve"> </v>
      </c>
    </row>
    <row r="2260" spans="1:18" x14ac:dyDescent="0.25">
      <c r="A2260" t="s">
        <v>641</v>
      </c>
      <c r="B2260" t="s">
        <v>788</v>
      </c>
      <c r="D2260" t="s">
        <v>575</v>
      </c>
      <c r="E2260" t="s">
        <v>92</v>
      </c>
      <c r="F2260">
        <v>1</v>
      </c>
      <c r="G2260">
        <v>5</v>
      </c>
      <c r="H2260">
        <v>1</v>
      </c>
      <c r="I2260">
        <v>32</v>
      </c>
      <c r="J2260">
        <v>0</v>
      </c>
      <c r="K2260">
        <v>1</v>
      </c>
      <c r="L2260">
        <v>0</v>
      </c>
      <c r="M2260">
        <v>0</v>
      </c>
      <c r="N2260">
        <v>4</v>
      </c>
      <c r="O2260">
        <v>18</v>
      </c>
      <c r="P2260">
        <v>14</v>
      </c>
      <c r="Q2260" s="20">
        <f t="shared" si="70"/>
        <v>16.684454755800001</v>
      </c>
      <c r="R2260" s="7">
        <f t="shared" si="71"/>
        <v>1</v>
      </c>
    </row>
    <row r="2261" spans="1:18" x14ac:dyDescent="0.25">
      <c r="A2261" t="s">
        <v>580</v>
      </c>
      <c r="B2261" t="s">
        <v>788</v>
      </c>
      <c r="D2261" t="s">
        <v>579</v>
      </c>
      <c r="E2261" t="s">
        <v>92</v>
      </c>
      <c r="F2261">
        <v>2</v>
      </c>
      <c r="G2261">
        <v>5</v>
      </c>
      <c r="H2261">
        <v>1</v>
      </c>
      <c r="I2261">
        <v>59</v>
      </c>
      <c r="J2261">
        <v>0</v>
      </c>
      <c r="K2261">
        <v>1</v>
      </c>
      <c r="L2261">
        <v>0</v>
      </c>
      <c r="M2261">
        <v>1</v>
      </c>
      <c r="N2261">
        <v>4</v>
      </c>
      <c r="O2261">
        <v>28</v>
      </c>
      <c r="P2261">
        <v>24</v>
      </c>
      <c r="Q2261" s="20">
        <f t="shared" si="70"/>
        <v>25.4923648364</v>
      </c>
      <c r="R2261" s="7">
        <f t="shared" si="71"/>
        <v>2</v>
      </c>
    </row>
    <row r="2262" spans="1:18" x14ac:dyDescent="0.25">
      <c r="A2262" t="s">
        <v>624</v>
      </c>
      <c r="B2262" t="s">
        <v>788</v>
      </c>
      <c r="D2262" t="s">
        <v>596</v>
      </c>
      <c r="E2262" t="s">
        <v>92</v>
      </c>
      <c r="F2262">
        <v>3</v>
      </c>
      <c r="G2262">
        <v>4</v>
      </c>
      <c r="H2262">
        <v>1</v>
      </c>
      <c r="I2262">
        <v>65</v>
      </c>
      <c r="J2262">
        <v>0</v>
      </c>
      <c r="K2262">
        <v>0</v>
      </c>
      <c r="L2262">
        <v>1</v>
      </c>
      <c r="M2262">
        <v>0</v>
      </c>
      <c r="N2262">
        <v>3</v>
      </c>
      <c r="O2262">
        <v>35</v>
      </c>
      <c r="P2262">
        <v>32</v>
      </c>
      <c r="Q2262" s="20">
        <f t="shared" si="70"/>
        <v>32.123095427499997</v>
      </c>
      <c r="R2262" s="7">
        <f t="shared" si="71"/>
        <v>2.7692307692307692</v>
      </c>
    </row>
    <row r="2263" spans="1:18" x14ac:dyDescent="0.25">
      <c r="A2263" t="s">
        <v>601</v>
      </c>
      <c r="B2263" t="s">
        <v>788</v>
      </c>
      <c r="D2263" t="s">
        <v>335</v>
      </c>
      <c r="E2263" t="s">
        <v>92</v>
      </c>
      <c r="F2263">
        <v>1</v>
      </c>
      <c r="G2263">
        <v>3</v>
      </c>
      <c r="H2263">
        <v>1</v>
      </c>
      <c r="I2263">
        <v>60</v>
      </c>
      <c r="J2263">
        <v>0</v>
      </c>
      <c r="K2263">
        <v>1</v>
      </c>
      <c r="L2263">
        <v>0</v>
      </c>
      <c r="M2263">
        <v>1</v>
      </c>
      <c r="N2263">
        <v>2</v>
      </c>
      <c r="O2263">
        <v>33</v>
      </c>
      <c r="P2263">
        <v>31</v>
      </c>
      <c r="Q2263" s="20">
        <f t="shared" si="70"/>
        <v>29.9018853408</v>
      </c>
      <c r="R2263" s="7">
        <f t="shared" si="71"/>
        <v>1</v>
      </c>
    </row>
    <row r="2264" spans="1:18" x14ac:dyDescent="0.25">
      <c r="A2264" t="s">
        <v>602</v>
      </c>
      <c r="B2264" t="s">
        <v>788</v>
      </c>
      <c r="D2264" t="s">
        <v>112</v>
      </c>
      <c r="E2264" t="s">
        <v>92</v>
      </c>
      <c r="F2264">
        <v>2</v>
      </c>
      <c r="G2264">
        <v>3</v>
      </c>
      <c r="H2264">
        <v>1</v>
      </c>
      <c r="I2264">
        <v>59</v>
      </c>
      <c r="J2264">
        <v>0</v>
      </c>
      <c r="K2264">
        <v>1</v>
      </c>
      <c r="L2264">
        <v>0</v>
      </c>
      <c r="M2264">
        <v>0</v>
      </c>
      <c r="N2264">
        <v>3</v>
      </c>
      <c r="O2264">
        <v>32</v>
      </c>
      <c r="P2264">
        <v>29</v>
      </c>
      <c r="Q2264" s="20">
        <f t="shared" si="70"/>
        <v>29.365126675199999</v>
      </c>
      <c r="R2264" s="7">
        <f t="shared" si="71"/>
        <v>2</v>
      </c>
    </row>
    <row r="2265" spans="1:18" x14ac:dyDescent="0.25">
      <c r="A2265" t="s">
        <v>623</v>
      </c>
      <c r="B2265" t="s">
        <v>789</v>
      </c>
      <c r="D2265" t="s">
        <v>192</v>
      </c>
      <c r="E2265" t="s">
        <v>92</v>
      </c>
      <c r="F2265">
        <v>4</v>
      </c>
      <c r="G2265">
        <v>5</v>
      </c>
      <c r="H2265">
        <v>1</v>
      </c>
      <c r="I2265">
        <v>60</v>
      </c>
      <c r="J2265">
        <v>0</v>
      </c>
      <c r="K2265">
        <v>1</v>
      </c>
      <c r="L2265">
        <v>0</v>
      </c>
      <c r="M2265">
        <v>0</v>
      </c>
      <c r="N2265">
        <v>5</v>
      </c>
      <c r="O2265">
        <v>36</v>
      </c>
      <c r="P2265">
        <v>31</v>
      </c>
      <c r="Q2265" s="20">
        <f t="shared" si="70"/>
        <v>32.636632201200001</v>
      </c>
      <c r="R2265" s="7">
        <f t="shared" si="71"/>
        <v>4</v>
      </c>
    </row>
    <row r="2266" spans="1:18" x14ac:dyDescent="0.25">
      <c r="A2266" t="s">
        <v>649</v>
      </c>
      <c r="B2266" t="s">
        <v>789</v>
      </c>
      <c r="D2266" t="s">
        <v>96</v>
      </c>
      <c r="E2266" t="s">
        <v>92</v>
      </c>
      <c r="F2266">
        <v>1</v>
      </c>
      <c r="G2266">
        <v>4</v>
      </c>
      <c r="H2266">
        <v>1</v>
      </c>
      <c r="I2266">
        <v>60</v>
      </c>
      <c r="J2266">
        <v>0</v>
      </c>
      <c r="K2266">
        <v>1</v>
      </c>
      <c r="L2266">
        <v>0</v>
      </c>
      <c r="M2266">
        <v>0</v>
      </c>
      <c r="N2266">
        <v>4</v>
      </c>
      <c r="O2266">
        <v>37</v>
      </c>
      <c r="P2266">
        <v>33</v>
      </c>
      <c r="Q2266" s="20">
        <f t="shared" si="70"/>
        <v>33.435215945000003</v>
      </c>
      <c r="R2266" s="7">
        <f t="shared" si="71"/>
        <v>1</v>
      </c>
    </row>
    <row r="2267" spans="1:18" x14ac:dyDescent="0.25">
      <c r="A2267" t="s">
        <v>633</v>
      </c>
      <c r="B2267" t="s">
        <v>789</v>
      </c>
      <c r="D2267" t="s">
        <v>590</v>
      </c>
      <c r="E2267" t="s">
        <v>92</v>
      </c>
      <c r="F2267">
        <v>0</v>
      </c>
      <c r="G2267">
        <v>5</v>
      </c>
      <c r="H2267">
        <v>1</v>
      </c>
      <c r="I2267">
        <v>60</v>
      </c>
      <c r="J2267">
        <v>0</v>
      </c>
      <c r="K2267">
        <v>1</v>
      </c>
      <c r="L2267">
        <v>0</v>
      </c>
      <c r="M2267">
        <v>0</v>
      </c>
      <c r="N2267">
        <v>5</v>
      </c>
      <c r="O2267">
        <v>23</v>
      </c>
      <c r="P2267">
        <v>18</v>
      </c>
      <c r="Q2267" s="20">
        <f t="shared" si="70"/>
        <v>20.9872379219</v>
      </c>
      <c r="R2267" s="7">
        <f t="shared" si="71"/>
        <v>0</v>
      </c>
    </row>
    <row r="2268" spans="1:18" x14ac:dyDescent="0.25">
      <c r="A2268" t="s">
        <v>569</v>
      </c>
      <c r="B2268" t="s">
        <v>789</v>
      </c>
      <c r="D2268" t="s">
        <v>568</v>
      </c>
      <c r="E2268" t="s">
        <v>92</v>
      </c>
      <c r="F2268">
        <v>1</v>
      </c>
      <c r="G2268">
        <v>3</v>
      </c>
      <c r="H2268">
        <v>1</v>
      </c>
      <c r="I2268">
        <v>59</v>
      </c>
      <c r="J2268">
        <v>0</v>
      </c>
      <c r="K2268">
        <v>1</v>
      </c>
      <c r="L2268">
        <v>0</v>
      </c>
      <c r="M2268">
        <v>1</v>
      </c>
      <c r="N2268">
        <v>2</v>
      </c>
      <c r="O2268">
        <v>22</v>
      </c>
      <c r="P2268">
        <v>20</v>
      </c>
      <c r="Q2268" s="20">
        <f t="shared" si="70"/>
        <v>19.809449433399998</v>
      </c>
      <c r="R2268" s="7">
        <f t="shared" si="71"/>
        <v>1</v>
      </c>
    </row>
    <row r="2269" spans="1:18" x14ac:dyDescent="0.25">
      <c r="A2269" t="s">
        <v>581</v>
      </c>
      <c r="B2269" t="s">
        <v>789</v>
      </c>
      <c r="D2269" t="s">
        <v>327</v>
      </c>
      <c r="E2269" t="s">
        <v>92</v>
      </c>
      <c r="F2269">
        <v>4</v>
      </c>
      <c r="G2269">
        <v>5</v>
      </c>
      <c r="H2269">
        <v>1</v>
      </c>
      <c r="I2269">
        <v>65</v>
      </c>
      <c r="J2269">
        <v>0</v>
      </c>
      <c r="K2269">
        <v>0</v>
      </c>
      <c r="L2269">
        <v>1</v>
      </c>
      <c r="M2269">
        <v>0</v>
      </c>
      <c r="N2269">
        <v>4</v>
      </c>
      <c r="O2269">
        <v>46</v>
      </c>
      <c r="P2269">
        <v>42</v>
      </c>
      <c r="Q2269" s="20">
        <f t="shared" si="70"/>
        <v>42.129984051000001</v>
      </c>
      <c r="R2269" s="7">
        <f t="shared" si="71"/>
        <v>3.6923076923076925</v>
      </c>
    </row>
    <row r="2270" spans="1:18" x14ac:dyDescent="0.25">
      <c r="A2270" t="s">
        <v>610</v>
      </c>
      <c r="B2270" t="s">
        <v>789</v>
      </c>
      <c r="D2270" t="s">
        <v>578</v>
      </c>
      <c r="E2270" t="s">
        <v>92</v>
      </c>
      <c r="F2270">
        <v>2</v>
      </c>
      <c r="G2270">
        <v>4</v>
      </c>
      <c r="H2270">
        <v>1</v>
      </c>
      <c r="I2270">
        <v>60</v>
      </c>
      <c r="J2270">
        <v>0</v>
      </c>
      <c r="K2270">
        <v>1</v>
      </c>
      <c r="L2270">
        <v>0</v>
      </c>
      <c r="M2270">
        <v>0</v>
      </c>
      <c r="N2270">
        <v>4</v>
      </c>
      <c r="O2270">
        <v>31</v>
      </c>
      <c r="P2270">
        <v>27</v>
      </c>
      <c r="Q2270" s="20">
        <f t="shared" si="70"/>
        <v>28.340948274900001</v>
      </c>
      <c r="R2270" s="7">
        <f t="shared" si="71"/>
        <v>2</v>
      </c>
    </row>
    <row r="2271" spans="1:18" x14ac:dyDescent="0.25">
      <c r="A2271" t="s">
        <v>602</v>
      </c>
      <c r="B2271" t="s">
        <v>789</v>
      </c>
      <c r="D2271" t="s">
        <v>146</v>
      </c>
      <c r="E2271" t="s">
        <v>92</v>
      </c>
      <c r="F2271">
        <v>3</v>
      </c>
      <c r="G2271">
        <v>4</v>
      </c>
      <c r="H2271">
        <v>1</v>
      </c>
      <c r="I2271">
        <v>59</v>
      </c>
      <c r="J2271">
        <v>0</v>
      </c>
      <c r="K2271">
        <v>1</v>
      </c>
      <c r="L2271">
        <v>0</v>
      </c>
      <c r="M2271">
        <v>0</v>
      </c>
      <c r="N2271">
        <v>4</v>
      </c>
      <c r="O2271">
        <v>29</v>
      </c>
      <c r="P2271">
        <v>25</v>
      </c>
      <c r="Q2271" s="20">
        <f t="shared" si="70"/>
        <v>26.786504425599997</v>
      </c>
      <c r="R2271" s="7">
        <f t="shared" si="71"/>
        <v>3</v>
      </c>
    </row>
    <row r="2272" spans="1:18" x14ac:dyDescent="0.25">
      <c r="A2272" t="s">
        <v>619</v>
      </c>
      <c r="B2272" t="s">
        <v>790</v>
      </c>
      <c r="D2272" t="s">
        <v>335</v>
      </c>
      <c r="E2272" t="s">
        <v>92</v>
      </c>
      <c r="F2272">
        <v>0</v>
      </c>
      <c r="G2272">
        <v>3</v>
      </c>
      <c r="H2272">
        <v>1</v>
      </c>
      <c r="I2272">
        <v>60</v>
      </c>
      <c r="J2272">
        <v>0</v>
      </c>
      <c r="K2272">
        <v>1</v>
      </c>
      <c r="L2272">
        <v>0</v>
      </c>
      <c r="M2272">
        <v>1</v>
      </c>
      <c r="N2272">
        <v>2</v>
      </c>
      <c r="O2272">
        <v>25</v>
      </c>
      <c r="P2272">
        <v>23</v>
      </c>
      <c r="Q2272" s="20">
        <f t="shared" si="70"/>
        <v>22.652943440000001</v>
      </c>
      <c r="R2272" s="7">
        <f t="shared" si="71"/>
        <v>0</v>
      </c>
    </row>
    <row r="2273" spans="1:18" x14ac:dyDescent="0.25">
      <c r="A2273" t="s">
        <v>635</v>
      </c>
      <c r="B2273" t="s">
        <v>791</v>
      </c>
      <c r="D2273" t="s">
        <v>188</v>
      </c>
      <c r="E2273" t="s">
        <v>92</v>
      </c>
      <c r="F2273">
        <v>2</v>
      </c>
      <c r="G2273">
        <v>3</v>
      </c>
      <c r="H2273">
        <v>1</v>
      </c>
      <c r="I2273">
        <v>58</v>
      </c>
      <c r="J2273">
        <v>0</v>
      </c>
      <c r="K2273">
        <v>1</v>
      </c>
      <c r="L2273">
        <v>0</v>
      </c>
      <c r="M2273">
        <v>0</v>
      </c>
      <c r="N2273">
        <v>3</v>
      </c>
      <c r="O2273">
        <v>25</v>
      </c>
      <c r="P2273">
        <v>22</v>
      </c>
      <c r="Q2273" s="20">
        <f t="shared" si="70"/>
        <v>23.120147120000002</v>
      </c>
      <c r="R2273" s="7">
        <f t="shared" si="71"/>
        <v>2</v>
      </c>
    </row>
    <row r="2274" spans="1:18" x14ac:dyDescent="0.25">
      <c r="A2274" t="s">
        <v>638</v>
      </c>
      <c r="B2274" t="s">
        <v>791</v>
      </c>
      <c r="D2274" t="s">
        <v>578</v>
      </c>
      <c r="E2274" t="s">
        <v>17</v>
      </c>
      <c r="F2274">
        <v>2</v>
      </c>
      <c r="G2274">
        <v>1</v>
      </c>
      <c r="H2274">
        <v>1</v>
      </c>
      <c r="I2274">
        <v>65</v>
      </c>
      <c r="J2274">
        <v>1</v>
      </c>
      <c r="K2274">
        <v>0</v>
      </c>
      <c r="L2274">
        <v>0</v>
      </c>
      <c r="M2274">
        <v>0</v>
      </c>
      <c r="N2274">
        <v>1</v>
      </c>
      <c r="O2274">
        <v>29</v>
      </c>
      <c r="P2274">
        <v>28</v>
      </c>
      <c r="Q2274" s="20">
        <f t="shared" si="70"/>
        <v>26.512499999100001</v>
      </c>
      <c r="R2274" s="7">
        <f t="shared" si="71"/>
        <v>1.8461538461538463</v>
      </c>
    </row>
    <row r="2275" spans="1:18" x14ac:dyDescent="0.25">
      <c r="A2275" t="s">
        <v>621</v>
      </c>
      <c r="B2275" t="s">
        <v>791</v>
      </c>
      <c r="D2275" t="s">
        <v>592</v>
      </c>
      <c r="E2275" t="s">
        <v>92</v>
      </c>
      <c r="F2275">
        <v>3</v>
      </c>
      <c r="G2275">
        <v>4</v>
      </c>
      <c r="H2275">
        <v>1</v>
      </c>
      <c r="I2275">
        <v>62</v>
      </c>
      <c r="J2275">
        <v>0</v>
      </c>
      <c r="K2275">
        <v>0</v>
      </c>
      <c r="L2275">
        <v>1</v>
      </c>
      <c r="M2275">
        <v>0</v>
      </c>
      <c r="N2275">
        <v>4</v>
      </c>
      <c r="O2275">
        <v>34</v>
      </c>
      <c r="P2275">
        <v>30</v>
      </c>
      <c r="Q2275" s="20">
        <f t="shared" si="70"/>
        <v>30.879568107599997</v>
      </c>
      <c r="R2275" s="7">
        <f t="shared" si="71"/>
        <v>2.903225806451613</v>
      </c>
    </row>
    <row r="2276" spans="1:18" x14ac:dyDescent="0.25">
      <c r="A2276" t="s">
        <v>585</v>
      </c>
      <c r="B2276" t="s">
        <v>791</v>
      </c>
      <c r="D2276" t="s">
        <v>146</v>
      </c>
      <c r="E2276" t="s">
        <v>17</v>
      </c>
      <c r="F2276">
        <v>3</v>
      </c>
      <c r="G2276">
        <v>2</v>
      </c>
      <c r="H2276">
        <v>1</v>
      </c>
      <c r="I2276">
        <v>60</v>
      </c>
      <c r="J2276">
        <v>1</v>
      </c>
      <c r="K2276">
        <v>0</v>
      </c>
      <c r="L2276">
        <v>0</v>
      </c>
      <c r="M2276">
        <v>0</v>
      </c>
      <c r="N2276">
        <v>2</v>
      </c>
      <c r="O2276">
        <v>35</v>
      </c>
      <c r="P2276">
        <v>33</v>
      </c>
      <c r="Q2276" s="20">
        <f t="shared" si="70"/>
        <v>32.328539823999996</v>
      </c>
      <c r="R2276" s="7">
        <f t="shared" si="71"/>
        <v>3</v>
      </c>
    </row>
    <row r="2277" spans="1:18" x14ac:dyDescent="0.25">
      <c r="A2277" t="s">
        <v>616</v>
      </c>
      <c r="B2277" t="s">
        <v>791</v>
      </c>
      <c r="D2277" t="s">
        <v>112</v>
      </c>
      <c r="E2277" t="s">
        <v>17</v>
      </c>
      <c r="F2277">
        <v>5</v>
      </c>
      <c r="G2277">
        <v>0</v>
      </c>
      <c r="H2277">
        <v>1</v>
      </c>
      <c r="I2277">
        <v>60</v>
      </c>
      <c r="J2277">
        <v>1</v>
      </c>
      <c r="K2277">
        <v>0</v>
      </c>
      <c r="L2277">
        <v>0</v>
      </c>
      <c r="M2277">
        <v>0</v>
      </c>
      <c r="N2277">
        <v>0</v>
      </c>
      <c r="O2277">
        <v>24</v>
      </c>
      <c r="P2277">
        <v>24</v>
      </c>
      <c r="Q2277" s="20">
        <f t="shared" si="70"/>
        <v>22.023845006399998</v>
      </c>
      <c r="R2277" s="7">
        <f t="shared" si="71"/>
        <v>5</v>
      </c>
    </row>
    <row r="2278" spans="1:18" x14ac:dyDescent="0.25">
      <c r="A2278" t="s">
        <v>613</v>
      </c>
      <c r="B2278" t="s">
        <v>791</v>
      </c>
      <c r="D2278" t="s">
        <v>441</v>
      </c>
      <c r="E2278" t="s">
        <v>92</v>
      </c>
      <c r="F2278">
        <v>1</v>
      </c>
      <c r="G2278">
        <v>3</v>
      </c>
      <c r="H2278">
        <v>1</v>
      </c>
      <c r="I2278">
        <v>58</v>
      </c>
      <c r="J2278">
        <v>0</v>
      </c>
      <c r="K2278">
        <v>1</v>
      </c>
      <c r="L2278">
        <v>0</v>
      </c>
      <c r="M2278">
        <v>0</v>
      </c>
      <c r="N2278">
        <v>3</v>
      </c>
      <c r="O2278">
        <v>33</v>
      </c>
      <c r="P2278">
        <v>30</v>
      </c>
      <c r="Q2278" s="20">
        <f t="shared" si="70"/>
        <v>30.261951799200002</v>
      </c>
      <c r="R2278" s="7">
        <f t="shared" si="71"/>
        <v>1</v>
      </c>
    </row>
    <row r="2279" spans="1:18" x14ac:dyDescent="0.25">
      <c r="A2279" t="s">
        <v>614</v>
      </c>
      <c r="B2279" t="s">
        <v>791</v>
      </c>
      <c r="D2279" t="s">
        <v>278</v>
      </c>
      <c r="E2279" t="s">
        <v>17</v>
      </c>
      <c r="F2279">
        <v>3</v>
      </c>
      <c r="G2279">
        <v>2</v>
      </c>
      <c r="H2279">
        <v>1</v>
      </c>
      <c r="I2279">
        <v>65</v>
      </c>
      <c r="J2279">
        <v>1</v>
      </c>
      <c r="K2279">
        <v>0</v>
      </c>
      <c r="L2279">
        <v>0</v>
      </c>
      <c r="M2279">
        <v>0</v>
      </c>
      <c r="N2279">
        <v>2</v>
      </c>
      <c r="O2279">
        <v>43</v>
      </c>
      <c r="P2279">
        <v>41</v>
      </c>
      <c r="Q2279" s="20">
        <f t="shared" si="70"/>
        <v>39.296734692999998</v>
      </c>
      <c r="R2279" s="7">
        <f t="shared" si="71"/>
        <v>2.7692307692307692</v>
      </c>
    </row>
    <row r="2280" spans="1:18" x14ac:dyDescent="0.25">
      <c r="A2280" t="s">
        <v>599</v>
      </c>
      <c r="B2280" t="s">
        <v>791</v>
      </c>
      <c r="D2280" t="s">
        <v>233</v>
      </c>
      <c r="E2280" t="s">
        <v>92</v>
      </c>
      <c r="F2280">
        <v>2</v>
      </c>
      <c r="G2280">
        <v>3</v>
      </c>
      <c r="H2280">
        <v>1</v>
      </c>
      <c r="I2280">
        <v>64</v>
      </c>
      <c r="J2280">
        <v>0</v>
      </c>
      <c r="K2280">
        <v>0</v>
      </c>
      <c r="L2280">
        <v>0</v>
      </c>
      <c r="M2280">
        <v>0</v>
      </c>
      <c r="N2280">
        <v>2</v>
      </c>
      <c r="O2280">
        <v>17</v>
      </c>
      <c r="P2280">
        <v>15</v>
      </c>
      <c r="Q2280" s="20">
        <f t="shared" si="70"/>
        <v>15.854553902599999</v>
      </c>
      <c r="R2280" s="7">
        <f t="shared" si="71"/>
        <v>1.875</v>
      </c>
    </row>
    <row r="2281" spans="1:18" x14ac:dyDescent="0.25">
      <c r="A2281" t="s">
        <v>650</v>
      </c>
      <c r="B2281" t="s">
        <v>791</v>
      </c>
      <c r="D2281" t="s">
        <v>233</v>
      </c>
      <c r="E2281" t="s">
        <v>92</v>
      </c>
      <c r="F2281">
        <v>2</v>
      </c>
      <c r="G2281">
        <v>3</v>
      </c>
      <c r="H2281">
        <v>0</v>
      </c>
      <c r="I2281">
        <v>1</v>
      </c>
      <c r="J2281">
        <v>0</v>
      </c>
      <c r="K2281">
        <v>0</v>
      </c>
      <c r="L2281">
        <v>1</v>
      </c>
      <c r="M2281">
        <v>0</v>
      </c>
      <c r="N2281">
        <v>0</v>
      </c>
      <c r="O2281">
        <v>0</v>
      </c>
      <c r="P2281">
        <v>0</v>
      </c>
      <c r="Q2281" s="20">
        <f t="shared" si="70"/>
        <v>0</v>
      </c>
      <c r="R2281" s="7" t="str">
        <f t="shared" si="71"/>
        <v xml:space="preserve"> </v>
      </c>
    </row>
    <row r="2282" spans="1:18" x14ac:dyDescent="0.25">
      <c r="A2282" t="s">
        <v>582</v>
      </c>
      <c r="B2282" t="s">
        <v>791</v>
      </c>
      <c r="D2282" t="s">
        <v>216</v>
      </c>
      <c r="E2282" t="s">
        <v>17</v>
      </c>
      <c r="F2282">
        <v>3</v>
      </c>
      <c r="G2282">
        <v>2</v>
      </c>
      <c r="H2282">
        <v>1</v>
      </c>
      <c r="I2282">
        <v>61</v>
      </c>
      <c r="J2282">
        <v>1</v>
      </c>
      <c r="K2282">
        <v>0</v>
      </c>
      <c r="L2282">
        <v>0</v>
      </c>
      <c r="M2282">
        <v>0</v>
      </c>
      <c r="N2282">
        <v>2</v>
      </c>
      <c r="O2282">
        <v>39</v>
      </c>
      <c r="P2282">
        <v>37</v>
      </c>
      <c r="Q2282" s="20">
        <f t="shared" si="70"/>
        <v>35.299029944099999</v>
      </c>
      <c r="R2282" s="7">
        <f t="shared" si="71"/>
        <v>2.9508196721311473</v>
      </c>
    </row>
    <row r="2283" spans="1:18" x14ac:dyDescent="0.25">
      <c r="A2283" t="s">
        <v>655</v>
      </c>
      <c r="B2283" t="s">
        <v>791</v>
      </c>
      <c r="D2283" t="s">
        <v>398</v>
      </c>
      <c r="E2283" t="s">
        <v>17</v>
      </c>
      <c r="F2283">
        <v>3</v>
      </c>
      <c r="G2283">
        <v>2</v>
      </c>
      <c r="H2283">
        <v>1</v>
      </c>
      <c r="I2283">
        <v>61</v>
      </c>
      <c r="J2283">
        <v>1</v>
      </c>
      <c r="K2283">
        <v>0</v>
      </c>
      <c r="L2283">
        <v>0</v>
      </c>
      <c r="M2283">
        <v>0</v>
      </c>
      <c r="N2283">
        <v>2</v>
      </c>
      <c r="O2283">
        <v>13</v>
      </c>
      <c r="P2283">
        <v>11</v>
      </c>
      <c r="Q2283" s="20">
        <f t="shared" si="70"/>
        <v>11.8219489986</v>
      </c>
      <c r="R2283" s="7">
        <f t="shared" si="71"/>
        <v>2.9508196721311473</v>
      </c>
    </row>
    <row r="2284" spans="1:18" x14ac:dyDescent="0.25">
      <c r="A2284" t="s">
        <v>584</v>
      </c>
      <c r="B2284" t="s">
        <v>791</v>
      </c>
      <c r="D2284" t="s">
        <v>349</v>
      </c>
      <c r="E2284" t="s">
        <v>92</v>
      </c>
      <c r="F2284">
        <v>1</v>
      </c>
      <c r="G2284">
        <v>2</v>
      </c>
      <c r="H2284">
        <v>1</v>
      </c>
      <c r="I2284">
        <v>59</v>
      </c>
      <c r="J2284">
        <v>0</v>
      </c>
      <c r="K2284">
        <v>1</v>
      </c>
      <c r="L2284">
        <v>0</v>
      </c>
      <c r="M2284">
        <v>0</v>
      </c>
      <c r="N2284">
        <v>2</v>
      </c>
      <c r="O2284">
        <v>28</v>
      </c>
      <c r="P2284">
        <v>26</v>
      </c>
      <c r="Q2284" s="20">
        <f t="shared" si="70"/>
        <v>25.8394046232</v>
      </c>
      <c r="R2284" s="7">
        <f t="shared" si="71"/>
        <v>1</v>
      </c>
    </row>
    <row r="2285" spans="1:18" x14ac:dyDescent="0.25">
      <c r="A2285" t="s">
        <v>593</v>
      </c>
      <c r="B2285" t="s">
        <v>792</v>
      </c>
      <c r="D2285" t="s">
        <v>27</v>
      </c>
      <c r="E2285" t="s">
        <v>92</v>
      </c>
      <c r="F2285">
        <v>1</v>
      </c>
      <c r="G2285">
        <v>2</v>
      </c>
      <c r="H2285">
        <v>1</v>
      </c>
      <c r="I2285">
        <v>65</v>
      </c>
      <c r="J2285">
        <v>0</v>
      </c>
      <c r="K2285">
        <v>0</v>
      </c>
      <c r="L2285">
        <v>1</v>
      </c>
      <c r="M2285">
        <v>0</v>
      </c>
      <c r="N2285">
        <v>1</v>
      </c>
      <c r="O2285">
        <v>34</v>
      </c>
      <c r="P2285">
        <v>33</v>
      </c>
      <c r="Q2285" s="20">
        <f t="shared" si="70"/>
        <v>30.9972401118</v>
      </c>
      <c r="R2285" s="7">
        <f t="shared" si="71"/>
        <v>0.92307692307692313</v>
      </c>
    </row>
    <row r="2286" spans="1:18" x14ac:dyDescent="0.25">
      <c r="A2286" t="s">
        <v>627</v>
      </c>
      <c r="B2286" t="s">
        <v>792</v>
      </c>
      <c r="D2286" t="s">
        <v>249</v>
      </c>
      <c r="E2286" t="s">
        <v>17</v>
      </c>
      <c r="F2286">
        <v>2</v>
      </c>
      <c r="G2286">
        <v>1</v>
      </c>
      <c r="H2286">
        <v>1</v>
      </c>
      <c r="I2286">
        <v>60</v>
      </c>
      <c r="J2286">
        <v>1</v>
      </c>
      <c r="K2286">
        <v>0</v>
      </c>
      <c r="L2286">
        <v>0</v>
      </c>
      <c r="M2286">
        <v>0</v>
      </c>
      <c r="N2286">
        <v>1</v>
      </c>
      <c r="O2286">
        <v>31</v>
      </c>
      <c r="P2286">
        <v>30</v>
      </c>
      <c r="Q2286" s="20">
        <f t="shared" si="70"/>
        <v>28.0343417829</v>
      </c>
      <c r="R2286" s="7">
        <f t="shared" si="71"/>
        <v>2</v>
      </c>
    </row>
    <row r="2287" spans="1:18" x14ac:dyDescent="0.25">
      <c r="A2287" t="s">
        <v>577</v>
      </c>
      <c r="B2287" t="s">
        <v>792</v>
      </c>
      <c r="D2287" t="s">
        <v>120</v>
      </c>
      <c r="E2287" t="s">
        <v>17</v>
      </c>
      <c r="F2287">
        <v>3</v>
      </c>
      <c r="G2287">
        <v>0</v>
      </c>
      <c r="H2287">
        <v>1</v>
      </c>
      <c r="I2287">
        <v>60</v>
      </c>
      <c r="J2287">
        <v>1</v>
      </c>
      <c r="K2287">
        <v>0</v>
      </c>
      <c r="L2287">
        <v>0</v>
      </c>
      <c r="M2287">
        <v>0</v>
      </c>
      <c r="N2287">
        <v>0</v>
      </c>
      <c r="O2287">
        <v>22</v>
      </c>
      <c r="P2287">
        <v>22</v>
      </c>
      <c r="Q2287" s="20">
        <f t="shared" si="70"/>
        <v>20.090867788200001</v>
      </c>
      <c r="R2287" s="7">
        <f t="shared" si="71"/>
        <v>3</v>
      </c>
    </row>
    <row r="2288" spans="1:18" x14ac:dyDescent="0.25">
      <c r="A2288" t="s">
        <v>621</v>
      </c>
      <c r="B2288" t="s">
        <v>793</v>
      </c>
      <c r="D2288" t="s">
        <v>335</v>
      </c>
      <c r="E2288" t="s">
        <v>92</v>
      </c>
      <c r="F2288">
        <v>2</v>
      </c>
      <c r="G2288">
        <v>3</v>
      </c>
      <c r="H2288">
        <v>1</v>
      </c>
      <c r="I2288">
        <v>64</v>
      </c>
      <c r="J2288">
        <v>0</v>
      </c>
      <c r="K2288">
        <v>0</v>
      </c>
      <c r="L2288">
        <v>1</v>
      </c>
      <c r="M2288">
        <v>0</v>
      </c>
      <c r="N2288">
        <v>3</v>
      </c>
      <c r="O2288">
        <v>31</v>
      </c>
      <c r="P2288">
        <v>28</v>
      </c>
      <c r="Q2288" s="20">
        <f t="shared" si="70"/>
        <v>28.089649865600002</v>
      </c>
      <c r="R2288" s="7">
        <f t="shared" si="71"/>
        <v>1.875</v>
      </c>
    </row>
    <row r="2289" spans="1:18" x14ac:dyDescent="0.25">
      <c r="A2289" t="s">
        <v>607</v>
      </c>
      <c r="B2289" t="s">
        <v>793</v>
      </c>
      <c r="D2289" t="s">
        <v>216</v>
      </c>
      <c r="E2289" t="s">
        <v>92</v>
      </c>
      <c r="F2289">
        <v>3</v>
      </c>
      <c r="G2289">
        <v>7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 s="20">
        <f t="shared" si="70"/>
        <v>0</v>
      </c>
      <c r="R2289" s="7" t="str">
        <f t="shared" si="71"/>
        <v xml:space="preserve"> </v>
      </c>
    </row>
    <row r="2290" spans="1:18" x14ac:dyDescent="0.25">
      <c r="A2290" t="s">
        <v>588</v>
      </c>
      <c r="B2290" t="s">
        <v>793</v>
      </c>
      <c r="D2290" t="s">
        <v>570</v>
      </c>
      <c r="E2290" t="s">
        <v>92</v>
      </c>
      <c r="F2290">
        <v>1</v>
      </c>
      <c r="G2290">
        <v>5</v>
      </c>
      <c r="H2290">
        <v>1</v>
      </c>
      <c r="I2290">
        <v>60</v>
      </c>
      <c r="J2290">
        <v>0</v>
      </c>
      <c r="K2290">
        <v>1</v>
      </c>
      <c r="L2290">
        <v>0</v>
      </c>
      <c r="M2290">
        <v>0</v>
      </c>
      <c r="N2290">
        <v>5</v>
      </c>
      <c r="O2290">
        <v>20</v>
      </c>
      <c r="P2290">
        <v>15</v>
      </c>
      <c r="Q2290" s="20">
        <f t="shared" si="70"/>
        <v>18.170631666000002</v>
      </c>
      <c r="R2290" s="7">
        <f t="shared" si="71"/>
        <v>1</v>
      </c>
    </row>
    <row r="2291" spans="1:18" x14ac:dyDescent="0.25">
      <c r="A2291" t="s">
        <v>577</v>
      </c>
      <c r="B2291" t="s">
        <v>793</v>
      </c>
      <c r="D2291" t="s">
        <v>398</v>
      </c>
      <c r="E2291" t="s">
        <v>17</v>
      </c>
      <c r="F2291">
        <v>7</v>
      </c>
      <c r="G2291">
        <v>3</v>
      </c>
      <c r="H2291">
        <v>1</v>
      </c>
      <c r="I2291">
        <v>60</v>
      </c>
      <c r="J2291">
        <v>1</v>
      </c>
      <c r="K2291">
        <v>0</v>
      </c>
      <c r="L2291">
        <v>0</v>
      </c>
      <c r="M2291">
        <v>0</v>
      </c>
      <c r="N2291">
        <v>3</v>
      </c>
      <c r="O2291">
        <v>28</v>
      </c>
      <c r="P2291">
        <v>25</v>
      </c>
      <c r="Q2291" s="20">
        <f t="shared" si="70"/>
        <v>25.462659381599998</v>
      </c>
      <c r="R2291" s="7">
        <f t="shared" si="71"/>
        <v>7</v>
      </c>
    </row>
    <row r="2292" spans="1:18" x14ac:dyDescent="0.25">
      <c r="A2292" t="s">
        <v>581</v>
      </c>
      <c r="B2292" t="s">
        <v>793</v>
      </c>
      <c r="D2292" t="s">
        <v>238</v>
      </c>
      <c r="E2292" t="s">
        <v>17</v>
      </c>
      <c r="F2292">
        <v>2</v>
      </c>
      <c r="G2292">
        <v>1</v>
      </c>
      <c r="H2292">
        <v>1</v>
      </c>
      <c r="I2292">
        <v>62</v>
      </c>
      <c r="J2292">
        <v>1</v>
      </c>
      <c r="K2292">
        <v>0</v>
      </c>
      <c r="L2292">
        <v>0</v>
      </c>
      <c r="M2292">
        <v>0</v>
      </c>
      <c r="N2292">
        <v>1</v>
      </c>
      <c r="O2292">
        <v>35</v>
      </c>
      <c r="P2292">
        <v>34</v>
      </c>
      <c r="Q2292" s="20">
        <f t="shared" si="70"/>
        <v>32.3801980215</v>
      </c>
      <c r="R2292" s="7">
        <f t="shared" si="71"/>
        <v>1.935483870967742</v>
      </c>
    </row>
    <row r="2293" spans="1:18" x14ac:dyDescent="0.25">
      <c r="A2293" t="s">
        <v>650</v>
      </c>
      <c r="B2293" t="s">
        <v>793</v>
      </c>
      <c r="D2293" t="s">
        <v>441</v>
      </c>
      <c r="E2293" t="s">
        <v>17</v>
      </c>
      <c r="F2293">
        <v>3</v>
      </c>
      <c r="G2293">
        <v>2</v>
      </c>
      <c r="H2293">
        <v>1</v>
      </c>
      <c r="I2293">
        <v>60</v>
      </c>
      <c r="J2293">
        <v>1</v>
      </c>
      <c r="K2293">
        <v>0</v>
      </c>
      <c r="L2293">
        <v>0</v>
      </c>
      <c r="M2293">
        <v>0</v>
      </c>
      <c r="N2293">
        <v>2</v>
      </c>
      <c r="O2293">
        <v>25</v>
      </c>
      <c r="P2293">
        <v>23</v>
      </c>
      <c r="Q2293" s="20">
        <f t="shared" si="70"/>
        <v>22.925721060000001</v>
      </c>
      <c r="R2293" s="7">
        <f t="shared" si="71"/>
        <v>3</v>
      </c>
    </row>
    <row r="2294" spans="1:18" x14ac:dyDescent="0.25">
      <c r="A2294" t="s">
        <v>582</v>
      </c>
      <c r="B2294" t="s">
        <v>793</v>
      </c>
      <c r="D2294" t="s">
        <v>192</v>
      </c>
      <c r="E2294" t="s">
        <v>92</v>
      </c>
      <c r="F2294">
        <v>4</v>
      </c>
      <c r="G2294">
        <v>5</v>
      </c>
      <c r="H2294">
        <v>1</v>
      </c>
      <c r="I2294">
        <v>65</v>
      </c>
      <c r="J2294">
        <v>0</v>
      </c>
      <c r="K2294">
        <v>0</v>
      </c>
      <c r="L2294">
        <v>1</v>
      </c>
      <c r="M2294">
        <v>0</v>
      </c>
      <c r="N2294">
        <v>4</v>
      </c>
      <c r="O2294">
        <v>52</v>
      </c>
      <c r="P2294">
        <v>48</v>
      </c>
      <c r="Q2294" s="20">
        <f t="shared" si="70"/>
        <v>47.141802068399997</v>
      </c>
      <c r="R2294" s="7">
        <f t="shared" si="71"/>
        <v>3.6923076923076925</v>
      </c>
    </row>
    <row r="2295" spans="1:18" x14ac:dyDescent="0.25">
      <c r="A2295" t="s">
        <v>584</v>
      </c>
      <c r="B2295" t="s">
        <v>793</v>
      </c>
      <c r="D2295" t="s">
        <v>216</v>
      </c>
      <c r="E2295" t="s">
        <v>92</v>
      </c>
      <c r="F2295">
        <v>3</v>
      </c>
      <c r="G2295">
        <v>7</v>
      </c>
      <c r="H2295">
        <v>0</v>
      </c>
      <c r="I2295">
        <v>13</v>
      </c>
      <c r="J2295">
        <v>0</v>
      </c>
      <c r="K2295">
        <v>1</v>
      </c>
      <c r="L2295">
        <v>0</v>
      </c>
      <c r="M2295">
        <v>0</v>
      </c>
      <c r="N2295">
        <v>2</v>
      </c>
      <c r="O2295">
        <v>6</v>
      </c>
      <c r="P2295">
        <v>4</v>
      </c>
      <c r="Q2295" s="20">
        <f t="shared" si="70"/>
        <v>5.4306199914000004</v>
      </c>
      <c r="R2295" s="7" t="str">
        <f t="shared" si="71"/>
        <v xml:space="preserve"> </v>
      </c>
    </row>
    <row r="2296" spans="1:18" x14ac:dyDescent="0.25">
      <c r="A2296" t="s">
        <v>593</v>
      </c>
      <c r="B2296" t="s">
        <v>794</v>
      </c>
      <c r="D2296" t="s">
        <v>233</v>
      </c>
      <c r="E2296" t="s">
        <v>92</v>
      </c>
      <c r="F2296">
        <v>1</v>
      </c>
      <c r="G2296">
        <v>3</v>
      </c>
      <c r="H2296">
        <v>1</v>
      </c>
      <c r="I2296">
        <v>59</v>
      </c>
      <c r="J2296">
        <v>0</v>
      </c>
      <c r="K2296">
        <v>1</v>
      </c>
      <c r="L2296">
        <v>0</v>
      </c>
      <c r="M2296">
        <v>1</v>
      </c>
      <c r="N2296">
        <v>2</v>
      </c>
      <c r="O2296">
        <v>26</v>
      </c>
      <c r="P2296">
        <v>24</v>
      </c>
      <c r="Q2296" s="20">
        <f t="shared" si="70"/>
        <v>24.248141262799997</v>
      </c>
      <c r="R2296" s="7">
        <f t="shared" si="71"/>
        <v>1</v>
      </c>
    </row>
    <row r="2297" spans="1:18" x14ac:dyDescent="0.25">
      <c r="A2297" t="s">
        <v>658</v>
      </c>
      <c r="B2297" t="s">
        <v>794</v>
      </c>
      <c r="D2297" t="s">
        <v>579</v>
      </c>
      <c r="E2297" t="s">
        <v>17</v>
      </c>
      <c r="F2297">
        <v>3</v>
      </c>
      <c r="G2297">
        <v>2</v>
      </c>
      <c r="H2297">
        <v>1</v>
      </c>
      <c r="I2297">
        <v>65</v>
      </c>
      <c r="J2297">
        <v>1</v>
      </c>
      <c r="K2297">
        <v>0</v>
      </c>
      <c r="L2297">
        <v>0</v>
      </c>
      <c r="M2297">
        <v>0</v>
      </c>
      <c r="N2297">
        <v>2</v>
      </c>
      <c r="O2297">
        <v>25</v>
      </c>
      <c r="P2297">
        <v>23</v>
      </c>
      <c r="Q2297" s="20">
        <f t="shared" si="70"/>
        <v>22.761040032499999</v>
      </c>
      <c r="R2297" s="7">
        <f t="shared" si="71"/>
        <v>2.7692307692307692</v>
      </c>
    </row>
    <row r="2298" spans="1:18" x14ac:dyDescent="0.25">
      <c r="A2298" t="s">
        <v>706</v>
      </c>
      <c r="B2298" t="s">
        <v>794</v>
      </c>
      <c r="D2298" t="s">
        <v>349</v>
      </c>
      <c r="E2298" t="s">
        <v>92</v>
      </c>
      <c r="F2298">
        <v>2</v>
      </c>
      <c r="G2298">
        <v>3</v>
      </c>
      <c r="H2298">
        <v>1</v>
      </c>
      <c r="I2298">
        <v>65</v>
      </c>
      <c r="J2298">
        <v>0</v>
      </c>
      <c r="K2298">
        <v>0</v>
      </c>
      <c r="L2298">
        <v>1</v>
      </c>
      <c r="M2298">
        <v>0</v>
      </c>
      <c r="N2298">
        <v>2</v>
      </c>
      <c r="O2298">
        <v>23</v>
      </c>
      <c r="P2298">
        <v>21</v>
      </c>
      <c r="Q2298" s="20">
        <f t="shared" si="70"/>
        <v>21.225225226199999</v>
      </c>
      <c r="R2298" s="7">
        <f t="shared" si="71"/>
        <v>1.8461538461538463</v>
      </c>
    </row>
    <row r="2299" spans="1:18" x14ac:dyDescent="0.25">
      <c r="A2299" t="s">
        <v>649</v>
      </c>
      <c r="B2299" t="s">
        <v>794</v>
      </c>
      <c r="D2299" t="s">
        <v>278</v>
      </c>
      <c r="E2299" t="s">
        <v>17</v>
      </c>
      <c r="F2299">
        <v>4</v>
      </c>
      <c r="G2299">
        <v>3</v>
      </c>
      <c r="H2299">
        <v>1</v>
      </c>
      <c r="I2299">
        <v>64</v>
      </c>
      <c r="J2299">
        <v>1</v>
      </c>
      <c r="K2299">
        <v>0</v>
      </c>
      <c r="L2299">
        <v>0</v>
      </c>
      <c r="M2299">
        <v>0</v>
      </c>
      <c r="N2299">
        <v>3</v>
      </c>
      <c r="O2299">
        <v>37</v>
      </c>
      <c r="P2299">
        <v>34</v>
      </c>
      <c r="Q2299" s="20">
        <f t="shared" si="70"/>
        <v>33.813469386999998</v>
      </c>
      <c r="R2299" s="7">
        <f t="shared" si="71"/>
        <v>3.75</v>
      </c>
    </row>
    <row r="2300" spans="1:18" x14ac:dyDescent="0.25">
      <c r="A2300" t="s">
        <v>633</v>
      </c>
      <c r="B2300" t="s">
        <v>794</v>
      </c>
      <c r="D2300" t="s">
        <v>249</v>
      </c>
      <c r="E2300" t="s">
        <v>92</v>
      </c>
      <c r="F2300">
        <v>1</v>
      </c>
      <c r="G2300">
        <v>4</v>
      </c>
      <c r="H2300">
        <v>0</v>
      </c>
      <c r="I2300">
        <v>20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8</v>
      </c>
      <c r="P2300">
        <v>8</v>
      </c>
      <c r="Q2300" s="20">
        <f t="shared" si="70"/>
        <v>7.2346688472</v>
      </c>
      <c r="R2300" s="7" t="str">
        <f t="shared" si="71"/>
        <v xml:space="preserve"> </v>
      </c>
    </row>
    <row r="2301" spans="1:18" x14ac:dyDescent="0.25">
      <c r="A2301" t="s">
        <v>616</v>
      </c>
      <c r="B2301" t="s">
        <v>794</v>
      </c>
      <c r="D2301" t="s">
        <v>327</v>
      </c>
      <c r="E2301" t="s">
        <v>92</v>
      </c>
      <c r="F2301">
        <v>2</v>
      </c>
      <c r="G2301">
        <v>3</v>
      </c>
      <c r="H2301">
        <v>1</v>
      </c>
      <c r="I2301">
        <v>65</v>
      </c>
      <c r="J2301">
        <v>0</v>
      </c>
      <c r="K2301">
        <v>0</v>
      </c>
      <c r="L2301">
        <v>1</v>
      </c>
      <c r="M2301">
        <v>0</v>
      </c>
      <c r="N2301">
        <v>2</v>
      </c>
      <c r="O2301">
        <v>38</v>
      </c>
      <c r="P2301">
        <v>36</v>
      </c>
      <c r="Q2301" s="20">
        <f t="shared" si="70"/>
        <v>34.803030303</v>
      </c>
      <c r="R2301" s="7">
        <f t="shared" si="71"/>
        <v>1.8461538461538463</v>
      </c>
    </row>
    <row r="2302" spans="1:18" x14ac:dyDescent="0.25">
      <c r="A2302" t="s">
        <v>613</v>
      </c>
      <c r="B2302" t="s">
        <v>794</v>
      </c>
      <c r="D2302" t="s">
        <v>249</v>
      </c>
      <c r="E2302" t="s">
        <v>92</v>
      </c>
      <c r="F2302">
        <v>1</v>
      </c>
      <c r="G2302">
        <v>4</v>
      </c>
      <c r="H2302">
        <v>1</v>
      </c>
      <c r="I2302">
        <v>40</v>
      </c>
      <c r="J2302">
        <v>0</v>
      </c>
      <c r="K2302">
        <v>1</v>
      </c>
      <c r="L2302">
        <v>0</v>
      </c>
      <c r="M2302">
        <v>0</v>
      </c>
      <c r="N2302">
        <v>4</v>
      </c>
      <c r="O2302">
        <v>25</v>
      </c>
      <c r="P2302">
        <v>21</v>
      </c>
      <c r="Q2302" s="20">
        <f t="shared" si="70"/>
        <v>22.608340147500002</v>
      </c>
      <c r="R2302" s="7">
        <f t="shared" si="71"/>
        <v>1</v>
      </c>
    </row>
    <row r="2303" spans="1:18" x14ac:dyDescent="0.25">
      <c r="A2303" t="s">
        <v>600</v>
      </c>
      <c r="B2303" t="s">
        <v>794</v>
      </c>
      <c r="D2303" t="s">
        <v>112</v>
      </c>
      <c r="E2303" t="s">
        <v>92</v>
      </c>
      <c r="F2303">
        <v>2</v>
      </c>
      <c r="G2303">
        <v>4</v>
      </c>
      <c r="H2303">
        <v>1</v>
      </c>
      <c r="I2303">
        <v>59</v>
      </c>
      <c r="J2303">
        <v>0</v>
      </c>
      <c r="K2303">
        <v>1</v>
      </c>
      <c r="L2303">
        <v>0</v>
      </c>
      <c r="M2303">
        <v>0</v>
      </c>
      <c r="N2303">
        <v>4</v>
      </c>
      <c r="O2303">
        <v>31</v>
      </c>
      <c r="P2303">
        <v>27</v>
      </c>
      <c r="Q2303" s="20">
        <f t="shared" si="70"/>
        <v>28.447466466599998</v>
      </c>
      <c r="R2303" s="7">
        <f t="shared" si="71"/>
        <v>2</v>
      </c>
    </row>
    <row r="2304" spans="1:18" x14ac:dyDescent="0.25">
      <c r="A2304" t="s">
        <v>650</v>
      </c>
      <c r="B2304" t="s">
        <v>794</v>
      </c>
      <c r="D2304" t="s">
        <v>590</v>
      </c>
      <c r="E2304" t="s">
        <v>17</v>
      </c>
      <c r="F2304">
        <v>2</v>
      </c>
      <c r="G2304">
        <v>0</v>
      </c>
      <c r="H2304">
        <v>1</v>
      </c>
      <c r="I2304">
        <v>60</v>
      </c>
      <c r="J2304">
        <v>1</v>
      </c>
      <c r="K2304">
        <v>0</v>
      </c>
      <c r="L2304">
        <v>0</v>
      </c>
      <c r="M2304">
        <v>0</v>
      </c>
      <c r="N2304">
        <v>0</v>
      </c>
      <c r="O2304">
        <v>26</v>
      </c>
      <c r="P2304">
        <v>26</v>
      </c>
      <c r="Q2304" s="20">
        <f t="shared" si="70"/>
        <v>23.724703737799999</v>
      </c>
      <c r="R2304" s="7">
        <f t="shared" si="71"/>
        <v>2</v>
      </c>
    </row>
    <row r="2305" spans="1:18" x14ac:dyDescent="0.25">
      <c r="A2305" t="s">
        <v>655</v>
      </c>
      <c r="B2305" t="s">
        <v>794</v>
      </c>
      <c r="D2305" t="s">
        <v>120</v>
      </c>
      <c r="E2305" t="s">
        <v>17</v>
      </c>
      <c r="F2305">
        <v>3</v>
      </c>
      <c r="G2305">
        <v>1</v>
      </c>
      <c r="H2305">
        <v>1</v>
      </c>
      <c r="I2305">
        <v>60</v>
      </c>
      <c r="J2305">
        <v>1</v>
      </c>
      <c r="K2305">
        <v>0</v>
      </c>
      <c r="L2305">
        <v>0</v>
      </c>
      <c r="M2305">
        <v>0</v>
      </c>
      <c r="N2305">
        <v>1</v>
      </c>
      <c r="O2305">
        <v>31</v>
      </c>
      <c r="P2305">
        <v>30</v>
      </c>
      <c r="Q2305" s="20">
        <f t="shared" si="70"/>
        <v>28.3098591561</v>
      </c>
      <c r="R2305" s="7">
        <f t="shared" si="71"/>
        <v>3</v>
      </c>
    </row>
    <row r="2306" spans="1:18" x14ac:dyDescent="0.25">
      <c r="A2306" t="s">
        <v>602</v>
      </c>
      <c r="B2306" t="s">
        <v>794</v>
      </c>
      <c r="D2306" t="s">
        <v>27</v>
      </c>
      <c r="E2306" t="s">
        <v>92</v>
      </c>
      <c r="F2306">
        <v>2</v>
      </c>
      <c r="G2306">
        <v>3</v>
      </c>
      <c r="H2306">
        <v>1</v>
      </c>
      <c r="I2306">
        <v>59</v>
      </c>
      <c r="J2306">
        <v>0</v>
      </c>
      <c r="K2306">
        <v>1</v>
      </c>
      <c r="L2306">
        <v>0</v>
      </c>
      <c r="M2306">
        <v>0</v>
      </c>
      <c r="N2306">
        <v>3</v>
      </c>
      <c r="O2306">
        <v>20</v>
      </c>
      <c r="P2306">
        <v>17</v>
      </c>
      <c r="Q2306" s="20">
        <f t="shared" ref="Q2306:Q2369" si="72">(1-SUMIF(Opponent,D2306,shpct))*O2306</f>
        <v>18.233670654000001</v>
      </c>
      <c r="R2306" s="7">
        <f t="shared" ref="R2306:R2369" si="73">IF(H2306=1,F2306/MAX(60,I2306)*60," ")</f>
        <v>2</v>
      </c>
    </row>
    <row r="2307" spans="1:18" x14ac:dyDescent="0.25">
      <c r="A2307" t="s">
        <v>638</v>
      </c>
      <c r="B2307" t="s">
        <v>795</v>
      </c>
      <c r="D2307" t="s">
        <v>596</v>
      </c>
      <c r="E2307" t="s">
        <v>92</v>
      </c>
      <c r="F2307">
        <v>3</v>
      </c>
      <c r="G2307">
        <v>6</v>
      </c>
      <c r="H2307">
        <v>1</v>
      </c>
      <c r="I2307">
        <v>22</v>
      </c>
      <c r="J2307">
        <v>0</v>
      </c>
      <c r="K2307">
        <v>0</v>
      </c>
      <c r="L2307">
        <v>0</v>
      </c>
      <c r="M2307">
        <v>0</v>
      </c>
      <c r="N2307">
        <v>3</v>
      </c>
      <c r="O2307">
        <v>14</v>
      </c>
      <c r="P2307">
        <v>11</v>
      </c>
      <c r="Q2307" s="20">
        <f t="shared" si="72"/>
        <v>12.849238171</v>
      </c>
      <c r="R2307" s="7">
        <f t="shared" si="73"/>
        <v>3</v>
      </c>
    </row>
    <row r="2308" spans="1:18" x14ac:dyDescent="0.25">
      <c r="A2308" t="s">
        <v>605</v>
      </c>
      <c r="B2308" t="s">
        <v>795</v>
      </c>
      <c r="D2308" t="s">
        <v>308</v>
      </c>
      <c r="E2308" t="s">
        <v>92</v>
      </c>
      <c r="F2308">
        <v>2</v>
      </c>
      <c r="G2308">
        <v>7</v>
      </c>
      <c r="H2308">
        <v>0</v>
      </c>
      <c r="I2308">
        <v>44</v>
      </c>
      <c r="J2308">
        <v>0</v>
      </c>
      <c r="K2308">
        <v>1</v>
      </c>
      <c r="L2308">
        <v>0</v>
      </c>
      <c r="M2308">
        <v>0</v>
      </c>
      <c r="N2308">
        <v>5</v>
      </c>
      <c r="O2308">
        <v>22</v>
      </c>
      <c r="P2308">
        <v>17</v>
      </c>
      <c r="Q2308" s="20">
        <f t="shared" si="72"/>
        <v>20.074074074999999</v>
      </c>
      <c r="R2308" s="7" t="str">
        <f t="shared" si="73"/>
        <v xml:space="preserve"> </v>
      </c>
    </row>
    <row r="2309" spans="1:18" x14ac:dyDescent="0.25">
      <c r="A2309" t="s">
        <v>623</v>
      </c>
      <c r="B2309" t="s">
        <v>795</v>
      </c>
      <c r="D2309" t="s">
        <v>398</v>
      </c>
      <c r="E2309" t="s">
        <v>17</v>
      </c>
      <c r="F2309">
        <v>4</v>
      </c>
      <c r="G2309">
        <v>2</v>
      </c>
      <c r="H2309">
        <v>1</v>
      </c>
      <c r="I2309">
        <v>60</v>
      </c>
      <c r="J2309">
        <v>1</v>
      </c>
      <c r="K2309">
        <v>0</v>
      </c>
      <c r="L2309">
        <v>0</v>
      </c>
      <c r="M2309">
        <v>0</v>
      </c>
      <c r="N2309">
        <v>2</v>
      </c>
      <c r="O2309">
        <v>35</v>
      </c>
      <c r="P2309">
        <v>33</v>
      </c>
      <c r="Q2309" s="20">
        <f t="shared" si="72"/>
        <v>31.828324227</v>
      </c>
      <c r="R2309" s="7">
        <f t="shared" si="73"/>
        <v>4</v>
      </c>
    </row>
    <row r="2310" spans="1:18" x14ac:dyDescent="0.25">
      <c r="A2310" t="s">
        <v>617</v>
      </c>
      <c r="B2310" t="s">
        <v>795</v>
      </c>
      <c r="D2310" t="s">
        <v>134</v>
      </c>
      <c r="E2310" t="s">
        <v>92</v>
      </c>
      <c r="F2310">
        <v>2</v>
      </c>
      <c r="G2310">
        <v>4</v>
      </c>
      <c r="H2310">
        <v>1</v>
      </c>
      <c r="I2310">
        <v>59</v>
      </c>
      <c r="J2310">
        <v>0</v>
      </c>
      <c r="K2310">
        <v>1</v>
      </c>
      <c r="L2310">
        <v>0</v>
      </c>
      <c r="M2310">
        <v>0</v>
      </c>
      <c r="N2310">
        <v>4</v>
      </c>
      <c r="O2310">
        <v>22</v>
      </c>
      <c r="P2310">
        <v>18</v>
      </c>
      <c r="Q2310" s="20">
        <f t="shared" si="72"/>
        <v>19.937801138200001</v>
      </c>
      <c r="R2310" s="7">
        <f t="shared" si="73"/>
        <v>2</v>
      </c>
    </row>
    <row r="2311" spans="1:18" x14ac:dyDescent="0.25">
      <c r="A2311" t="s">
        <v>587</v>
      </c>
      <c r="B2311" t="s">
        <v>795</v>
      </c>
      <c r="D2311" t="s">
        <v>590</v>
      </c>
      <c r="E2311" t="s">
        <v>92</v>
      </c>
      <c r="F2311">
        <v>1</v>
      </c>
      <c r="G2311">
        <v>4</v>
      </c>
      <c r="H2311">
        <v>1</v>
      </c>
      <c r="I2311">
        <v>59</v>
      </c>
      <c r="J2311">
        <v>0</v>
      </c>
      <c r="K2311">
        <v>1</v>
      </c>
      <c r="L2311">
        <v>0</v>
      </c>
      <c r="M2311">
        <v>1</v>
      </c>
      <c r="N2311">
        <v>3</v>
      </c>
      <c r="O2311">
        <v>21</v>
      </c>
      <c r="P2311">
        <v>18</v>
      </c>
      <c r="Q2311" s="20">
        <f t="shared" si="72"/>
        <v>19.1622607113</v>
      </c>
      <c r="R2311" s="7">
        <f t="shared" si="73"/>
        <v>1</v>
      </c>
    </row>
    <row r="2312" spans="1:18" x14ac:dyDescent="0.25">
      <c r="A2312" t="s">
        <v>653</v>
      </c>
      <c r="B2312" t="s">
        <v>795</v>
      </c>
      <c r="D2312" t="s">
        <v>441</v>
      </c>
      <c r="E2312" t="s">
        <v>92</v>
      </c>
      <c r="F2312">
        <v>4</v>
      </c>
      <c r="G2312">
        <v>5</v>
      </c>
      <c r="H2312">
        <v>1</v>
      </c>
      <c r="I2312">
        <v>64</v>
      </c>
      <c r="J2312">
        <v>0</v>
      </c>
      <c r="K2312">
        <v>0</v>
      </c>
      <c r="L2312">
        <v>1</v>
      </c>
      <c r="M2312">
        <v>0</v>
      </c>
      <c r="N2312">
        <v>4</v>
      </c>
      <c r="O2312">
        <v>41</v>
      </c>
      <c r="P2312">
        <v>37</v>
      </c>
      <c r="Q2312" s="20">
        <f t="shared" si="72"/>
        <v>37.598182538400003</v>
      </c>
      <c r="R2312" s="7">
        <f t="shared" si="73"/>
        <v>3.75</v>
      </c>
    </row>
    <row r="2313" spans="1:18" x14ac:dyDescent="0.25">
      <c r="A2313" t="s">
        <v>756</v>
      </c>
      <c r="B2313" t="s">
        <v>795</v>
      </c>
      <c r="D2313" t="s">
        <v>308</v>
      </c>
      <c r="E2313" t="s">
        <v>92</v>
      </c>
      <c r="F2313">
        <v>2</v>
      </c>
      <c r="G2313">
        <v>7</v>
      </c>
      <c r="H2313">
        <v>1</v>
      </c>
      <c r="I2313">
        <v>15</v>
      </c>
      <c r="J2313">
        <v>0</v>
      </c>
      <c r="K2313">
        <v>0</v>
      </c>
      <c r="L2313">
        <v>0</v>
      </c>
      <c r="M2313">
        <v>0</v>
      </c>
      <c r="N2313">
        <v>2</v>
      </c>
      <c r="O2313">
        <v>8</v>
      </c>
      <c r="P2313">
        <v>6</v>
      </c>
      <c r="Q2313" s="20">
        <f t="shared" si="72"/>
        <v>7.2996632999999997</v>
      </c>
      <c r="R2313" s="7">
        <f t="shared" si="73"/>
        <v>2</v>
      </c>
    </row>
    <row r="2314" spans="1:18" x14ac:dyDescent="0.25">
      <c r="A2314" t="s">
        <v>619</v>
      </c>
      <c r="B2314" t="s">
        <v>795</v>
      </c>
      <c r="D2314" t="s">
        <v>596</v>
      </c>
      <c r="E2314" t="s">
        <v>92</v>
      </c>
      <c r="F2314">
        <v>3</v>
      </c>
      <c r="G2314">
        <v>6</v>
      </c>
      <c r="H2314">
        <v>0</v>
      </c>
      <c r="I2314">
        <v>37</v>
      </c>
      <c r="J2314">
        <v>0</v>
      </c>
      <c r="K2314">
        <v>1</v>
      </c>
      <c r="L2314">
        <v>0</v>
      </c>
      <c r="M2314">
        <v>1</v>
      </c>
      <c r="N2314">
        <v>2</v>
      </c>
      <c r="O2314">
        <v>15</v>
      </c>
      <c r="P2314">
        <v>13</v>
      </c>
      <c r="Q2314" s="20">
        <f t="shared" si="72"/>
        <v>13.767040897499999</v>
      </c>
      <c r="R2314" s="7" t="str">
        <f t="shared" si="73"/>
        <v xml:space="preserve"> </v>
      </c>
    </row>
    <row r="2315" spans="1:18" x14ac:dyDescent="0.25">
      <c r="A2315" t="s">
        <v>643</v>
      </c>
      <c r="B2315" t="s">
        <v>795</v>
      </c>
      <c r="D2315" t="s">
        <v>216</v>
      </c>
      <c r="E2315" t="s">
        <v>92</v>
      </c>
      <c r="F2315">
        <v>2</v>
      </c>
      <c r="G2315">
        <v>4</v>
      </c>
      <c r="H2315">
        <v>1</v>
      </c>
      <c r="I2315">
        <v>60</v>
      </c>
      <c r="J2315">
        <v>0</v>
      </c>
      <c r="K2315">
        <v>1</v>
      </c>
      <c r="L2315">
        <v>0</v>
      </c>
      <c r="M2315">
        <v>1</v>
      </c>
      <c r="N2315">
        <v>3</v>
      </c>
      <c r="O2315">
        <v>31</v>
      </c>
      <c r="P2315">
        <v>28</v>
      </c>
      <c r="Q2315" s="20">
        <f t="shared" si="72"/>
        <v>28.0582032889</v>
      </c>
      <c r="R2315" s="7">
        <f t="shared" si="73"/>
        <v>2</v>
      </c>
    </row>
    <row r="2316" spans="1:18" x14ac:dyDescent="0.25">
      <c r="A2316" t="s">
        <v>651</v>
      </c>
      <c r="B2316" t="s">
        <v>795</v>
      </c>
      <c r="D2316" t="s">
        <v>578</v>
      </c>
      <c r="E2316" t="s">
        <v>17</v>
      </c>
      <c r="F2316">
        <v>1</v>
      </c>
      <c r="G2316">
        <v>0</v>
      </c>
      <c r="H2316">
        <v>1</v>
      </c>
      <c r="I2316">
        <v>60</v>
      </c>
      <c r="J2316">
        <v>1</v>
      </c>
      <c r="K2316">
        <v>0</v>
      </c>
      <c r="L2316">
        <v>0</v>
      </c>
      <c r="M2316">
        <v>0</v>
      </c>
      <c r="N2316">
        <v>0</v>
      </c>
      <c r="O2316">
        <v>22</v>
      </c>
      <c r="P2316">
        <v>22</v>
      </c>
      <c r="Q2316" s="20">
        <f t="shared" si="72"/>
        <v>20.112931033799999</v>
      </c>
      <c r="R2316" s="7">
        <f t="shared" si="73"/>
        <v>1</v>
      </c>
    </row>
    <row r="2317" spans="1:18" x14ac:dyDescent="0.25">
      <c r="A2317" t="s">
        <v>602</v>
      </c>
      <c r="B2317" t="s">
        <v>795</v>
      </c>
      <c r="D2317" t="s">
        <v>96</v>
      </c>
      <c r="E2317" t="s">
        <v>17</v>
      </c>
      <c r="F2317">
        <v>4</v>
      </c>
      <c r="G2317">
        <v>1</v>
      </c>
      <c r="H2317">
        <v>1</v>
      </c>
      <c r="I2317">
        <v>60</v>
      </c>
      <c r="J2317">
        <v>1</v>
      </c>
      <c r="K2317">
        <v>0</v>
      </c>
      <c r="L2317">
        <v>0</v>
      </c>
      <c r="M2317">
        <v>0</v>
      </c>
      <c r="N2317">
        <v>1</v>
      </c>
      <c r="O2317">
        <v>33</v>
      </c>
      <c r="P2317">
        <v>32</v>
      </c>
      <c r="Q2317" s="20">
        <f t="shared" si="72"/>
        <v>29.820598005000001</v>
      </c>
      <c r="R2317" s="7">
        <f t="shared" si="73"/>
        <v>4</v>
      </c>
    </row>
    <row r="2318" spans="1:18" x14ac:dyDescent="0.25">
      <c r="A2318" t="s">
        <v>621</v>
      </c>
      <c r="B2318" t="s">
        <v>796</v>
      </c>
      <c r="D2318" t="s">
        <v>112</v>
      </c>
      <c r="E2318" t="s">
        <v>17</v>
      </c>
      <c r="F2318">
        <v>4</v>
      </c>
      <c r="G2318">
        <v>1</v>
      </c>
      <c r="H2318">
        <v>1</v>
      </c>
      <c r="I2318">
        <v>60</v>
      </c>
      <c r="J2318">
        <v>1</v>
      </c>
      <c r="K2318">
        <v>0</v>
      </c>
      <c r="L2318">
        <v>0</v>
      </c>
      <c r="M2318">
        <v>0</v>
      </c>
      <c r="N2318">
        <v>1</v>
      </c>
      <c r="O2318">
        <v>30</v>
      </c>
      <c r="P2318">
        <v>29</v>
      </c>
      <c r="Q2318" s="20">
        <f t="shared" si="72"/>
        <v>27.529806258000001</v>
      </c>
      <c r="R2318" s="7">
        <f t="shared" si="73"/>
        <v>4</v>
      </c>
    </row>
    <row r="2319" spans="1:18" x14ac:dyDescent="0.25">
      <c r="A2319" t="s">
        <v>574</v>
      </c>
      <c r="B2319" t="s">
        <v>796</v>
      </c>
      <c r="D2319" t="s">
        <v>592</v>
      </c>
      <c r="E2319" t="s">
        <v>92</v>
      </c>
      <c r="F2319">
        <v>1</v>
      </c>
      <c r="G2319">
        <v>4</v>
      </c>
      <c r="H2319">
        <v>0</v>
      </c>
      <c r="I2319">
        <v>44</v>
      </c>
      <c r="J2319">
        <v>0</v>
      </c>
      <c r="K2319">
        <v>0</v>
      </c>
      <c r="L2319">
        <v>0</v>
      </c>
      <c r="M2319">
        <v>0</v>
      </c>
      <c r="N2319">
        <v>1</v>
      </c>
      <c r="O2319">
        <v>14</v>
      </c>
      <c r="P2319">
        <v>13</v>
      </c>
      <c r="Q2319" s="20">
        <f t="shared" si="72"/>
        <v>12.7151162796</v>
      </c>
      <c r="R2319" s="7" t="str">
        <f t="shared" si="73"/>
        <v xml:space="preserve"> </v>
      </c>
    </row>
    <row r="2320" spans="1:18" x14ac:dyDescent="0.25">
      <c r="A2320" t="s">
        <v>632</v>
      </c>
      <c r="B2320" t="s">
        <v>796</v>
      </c>
      <c r="D2320" t="s">
        <v>592</v>
      </c>
      <c r="E2320" t="s">
        <v>92</v>
      </c>
      <c r="F2320">
        <v>1</v>
      </c>
      <c r="G2320">
        <v>4</v>
      </c>
      <c r="H2320">
        <v>1</v>
      </c>
      <c r="I2320">
        <v>16</v>
      </c>
      <c r="J2320">
        <v>0</v>
      </c>
      <c r="K2320">
        <v>1</v>
      </c>
      <c r="L2320">
        <v>0</v>
      </c>
      <c r="M2320">
        <v>0</v>
      </c>
      <c r="N2320">
        <v>3</v>
      </c>
      <c r="O2320">
        <v>6</v>
      </c>
      <c r="P2320">
        <v>3</v>
      </c>
      <c r="Q2320" s="20">
        <f t="shared" si="72"/>
        <v>5.4493355483999997</v>
      </c>
      <c r="R2320" s="7">
        <f t="shared" si="73"/>
        <v>1</v>
      </c>
    </row>
    <row r="2321" spans="1:18" x14ac:dyDescent="0.25">
      <c r="A2321" t="s">
        <v>577</v>
      </c>
      <c r="B2321" t="s">
        <v>796</v>
      </c>
      <c r="D2321" t="s">
        <v>238</v>
      </c>
      <c r="E2321" t="s">
        <v>17</v>
      </c>
      <c r="F2321">
        <v>2</v>
      </c>
      <c r="G2321">
        <v>1</v>
      </c>
      <c r="H2321">
        <v>1</v>
      </c>
      <c r="I2321">
        <v>60</v>
      </c>
      <c r="J2321">
        <v>1</v>
      </c>
      <c r="K2321">
        <v>0</v>
      </c>
      <c r="L2321">
        <v>0</v>
      </c>
      <c r="M2321">
        <v>0</v>
      </c>
      <c r="N2321">
        <v>1</v>
      </c>
      <c r="O2321">
        <v>43</v>
      </c>
      <c r="P2321">
        <v>42</v>
      </c>
      <c r="Q2321" s="20">
        <f t="shared" si="72"/>
        <v>39.7813861407</v>
      </c>
      <c r="R2321" s="7">
        <f t="shared" si="73"/>
        <v>2</v>
      </c>
    </row>
    <row r="2322" spans="1:18" x14ac:dyDescent="0.25">
      <c r="A2322" t="s">
        <v>581</v>
      </c>
      <c r="B2322" t="s">
        <v>796</v>
      </c>
      <c r="D2322" t="s">
        <v>192</v>
      </c>
      <c r="E2322" t="s">
        <v>92</v>
      </c>
      <c r="F2322">
        <v>1</v>
      </c>
      <c r="G2322">
        <v>5</v>
      </c>
      <c r="H2322">
        <v>1</v>
      </c>
      <c r="I2322">
        <v>60</v>
      </c>
      <c r="J2322">
        <v>0</v>
      </c>
      <c r="K2322">
        <v>1</v>
      </c>
      <c r="L2322">
        <v>0</v>
      </c>
      <c r="M2322">
        <v>0</v>
      </c>
      <c r="N2322">
        <v>5</v>
      </c>
      <c r="O2322">
        <v>27</v>
      </c>
      <c r="P2322">
        <v>22</v>
      </c>
      <c r="Q2322" s="20">
        <f t="shared" si="72"/>
        <v>24.477474150899997</v>
      </c>
      <c r="R2322" s="7">
        <f t="shared" si="73"/>
        <v>1</v>
      </c>
    </row>
    <row r="2323" spans="1:18" x14ac:dyDescent="0.25">
      <c r="A2323" t="s">
        <v>614</v>
      </c>
      <c r="B2323" t="s">
        <v>796</v>
      </c>
      <c r="D2323" t="s">
        <v>27</v>
      </c>
      <c r="E2323" t="s">
        <v>92</v>
      </c>
      <c r="F2323">
        <v>1</v>
      </c>
      <c r="G2323">
        <v>2</v>
      </c>
      <c r="H2323">
        <v>1</v>
      </c>
      <c r="I2323">
        <v>59</v>
      </c>
      <c r="J2323">
        <v>0</v>
      </c>
      <c r="K2323">
        <v>1</v>
      </c>
      <c r="L2323">
        <v>0</v>
      </c>
      <c r="M2323">
        <v>0</v>
      </c>
      <c r="N2323">
        <v>2</v>
      </c>
      <c r="O2323">
        <v>24</v>
      </c>
      <c r="P2323">
        <v>22</v>
      </c>
      <c r="Q2323" s="20">
        <f t="shared" si="72"/>
        <v>21.8804047848</v>
      </c>
      <c r="R2323" s="7">
        <f t="shared" si="73"/>
        <v>1</v>
      </c>
    </row>
    <row r="2324" spans="1:18" x14ac:dyDescent="0.25">
      <c r="A2324" t="s">
        <v>650</v>
      </c>
      <c r="B2324" t="s">
        <v>796</v>
      </c>
      <c r="D2324" t="s">
        <v>146</v>
      </c>
      <c r="E2324" t="s">
        <v>17</v>
      </c>
      <c r="F2324">
        <v>1</v>
      </c>
      <c r="G2324">
        <v>0</v>
      </c>
      <c r="H2324">
        <v>1</v>
      </c>
      <c r="I2324">
        <v>60</v>
      </c>
      <c r="J2324">
        <v>1</v>
      </c>
      <c r="K2324">
        <v>0</v>
      </c>
      <c r="L2324">
        <v>0</v>
      </c>
      <c r="M2324">
        <v>0</v>
      </c>
      <c r="N2324">
        <v>0</v>
      </c>
      <c r="O2324">
        <v>37</v>
      </c>
      <c r="P2324">
        <v>37</v>
      </c>
      <c r="Q2324" s="20">
        <f t="shared" si="72"/>
        <v>34.175884956799997</v>
      </c>
      <c r="R2324" s="7">
        <f t="shared" si="73"/>
        <v>1</v>
      </c>
    </row>
    <row r="2325" spans="1:18" x14ac:dyDescent="0.25">
      <c r="A2325" t="s">
        <v>626</v>
      </c>
      <c r="B2325" t="s">
        <v>797</v>
      </c>
      <c r="D2325" t="s">
        <v>327</v>
      </c>
      <c r="E2325" t="s">
        <v>17</v>
      </c>
      <c r="F2325">
        <v>5</v>
      </c>
      <c r="G2325">
        <v>4</v>
      </c>
      <c r="H2325">
        <v>1</v>
      </c>
      <c r="I2325">
        <v>65</v>
      </c>
      <c r="J2325">
        <v>1</v>
      </c>
      <c r="K2325">
        <v>0</v>
      </c>
      <c r="L2325">
        <v>0</v>
      </c>
      <c r="M2325">
        <v>0</v>
      </c>
      <c r="N2325">
        <v>4</v>
      </c>
      <c r="O2325">
        <v>47</v>
      </c>
      <c r="P2325">
        <v>43</v>
      </c>
      <c r="Q2325" s="20">
        <f t="shared" si="72"/>
        <v>43.0458532695</v>
      </c>
      <c r="R2325" s="7">
        <f t="shared" si="73"/>
        <v>4.6153846153846159</v>
      </c>
    </row>
    <row r="2326" spans="1:18" x14ac:dyDescent="0.25">
      <c r="A2326" t="s">
        <v>706</v>
      </c>
      <c r="B2326" t="s">
        <v>797</v>
      </c>
      <c r="D2326" t="s">
        <v>249</v>
      </c>
      <c r="E2326" t="s">
        <v>92</v>
      </c>
      <c r="F2326">
        <v>1</v>
      </c>
      <c r="G2326">
        <v>3</v>
      </c>
      <c r="H2326">
        <v>1</v>
      </c>
      <c r="I2326">
        <v>60</v>
      </c>
      <c r="J2326">
        <v>0</v>
      </c>
      <c r="K2326">
        <v>1</v>
      </c>
      <c r="L2326">
        <v>0</v>
      </c>
      <c r="M2326">
        <v>0</v>
      </c>
      <c r="N2326">
        <v>3</v>
      </c>
      <c r="O2326">
        <v>27</v>
      </c>
      <c r="P2326">
        <v>24</v>
      </c>
      <c r="Q2326" s="20">
        <f t="shared" si="72"/>
        <v>24.417007359300001</v>
      </c>
      <c r="R2326" s="7">
        <f t="shared" si="73"/>
        <v>1</v>
      </c>
    </row>
    <row r="2327" spans="1:18" x14ac:dyDescent="0.25">
      <c r="A2327" t="s">
        <v>600</v>
      </c>
      <c r="B2327" t="s">
        <v>797</v>
      </c>
      <c r="D2327" t="s">
        <v>349</v>
      </c>
      <c r="E2327" t="s">
        <v>17</v>
      </c>
      <c r="F2327">
        <v>4</v>
      </c>
      <c r="G2327">
        <v>1</v>
      </c>
      <c r="H2327">
        <v>1</v>
      </c>
      <c r="I2327">
        <v>60</v>
      </c>
      <c r="J2327">
        <v>1</v>
      </c>
      <c r="K2327">
        <v>0</v>
      </c>
      <c r="L2327">
        <v>0</v>
      </c>
      <c r="M2327">
        <v>0</v>
      </c>
      <c r="N2327">
        <v>1</v>
      </c>
      <c r="O2327">
        <v>24</v>
      </c>
      <c r="P2327">
        <v>23</v>
      </c>
      <c r="Q2327" s="20">
        <f t="shared" si="72"/>
        <v>22.1480611056</v>
      </c>
      <c r="R2327" s="7">
        <f t="shared" si="73"/>
        <v>4</v>
      </c>
    </row>
    <row r="2328" spans="1:18" x14ac:dyDescent="0.25">
      <c r="A2328" t="s">
        <v>638</v>
      </c>
      <c r="B2328" t="s">
        <v>798</v>
      </c>
      <c r="D2328" t="s">
        <v>575</v>
      </c>
      <c r="E2328" t="s">
        <v>92</v>
      </c>
      <c r="F2328">
        <v>2</v>
      </c>
      <c r="G2328">
        <v>5</v>
      </c>
      <c r="H2328">
        <v>1</v>
      </c>
      <c r="I2328">
        <v>60</v>
      </c>
      <c r="J2328">
        <v>0</v>
      </c>
      <c r="K2328">
        <v>1</v>
      </c>
      <c r="L2328">
        <v>0</v>
      </c>
      <c r="M2328">
        <v>0</v>
      </c>
      <c r="N2328">
        <v>5</v>
      </c>
      <c r="O2328">
        <v>31</v>
      </c>
      <c r="P2328">
        <v>26</v>
      </c>
      <c r="Q2328" s="20">
        <f t="shared" si="72"/>
        <v>28.734338746100001</v>
      </c>
      <c r="R2328" s="7">
        <f t="shared" si="73"/>
        <v>2</v>
      </c>
    </row>
    <row r="2329" spans="1:18" x14ac:dyDescent="0.25">
      <c r="A2329" t="s">
        <v>621</v>
      </c>
      <c r="B2329" t="s">
        <v>798</v>
      </c>
      <c r="D2329" t="s">
        <v>120</v>
      </c>
      <c r="E2329" t="s">
        <v>92</v>
      </c>
      <c r="F2329">
        <v>0</v>
      </c>
      <c r="G2329">
        <v>7</v>
      </c>
      <c r="H2329">
        <v>1</v>
      </c>
      <c r="I2329">
        <v>29</v>
      </c>
      <c r="J2329">
        <v>0</v>
      </c>
      <c r="K2329">
        <v>1</v>
      </c>
      <c r="L2329">
        <v>0</v>
      </c>
      <c r="M2329">
        <v>0</v>
      </c>
      <c r="N2329">
        <v>4</v>
      </c>
      <c r="O2329">
        <v>18</v>
      </c>
      <c r="P2329">
        <v>14</v>
      </c>
      <c r="Q2329" s="20">
        <f t="shared" si="72"/>
        <v>16.437982735799999</v>
      </c>
      <c r="R2329" s="7">
        <f t="shared" si="73"/>
        <v>0</v>
      </c>
    </row>
    <row r="2330" spans="1:18" x14ac:dyDescent="0.25">
      <c r="A2330" t="s">
        <v>605</v>
      </c>
      <c r="B2330" t="s">
        <v>798</v>
      </c>
      <c r="D2330" t="s">
        <v>96</v>
      </c>
      <c r="E2330" t="s">
        <v>92</v>
      </c>
      <c r="F2330">
        <v>1</v>
      </c>
      <c r="G2330">
        <v>5</v>
      </c>
      <c r="H2330">
        <v>1</v>
      </c>
      <c r="I2330">
        <v>13</v>
      </c>
      <c r="J2330">
        <v>0</v>
      </c>
      <c r="K2330">
        <v>1</v>
      </c>
      <c r="L2330">
        <v>0</v>
      </c>
      <c r="M2330">
        <v>0</v>
      </c>
      <c r="N2330">
        <v>3</v>
      </c>
      <c r="O2330">
        <v>7</v>
      </c>
      <c r="P2330">
        <v>4</v>
      </c>
      <c r="Q2330" s="20">
        <f t="shared" si="72"/>
        <v>6.3255813950000004</v>
      </c>
      <c r="R2330" s="7">
        <f t="shared" si="73"/>
        <v>1</v>
      </c>
    </row>
    <row r="2331" spans="1:18" x14ac:dyDescent="0.25">
      <c r="A2331" t="s">
        <v>632</v>
      </c>
      <c r="B2331" t="s">
        <v>798</v>
      </c>
      <c r="D2331" t="s">
        <v>233</v>
      </c>
      <c r="E2331" t="s">
        <v>17</v>
      </c>
      <c r="F2331">
        <v>4</v>
      </c>
      <c r="G2331">
        <v>1</v>
      </c>
      <c r="H2331">
        <v>1</v>
      </c>
      <c r="I2331">
        <v>60</v>
      </c>
      <c r="J2331">
        <v>1</v>
      </c>
      <c r="K2331">
        <v>0</v>
      </c>
      <c r="L2331">
        <v>0</v>
      </c>
      <c r="M2331">
        <v>0</v>
      </c>
      <c r="N2331">
        <v>1</v>
      </c>
      <c r="O2331">
        <v>24</v>
      </c>
      <c r="P2331">
        <v>23</v>
      </c>
      <c r="Q2331" s="20">
        <f t="shared" si="72"/>
        <v>22.382899627199997</v>
      </c>
      <c r="R2331" s="7">
        <f t="shared" si="73"/>
        <v>4</v>
      </c>
    </row>
    <row r="2332" spans="1:18" x14ac:dyDescent="0.25">
      <c r="A2332" t="s">
        <v>755</v>
      </c>
      <c r="B2332" t="s">
        <v>798</v>
      </c>
      <c r="D2332" t="s">
        <v>578</v>
      </c>
      <c r="E2332" t="s">
        <v>92</v>
      </c>
      <c r="F2332">
        <v>2</v>
      </c>
      <c r="G2332">
        <v>6</v>
      </c>
      <c r="H2332">
        <v>1</v>
      </c>
      <c r="I2332">
        <v>34</v>
      </c>
      <c r="J2332">
        <v>0</v>
      </c>
      <c r="K2332">
        <v>1</v>
      </c>
      <c r="L2332">
        <v>0</v>
      </c>
      <c r="M2332">
        <v>0</v>
      </c>
      <c r="N2332">
        <v>3</v>
      </c>
      <c r="O2332">
        <v>19</v>
      </c>
      <c r="P2332">
        <v>16</v>
      </c>
      <c r="Q2332" s="20">
        <f t="shared" si="72"/>
        <v>17.3702586201</v>
      </c>
      <c r="R2332" s="7">
        <f t="shared" si="73"/>
        <v>2</v>
      </c>
    </row>
    <row r="2333" spans="1:18" x14ac:dyDescent="0.25">
      <c r="A2333" t="s">
        <v>634</v>
      </c>
      <c r="B2333" t="s">
        <v>798</v>
      </c>
      <c r="D2333" t="s">
        <v>578</v>
      </c>
      <c r="E2333" t="s">
        <v>92</v>
      </c>
      <c r="F2333">
        <v>2</v>
      </c>
      <c r="G2333">
        <v>6</v>
      </c>
      <c r="H2333">
        <v>0</v>
      </c>
      <c r="I2333">
        <v>26</v>
      </c>
      <c r="J2333">
        <v>0</v>
      </c>
      <c r="K2333">
        <v>0</v>
      </c>
      <c r="L2333">
        <v>0</v>
      </c>
      <c r="M2333">
        <v>0</v>
      </c>
      <c r="N2333">
        <v>3</v>
      </c>
      <c r="O2333">
        <v>9</v>
      </c>
      <c r="P2333">
        <v>6</v>
      </c>
      <c r="Q2333" s="20">
        <f t="shared" si="72"/>
        <v>8.2280172410999999</v>
      </c>
      <c r="R2333" s="7" t="str">
        <f t="shared" si="73"/>
        <v xml:space="preserve"> </v>
      </c>
    </row>
    <row r="2334" spans="1:18" x14ac:dyDescent="0.25">
      <c r="A2334" t="s">
        <v>680</v>
      </c>
      <c r="B2334" t="s">
        <v>798</v>
      </c>
      <c r="D2334" t="s">
        <v>227</v>
      </c>
      <c r="E2334" t="s">
        <v>92</v>
      </c>
      <c r="F2334">
        <v>2</v>
      </c>
      <c r="G2334">
        <v>5</v>
      </c>
      <c r="H2334">
        <v>1</v>
      </c>
      <c r="I2334">
        <v>59</v>
      </c>
      <c r="J2334">
        <v>0</v>
      </c>
      <c r="K2334">
        <v>1</v>
      </c>
      <c r="L2334">
        <v>0</v>
      </c>
      <c r="M2334">
        <v>1</v>
      </c>
      <c r="N2334">
        <v>4</v>
      </c>
      <c r="O2334">
        <v>41</v>
      </c>
      <c r="P2334">
        <v>37</v>
      </c>
      <c r="Q2334" s="20">
        <f t="shared" si="72"/>
        <v>37.343422113499997</v>
      </c>
      <c r="R2334" s="7">
        <f t="shared" si="73"/>
        <v>2</v>
      </c>
    </row>
    <row r="2335" spans="1:18" x14ac:dyDescent="0.25">
      <c r="A2335" t="s">
        <v>613</v>
      </c>
      <c r="B2335" t="s">
        <v>798</v>
      </c>
      <c r="D2335" t="s">
        <v>278</v>
      </c>
      <c r="E2335" t="s">
        <v>17</v>
      </c>
      <c r="F2335">
        <v>2</v>
      </c>
      <c r="G2335">
        <v>0</v>
      </c>
      <c r="H2335">
        <v>1</v>
      </c>
      <c r="I2335">
        <v>60</v>
      </c>
      <c r="J2335">
        <v>1</v>
      </c>
      <c r="K2335">
        <v>0</v>
      </c>
      <c r="L2335">
        <v>0</v>
      </c>
      <c r="M2335">
        <v>0</v>
      </c>
      <c r="N2335">
        <v>0</v>
      </c>
      <c r="O2335">
        <v>27</v>
      </c>
      <c r="P2335">
        <v>27</v>
      </c>
      <c r="Q2335" s="20">
        <f t="shared" si="72"/>
        <v>24.674693876999999</v>
      </c>
      <c r="R2335" s="7">
        <f t="shared" si="73"/>
        <v>2</v>
      </c>
    </row>
    <row r="2336" spans="1:18" x14ac:dyDescent="0.25">
      <c r="A2336" t="s">
        <v>659</v>
      </c>
      <c r="B2336" t="s">
        <v>798</v>
      </c>
      <c r="D2336" t="s">
        <v>120</v>
      </c>
      <c r="E2336" t="s">
        <v>92</v>
      </c>
      <c r="F2336">
        <v>0</v>
      </c>
      <c r="G2336">
        <v>7</v>
      </c>
      <c r="H2336">
        <v>0</v>
      </c>
      <c r="I2336">
        <v>32</v>
      </c>
      <c r="J2336">
        <v>0</v>
      </c>
      <c r="K2336">
        <v>0</v>
      </c>
      <c r="L2336">
        <v>0</v>
      </c>
      <c r="M2336">
        <v>0</v>
      </c>
      <c r="N2336">
        <v>3</v>
      </c>
      <c r="O2336">
        <v>14</v>
      </c>
      <c r="P2336">
        <v>11</v>
      </c>
      <c r="Q2336" s="20">
        <f t="shared" si="72"/>
        <v>12.7850976834</v>
      </c>
      <c r="R2336" s="7" t="str">
        <f t="shared" si="73"/>
        <v xml:space="preserve"> </v>
      </c>
    </row>
    <row r="2337" spans="1:18" x14ac:dyDescent="0.25">
      <c r="A2337" t="s">
        <v>610</v>
      </c>
      <c r="B2337" t="s">
        <v>798</v>
      </c>
      <c r="D2337" t="s">
        <v>134</v>
      </c>
      <c r="E2337" t="s">
        <v>92</v>
      </c>
      <c r="F2337">
        <v>2</v>
      </c>
      <c r="G2337">
        <v>5</v>
      </c>
      <c r="H2337">
        <v>1</v>
      </c>
      <c r="I2337">
        <v>60</v>
      </c>
      <c r="J2337">
        <v>0</v>
      </c>
      <c r="K2337">
        <v>1</v>
      </c>
      <c r="L2337">
        <v>0</v>
      </c>
      <c r="M2337">
        <v>0</v>
      </c>
      <c r="N2337">
        <v>5</v>
      </c>
      <c r="O2337">
        <v>24</v>
      </c>
      <c r="P2337">
        <v>19</v>
      </c>
      <c r="Q2337" s="20">
        <f t="shared" si="72"/>
        <v>21.7503285144</v>
      </c>
      <c r="R2337" s="7">
        <f t="shared" si="73"/>
        <v>2</v>
      </c>
    </row>
    <row r="2338" spans="1:18" x14ac:dyDescent="0.25">
      <c r="A2338" t="s">
        <v>629</v>
      </c>
      <c r="B2338" t="s">
        <v>798</v>
      </c>
      <c r="D2338" t="s">
        <v>96</v>
      </c>
      <c r="E2338" t="s">
        <v>92</v>
      </c>
      <c r="F2338">
        <v>1</v>
      </c>
      <c r="G2338">
        <v>5</v>
      </c>
      <c r="H2338">
        <v>0</v>
      </c>
      <c r="I2338">
        <v>47</v>
      </c>
      <c r="J2338">
        <v>0</v>
      </c>
      <c r="K2338">
        <v>0</v>
      </c>
      <c r="L2338">
        <v>0</v>
      </c>
      <c r="M2338">
        <v>0</v>
      </c>
      <c r="N2338">
        <v>2</v>
      </c>
      <c r="O2338">
        <v>16</v>
      </c>
      <c r="P2338">
        <v>14</v>
      </c>
      <c r="Q2338" s="20">
        <f t="shared" si="72"/>
        <v>14.45847176</v>
      </c>
      <c r="R2338" s="7" t="str">
        <f t="shared" si="73"/>
        <v xml:space="preserve"> </v>
      </c>
    </row>
    <row r="2339" spans="1:18" x14ac:dyDescent="0.25">
      <c r="A2339" t="s">
        <v>600</v>
      </c>
      <c r="B2339" t="s">
        <v>798</v>
      </c>
      <c r="D2339" t="s">
        <v>146</v>
      </c>
      <c r="E2339" t="s">
        <v>17</v>
      </c>
      <c r="F2339">
        <v>2</v>
      </c>
      <c r="G2339">
        <v>1</v>
      </c>
      <c r="H2339">
        <v>1</v>
      </c>
      <c r="I2339">
        <v>60</v>
      </c>
      <c r="J2339">
        <v>1</v>
      </c>
      <c r="K2339">
        <v>0</v>
      </c>
      <c r="L2339">
        <v>0</v>
      </c>
      <c r="M2339">
        <v>0</v>
      </c>
      <c r="N2339">
        <v>1</v>
      </c>
      <c r="O2339">
        <v>44</v>
      </c>
      <c r="P2339">
        <v>43</v>
      </c>
      <c r="Q2339" s="20">
        <f t="shared" si="72"/>
        <v>40.641592921600001</v>
      </c>
      <c r="R2339" s="7">
        <f t="shared" si="73"/>
        <v>2</v>
      </c>
    </row>
    <row r="2340" spans="1:18" x14ac:dyDescent="0.25">
      <c r="A2340" t="s">
        <v>602</v>
      </c>
      <c r="B2340" t="s">
        <v>798</v>
      </c>
      <c r="D2340" t="s">
        <v>238</v>
      </c>
      <c r="E2340" t="s">
        <v>17</v>
      </c>
      <c r="F2340">
        <v>3</v>
      </c>
      <c r="G2340">
        <v>2</v>
      </c>
      <c r="H2340">
        <v>1</v>
      </c>
      <c r="I2340">
        <v>65</v>
      </c>
      <c r="J2340">
        <v>1</v>
      </c>
      <c r="K2340">
        <v>0</v>
      </c>
      <c r="L2340">
        <v>0</v>
      </c>
      <c r="M2340">
        <v>0</v>
      </c>
      <c r="N2340">
        <v>2</v>
      </c>
      <c r="O2340">
        <v>29</v>
      </c>
      <c r="P2340">
        <v>27</v>
      </c>
      <c r="Q2340" s="20">
        <f t="shared" si="72"/>
        <v>26.829306932100003</v>
      </c>
      <c r="R2340" s="7">
        <f t="shared" si="73"/>
        <v>2.7692307692307692</v>
      </c>
    </row>
    <row r="2341" spans="1:18" x14ac:dyDescent="0.25">
      <c r="A2341" t="s">
        <v>621</v>
      </c>
      <c r="B2341" t="s">
        <v>799</v>
      </c>
      <c r="D2341" t="s">
        <v>398</v>
      </c>
      <c r="E2341" t="s">
        <v>17</v>
      </c>
      <c r="F2341">
        <v>2</v>
      </c>
      <c r="G2341">
        <v>1</v>
      </c>
      <c r="H2341">
        <v>1</v>
      </c>
      <c r="I2341">
        <v>62</v>
      </c>
      <c r="J2341">
        <v>1</v>
      </c>
      <c r="K2341">
        <v>0</v>
      </c>
      <c r="L2341">
        <v>0</v>
      </c>
      <c r="M2341">
        <v>0</v>
      </c>
      <c r="N2341">
        <v>1</v>
      </c>
      <c r="O2341">
        <v>24</v>
      </c>
      <c r="P2341">
        <v>23</v>
      </c>
      <c r="Q2341" s="20">
        <f t="shared" si="72"/>
        <v>21.825136612799998</v>
      </c>
      <c r="R2341" s="7">
        <f t="shared" si="73"/>
        <v>1.935483870967742</v>
      </c>
    </row>
    <row r="2342" spans="1:18" x14ac:dyDescent="0.25">
      <c r="A2342" t="s">
        <v>585</v>
      </c>
      <c r="B2342" t="s">
        <v>799</v>
      </c>
      <c r="D2342" t="s">
        <v>568</v>
      </c>
      <c r="E2342" t="s">
        <v>17</v>
      </c>
      <c r="F2342">
        <v>4</v>
      </c>
      <c r="G2342">
        <v>3</v>
      </c>
      <c r="H2342">
        <v>1</v>
      </c>
      <c r="I2342">
        <v>61</v>
      </c>
      <c r="J2342">
        <v>1</v>
      </c>
      <c r="K2342">
        <v>0</v>
      </c>
      <c r="L2342">
        <v>0</v>
      </c>
      <c r="M2342">
        <v>0</v>
      </c>
      <c r="N2342">
        <v>3</v>
      </c>
      <c r="O2342">
        <v>25</v>
      </c>
      <c r="P2342">
        <v>22</v>
      </c>
      <c r="Q2342" s="20">
        <f t="shared" si="72"/>
        <v>22.510737992499998</v>
      </c>
      <c r="R2342" s="7">
        <f t="shared" si="73"/>
        <v>3.9344262295081971</v>
      </c>
    </row>
    <row r="2343" spans="1:18" x14ac:dyDescent="0.25">
      <c r="A2343" t="s">
        <v>587</v>
      </c>
      <c r="B2343" t="s">
        <v>799</v>
      </c>
      <c r="D2343" t="s">
        <v>592</v>
      </c>
      <c r="E2343" t="s">
        <v>17</v>
      </c>
      <c r="F2343">
        <v>4</v>
      </c>
      <c r="G2343">
        <v>0</v>
      </c>
      <c r="H2343">
        <v>1</v>
      </c>
      <c r="I2343">
        <v>60</v>
      </c>
      <c r="J2343">
        <v>1</v>
      </c>
      <c r="K2343">
        <v>0</v>
      </c>
      <c r="L2343">
        <v>0</v>
      </c>
      <c r="M2343">
        <v>0</v>
      </c>
      <c r="N2343">
        <v>0</v>
      </c>
      <c r="O2343">
        <v>18</v>
      </c>
      <c r="P2343">
        <v>18</v>
      </c>
      <c r="Q2343" s="20">
        <f t="shared" si="72"/>
        <v>16.348006645199998</v>
      </c>
      <c r="R2343" s="7">
        <f t="shared" si="73"/>
        <v>4</v>
      </c>
    </row>
    <row r="2344" spans="1:18" x14ac:dyDescent="0.25">
      <c r="A2344" t="s">
        <v>755</v>
      </c>
      <c r="B2344" t="s">
        <v>799</v>
      </c>
      <c r="D2344" t="s">
        <v>112</v>
      </c>
      <c r="E2344" t="s">
        <v>17</v>
      </c>
      <c r="F2344">
        <v>4</v>
      </c>
      <c r="G2344">
        <v>3</v>
      </c>
      <c r="H2344">
        <v>1</v>
      </c>
      <c r="I2344">
        <v>60</v>
      </c>
      <c r="J2344">
        <v>1</v>
      </c>
      <c r="K2344">
        <v>0</v>
      </c>
      <c r="L2344">
        <v>0</v>
      </c>
      <c r="M2344">
        <v>0</v>
      </c>
      <c r="N2344">
        <v>3</v>
      </c>
      <c r="O2344">
        <v>37</v>
      </c>
      <c r="P2344">
        <v>34</v>
      </c>
      <c r="Q2344" s="20">
        <f t="shared" si="72"/>
        <v>33.953427718199997</v>
      </c>
      <c r="R2344" s="7">
        <f t="shared" si="73"/>
        <v>4</v>
      </c>
    </row>
    <row r="2345" spans="1:18" x14ac:dyDescent="0.25">
      <c r="A2345" t="s">
        <v>605</v>
      </c>
      <c r="B2345" t="s">
        <v>800</v>
      </c>
      <c r="D2345" t="s">
        <v>327</v>
      </c>
      <c r="E2345" t="s">
        <v>17</v>
      </c>
      <c r="F2345">
        <v>6</v>
      </c>
      <c r="G2345">
        <v>3</v>
      </c>
      <c r="H2345">
        <v>1</v>
      </c>
      <c r="I2345">
        <v>60</v>
      </c>
      <c r="J2345">
        <v>1</v>
      </c>
      <c r="K2345">
        <v>0</v>
      </c>
      <c r="L2345">
        <v>0</v>
      </c>
      <c r="M2345">
        <v>0</v>
      </c>
      <c r="N2345">
        <v>3</v>
      </c>
      <c r="O2345">
        <v>25</v>
      </c>
      <c r="P2345">
        <v>22</v>
      </c>
      <c r="Q2345" s="20">
        <f t="shared" si="72"/>
        <v>22.896730462499999</v>
      </c>
      <c r="R2345" s="7">
        <f t="shared" si="73"/>
        <v>6</v>
      </c>
    </row>
    <row r="2346" spans="1:18" x14ac:dyDescent="0.25">
      <c r="A2346" t="s">
        <v>632</v>
      </c>
      <c r="B2346" t="s">
        <v>800</v>
      </c>
      <c r="D2346" t="s">
        <v>335</v>
      </c>
      <c r="E2346" t="s">
        <v>17</v>
      </c>
      <c r="F2346">
        <v>3</v>
      </c>
      <c r="G2346">
        <v>2</v>
      </c>
      <c r="H2346">
        <v>1</v>
      </c>
      <c r="I2346">
        <v>65</v>
      </c>
      <c r="J2346">
        <v>1</v>
      </c>
      <c r="K2346">
        <v>0</v>
      </c>
      <c r="L2346">
        <v>0</v>
      </c>
      <c r="M2346">
        <v>0</v>
      </c>
      <c r="N2346">
        <v>2</v>
      </c>
      <c r="O2346">
        <v>31</v>
      </c>
      <c r="P2346">
        <v>29</v>
      </c>
      <c r="Q2346" s="20">
        <f t="shared" si="72"/>
        <v>28.089649865600002</v>
      </c>
      <c r="R2346" s="7">
        <f t="shared" si="73"/>
        <v>2.7692307692307692</v>
      </c>
    </row>
    <row r="2347" spans="1:18" x14ac:dyDescent="0.25">
      <c r="A2347" t="s">
        <v>619</v>
      </c>
      <c r="B2347" t="s">
        <v>800</v>
      </c>
      <c r="D2347" t="s">
        <v>598</v>
      </c>
      <c r="E2347" t="s">
        <v>92</v>
      </c>
      <c r="F2347">
        <v>1</v>
      </c>
      <c r="G2347">
        <v>5</v>
      </c>
      <c r="H2347">
        <v>1</v>
      </c>
      <c r="I2347">
        <v>60</v>
      </c>
      <c r="J2347">
        <v>0</v>
      </c>
      <c r="K2347">
        <v>1</v>
      </c>
      <c r="L2347">
        <v>0</v>
      </c>
      <c r="M2347">
        <v>0</v>
      </c>
      <c r="N2347">
        <v>5</v>
      </c>
      <c r="O2347">
        <v>36</v>
      </c>
      <c r="P2347">
        <v>31</v>
      </c>
      <c r="Q2347" s="20">
        <f t="shared" si="72"/>
        <v>33.063291140399997</v>
      </c>
      <c r="R2347" s="7">
        <f t="shared" si="73"/>
        <v>1</v>
      </c>
    </row>
    <row r="2348" spans="1:18" x14ac:dyDescent="0.25">
      <c r="A2348" t="s">
        <v>609</v>
      </c>
      <c r="B2348" t="s">
        <v>800</v>
      </c>
      <c r="D2348" t="s">
        <v>182</v>
      </c>
      <c r="E2348" t="s">
        <v>17</v>
      </c>
      <c r="F2348">
        <v>3</v>
      </c>
      <c r="G2348">
        <v>2</v>
      </c>
      <c r="H2348">
        <v>1</v>
      </c>
      <c r="I2348">
        <v>60</v>
      </c>
      <c r="J2348">
        <v>1</v>
      </c>
      <c r="K2348">
        <v>0</v>
      </c>
      <c r="L2348">
        <v>0</v>
      </c>
      <c r="M2348">
        <v>0</v>
      </c>
      <c r="N2348">
        <v>2</v>
      </c>
      <c r="O2348">
        <v>43</v>
      </c>
      <c r="P2348">
        <v>41</v>
      </c>
      <c r="Q2348" s="20">
        <f t="shared" si="72"/>
        <v>39.297683397699998</v>
      </c>
      <c r="R2348" s="7">
        <f t="shared" si="73"/>
        <v>3</v>
      </c>
    </row>
    <row r="2349" spans="1:18" x14ac:dyDescent="0.25">
      <c r="A2349" t="s">
        <v>613</v>
      </c>
      <c r="B2349" t="s">
        <v>800</v>
      </c>
      <c r="D2349" t="s">
        <v>134</v>
      </c>
      <c r="E2349" t="s">
        <v>17</v>
      </c>
      <c r="F2349">
        <v>4</v>
      </c>
      <c r="G2349">
        <v>2</v>
      </c>
      <c r="H2349">
        <v>1</v>
      </c>
      <c r="I2349">
        <v>60</v>
      </c>
      <c r="J2349">
        <v>1</v>
      </c>
      <c r="K2349">
        <v>0</v>
      </c>
      <c r="L2349">
        <v>0</v>
      </c>
      <c r="M2349">
        <v>0</v>
      </c>
      <c r="N2349">
        <v>2</v>
      </c>
      <c r="O2349">
        <v>26</v>
      </c>
      <c r="P2349">
        <v>24</v>
      </c>
      <c r="Q2349" s="20">
        <f t="shared" si="72"/>
        <v>23.562855890600002</v>
      </c>
      <c r="R2349" s="7">
        <f t="shared" si="73"/>
        <v>4</v>
      </c>
    </row>
    <row r="2350" spans="1:18" x14ac:dyDescent="0.25">
      <c r="A2350" t="s">
        <v>595</v>
      </c>
      <c r="B2350" t="s">
        <v>800</v>
      </c>
      <c r="D2350" t="s">
        <v>227</v>
      </c>
      <c r="E2350" t="s">
        <v>92</v>
      </c>
      <c r="F2350">
        <v>1</v>
      </c>
      <c r="G2350">
        <v>4</v>
      </c>
      <c r="H2350">
        <v>1</v>
      </c>
      <c r="I2350">
        <v>59</v>
      </c>
      <c r="J2350">
        <v>0</v>
      </c>
      <c r="K2350">
        <v>1</v>
      </c>
      <c r="L2350">
        <v>0</v>
      </c>
      <c r="M2350">
        <v>1</v>
      </c>
      <c r="N2350">
        <v>3</v>
      </c>
      <c r="O2350">
        <v>45</v>
      </c>
      <c r="P2350">
        <v>42</v>
      </c>
      <c r="Q2350" s="20">
        <f t="shared" si="72"/>
        <v>40.986682807499996</v>
      </c>
      <c r="R2350" s="7">
        <f t="shared" si="73"/>
        <v>1</v>
      </c>
    </row>
    <row r="2351" spans="1:18" x14ac:dyDescent="0.25">
      <c r="A2351" t="s">
        <v>643</v>
      </c>
      <c r="B2351" t="s">
        <v>800</v>
      </c>
      <c r="D2351" t="s">
        <v>278</v>
      </c>
      <c r="E2351" t="s">
        <v>92</v>
      </c>
      <c r="F2351">
        <v>3</v>
      </c>
      <c r="G2351">
        <v>4</v>
      </c>
      <c r="H2351">
        <v>1</v>
      </c>
      <c r="I2351">
        <v>60</v>
      </c>
      <c r="J2351">
        <v>0</v>
      </c>
      <c r="K2351">
        <v>1</v>
      </c>
      <c r="L2351">
        <v>0</v>
      </c>
      <c r="M2351">
        <v>0</v>
      </c>
      <c r="N2351">
        <v>4</v>
      </c>
      <c r="O2351">
        <v>47</v>
      </c>
      <c r="P2351">
        <v>43</v>
      </c>
      <c r="Q2351" s="20">
        <f t="shared" si="72"/>
        <v>42.952244897</v>
      </c>
      <c r="R2351" s="7">
        <f t="shared" si="73"/>
        <v>3</v>
      </c>
    </row>
    <row r="2352" spans="1:18" x14ac:dyDescent="0.25">
      <c r="A2352" t="s">
        <v>620</v>
      </c>
      <c r="B2352" t="s">
        <v>800</v>
      </c>
      <c r="D2352" t="s">
        <v>575</v>
      </c>
      <c r="E2352" t="s">
        <v>17</v>
      </c>
      <c r="F2352">
        <v>2</v>
      </c>
      <c r="G2352">
        <v>1</v>
      </c>
      <c r="H2352">
        <v>1</v>
      </c>
      <c r="I2352">
        <v>63</v>
      </c>
      <c r="J2352">
        <v>1</v>
      </c>
      <c r="K2352">
        <v>0</v>
      </c>
      <c r="L2352">
        <v>0</v>
      </c>
      <c r="M2352">
        <v>0</v>
      </c>
      <c r="N2352">
        <v>1</v>
      </c>
      <c r="O2352">
        <v>35</v>
      </c>
      <c r="P2352">
        <v>34</v>
      </c>
      <c r="Q2352" s="20">
        <f t="shared" si="72"/>
        <v>32.441995358500002</v>
      </c>
      <c r="R2352" s="7">
        <f t="shared" si="73"/>
        <v>1.9047619047619047</v>
      </c>
    </row>
    <row r="2353" spans="1:18" x14ac:dyDescent="0.25">
      <c r="A2353" t="s">
        <v>602</v>
      </c>
      <c r="B2353" t="s">
        <v>800</v>
      </c>
      <c r="D2353" t="s">
        <v>120</v>
      </c>
      <c r="E2353" t="s">
        <v>92</v>
      </c>
      <c r="F2353">
        <v>1</v>
      </c>
      <c r="G2353">
        <v>4</v>
      </c>
      <c r="H2353">
        <v>1</v>
      </c>
      <c r="I2353">
        <v>59</v>
      </c>
      <c r="J2353">
        <v>0</v>
      </c>
      <c r="K2353">
        <v>1</v>
      </c>
      <c r="L2353">
        <v>0</v>
      </c>
      <c r="M2353">
        <v>1</v>
      </c>
      <c r="N2353">
        <v>3</v>
      </c>
      <c r="O2353">
        <v>34</v>
      </c>
      <c r="P2353">
        <v>31</v>
      </c>
      <c r="Q2353" s="20">
        <f t="shared" si="72"/>
        <v>31.0495229454</v>
      </c>
      <c r="R2353" s="7">
        <f t="shared" si="73"/>
        <v>1</v>
      </c>
    </row>
    <row r="2354" spans="1:18" x14ac:dyDescent="0.25">
      <c r="A2354" t="s">
        <v>584</v>
      </c>
      <c r="B2354" t="s">
        <v>800</v>
      </c>
      <c r="D2354" t="s">
        <v>596</v>
      </c>
      <c r="E2354" t="s">
        <v>17</v>
      </c>
      <c r="F2354">
        <v>4</v>
      </c>
      <c r="G2354">
        <v>3</v>
      </c>
      <c r="H2354">
        <v>1</v>
      </c>
      <c r="I2354">
        <v>64</v>
      </c>
      <c r="J2354">
        <v>1</v>
      </c>
      <c r="K2354">
        <v>0</v>
      </c>
      <c r="L2354">
        <v>0</v>
      </c>
      <c r="M2354">
        <v>0</v>
      </c>
      <c r="N2354">
        <v>3</v>
      </c>
      <c r="O2354">
        <v>44</v>
      </c>
      <c r="P2354">
        <v>41</v>
      </c>
      <c r="Q2354" s="20">
        <f t="shared" si="72"/>
        <v>40.383319965999995</v>
      </c>
      <c r="R2354" s="7">
        <f t="shared" si="73"/>
        <v>3.75</v>
      </c>
    </row>
    <row r="2355" spans="1:18" x14ac:dyDescent="0.25">
      <c r="A2355" t="s">
        <v>638</v>
      </c>
      <c r="B2355" t="s">
        <v>801</v>
      </c>
      <c r="D2355" t="s">
        <v>568</v>
      </c>
      <c r="E2355" t="s">
        <v>92</v>
      </c>
      <c r="F2355">
        <v>0</v>
      </c>
      <c r="G2355">
        <v>1</v>
      </c>
      <c r="H2355">
        <v>1</v>
      </c>
      <c r="I2355">
        <v>65</v>
      </c>
      <c r="J2355">
        <v>0</v>
      </c>
      <c r="K2355">
        <v>0</v>
      </c>
      <c r="L2355">
        <v>1</v>
      </c>
      <c r="M2355">
        <v>0</v>
      </c>
      <c r="N2355">
        <v>1</v>
      </c>
      <c r="O2355">
        <v>42</v>
      </c>
      <c r="P2355">
        <v>41</v>
      </c>
      <c r="Q2355" s="20">
        <f t="shared" si="72"/>
        <v>37.8180398274</v>
      </c>
      <c r="R2355" s="7">
        <f t="shared" si="73"/>
        <v>0</v>
      </c>
    </row>
    <row r="2356" spans="1:18" x14ac:dyDescent="0.25">
      <c r="A2356" t="s">
        <v>621</v>
      </c>
      <c r="B2356" t="s">
        <v>801</v>
      </c>
      <c r="D2356" t="s">
        <v>238</v>
      </c>
      <c r="E2356" t="s">
        <v>92</v>
      </c>
      <c r="F2356">
        <v>2</v>
      </c>
      <c r="G2356">
        <v>6</v>
      </c>
      <c r="H2356">
        <v>1</v>
      </c>
      <c r="I2356">
        <v>60</v>
      </c>
      <c r="J2356">
        <v>0</v>
      </c>
      <c r="K2356">
        <v>1</v>
      </c>
      <c r="L2356">
        <v>0</v>
      </c>
      <c r="M2356">
        <v>0</v>
      </c>
      <c r="N2356">
        <v>6</v>
      </c>
      <c r="O2356">
        <v>35</v>
      </c>
      <c r="P2356">
        <v>29</v>
      </c>
      <c r="Q2356" s="20">
        <f t="shared" si="72"/>
        <v>32.3801980215</v>
      </c>
      <c r="R2356" s="7">
        <f t="shared" si="73"/>
        <v>2</v>
      </c>
    </row>
    <row r="2357" spans="1:18" x14ac:dyDescent="0.25">
      <c r="A2357" t="s">
        <v>658</v>
      </c>
      <c r="B2357" t="s">
        <v>801</v>
      </c>
      <c r="D2357" t="s">
        <v>592</v>
      </c>
      <c r="E2357" t="s">
        <v>17</v>
      </c>
      <c r="F2357">
        <v>3</v>
      </c>
      <c r="G2357">
        <v>2</v>
      </c>
      <c r="H2357">
        <v>1</v>
      </c>
      <c r="I2357">
        <v>60</v>
      </c>
      <c r="J2357">
        <v>1</v>
      </c>
      <c r="K2357">
        <v>0</v>
      </c>
      <c r="L2357">
        <v>0</v>
      </c>
      <c r="M2357">
        <v>0</v>
      </c>
      <c r="N2357">
        <v>2</v>
      </c>
      <c r="O2357">
        <v>27</v>
      </c>
      <c r="P2357">
        <v>25</v>
      </c>
      <c r="Q2357" s="20">
        <f t="shared" si="72"/>
        <v>24.522009967799999</v>
      </c>
      <c r="R2357" s="7">
        <f t="shared" si="73"/>
        <v>3</v>
      </c>
    </row>
    <row r="2358" spans="1:18" x14ac:dyDescent="0.25">
      <c r="A2358" t="s">
        <v>610</v>
      </c>
      <c r="B2358" t="s">
        <v>801</v>
      </c>
      <c r="D2358" t="s">
        <v>249</v>
      </c>
      <c r="E2358" t="s">
        <v>92</v>
      </c>
      <c r="F2358">
        <v>3</v>
      </c>
      <c r="G2358">
        <v>4</v>
      </c>
      <c r="H2358">
        <v>1</v>
      </c>
      <c r="I2358">
        <v>59</v>
      </c>
      <c r="J2358">
        <v>0</v>
      </c>
      <c r="K2358">
        <v>1</v>
      </c>
      <c r="L2358">
        <v>0</v>
      </c>
      <c r="M2358">
        <v>0</v>
      </c>
      <c r="N2358">
        <v>4</v>
      </c>
      <c r="O2358">
        <v>34</v>
      </c>
      <c r="P2358">
        <v>30</v>
      </c>
      <c r="Q2358" s="20">
        <f t="shared" si="72"/>
        <v>30.7473426006</v>
      </c>
      <c r="R2358" s="7">
        <f t="shared" si="73"/>
        <v>3</v>
      </c>
    </row>
    <row r="2359" spans="1:18" x14ac:dyDescent="0.25">
      <c r="A2359" t="s">
        <v>602</v>
      </c>
      <c r="B2359" t="s">
        <v>801</v>
      </c>
      <c r="D2359" t="s">
        <v>398</v>
      </c>
      <c r="E2359" t="s">
        <v>92</v>
      </c>
      <c r="F2359">
        <v>3</v>
      </c>
      <c r="G2359">
        <v>4</v>
      </c>
      <c r="H2359">
        <v>1</v>
      </c>
      <c r="I2359">
        <v>65</v>
      </c>
      <c r="J2359">
        <v>0</v>
      </c>
      <c r="K2359">
        <v>0</v>
      </c>
      <c r="L2359">
        <v>1</v>
      </c>
      <c r="M2359">
        <v>0</v>
      </c>
      <c r="N2359">
        <v>3</v>
      </c>
      <c r="O2359">
        <v>24</v>
      </c>
      <c r="P2359">
        <v>21</v>
      </c>
      <c r="Q2359" s="20">
        <f t="shared" si="72"/>
        <v>21.825136612799998</v>
      </c>
      <c r="R2359" s="7">
        <f t="shared" si="73"/>
        <v>2.7692307692307692</v>
      </c>
    </row>
    <row r="2360" spans="1:18" x14ac:dyDescent="0.25">
      <c r="A2360" t="s">
        <v>573</v>
      </c>
      <c r="B2360" t="s">
        <v>802</v>
      </c>
      <c r="D2360" t="s">
        <v>327</v>
      </c>
      <c r="E2360" t="s">
        <v>17</v>
      </c>
      <c r="F2360">
        <v>3</v>
      </c>
      <c r="G2360">
        <v>2</v>
      </c>
      <c r="H2360">
        <v>1</v>
      </c>
      <c r="I2360">
        <v>65</v>
      </c>
      <c r="J2360">
        <v>1</v>
      </c>
      <c r="K2360">
        <v>0</v>
      </c>
      <c r="L2360">
        <v>0</v>
      </c>
      <c r="M2360">
        <v>0</v>
      </c>
      <c r="N2360">
        <v>2</v>
      </c>
      <c r="O2360">
        <v>39</v>
      </c>
      <c r="P2360">
        <v>37</v>
      </c>
      <c r="Q2360" s="20">
        <f t="shared" si="72"/>
        <v>35.718899521499999</v>
      </c>
      <c r="R2360" s="7">
        <f t="shared" si="73"/>
        <v>2.7692307692307692</v>
      </c>
    </row>
    <row r="2361" spans="1:18" x14ac:dyDescent="0.25">
      <c r="A2361" t="s">
        <v>585</v>
      </c>
      <c r="B2361" t="s">
        <v>802</v>
      </c>
      <c r="D2361" t="s">
        <v>598</v>
      </c>
      <c r="E2361" t="s">
        <v>92</v>
      </c>
      <c r="F2361">
        <v>1</v>
      </c>
      <c r="G2361">
        <v>2</v>
      </c>
      <c r="H2361">
        <v>1</v>
      </c>
      <c r="I2361">
        <v>59</v>
      </c>
      <c r="J2361">
        <v>0</v>
      </c>
      <c r="K2361">
        <v>1</v>
      </c>
      <c r="L2361">
        <v>0</v>
      </c>
      <c r="M2361">
        <v>0</v>
      </c>
      <c r="N2361">
        <v>2</v>
      </c>
      <c r="O2361">
        <v>30</v>
      </c>
      <c r="P2361">
        <v>28</v>
      </c>
      <c r="Q2361" s="20">
        <f t="shared" si="72"/>
        <v>27.552742617</v>
      </c>
      <c r="R2361" s="7">
        <f t="shared" si="73"/>
        <v>1</v>
      </c>
    </row>
    <row r="2362" spans="1:18" x14ac:dyDescent="0.25">
      <c r="A2362" t="s">
        <v>605</v>
      </c>
      <c r="B2362" t="s">
        <v>802</v>
      </c>
      <c r="D2362" t="s">
        <v>238</v>
      </c>
      <c r="E2362" t="s">
        <v>17</v>
      </c>
      <c r="F2362">
        <v>2</v>
      </c>
      <c r="G2362">
        <v>1</v>
      </c>
      <c r="H2362">
        <v>1</v>
      </c>
      <c r="I2362">
        <v>60</v>
      </c>
      <c r="J2362">
        <v>1</v>
      </c>
      <c r="K2362">
        <v>0</v>
      </c>
      <c r="L2362">
        <v>0</v>
      </c>
      <c r="M2362">
        <v>0</v>
      </c>
      <c r="N2362">
        <v>1</v>
      </c>
      <c r="O2362">
        <v>37</v>
      </c>
      <c r="P2362">
        <v>36</v>
      </c>
      <c r="Q2362" s="20">
        <f t="shared" si="72"/>
        <v>34.230495051300004</v>
      </c>
      <c r="R2362" s="7">
        <f t="shared" si="73"/>
        <v>2</v>
      </c>
    </row>
    <row r="2363" spans="1:18" x14ac:dyDescent="0.25">
      <c r="A2363" t="s">
        <v>594</v>
      </c>
      <c r="B2363" t="s">
        <v>802</v>
      </c>
      <c r="D2363" t="s">
        <v>216</v>
      </c>
      <c r="E2363" t="s">
        <v>92</v>
      </c>
      <c r="F2363">
        <v>1</v>
      </c>
      <c r="G2363">
        <v>6</v>
      </c>
      <c r="H2363">
        <v>0</v>
      </c>
      <c r="I2363">
        <v>14</v>
      </c>
      <c r="J2363">
        <v>0</v>
      </c>
      <c r="K2363">
        <v>0</v>
      </c>
      <c r="L2363">
        <v>0</v>
      </c>
      <c r="M2363">
        <v>0</v>
      </c>
      <c r="N2363">
        <v>1</v>
      </c>
      <c r="O2363">
        <v>7</v>
      </c>
      <c r="P2363">
        <v>6</v>
      </c>
      <c r="Q2363" s="20">
        <f t="shared" si="72"/>
        <v>6.3357233232999999</v>
      </c>
      <c r="R2363" s="7" t="str">
        <f t="shared" si="73"/>
        <v xml:space="preserve"> </v>
      </c>
    </row>
    <row r="2364" spans="1:18" x14ac:dyDescent="0.25">
      <c r="A2364" t="s">
        <v>587</v>
      </c>
      <c r="B2364" t="s">
        <v>802</v>
      </c>
      <c r="D2364" t="s">
        <v>578</v>
      </c>
      <c r="E2364" t="s">
        <v>92</v>
      </c>
      <c r="F2364">
        <v>2</v>
      </c>
      <c r="G2364">
        <v>3</v>
      </c>
      <c r="H2364">
        <v>1</v>
      </c>
      <c r="I2364">
        <v>59</v>
      </c>
      <c r="J2364">
        <v>0</v>
      </c>
      <c r="K2364">
        <v>1</v>
      </c>
      <c r="L2364">
        <v>0</v>
      </c>
      <c r="M2364">
        <v>0</v>
      </c>
      <c r="N2364">
        <v>3</v>
      </c>
      <c r="O2364">
        <v>29</v>
      </c>
      <c r="P2364">
        <v>26</v>
      </c>
      <c r="Q2364" s="20">
        <f t="shared" si="72"/>
        <v>26.512499999100001</v>
      </c>
      <c r="R2364" s="7">
        <f t="shared" si="73"/>
        <v>2</v>
      </c>
    </row>
    <row r="2365" spans="1:18" x14ac:dyDescent="0.25">
      <c r="A2365" t="s">
        <v>588</v>
      </c>
      <c r="B2365" t="s">
        <v>802</v>
      </c>
      <c r="D2365" t="s">
        <v>596</v>
      </c>
      <c r="E2365" t="s">
        <v>17</v>
      </c>
      <c r="F2365">
        <v>4</v>
      </c>
      <c r="G2365">
        <v>2</v>
      </c>
      <c r="H2365">
        <v>1</v>
      </c>
      <c r="I2365">
        <v>60</v>
      </c>
      <c r="J2365">
        <v>1</v>
      </c>
      <c r="K2365">
        <v>0</v>
      </c>
      <c r="L2365">
        <v>0</v>
      </c>
      <c r="M2365">
        <v>0</v>
      </c>
      <c r="N2365">
        <v>2</v>
      </c>
      <c r="O2365">
        <v>44</v>
      </c>
      <c r="P2365">
        <v>42</v>
      </c>
      <c r="Q2365" s="20">
        <f t="shared" si="72"/>
        <v>40.383319965999995</v>
      </c>
      <c r="R2365" s="7">
        <f t="shared" si="73"/>
        <v>4</v>
      </c>
    </row>
    <row r="2366" spans="1:18" x14ac:dyDescent="0.25">
      <c r="A2366" t="s">
        <v>649</v>
      </c>
      <c r="B2366" t="s">
        <v>802</v>
      </c>
      <c r="D2366" t="s">
        <v>134</v>
      </c>
      <c r="E2366" t="s">
        <v>92</v>
      </c>
      <c r="F2366">
        <v>1</v>
      </c>
      <c r="G2366">
        <v>2</v>
      </c>
      <c r="H2366">
        <v>1</v>
      </c>
      <c r="I2366">
        <v>65</v>
      </c>
      <c r="J2366">
        <v>0</v>
      </c>
      <c r="K2366">
        <v>0</v>
      </c>
      <c r="L2366">
        <v>1</v>
      </c>
      <c r="M2366">
        <v>0</v>
      </c>
      <c r="N2366">
        <v>1</v>
      </c>
      <c r="O2366">
        <v>28</v>
      </c>
      <c r="P2366">
        <v>27</v>
      </c>
      <c r="Q2366" s="20">
        <f t="shared" si="72"/>
        <v>25.3753832668</v>
      </c>
      <c r="R2366" s="7">
        <f t="shared" si="73"/>
        <v>0.92307692307692313</v>
      </c>
    </row>
    <row r="2367" spans="1:18" x14ac:dyDescent="0.25">
      <c r="A2367" t="s">
        <v>680</v>
      </c>
      <c r="B2367" t="s">
        <v>802</v>
      </c>
      <c r="D2367" t="s">
        <v>278</v>
      </c>
      <c r="E2367" t="s">
        <v>17</v>
      </c>
      <c r="F2367">
        <v>4</v>
      </c>
      <c r="G2367">
        <v>2</v>
      </c>
      <c r="H2367">
        <v>1</v>
      </c>
      <c r="I2367">
        <v>60</v>
      </c>
      <c r="J2367">
        <v>1</v>
      </c>
      <c r="K2367">
        <v>0</v>
      </c>
      <c r="L2367">
        <v>0</v>
      </c>
      <c r="M2367">
        <v>0</v>
      </c>
      <c r="N2367">
        <v>2</v>
      </c>
      <c r="O2367">
        <v>36</v>
      </c>
      <c r="P2367">
        <v>34</v>
      </c>
      <c r="Q2367" s="20">
        <f t="shared" si="72"/>
        <v>32.899591835999999</v>
      </c>
      <c r="R2367" s="7">
        <f t="shared" si="73"/>
        <v>4</v>
      </c>
    </row>
    <row r="2368" spans="1:18" x14ac:dyDescent="0.25">
      <c r="A2368" t="s">
        <v>577</v>
      </c>
      <c r="B2368" t="s">
        <v>802</v>
      </c>
      <c r="D2368" t="s">
        <v>216</v>
      </c>
      <c r="E2368" t="s">
        <v>92</v>
      </c>
      <c r="F2368">
        <v>1</v>
      </c>
      <c r="G2368">
        <v>6</v>
      </c>
      <c r="H2368">
        <v>1</v>
      </c>
      <c r="I2368">
        <v>46</v>
      </c>
      <c r="J2368">
        <v>0</v>
      </c>
      <c r="K2368">
        <v>1</v>
      </c>
      <c r="L2368">
        <v>0</v>
      </c>
      <c r="M2368">
        <v>0</v>
      </c>
      <c r="N2368">
        <v>5</v>
      </c>
      <c r="O2368">
        <v>18</v>
      </c>
      <c r="P2368">
        <v>13</v>
      </c>
      <c r="Q2368" s="20">
        <f t="shared" si="72"/>
        <v>16.291859974200001</v>
      </c>
      <c r="R2368" s="7">
        <f t="shared" si="73"/>
        <v>1</v>
      </c>
    </row>
    <row r="2369" spans="1:18" x14ac:dyDescent="0.25">
      <c r="A2369" t="s">
        <v>647</v>
      </c>
      <c r="B2369" t="s">
        <v>802</v>
      </c>
      <c r="D2369" t="s">
        <v>227</v>
      </c>
      <c r="E2369" t="s">
        <v>92</v>
      </c>
      <c r="F2369">
        <v>2</v>
      </c>
      <c r="G2369">
        <v>5</v>
      </c>
      <c r="H2369">
        <v>0</v>
      </c>
      <c r="I2369">
        <v>35</v>
      </c>
      <c r="J2369">
        <v>0</v>
      </c>
      <c r="K2369">
        <v>0</v>
      </c>
      <c r="L2369">
        <v>0</v>
      </c>
      <c r="M2369">
        <v>1</v>
      </c>
      <c r="N2369">
        <v>1</v>
      </c>
      <c r="O2369">
        <v>13</v>
      </c>
      <c r="P2369">
        <v>12</v>
      </c>
      <c r="Q2369" s="20">
        <f t="shared" si="72"/>
        <v>11.840597255499999</v>
      </c>
      <c r="R2369" s="7" t="str">
        <f t="shared" si="73"/>
        <v xml:space="preserve"> </v>
      </c>
    </row>
    <row r="2370" spans="1:18" x14ac:dyDescent="0.25">
      <c r="A2370" t="s">
        <v>610</v>
      </c>
      <c r="B2370" t="s">
        <v>802</v>
      </c>
      <c r="D2370" t="s">
        <v>227</v>
      </c>
      <c r="E2370" t="s">
        <v>92</v>
      </c>
      <c r="F2370">
        <v>2</v>
      </c>
      <c r="G2370">
        <v>5</v>
      </c>
      <c r="H2370">
        <v>1</v>
      </c>
      <c r="I2370">
        <v>24</v>
      </c>
      <c r="J2370">
        <v>0</v>
      </c>
      <c r="K2370">
        <v>1</v>
      </c>
      <c r="L2370">
        <v>0</v>
      </c>
      <c r="M2370">
        <v>0</v>
      </c>
      <c r="N2370">
        <v>3</v>
      </c>
      <c r="O2370">
        <v>16</v>
      </c>
      <c r="P2370">
        <v>13</v>
      </c>
      <c r="Q2370" s="20">
        <f t="shared" ref="Q2370:Q2433" si="74">(1-SUMIF(Opponent,D2370,shpct))*O2370</f>
        <v>14.573042775999999</v>
      </c>
      <c r="R2370" s="7">
        <f t="shared" ref="R2370:R2433" si="75">IF(H2370=1,F2370/MAX(60,I2370)*60," ")</f>
        <v>2</v>
      </c>
    </row>
    <row r="2371" spans="1:18" x14ac:dyDescent="0.25">
      <c r="A2371" t="s">
        <v>651</v>
      </c>
      <c r="B2371" t="s">
        <v>802</v>
      </c>
      <c r="D2371" t="s">
        <v>308</v>
      </c>
      <c r="E2371" t="s">
        <v>17</v>
      </c>
      <c r="F2371">
        <v>2</v>
      </c>
      <c r="G2371">
        <v>0</v>
      </c>
      <c r="H2371">
        <v>1</v>
      </c>
      <c r="I2371">
        <v>60</v>
      </c>
      <c r="J2371">
        <v>1</v>
      </c>
      <c r="K2371">
        <v>0</v>
      </c>
      <c r="L2371">
        <v>0</v>
      </c>
      <c r="M2371">
        <v>0</v>
      </c>
      <c r="N2371">
        <v>0</v>
      </c>
      <c r="O2371">
        <v>17</v>
      </c>
      <c r="P2371">
        <v>17</v>
      </c>
      <c r="Q2371" s="20">
        <f t="shared" si="74"/>
        <v>15.5117845125</v>
      </c>
      <c r="R2371" s="7">
        <f t="shared" si="75"/>
        <v>2</v>
      </c>
    </row>
    <row r="2372" spans="1:18" x14ac:dyDescent="0.25">
      <c r="A2372" t="s">
        <v>584</v>
      </c>
      <c r="B2372" t="s">
        <v>802</v>
      </c>
      <c r="D2372" t="s">
        <v>575</v>
      </c>
      <c r="E2372" t="s">
        <v>17</v>
      </c>
      <c r="F2372">
        <v>1</v>
      </c>
      <c r="G2372">
        <v>0</v>
      </c>
      <c r="H2372">
        <v>1</v>
      </c>
      <c r="I2372">
        <v>63</v>
      </c>
      <c r="J2372">
        <v>1</v>
      </c>
      <c r="K2372">
        <v>0</v>
      </c>
      <c r="L2372">
        <v>0</v>
      </c>
      <c r="M2372">
        <v>0</v>
      </c>
      <c r="N2372">
        <v>0</v>
      </c>
      <c r="O2372">
        <v>19</v>
      </c>
      <c r="P2372">
        <v>19</v>
      </c>
      <c r="Q2372" s="20">
        <f t="shared" si="74"/>
        <v>17.611368908900001</v>
      </c>
      <c r="R2372" s="7">
        <f t="shared" si="75"/>
        <v>0.95238095238095233</v>
      </c>
    </row>
    <row r="2373" spans="1:18" x14ac:dyDescent="0.25">
      <c r="A2373" t="s">
        <v>696</v>
      </c>
      <c r="B2373" t="s">
        <v>802</v>
      </c>
      <c r="D2373" t="s">
        <v>335</v>
      </c>
      <c r="E2373" t="s">
        <v>92</v>
      </c>
      <c r="F2373">
        <v>2</v>
      </c>
      <c r="G2373">
        <v>3</v>
      </c>
      <c r="H2373">
        <v>1</v>
      </c>
      <c r="I2373">
        <v>61</v>
      </c>
      <c r="J2373">
        <v>0</v>
      </c>
      <c r="K2373">
        <v>0</v>
      </c>
      <c r="L2373">
        <v>1</v>
      </c>
      <c r="M2373">
        <v>0</v>
      </c>
      <c r="N2373">
        <v>3</v>
      </c>
      <c r="O2373">
        <v>38</v>
      </c>
      <c r="P2373">
        <v>35</v>
      </c>
      <c r="Q2373" s="20">
        <f t="shared" si="74"/>
        <v>34.432474028800002</v>
      </c>
      <c r="R2373" s="7">
        <f t="shared" si="75"/>
        <v>1.9672131147540985</v>
      </c>
    </row>
    <row r="2374" spans="1:18" x14ac:dyDescent="0.25">
      <c r="A2374" t="s">
        <v>653</v>
      </c>
      <c r="B2374" t="s">
        <v>803</v>
      </c>
      <c r="D2374" t="s">
        <v>233</v>
      </c>
      <c r="E2374" t="s">
        <v>17</v>
      </c>
      <c r="F2374">
        <v>3</v>
      </c>
      <c r="G2374">
        <v>1</v>
      </c>
      <c r="H2374">
        <v>1</v>
      </c>
      <c r="I2374">
        <v>60</v>
      </c>
      <c r="J2374">
        <v>1</v>
      </c>
      <c r="K2374">
        <v>0</v>
      </c>
      <c r="L2374">
        <v>0</v>
      </c>
      <c r="M2374">
        <v>0</v>
      </c>
      <c r="N2374">
        <v>1</v>
      </c>
      <c r="O2374">
        <v>22</v>
      </c>
      <c r="P2374">
        <v>21</v>
      </c>
      <c r="Q2374" s="20">
        <f t="shared" si="74"/>
        <v>20.5176579916</v>
      </c>
      <c r="R2374" s="7">
        <f t="shared" si="75"/>
        <v>3</v>
      </c>
    </row>
    <row r="2375" spans="1:18" x14ac:dyDescent="0.25">
      <c r="A2375" t="s">
        <v>680</v>
      </c>
      <c r="B2375" t="s">
        <v>803</v>
      </c>
      <c r="D2375" t="s">
        <v>349</v>
      </c>
      <c r="E2375" t="s">
        <v>92</v>
      </c>
      <c r="F2375">
        <v>1</v>
      </c>
      <c r="G2375">
        <v>4</v>
      </c>
      <c r="H2375">
        <v>1</v>
      </c>
      <c r="I2375">
        <v>59</v>
      </c>
      <c r="J2375">
        <v>0</v>
      </c>
      <c r="K2375">
        <v>1</v>
      </c>
      <c r="L2375">
        <v>0</v>
      </c>
      <c r="M2375">
        <v>1</v>
      </c>
      <c r="N2375">
        <v>3</v>
      </c>
      <c r="O2375">
        <v>36</v>
      </c>
      <c r="P2375">
        <v>33</v>
      </c>
      <c r="Q2375" s="20">
        <f t="shared" si="74"/>
        <v>33.222091658400004</v>
      </c>
      <c r="R2375" s="7">
        <f t="shared" si="75"/>
        <v>1</v>
      </c>
    </row>
    <row r="2376" spans="1:18" x14ac:dyDescent="0.25">
      <c r="A2376" t="s">
        <v>573</v>
      </c>
      <c r="B2376" t="s">
        <v>804</v>
      </c>
      <c r="D2376" t="s">
        <v>216</v>
      </c>
      <c r="E2376" t="s">
        <v>92</v>
      </c>
      <c r="F2376">
        <v>0</v>
      </c>
      <c r="G2376">
        <v>3</v>
      </c>
      <c r="H2376">
        <v>1</v>
      </c>
      <c r="I2376">
        <v>60</v>
      </c>
      <c r="J2376">
        <v>0</v>
      </c>
      <c r="K2376">
        <v>1</v>
      </c>
      <c r="L2376">
        <v>0</v>
      </c>
      <c r="M2376">
        <v>1</v>
      </c>
      <c r="N2376">
        <v>2</v>
      </c>
      <c r="O2376">
        <v>20</v>
      </c>
      <c r="P2376">
        <v>18</v>
      </c>
      <c r="Q2376" s="20">
        <f t="shared" si="74"/>
        <v>18.102066638</v>
      </c>
      <c r="R2376" s="7">
        <f t="shared" si="75"/>
        <v>0</v>
      </c>
    </row>
    <row r="2377" spans="1:18" x14ac:dyDescent="0.25">
      <c r="A2377" t="s">
        <v>621</v>
      </c>
      <c r="B2377" t="s">
        <v>804</v>
      </c>
      <c r="D2377" t="s">
        <v>134</v>
      </c>
      <c r="E2377" t="s">
        <v>17</v>
      </c>
      <c r="F2377">
        <v>6</v>
      </c>
      <c r="G2377">
        <v>0</v>
      </c>
      <c r="H2377">
        <v>1</v>
      </c>
      <c r="I2377">
        <v>60</v>
      </c>
      <c r="J2377">
        <v>1</v>
      </c>
      <c r="K2377">
        <v>0</v>
      </c>
      <c r="L2377">
        <v>0</v>
      </c>
      <c r="M2377">
        <v>0</v>
      </c>
      <c r="N2377">
        <v>0</v>
      </c>
      <c r="O2377">
        <v>18</v>
      </c>
      <c r="P2377">
        <v>18</v>
      </c>
      <c r="Q2377" s="20">
        <f t="shared" si="74"/>
        <v>16.312746385800001</v>
      </c>
      <c r="R2377" s="7">
        <f t="shared" si="75"/>
        <v>6</v>
      </c>
    </row>
    <row r="2378" spans="1:18" x14ac:dyDescent="0.25">
      <c r="A2378" t="s">
        <v>605</v>
      </c>
      <c r="B2378" t="s">
        <v>804</v>
      </c>
      <c r="D2378" t="s">
        <v>120</v>
      </c>
      <c r="E2378" t="s">
        <v>17</v>
      </c>
      <c r="F2378">
        <v>5</v>
      </c>
      <c r="G2378">
        <v>1</v>
      </c>
      <c r="H2378">
        <v>1</v>
      </c>
      <c r="I2378">
        <v>60</v>
      </c>
      <c r="J2378">
        <v>1</v>
      </c>
      <c r="K2378">
        <v>0</v>
      </c>
      <c r="L2378">
        <v>0</v>
      </c>
      <c r="M2378">
        <v>0</v>
      </c>
      <c r="N2378">
        <v>1</v>
      </c>
      <c r="O2378">
        <v>25</v>
      </c>
      <c r="P2378">
        <v>24</v>
      </c>
      <c r="Q2378" s="20">
        <f t="shared" si="74"/>
        <v>22.8305315775</v>
      </c>
      <c r="R2378" s="7">
        <f t="shared" si="75"/>
        <v>5</v>
      </c>
    </row>
    <row r="2379" spans="1:18" x14ac:dyDescent="0.25">
      <c r="A2379" t="s">
        <v>587</v>
      </c>
      <c r="B2379" t="s">
        <v>804</v>
      </c>
      <c r="D2379" t="s">
        <v>335</v>
      </c>
      <c r="E2379" t="s">
        <v>92</v>
      </c>
      <c r="F2379">
        <v>3</v>
      </c>
      <c r="G2379">
        <v>4</v>
      </c>
      <c r="H2379">
        <v>1</v>
      </c>
      <c r="I2379">
        <v>59</v>
      </c>
      <c r="J2379">
        <v>0</v>
      </c>
      <c r="K2379">
        <v>0</v>
      </c>
      <c r="L2379">
        <v>1</v>
      </c>
      <c r="M2379">
        <v>0</v>
      </c>
      <c r="N2379">
        <v>4</v>
      </c>
      <c r="O2379">
        <v>24</v>
      </c>
      <c r="P2379">
        <v>20</v>
      </c>
      <c r="Q2379" s="20">
        <f t="shared" si="74"/>
        <v>21.746825702400002</v>
      </c>
      <c r="R2379" s="7">
        <f t="shared" si="75"/>
        <v>3</v>
      </c>
    </row>
    <row r="2380" spans="1:18" x14ac:dyDescent="0.25">
      <c r="A2380" t="s">
        <v>609</v>
      </c>
      <c r="B2380" t="s">
        <v>804</v>
      </c>
      <c r="D2380" t="s">
        <v>570</v>
      </c>
      <c r="E2380" t="s">
        <v>92</v>
      </c>
      <c r="F2380">
        <v>0</v>
      </c>
      <c r="G2380">
        <v>5</v>
      </c>
      <c r="H2380">
        <v>1</v>
      </c>
      <c r="I2380">
        <v>40</v>
      </c>
      <c r="J2380">
        <v>0</v>
      </c>
      <c r="K2380">
        <v>1</v>
      </c>
      <c r="L2380">
        <v>0</v>
      </c>
      <c r="M2380">
        <v>0</v>
      </c>
      <c r="N2380">
        <v>4</v>
      </c>
      <c r="O2380">
        <v>22</v>
      </c>
      <c r="P2380">
        <v>18</v>
      </c>
      <c r="Q2380" s="20">
        <f t="shared" si="74"/>
        <v>19.987694832600003</v>
      </c>
      <c r="R2380" s="7">
        <f t="shared" si="75"/>
        <v>0</v>
      </c>
    </row>
    <row r="2381" spans="1:18" x14ac:dyDescent="0.25">
      <c r="A2381" t="s">
        <v>616</v>
      </c>
      <c r="B2381" t="s">
        <v>804</v>
      </c>
      <c r="D2381" t="s">
        <v>188</v>
      </c>
      <c r="E2381" t="s">
        <v>92</v>
      </c>
      <c r="F2381">
        <v>1</v>
      </c>
      <c r="G2381">
        <v>3</v>
      </c>
      <c r="H2381">
        <v>1</v>
      </c>
      <c r="I2381">
        <v>58</v>
      </c>
      <c r="J2381">
        <v>0</v>
      </c>
      <c r="K2381">
        <v>1</v>
      </c>
      <c r="L2381">
        <v>0</v>
      </c>
      <c r="M2381">
        <v>0</v>
      </c>
      <c r="N2381">
        <v>3</v>
      </c>
      <c r="O2381">
        <v>31</v>
      </c>
      <c r="P2381">
        <v>28</v>
      </c>
      <c r="Q2381" s="20">
        <f t="shared" si="74"/>
        <v>28.6689824288</v>
      </c>
      <c r="R2381" s="7">
        <f t="shared" si="75"/>
        <v>1</v>
      </c>
    </row>
    <row r="2382" spans="1:18" x14ac:dyDescent="0.25">
      <c r="A2382" t="s">
        <v>614</v>
      </c>
      <c r="B2382" t="s">
        <v>804</v>
      </c>
      <c r="D2382" t="s">
        <v>590</v>
      </c>
      <c r="E2382" t="s">
        <v>17</v>
      </c>
      <c r="F2382">
        <v>3</v>
      </c>
      <c r="G2382">
        <v>1</v>
      </c>
      <c r="H2382">
        <v>1</v>
      </c>
      <c r="I2382">
        <v>60</v>
      </c>
      <c r="J2382">
        <v>1</v>
      </c>
      <c r="K2382">
        <v>0</v>
      </c>
      <c r="L2382">
        <v>0</v>
      </c>
      <c r="M2382">
        <v>0</v>
      </c>
      <c r="N2382">
        <v>1</v>
      </c>
      <c r="O2382">
        <v>26</v>
      </c>
      <c r="P2382">
        <v>25</v>
      </c>
      <c r="Q2382" s="20">
        <f t="shared" si="74"/>
        <v>23.724703737799999</v>
      </c>
      <c r="R2382" s="7">
        <f t="shared" si="75"/>
        <v>3</v>
      </c>
    </row>
    <row r="2383" spans="1:18" x14ac:dyDescent="0.25">
      <c r="A2383" t="s">
        <v>650</v>
      </c>
      <c r="B2383" t="s">
        <v>804</v>
      </c>
      <c r="D2383" t="s">
        <v>238</v>
      </c>
      <c r="E2383" t="s">
        <v>17</v>
      </c>
      <c r="F2383">
        <v>3</v>
      </c>
      <c r="G2383">
        <v>2</v>
      </c>
      <c r="H2383">
        <v>1</v>
      </c>
      <c r="I2383">
        <v>61</v>
      </c>
      <c r="J2383">
        <v>1</v>
      </c>
      <c r="K2383">
        <v>0</v>
      </c>
      <c r="L2383">
        <v>0</v>
      </c>
      <c r="M2383">
        <v>0</v>
      </c>
      <c r="N2383">
        <v>2</v>
      </c>
      <c r="O2383">
        <v>39</v>
      </c>
      <c r="P2383">
        <v>37</v>
      </c>
      <c r="Q2383" s="20">
        <f t="shared" si="74"/>
        <v>36.0807920811</v>
      </c>
      <c r="R2383" s="7">
        <f t="shared" si="75"/>
        <v>2.9508196721311473</v>
      </c>
    </row>
    <row r="2384" spans="1:18" x14ac:dyDescent="0.25">
      <c r="A2384" t="s">
        <v>582</v>
      </c>
      <c r="B2384" t="s">
        <v>804</v>
      </c>
      <c r="D2384" t="s">
        <v>308</v>
      </c>
      <c r="E2384" t="s">
        <v>92</v>
      </c>
      <c r="F2384">
        <v>2</v>
      </c>
      <c r="G2384">
        <v>4</v>
      </c>
      <c r="H2384">
        <v>1</v>
      </c>
      <c r="I2384">
        <v>59</v>
      </c>
      <c r="J2384">
        <v>0</v>
      </c>
      <c r="K2384">
        <v>1</v>
      </c>
      <c r="L2384">
        <v>0</v>
      </c>
      <c r="M2384">
        <v>1</v>
      </c>
      <c r="N2384">
        <v>3</v>
      </c>
      <c r="O2384">
        <v>28</v>
      </c>
      <c r="P2384">
        <v>25</v>
      </c>
      <c r="Q2384" s="20">
        <f t="shared" si="74"/>
        <v>25.54882155</v>
      </c>
      <c r="R2384" s="7">
        <f t="shared" si="75"/>
        <v>2</v>
      </c>
    </row>
    <row r="2385" spans="1:18" x14ac:dyDescent="0.25">
      <c r="A2385" t="s">
        <v>651</v>
      </c>
      <c r="B2385" t="s">
        <v>804</v>
      </c>
      <c r="D2385" t="s">
        <v>570</v>
      </c>
      <c r="E2385" t="s">
        <v>92</v>
      </c>
      <c r="F2385">
        <v>0</v>
      </c>
      <c r="G2385">
        <v>5</v>
      </c>
      <c r="H2385">
        <v>0</v>
      </c>
      <c r="I2385">
        <v>20</v>
      </c>
      <c r="J2385">
        <v>0</v>
      </c>
      <c r="K2385">
        <v>0</v>
      </c>
      <c r="L2385">
        <v>0</v>
      </c>
      <c r="M2385">
        <v>0</v>
      </c>
      <c r="N2385">
        <v>1</v>
      </c>
      <c r="O2385">
        <v>3</v>
      </c>
      <c r="P2385">
        <v>2</v>
      </c>
      <c r="Q2385" s="20">
        <f t="shared" si="74"/>
        <v>2.7255947498999999</v>
      </c>
      <c r="R2385" s="7" t="str">
        <f t="shared" si="75"/>
        <v xml:space="preserve"> </v>
      </c>
    </row>
    <row r="2386" spans="1:18" x14ac:dyDescent="0.25">
      <c r="A2386" t="s">
        <v>588</v>
      </c>
      <c r="B2386" t="s">
        <v>805</v>
      </c>
      <c r="D2386" t="s">
        <v>182</v>
      </c>
      <c r="E2386" t="s">
        <v>92</v>
      </c>
      <c r="F2386">
        <v>3</v>
      </c>
      <c r="G2386">
        <v>6</v>
      </c>
      <c r="H2386">
        <v>1</v>
      </c>
      <c r="I2386">
        <v>59</v>
      </c>
      <c r="J2386">
        <v>0</v>
      </c>
      <c r="K2386">
        <v>1</v>
      </c>
      <c r="L2386">
        <v>0</v>
      </c>
      <c r="M2386">
        <v>1</v>
      </c>
      <c r="N2386">
        <v>5</v>
      </c>
      <c r="O2386">
        <v>32</v>
      </c>
      <c r="P2386">
        <v>27</v>
      </c>
      <c r="Q2386" s="20">
        <f t="shared" si="74"/>
        <v>29.244787644799999</v>
      </c>
      <c r="R2386" s="7">
        <f t="shared" si="75"/>
        <v>3</v>
      </c>
    </row>
    <row r="2387" spans="1:18" x14ac:dyDescent="0.25">
      <c r="A2387" t="s">
        <v>571</v>
      </c>
      <c r="B2387" t="s">
        <v>806</v>
      </c>
      <c r="D2387" t="s">
        <v>592</v>
      </c>
      <c r="E2387" t="s">
        <v>17</v>
      </c>
      <c r="F2387">
        <v>6</v>
      </c>
      <c r="G2387">
        <v>4</v>
      </c>
      <c r="H2387">
        <v>1</v>
      </c>
      <c r="I2387">
        <v>60</v>
      </c>
      <c r="J2387">
        <v>1</v>
      </c>
      <c r="K2387">
        <v>0</v>
      </c>
      <c r="L2387">
        <v>0</v>
      </c>
      <c r="M2387">
        <v>0</v>
      </c>
      <c r="N2387">
        <v>4</v>
      </c>
      <c r="O2387">
        <v>33</v>
      </c>
      <c r="P2387">
        <v>29</v>
      </c>
      <c r="Q2387" s="20">
        <f t="shared" si="74"/>
        <v>29.9713455162</v>
      </c>
      <c r="R2387" s="7">
        <f t="shared" si="75"/>
        <v>6</v>
      </c>
    </row>
    <row r="2388" spans="1:18" x14ac:dyDescent="0.25">
      <c r="A2388" t="s">
        <v>593</v>
      </c>
      <c r="B2388" t="s">
        <v>806</v>
      </c>
      <c r="D2388" t="s">
        <v>249</v>
      </c>
      <c r="E2388" t="s">
        <v>92</v>
      </c>
      <c r="F2388">
        <v>5</v>
      </c>
      <c r="G2388">
        <v>6</v>
      </c>
      <c r="H2388">
        <v>1</v>
      </c>
      <c r="I2388">
        <v>65</v>
      </c>
      <c r="J2388">
        <v>0</v>
      </c>
      <c r="K2388">
        <v>0</v>
      </c>
      <c r="L2388">
        <v>1</v>
      </c>
      <c r="M2388">
        <v>0</v>
      </c>
      <c r="N2388">
        <v>5</v>
      </c>
      <c r="O2388">
        <v>48</v>
      </c>
      <c r="P2388">
        <v>43</v>
      </c>
      <c r="Q2388" s="20">
        <f t="shared" si="74"/>
        <v>43.408013083200004</v>
      </c>
      <c r="R2388" s="7">
        <f t="shared" si="75"/>
        <v>4.6153846153846159</v>
      </c>
    </row>
    <row r="2389" spans="1:18" x14ac:dyDescent="0.25">
      <c r="A2389" t="s">
        <v>627</v>
      </c>
      <c r="B2389" t="s">
        <v>806</v>
      </c>
      <c r="D2389" t="s">
        <v>570</v>
      </c>
      <c r="E2389" t="s">
        <v>92</v>
      </c>
      <c r="F2389">
        <v>2</v>
      </c>
      <c r="G2389">
        <v>4</v>
      </c>
      <c r="H2389">
        <v>1</v>
      </c>
      <c r="I2389">
        <v>59</v>
      </c>
      <c r="J2389">
        <v>0</v>
      </c>
      <c r="K2389">
        <v>1</v>
      </c>
      <c r="L2389">
        <v>0</v>
      </c>
      <c r="M2389">
        <v>1</v>
      </c>
      <c r="N2389">
        <v>3</v>
      </c>
      <c r="O2389">
        <v>34</v>
      </c>
      <c r="P2389">
        <v>31</v>
      </c>
      <c r="Q2389" s="20">
        <f t="shared" si="74"/>
        <v>30.890073832200002</v>
      </c>
      <c r="R2389" s="7">
        <f t="shared" si="75"/>
        <v>2</v>
      </c>
    </row>
    <row r="2390" spans="1:18" x14ac:dyDescent="0.25">
      <c r="A2390" t="s">
        <v>612</v>
      </c>
      <c r="B2390" t="s">
        <v>806</v>
      </c>
      <c r="D2390" t="s">
        <v>27</v>
      </c>
      <c r="E2390" t="s">
        <v>17</v>
      </c>
      <c r="F2390">
        <v>3</v>
      </c>
      <c r="G2390">
        <v>1</v>
      </c>
      <c r="H2390">
        <v>1</v>
      </c>
      <c r="I2390">
        <v>60</v>
      </c>
      <c r="J2390">
        <v>1</v>
      </c>
      <c r="K2390">
        <v>0</v>
      </c>
      <c r="L2390">
        <v>0</v>
      </c>
      <c r="M2390">
        <v>0</v>
      </c>
      <c r="N2390">
        <v>1</v>
      </c>
      <c r="O2390">
        <v>29</v>
      </c>
      <c r="P2390">
        <v>28</v>
      </c>
      <c r="Q2390" s="20">
        <f t="shared" si="74"/>
        <v>26.438822448300002</v>
      </c>
      <c r="R2390" s="7">
        <f t="shared" si="75"/>
        <v>3</v>
      </c>
    </row>
    <row r="2391" spans="1:18" x14ac:dyDescent="0.25">
      <c r="A2391" t="s">
        <v>632</v>
      </c>
      <c r="B2391" t="s">
        <v>806</v>
      </c>
      <c r="D2391" t="s">
        <v>96</v>
      </c>
      <c r="E2391" t="s">
        <v>17</v>
      </c>
      <c r="F2391">
        <v>4</v>
      </c>
      <c r="G2391">
        <v>1</v>
      </c>
      <c r="H2391">
        <v>1</v>
      </c>
      <c r="I2391">
        <v>60</v>
      </c>
      <c r="J2391">
        <v>1</v>
      </c>
      <c r="K2391">
        <v>0</v>
      </c>
      <c r="L2391">
        <v>0</v>
      </c>
      <c r="M2391">
        <v>0</v>
      </c>
      <c r="N2391">
        <v>1</v>
      </c>
      <c r="O2391">
        <v>26</v>
      </c>
      <c r="P2391">
        <v>25</v>
      </c>
      <c r="Q2391" s="20">
        <f t="shared" si="74"/>
        <v>23.49501661</v>
      </c>
      <c r="R2391" s="7">
        <f t="shared" si="75"/>
        <v>4</v>
      </c>
    </row>
    <row r="2392" spans="1:18" x14ac:dyDescent="0.25">
      <c r="A2392" t="s">
        <v>609</v>
      </c>
      <c r="B2392" t="s">
        <v>806</v>
      </c>
      <c r="D2392" t="s">
        <v>188</v>
      </c>
      <c r="E2392" t="s">
        <v>17</v>
      </c>
      <c r="F2392">
        <v>5</v>
      </c>
      <c r="G2392">
        <v>2</v>
      </c>
      <c r="H2392">
        <v>1</v>
      </c>
      <c r="I2392">
        <v>60</v>
      </c>
      <c r="J2392">
        <v>1</v>
      </c>
      <c r="K2392">
        <v>0</v>
      </c>
      <c r="L2392">
        <v>0</v>
      </c>
      <c r="M2392">
        <v>0</v>
      </c>
      <c r="N2392">
        <v>2</v>
      </c>
      <c r="O2392">
        <v>33</v>
      </c>
      <c r="P2392">
        <v>31</v>
      </c>
      <c r="Q2392" s="20">
        <f t="shared" si="74"/>
        <v>30.518594198400002</v>
      </c>
      <c r="R2392" s="7">
        <f t="shared" si="75"/>
        <v>5</v>
      </c>
    </row>
    <row r="2393" spans="1:18" x14ac:dyDescent="0.25">
      <c r="A2393" t="s">
        <v>613</v>
      </c>
      <c r="B2393" t="s">
        <v>806</v>
      </c>
      <c r="D2393" t="s">
        <v>579</v>
      </c>
      <c r="E2393" t="s">
        <v>17</v>
      </c>
      <c r="F2393">
        <v>4</v>
      </c>
      <c r="G2393">
        <v>0</v>
      </c>
      <c r="H2393">
        <v>1</v>
      </c>
      <c r="I2393">
        <v>60</v>
      </c>
      <c r="J2393">
        <v>1</v>
      </c>
      <c r="K2393">
        <v>0</v>
      </c>
      <c r="L2393">
        <v>0</v>
      </c>
      <c r="M2393">
        <v>0</v>
      </c>
      <c r="N2393">
        <v>0</v>
      </c>
      <c r="O2393">
        <v>19</v>
      </c>
      <c r="P2393">
        <v>19</v>
      </c>
      <c r="Q2393" s="20">
        <f t="shared" si="74"/>
        <v>17.298390424699999</v>
      </c>
      <c r="R2393" s="7">
        <f t="shared" si="75"/>
        <v>4</v>
      </c>
    </row>
    <row r="2394" spans="1:18" x14ac:dyDescent="0.25">
      <c r="A2394" t="s">
        <v>692</v>
      </c>
      <c r="B2394" t="s">
        <v>806</v>
      </c>
      <c r="D2394" t="s">
        <v>441</v>
      </c>
      <c r="E2394" t="s">
        <v>17</v>
      </c>
      <c r="F2394">
        <v>3</v>
      </c>
      <c r="G2394">
        <v>2</v>
      </c>
      <c r="H2394">
        <v>1</v>
      </c>
      <c r="I2394">
        <v>60</v>
      </c>
      <c r="J2394">
        <v>1</v>
      </c>
      <c r="K2394">
        <v>0</v>
      </c>
      <c r="L2394">
        <v>0</v>
      </c>
      <c r="M2394">
        <v>0</v>
      </c>
      <c r="N2394">
        <v>2</v>
      </c>
      <c r="O2394">
        <v>30</v>
      </c>
      <c r="P2394">
        <v>28</v>
      </c>
      <c r="Q2394" s="20">
        <f t="shared" si="74"/>
        <v>27.510865272</v>
      </c>
      <c r="R2394" s="7">
        <f t="shared" si="75"/>
        <v>3</v>
      </c>
    </row>
    <row r="2395" spans="1:18" x14ac:dyDescent="0.25">
      <c r="A2395" t="s">
        <v>597</v>
      </c>
      <c r="B2395" t="s">
        <v>806</v>
      </c>
      <c r="D2395" t="s">
        <v>233</v>
      </c>
      <c r="E2395" t="s">
        <v>17</v>
      </c>
      <c r="F2395">
        <v>3</v>
      </c>
      <c r="G2395">
        <v>1</v>
      </c>
      <c r="H2395">
        <v>1</v>
      </c>
      <c r="I2395">
        <v>60</v>
      </c>
      <c r="J2395">
        <v>1</v>
      </c>
      <c r="K2395">
        <v>0</v>
      </c>
      <c r="L2395">
        <v>0</v>
      </c>
      <c r="M2395">
        <v>0</v>
      </c>
      <c r="N2395">
        <v>1</v>
      </c>
      <c r="O2395">
        <v>25</v>
      </c>
      <c r="P2395">
        <v>24</v>
      </c>
      <c r="Q2395" s="20">
        <f t="shared" si="74"/>
        <v>23.315520444999997</v>
      </c>
      <c r="R2395" s="7">
        <f t="shared" si="75"/>
        <v>3</v>
      </c>
    </row>
    <row r="2396" spans="1:18" x14ac:dyDescent="0.25">
      <c r="A2396" t="s">
        <v>629</v>
      </c>
      <c r="B2396" t="s">
        <v>806</v>
      </c>
      <c r="D2396" t="s">
        <v>398</v>
      </c>
      <c r="E2396" t="s">
        <v>17</v>
      </c>
      <c r="F2396">
        <v>3</v>
      </c>
      <c r="G2396">
        <v>2</v>
      </c>
      <c r="H2396">
        <v>1</v>
      </c>
      <c r="I2396">
        <v>60</v>
      </c>
      <c r="J2396">
        <v>1</v>
      </c>
      <c r="K2396">
        <v>0</v>
      </c>
      <c r="L2396">
        <v>0</v>
      </c>
      <c r="M2396">
        <v>0</v>
      </c>
      <c r="N2396">
        <v>2</v>
      </c>
      <c r="O2396">
        <v>22</v>
      </c>
      <c r="P2396">
        <v>20</v>
      </c>
      <c r="Q2396" s="20">
        <f t="shared" si="74"/>
        <v>20.0063752284</v>
      </c>
      <c r="R2396" s="7">
        <f t="shared" si="75"/>
        <v>3</v>
      </c>
    </row>
    <row r="2397" spans="1:18" x14ac:dyDescent="0.25">
      <c r="A2397" t="s">
        <v>600</v>
      </c>
      <c r="B2397" t="s">
        <v>806</v>
      </c>
      <c r="D2397" t="s">
        <v>278</v>
      </c>
      <c r="E2397" t="s">
        <v>92</v>
      </c>
      <c r="F2397">
        <v>1</v>
      </c>
      <c r="G2397">
        <v>6</v>
      </c>
      <c r="H2397">
        <v>1</v>
      </c>
      <c r="I2397">
        <v>60</v>
      </c>
      <c r="J2397">
        <v>0</v>
      </c>
      <c r="K2397">
        <v>1</v>
      </c>
      <c r="L2397">
        <v>0</v>
      </c>
      <c r="M2397">
        <v>0</v>
      </c>
      <c r="N2397">
        <v>6</v>
      </c>
      <c r="O2397">
        <v>28</v>
      </c>
      <c r="P2397">
        <v>22</v>
      </c>
      <c r="Q2397" s="20">
        <f t="shared" si="74"/>
        <v>25.588571428000002</v>
      </c>
      <c r="R2397" s="7">
        <f t="shared" si="75"/>
        <v>1</v>
      </c>
    </row>
    <row r="2398" spans="1:18" x14ac:dyDescent="0.25">
      <c r="A2398" t="s">
        <v>650</v>
      </c>
      <c r="B2398" t="s">
        <v>806</v>
      </c>
      <c r="D2398" t="s">
        <v>598</v>
      </c>
      <c r="E2398" t="s">
        <v>92</v>
      </c>
      <c r="F2398">
        <v>2</v>
      </c>
      <c r="G2398">
        <v>3</v>
      </c>
      <c r="H2398">
        <v>1</v>
      </c>
      <c r="I2398">
        <v>65</v>
      </c>
      <c r="J2398">
        <v>0</v>
      </c>
      <c r="K2398">
        <v>0</v>
      </c>
      <c r="L2398">
        <v>1</v>
      </c>
      <c r="M2398">
        <v>0</v>
      </c>
      <c r="N2398">
        <v>2</v>
      </c>
      <c r="O2398">
        <v>40</v>
      </c>
      <c r="P2398">
        <v>38</v>
      </c>
      <c r="Q2398" s="20">
        <f t="shared" si="74"/>
        <v>36.736990155999997</v>
      </c>
      <c r="R2398" s="7">
        <f t="shared" si="75"/>
        <v>1.8461538461538463</v>
      </c>
    </row>
    <row r="2399" spans="1:18" x14ac:dyDescent="0.25">
      <c r="A2399" t="s">
        <v>696</v>
      </c>
      <c r="B2399" t="s">
        <v>806</v>
      </c>
      <c r="D2399" t="s">
        <v>590</v>
      </c>
      <c r="E2399" t="s">
        <v>17</v>
      </c>
      <c r="F2399">
        <v>4</v>
      </c>
      <c r="G2399">
        <v>3</v>
      </c>
      <c r="H2399">
        <v>1</v>
      </c>
      <c r="I2399">
        <v>60</v>
      </c>
      <c r="J2399">
        <v>1</v>
      </c>
      <c r="K2399">
        <v>0</v>
      </c>
      <c r="L2399">
        <v>0</v>
      </c>
      <c r="M2399">
        <v>0</v>
      </c>
      <c r="N2399">
        <v>3</v>
      </c>
      <c r="O2399">
        <v>22</v>
      </c>
      <c r="P2399">
        <v>19</v>
      </c>
      <c r="Q2399" s="20">
        <f t="shared" si="74"/>
        <v>20.074749316599998</v>
      </c>
      <c r="R2399" s="7">
        <f t="shared" si="75"/>
        <v>4</v>
      </c>
    </row>
    <row r="2400" spans="1:18" x14ac:dyDescent="0.25">
      <c r="A2400" t="s">
        <v>603</v>
      </c>
      <c r="B2400" t="s">
        <v>807</v>
      </c>
      <c r="D2400" t="s">
        <v>308</v>
      </c>
      <c r="E2400" t="s">
        <v>17</v>
      </c>
      <c r="F2400">
        <v>3</v>
      </c>
      <c r="G2400">
        <v>0</v>
      </c>
      <c r="H2400">
        <v>1</v>
      </c>
      <c r="I2400">
        <v>60</v>
      </c>
      <c r="J2400">
        <v>1</v>
      </c>
      <c r="K2400">
        <v>0</v>
      </c>
      <c r="L2400">
        <v>0</v>
      </c>
      <c r="M2400">
        <v>0</v>
      </c>
      <c r="N2400">
        <v>0</v>
      </c>
      <c r="O2400">
        <v>33</v>
      </c>
      <c r="P2400">
        <v>33</v>
      </c>
      <c r="Q2400" s="20">
        <f t="shared" si="74"/>
        <v>30.111111112499998</v>
      </c>
      <c r="R2400" s="7">
        <f t="shared" si="75"/>
        <v>3</v>
      </c>
    </row>
    <row r="2401" spans="1:18" x14ac:dyDescent="0.25">
      <c r="A2401" t="s">
        <v>641</v>
      </c>
      <c r="B2401" t="s">
        <v>807</v>
      </c>
      <c r="D2401" t="s">
        <v>112</v>
      </c>
      <c r="E2401" t="s">
        <v>17</v>
      </c>
      <c r="F2401">
        <v>5</v>
      </c>
      <c r="G2401">
        <v>2</v>
      </c>
      <c r="H2401">
        <v>1</v>
      </c>
      <c r="I2401">
        <v>60</v>
      </c>
      <c r="J2401">
        <v>1</v>
      </c>
      <c r="K2401">
        <v>0</v>
      </c>
      <c r="L2401">
        <v>0</v>
      </c>
      <c r="M2401">
        <v>0</v>
      </c>
      <c r="N2401">
        <v>2</v>
      </c>
      <c r="O2401">
        <v>39</v>
      </c>
      <c r="P2401">
        <v>37</v>
      </c>
      <c r="Q2401" s="20">
        <f t="shared" si="74"/>
        <v>35.788748135399999</v>
      </c>
      <c r="R2401" s="7">
        <f t="shared" si="75"/>
        <v>5</v>
      </c>
    </row>
    <row r="2402" spans="1:18" x14ac:dyDescent="0.25">
      <c r="A2402" t="s">
        <v>626</v>
      </c>
      <c r="B2402" t="s">
        <v>808</v>
      </c>
      <c r="D2402" t="s">
        <v>568</v>
      </c>
      <c r="E2402" t="s">
        <v>92</v>
      </c>
      <c r="F2402">
        <v>2</v>
      </c>
      <c r="G2402">
        <v>5</v>
      </c>
      <c r="H2402">
        <v>1</v>
      </c>
      <c r="I2402">
        <v>51</v>
      </c>
      <c r="J2402">
        <v>0</v>
      </c>
      <c r="K2402">
        <v>1</v>
      </c>
      <c r="L2402">
        <v>0</v>
      </c>
      <c r="M2402">
        <v>0</v>
      </c>
      <c r="N2402">
        <v>5</v>
      </c>
      <c r="O2402">
        <v>38</v>
      </c>
      <c r="P2402">
        <v>33</v>
      </c>
      <c r="Q2402" s="20">
        <f t="shared" si="74"/>
        <v>34.216321748599995</v>
      </c>
      <c r="R2402" s="7">
        <f t="shared" si="75"/>
        <v>2</v>
      </c>
    </row>
    <row r="2403" spans="1:18" x14ac:dyDescent="0.25">
      <c r="A2403" t="s">
        <v>603</v>
      </c>
      <c r="B2403" t="s">
        <v>808</v>
      </c>
      <c r="D2403" t="s">
        <v>579</v>
      </c>
      <c r="E2403" t="s">
        <v>92</v>
      </c>
      <c r="F2403">
        <v>2</v>
      </c>
      <c r="G2403">
        <v>4</v>
      </c>
      <c r="H2403">
        <v>1</v>
      </c>
      <c r="I2403">
        <v>40</v>
      </c>
      <c r="J2403">
        <v>0</v>
      </c>
      <c r="K2403">
        <v>1</v>
      </c>
      <c r="L2403">
        <v>0</v>
      </c>
      <c r="M2403">
        <v>0</v>
      </c>
      <c r="N2403">
        <v>4</v>
      </c>
      <c r="O2403">
        <v>23</v>
      </c>
      <c r="P2403">
        <v>19</v>
      </c>
      <c r="Q2403" s="20">
        <f t="shared" si="74"/>
        <v>20.940156829899998</v>
      </c>
      <c r="R2403" s="7">
        <f t="shared" si="75"/>
        <v>2</v>
      </c>
    </row>
    <row r="2404" spans="1:18" x14ac:dyDescent="0.25">
      <c r="A2404" t="s">
        <v>658</v>
      </c>
      <c r="B2404" t="s">
        <v>808</v>
      </c>
      <c r="D2404" t="s">
        <v>592</v>
      </c>
      <c r="E2404" t="s">
        <v>92</v>
      </c>
      <c r="F2404">
        <v>2</v>
      </c>
      <c r="G2404">
        <v>3</v>
      </c>
      <c r="H2404">
        <v>1</v>
      </c>
      <c r="I2404">
        <v>65</v>
      </c>
      <c r="J2404">
        <v>0</v>
      </c>
      <c r="K2404">
        <v>0</v>
      </c>
      <c r="L2404">
        <v>1</v>
      </c>
      <c r="M2404">
        <v>0</v>
      </c>
      <c r="N2404">
        <v>2</v>
      </c>
      <c r="O2404">
        <v>26</v>
      </c>
      <c r="P2404">
        <v>24</v>
      </c>
      <c r="Q2404" s="20">
        <f t="shared" si="74"/>
        <v>23.613787376399998</v>
      </c>
      <c r="R2404" s="7">
        <f t="shared" si="75"/>
        <v>1.8461538461538463</v>
      </c>
    </row>
    <row r="2405" spans="1:18" x14ac:dyDescent="0.25">
      <c r="A2405" t="s">
        <v>605</v>
      </c>
      <c r="B2405" t="s">
        <v>808</v>
      </c>
      <c r="D2405" t="s">
        <v>182</v>
      </c>
      <c r="E2405" t="s">
        <v>17</v>
      </c>
      <c r="F2405">
        <v>2</v>
      </c>
      <c r="G2405">
        <v>1</v>
      </c>
      <c r="H2405">
        <v>1</v>
      </c>
      <c r="I2405">
        <v>65</v>
      </c>
      <c r="J2405">
        <v>1</v>
      </c>
      <c r="K2405">
        <v>0</v>
      </c>
      <c r="L2405">
        <v>0</v>
      </c>
      <c r="M2405">
        <v>0</v>
      </c>
      <c r="N2405">
        <v>1</v>
      </c>
      <c r="O2405">
        <v>29</v>
      </c>
      <c r="P2405">
        <v>28</v>
      </c>
      <c r="Q2405" s="20">
        <f t="shared" si="74"/>
        <v>26.503088803099999</v>
      </c>
      <c r="R2405" s="7">
        <f t="shared" si="75"/>
        <v>1.8461538461538463</v>
      </c>
    </row>
    <row r="2406" spans="1:18" x14ac:dyDescent="0.25">
      <c r="A2406" t="s">
        <v>623</v>
      </c>
      <c r="B2406" t="s">
        <v>808</v>
      </c>
      <c r="D2406" t="s">
        <v>579</v>
      </c>
      <c r="E2406" t="s">
        <v>92</v>
      </c>
      <c r="F2406">
        <v>2</v>
      </c>
      <c r="G2406">
        <v>4</v>
      </c>
      <c r="H2406">
        <v>0</v>
      </c>
      <c r="I2406">
        <v>18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5</v>
      </c>
      <c r="P2406">
        <v>5</v>
      </c>
      <c r="Q2406" s="20">
        <f t="shared" si="74"/>
        <v>4.5522080064999999</v>
      </c>
      <c r="R2406" s="7" t="str">
        <f t="shared" si="75"/>
        <v xml:space="preserve"> </v>
      </c>
    </row>
    <row r="2407" spans="1:18" x14ac:dyDescent="0.25">
      <c r="A2407" t="s">
        <v>574</v>
      </c>
      <c r="B2407" t="s">
        <v>808</v>
      </c>
      <c r="D2407" t="s">
        <v>598</v>
      </c>
      <c r="E2407" t="s">
        <v>92</v>
      </c>
      <c r="F2407">
        <v>3</v>
      </c>
      <c r="G2407">
        <v>6</v>
      </c>
      <c r="H2407">
        <v>1</v>
      </c>
      <c r="I2407">
        <v>20</v>
      </c>
      <c r="J2407">
        <v>0</v>
      </c>
      <c r="K2407">
        <v>1</v>
      </c>
      <c r="L2407">
        <v>0</v>
      </c>
      <c r="M2407">
        <v>0</v>
      </c>
      <c r="N2407">
        <v>4</v>
      </c>
      <c r="O2407">
        <v>12</v>
      </c>
      <c r="P2407">
        <v>8</v>
      </c>
      <c r="Q2407" s="20">
        <f t="shared" si="74"/>
        <v>11.0210970468</v>
      </c>
      <c r="R2407" s="7">
        <f t="shared" si="75"/>
        <v>3</v>
      </c>
    </row>
    <row r="2408" spans="1:18" x14ac:dyDescent="0.25">
      <c r="A2408" t="s">
        <v>587</v>
      </c>
      <c r="B2408" t="s">
        <v>808</v>
      </c>
      <c r="D2408" t="s">
        <v>570</v>
      </c>
      <c r="E2408" t="s">
        <v>17</v>
      </c>
      <c r="F2408">
        <v>3</v>
      </c>
      <c r="G2408">
        <v>0</v>
      </c>
      <c r="H2408">
        <v>1</v>
      </c>
      <c r="I2408">
        <v>60</v>
      </c>
      <c r="J2408">
        <v>1</v>
      </c>
      <c r="K2408">
        <v>0</v>
      </c>
      <c r="L2408">
        <v>0</v>
      </c>
      <c r="M2408">
        <v>0</v>
      </c>
      <c r="N2408">
        <v>0</v>
      </c>
      <c r="O2408">
        <v>21</v>
      </c>
      <c r="P2408">
        <v>21</v>
      </c>
      <c r="Q2408" s="20">
        <f t="shared" si="74"/>
        <v>19.079163249300002</v>
      </c>
      <c r="R2408" s="7">
        <f t="shared" si="75"/>
        <v>3</v>
      </c>
    </row>
    <row r="2409" spans="1:18" x14ac:dyDescent="0.25">
      <c r="A2409" t="s">
        <v>607</v>
      </c>
      <c r="B2409" t="s">
        <v>808</v>
      </c>
      <c r="D2409" t="s">
        <v>27</v>
      </c>
      <c r="E2409" t="s">
        <v>17</v>
      </c>
      <c r="F2409">
        <v>3</v>
      </c>
      <c r="G2409">
        <v>1</v>
      </c>
      <c r="H2409">
        <v>1</v>
      </c>
      <c r="I2409">
        <v>60</v>
      </c>
      <c r="J2409">
        <v>1</v>
      </c>
      <c r="K2409">
        <v>0</v>
      </c>
      <c r="L2409">
        <v>0</v>
      </c>
      <c r="M2409">
        <v>0</v>
      </c>
      <c r="N2409">
        <v>1</v>
      </c>
      <c r="O2409">
        <v>28</v>
      </c>
      <c r="P2409">
        <v>27</v>
      </c>
      <c r="Q2409" s="20">
        <f t="shared" si="74"/>
        <v>25.527138915600002</v>
      </c>
      <c r="R2409" s="7">
        <f t="shared" si="75"/>
        <v>3</v>
      </c>
    </row>
    <row r="2410" spans="1:18" x14ac:dyDescent="0.25">
      <c r="A2410" t="s">
        <v>632</v>
      </c>
      <c r="B2410" t="s">
        <v>808</v>
      </c>
      <c r="D2410" t="s">
        <v>598</v>
      </c>
      <c r="E2410" t="s">
        <v>92</v>
      </c>
      <c r="F2410">
        <v>3</v>
      </c>
      <c r="G2410">
        <v>6</v>
      </c>
      <c r="H2410">
        <v>0</v>
      </c>
      <c r="I2410">
        <v>39</v>
      </c>
      <c r="J2410">
        <v>0</v>
      </c>
      <c r="K2410">
        <v>0</v>
      </c>
      <c r="L2410">
        <v>0</v>
      </c>
      <c r="M2410">
        <v>1</v>
      </c>
      <c r="N2410">
        <v>1</v>
      </c>
      <c r="O2410">
        <v>19</v>
      </c>
      <c r="P2410">
        <v>18</v>
      </c>
      <c r="Q2410" s="20">
        <f t="shared" si="74"/>
        <v>17.4500703241</v>
      </c>
      <c r="R2410" s="7" t="str">
        <f t="shared" si="75"/>
        <v xml:space="preserve"> </v>
      </c>
    </row>
    <row r="2411" spans="1:18" x14ac:dyDescent="0.25">
      <c r="A2411" t="s">
        <v>566</v>
      </c>
      <c r="B2411" t="s">
        <v>808</v>
      </c>
      <c r="D2411" t="s">
        <v>441</v>
      </c>
      <c r="E2411" t="s">
        <v>17</v>
      </c>
      <c r="F2411">
        <v>5</v>
      </c>
      <c r="G2411">
        <v>0</v>
      </c>
      <c r="H2411">
        <v>1</v>
      </c>
      <c r="I2411">
        <v>60</v>
      </c>
      <c r="J2411">
        <v>1</v>
      </c>
      <c r="K2411">
        <v>0</v>
      </c>
      <c r="L2411">
        <v>0</v>
      </c>
      <c r="M2411">
        <v>0</v>
      </c>
      <c r="N2411">
        <v>0</v>
      </c>
      <c r="O2411">
        <v>29</v>
      </c>
      <c r="P2411">
        <v>29</v>
      </c>
      <c r="Q2411" s="20">
        <f t="shared" si="74"/>
        <v>26.5938364296</v>
      </c>
      <c r="R2411" s="7">
        <f t="shared" si="75"/>
        <v>5</v>
      </c>
    </row>
    <row r="2412" spans="1:18" x14ac:dyDescent="0.25">
      <c r="A2412" t="s">
        <v>609</v>
      </c>
      <c r="B2412" t="s">
        <v>808</v>
      </c>
      <c r="D2412" t="s">
        <v>335</v>
      </c>
      <c r="E2412" t="s">
        <v>92</v>
      </c>
      <c r="F2412">
        <v>2</v>
      </c>
      <c r="G2412">
        <v>3</v>
      </c>
      <c r="H2412">
        <v>1</v>
      </c>
      <c r="I2412">
        <v>59</v>
      </c>
      <c r="J2412">
        <v>0</v>
      </c>
      <c r="K2412">
        <v>1</v>
      </c>
      <c r="L2412">
        <v>0</v>
      </c>
      <c r="M2412">
        <v>0</v>
      </c>
      <c r="N2412">
        <v>3</v>
      </c>
      <c r="O2412">
        <v>28</v>
      </c>
      <c r="P2412">
        <v>25</v>
      </c>
      <c r="Q2412" s="20">
        <f t="shared" si="74"/>
        <v>25.371296652800002</v>
      </c>
      <c r="R2412" s="7">
        <f t="shared" si="75"/>
        <v>2</v>
      </c>
    </row>
    <row r="2413" spans="1:18" x14ac:dyDescent="0.25">
      <c r="A2413" t="s">
        <v>614</v>
      </c>
      <c r="B2413" t="s">
        <v>808</v>
      </c>
      <c r="D2413" t="s">
        <v>227</v>
      </c>
      <c r="E2413" t="s">
        <v>92</v>
      </c>
      <c r="F2413">
        <v>1</v>
      </c>
      <c r="G2413">
        <v>2</v>
      </c>
      <c r="H2413">
        <v>1</v>
      </c>
      <c r="I2413">
        <v>59</v>
      </c>
      <c r="J2413">
        <v>0</v>
      </c>
      <c r="K2413">
        <v>1</v>
      </c>
      <c r="L2413">
        <v>0</v>
      </c>
      <c r="M2413">
        <v>0</v>
      </c>
      <c r="N2413">
        <v>2</v>
      </c>
      <c r="O2413">
        <v>34</v>
      </c>
      <c r="P2413">
        <v>32</v>
      </c>
      <c r="Q2413" s="20">
        <f t="shared" si="74"/>
        <v>30.967715898999998</v>
      </c>
      <c r="R2413" s="7">
        <f t="shared" si="75"/>
        <v>1</v>
      </c>
    </row>
    <row r="2414" spans="1:18" x14ac:dyDescent="0.25">
      <c r="A2414" t="s">
        <v>589</v>
      </c>
      <c r="B2414" t="s">
        <v>808</v>
      </c>
      <c r="D2414" t="s">
        <v>568</v>
      </c>
      <c r="E2414" t="s">
        <v>92</v>
      </c>
      <c r="F2414">
        <v>2</v>
      </c>
      <c r="G2414">
        <v>5</v>
      </c>
      <c r="H2414">
        <v>0</v>
      </c>
      <c r="I2414">
        <v>9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4</v>
      </c>
      <c r="P2414">
        <v>4</v>
      </c>
      <c r="Q2414" s="20">
        <f t="shared" si="74"/>
        <v>3.6017180787999998</v>
      </c>
      <c r="R2414" s="7" t="str">
        <f t="shared" si="75"/>
        <v xml:space="preserve"> </v>
      </c>
    </row>
    <row r="2415" spans="1:18" x14ac:dyDescent="0.25">
      <c r="A2415" t="s">
        <v>601</v>
      </c>
      <c r="B2415" t="s">
        <v>808</v>
      </c>
      <c r="D2415" t="s">
        <v>233</v>
      </c>
      <c r="E2415" t="s">
        <v>92</v>
      </c>
      <c r="F2415">
        <v>2</v>
      </c>
      <c r="G2415">
        <v>3</v>
      </c>
      <c r="H2415">
        <v>1</v>
      </c>
      <c r="I2415">
        <v>60</v>
      </c>
      <c r="J2415">
        <v>0</v>
      </c>
      <c r="K2415">
        <v>0</v>
      </c>
      <c r="L2415">
        <v>1</v>
      </c>
      <c r="M2415">
        <v>0</v>
      </c>
      <c r="N2415">
        <v>3</v>
      </c>
      <c r="O2415">
        <v>29</v>
      </c>
      <c r="P2415">
        <v>26</v>
      </c>
      <c r="Q2415" s="20">
        <f t="shared" si="74"/>
        <v>27.046003716199998</v>
      </c>
      <c r="R2415" s="7">
        <f t="shared" si="75"/>
        <v>2</v>
      </c>
    </row>
    <row r="2416" spans="1:18" x14ac:dyDescent="0.25">
      <c r="A2416" t="s">
        <v>620</v>
      </c>
      <c r="B2416" t="s">
        <v>808</v>
      </c>
      <c r="D2416" t="s">
        <v>349</v>
      </c>
      <c r="E2416" t="s">
        <v>17</v>
      </c>
      <c r="F2416">
        <v>5</v>
      </c>
      <c r="G2416">
        <v>2</v>
      </c>
      <c r="H2416">
        <v>1</v>
      </c>
      <c r="I2416">
        <v>59</v>
      </c>
      <c r="J2416">
        <v>1</v>
      </c>
      <c r="K2416">
        <v>0</v>
      </c>
      <c r="L2416">
        <v>0</v>
      </c>
      <c r="M2416">
        <v>0</v>
      </c>
      <c r="N2416">
        <v>2</v>
      </c>
      <c r="O2416">
        <v>18</v>
      </c>
      <c r="P2416">
        <v>16</v>
      </c>
      <c r="Q2416" s="20">
        <f t="shared" si="74"/>
        <v>16.611045829200002</v>
      </c>
      <c r="R2416" s="7">
        <f t="shared" si="75"/>
        <v>5</v>
      </c>
    </row>
    <row r="2417" spans="1:18" x14ac:dyDescent="0.25">
      <c r="A2417" t="s">
        <v>593</v>
      </c>
      <c r="B2417" t="s">
        <v>810</v>
      </c>
      <c r="D2417" t="s">
        <v>578</v>
      </c>
      <c r="E2417" t="s">
        <v>92</v>
      </c>
      <c r="F2417">
        <v>2</v>
      </c>
      <c r="G2417">
        <v>4</v>
      </c>
      <c r="H2417">
        <v>1</v>
      </c>
      <c r="I2417">
        <v>58</v>
      </c>
      <c r="J2417">
        <v>0</v>
      </c>
      <c r="K2417">
        <v>1</v>
      </c>
      <c r="L2417">
        <v>0</v>
      </c>
      <c r="M2417">
        <v>0</v>
      </c>
      <c r="N2417">
        <v>4</v>
      </c>
      <c r="O2417">
        <v>39</v>
      </c>
      <c r="P2417">
        <v>35</v>
      </c>
      <c r="Q2417" s="20">
        <f t="shared" si="74"/>
        <v>35.654741378099999</v>
      </c>
      <c r="R2417" s="7">
        <f t="shared" si="75"/>
        <v>2</v>
      </c>
    </row>
    <row r="2418" spans="1:18" x14ac:dyDescent="0.25">
      <c r="A2418" t="s">
        <v>617</v>
      </c>
      <c r="B2418" t="s">
        <v>810</v>
      </c>
      <c r="D2418" t="s">
        <v>590</v>
      </c>
      <c r="E2418" t="s">
        <v>92</v>
      </c>
      <c r="F2418">
        <v>0</v>
      </c>
      <c r="G2418">
        <v>1</v>
      </c>
      <c r="H2418">
        <v>1</v>
      </c>
      <c r="I2418">
        <v>64</v>
      </c>
      <c r="J2418">
        <v>0</v>
      </c>
      <c r="K2418">
        <v>0</v>
      </c>
      <c r="L2418">
        <v>1</v>
      </c>
      <c r="M2418">
        <v>0</v>
      </c>
      <c r="N2418">
        <v>1</v>
      </c>
      <c r="O2418">
        <v>24</v>
      </c>
      <c r="P2418">
        <v>23</v>
      </c>
      <c r="Q2418" s="20">
        <f t="shared" si="74"/>
        <v>21.899726527199999</v>
      </c>
      <c r="R2418" s="7">
        <f t="shared" si="75"/>
        <v>0</v>
      </c>
    </row>
    <row r="2419" spans="1:18" x14ac:dyDescent="0.25">
      <c r="A2419" t="s">
        <v>755</v>
      </c>
      <c r="B2419" t="s">
        <v>810</v>
      </c>
      <c r="D2419" t="s">
        <v>96</v>
      </c>
      <c r="E2419" t="s">
        <v>92</v>
      </c>
      <c r="F2419">
        <v>2</v>
      </c>
      <c r="G2419">
        <v>3</v>
      </c>
      <c r="H2419">
        <v>1</v>
      </c>
      <c r="I2419">
        <v>65</v>
      </c>
      <c r="J2419">
        <v>0</v>
      </c>
      <c r="K2419">
        <v>0</v>
      </c>
      <c r="L2419">
        <v>1</v>
      </c>
      <c r="M2419">
        <v>0</v>
      </c>
      <c r="N2419">
        <v>2</v>
      </c>
      <c r="O2419">
        <v>25</v>
      </c>
      <c r="P2419">
        <v>23</v>
      </c>
      <c r="Q2419" s="20">
        <f t="shared" si="74"/>
        <v>22.591362125</v>
      </c>
      <c r="R2419" s="7">
        <f t="shared" si="75"/>
        <v>1.8461538461538463</v>
      </c>
    </row>
    <row r="2420" spans="1:18" x14ac:dyDescent="0.25">
      <c r="A2420" t="s">
        <v>588</v>
      </c>
      <c r="B2420" t="s">
        <v>810</v>
      </c>
      <c r="D2420" t="s">
        <v>598</v>
      </c>
      <c r="E2420" t="s">
        <v>92</v>
      </c>
      <c r="F2420">
        <v>3</v>
      </c>
      <c r="G2420">
        <v>4</v>
      </c>
      <c r="H2420">
        <v>1</v>
      </c>
      <c r="I2420">
        <v>65</v>
      </c>
      <c r="J2420">
        <v>0</v>
      </c>
      <c r="K2420">
        <v>0</v>
      </c>
      <c r="L2420">
        <v>1</v>
      </c>
      <c r="M2420">
        <v>0</v>
      </c>
      <c r="N2420">
        <v>3</v>
      </c>
      <c r="O2420">
        <v>35</v>
      </c>
      <c r="P2420">
        <v>32</v>
      </c>
      <c r="Q2420" s="20">
        <f t="shared" si="74"/>
        <v>32.144866386499999</v>
      </c>
      <c r="R2420" s="7">
        <f t="shared" si="75"/>
        <v>2.7692307692307692</v>
      </c>
    </row>
    <row r="2421" spans="1:18" x14ac:dyDescent="0.25">
      <c r="A2421" t="s">
        <v>649</v>
      </c>
      <c r="B2421" t="s">
        <v>810</v>
      </c>
      <c r="D2421" t="s">
        <v>441</v>
      </c>
      <c r="E2421" t="s">
        <v>17</v>
      </c>
      <c r="F2421">
        <v>3</v>
      </c>
      <c r="G2421">
        <v>2</v>
      </c>
      <c r="H2421">
        <v>1</v>
      </c>
      <c r="I2421">
        <v>62</v>
      </c>
      <c r="J2421">
        <v>1</v>
      </c>
      <c r="K2421">
        <v>0</v>
      </c>
      <c r="L2421">
        <v>0</v>
      </c>
      <c r="M2421">
        <v>0</v>
      </c>
      <c r="N2421">
        <v>2</v>
      </c>
      <c r="O2421">
        <v>39</v>
      </c>
      <c r="P2421">
        <v>37</v>
      </c>
      <c r="Q2421" s="20">
        <f t="shared" si="74"/>
        <v>35.764124853600002</v>
      </c>
      <c r="R2421" s="7">
        <f t="shared" si="75"/>
        <v>2.903225806451613</v>
      </c>
    </row>
    <row r="2422" spans="1:18" x14ac:dyDescent="0.25">
      <c r="A2422" t="s">
        <v>569</v>
      </c>
      <c r="B2422" t="s">
        <v>810</v>
      </c>
      <c r="D2422" t="s">
        <v>146</v>
      </c>
      <c r="E2422" t="s">
        <v>92</v>
      </c>
      <c r="F2422">
        <v>2</v>
      </c>
      <c r="G2422">
        <v>5</v>
      </c>
      <c r="H2422">
        <v>0</v>
      </c>
      <c r="I2422">
        <v>40</v>
      </c>
      <c r="J2422">
        <v>0</v>
      </c>
      <c r="K2422">
        <v>0</v>
      </c>
      <c r="L2422">
        <v>0</v>
      </c>
      <c r="M2422">
        <v>0</v>
      </c>
      <c r="N2422">
        <v>2</v>
      </c>
      <c r="O2422">
        <v>14</v>
      </c>
      <c r="P2422">
        <v>12</v>
      </c>
      <c r="Q2422" s="20">
        <f t="shared" si="74"/>
        <v>12.9314159296</v>
      </c>
      <c r="R2422" s="7" t="str">
        <f t="shared" si="75"/>
        <v xml:space="preserve"> </v>
      </c>
    </row>
    <row r="2423" spans="1:18" x14ac:dyDescent="0.25">
      <c r="A2423" t="s">
        <v>641</v>
      </c>
      <c r="B2423" t="s">
        <v>810</v>
      </c>
      <c r="D2423" t="s">
        <v>146</v>
      </c>
      <c r="E2423" t="s">
        <v>92</v>
      </c>
      <c r="F2423">
        <v>2</v>
      </c>
      <c r="G2423">
        <v>5</v>
      </c>
      <c r="H2423">
        <v>1</v>
      </c>
      <c r="I2423">
        <v>20</v>
      </c>
      <c r="J2423">
        <v>0</v>
      </c>
      <c r="K2423">
        <v>1</v>
      </c>
      <c r="L2423">
        <v>0</v>
      </c>
      <c r="M2423">
        <v>0</v>
      </c>
      <c r="N2423">
        <v>3</v>
      </c>
      <c r="O2423">
        <v>10</v>
      </c>
      <c r="P2423">
        <v>7</v>
      </c>
      <c r="Q2423" s="20">
        <f t="shared" si="74"/>
        <v>9.2367256639999997</v>
      </c>
      <c r="R2423" s="7">
        <f t="shared" si="75"/>
        <v>2</v>
      </c>
    </row>
    <row r="2424" spans="1:18" x14ac:dyDescent="0.25">
      <c r="A2424" t="s">
        <v>616</v>
      </c>
      <c r="B2424" t="s">
        <v>810</v>
      </c>
      <c r="D2424" t="s">
        <v>308</v>
      </c>
      <c r="E2424" t="s">
        <v>17</v>
      </c>
      <c r="F2424">
        <v>3</v>
      </c>
      <c r="G2424">
        <v>2</v>
      </c>
      <c r="H2424">
        <v>1</v>
      </c>
      <c r="I2424">
        <v>65</v>
      </c>
      <c r="J2424">
        <v>1</v>
      </c>
      <c r="K2424">
        <v>0</v>
      </c>
      <c r="L2424">
        <v>0</v>
      </c>
      <c r="M2424">
        <v>0</v>
      </c>
      <c r="N2424">
        <v>2</v>
      </c>
      <c r="O2424">
        <v>36</v>
      </c>
      <c r="P2424">
        <v>34</v>
      </c>
      <c r="Q2424" s="20">
        <f t="shared" si="74"/>
        <v>32.848484849999998</v>
      </c>
      <c r="R2424" s="7">
        <f t="shared" si="75"/>
        <v>2.7692307692307692</v>
      </c>
    </row>
    <row r="2425" spans="1:18" x14ac:dyDescent="0.25">
      <c r="A2425" t="s">
        <v>659</v>
      </c>
      <c r="B2425" t="s">
        <v>810</v>
      </c>
      <c r="D2425" t="s">
        <v>335</v>
      </c>
      <c r="E2425" t="s">
        <v>92</v>
      </c>
      <c r="F2425">
        <v>1</v>
      </c>
      <c r="G2425">
        <v>3</v>
      </c>
      <c r="H2425">
        <v>1</v>
      </c>
      <c r="I2425">
        <v>59</v>
      </c>
      <c r="J2425">
        <v>0</v>
      </c>
      <c r="K2425">
        <v>1</v>
      </c>
      <c r="L2425">
        <v>0</v>
      </c>
      <c r="M2425">
        <v>0</v>
      </c>
      <c r="N2425">
        <v>3</v>
      </c>
      <c r="O2425">
        <v>36</v>
      </c>
      <c r="P2425">
        <v>33</v>
      </c>
      <c r="Q2425" s="20">
        <f t="shared" si="74"/>
        <v>32.620238553600004</v>
      </c>
      <c r="R2425" s="7">
        <f t="shared" si="75"/>
        <v>1</v>
      </c>
    </row>
    <row r="2426" spans="1:18" x14ac:dyDescent="0.25">
      <c r="A2426" t="s">
        <v>629</v>
      </c>
      <c r="B2426" t="s">
        <v>810</v>
      </c>
      <c r="D2426" t="s">
        <v>596</v>
      </c>
      <c r="E2426" t="s">
        <v>17</v>
      </c>
      <c r="F2426">
        <v>5</v>
      </c>
      <c r="G2426">
        <v>2</v>
      </c>
      <c r="H2426">
        <v>1</v>
      </c>
      <c r="I2426">
        <v>60</v>
      </c>
      <c r="J2426">
        <v>1</v>
      </c>
      <c r="K2426">
        <v>0</v>
      </c>
      <c r="L2426">
        <v>0</v>
      </c>
      <c r="M2426">
        <v>0</v>
      </c>
      <c r="N2426">
        <v>2</v>
      </c>
      <c r="O2426">
        <v>34</v>
      </c>
      <c r="P2426">
        <v>32</v>
      </c>
      <c r="Q2426" s="20">
        <f t="shared" si="74"/>
        <v>31.205292700999998</v>
      </c>
      <c r="R2426" s="7">
        <f t="shared" si="75"/>
        <v>5</v>
      </c>
    </row>
    <row r="2427" spans="1:18" x14ac:dyDescent="0.25">
      <c r="A2427" t="s">
        <v>589</v>
      </c>
      <c r="B2427" t="s">
        <v>810</v>
      </c>
      <c r="D2427" t="s">
        <v>575</v>
      </c>
      <c r="E2427" t="s">
        <v>17</v>
      </c>
      <c r="F2427">
        <v>2</v>
      </c>
      <c r="G2427">
        <v>1</v>
      </c>
      <c r="H2427">
        <v>1</v>
      </c>
      <c r="I2427">
        <v>60</v>
      </c>
      <c r="J2427">
        <v>1</v>
      </c>
      <c r="K2427">
        <v>0</v>
      </c>
      <c r="L2427">
        <v>0</v>
      </c>
      <c r="M2427">
        <v>0</v>
      </c>
      <c r="N2427">
        <v>1</v>
      </c>
      <c r="O2427">
        <v>22</v>
      </c>
      <c r="P2427">
        <v>21</v>
      </c>
      <c r="Q2427" s="20">
        <f t="shared" si="74"/>
        <v>20.392111368200002</v>
      </c>
      <c r="R2427" s="7">
        <f t="shared" si="75"/>
        <v>2</v>
      </c>
    </row>
    <row r="2428" spans="1:18" x14ac:dyDescent="0.25">
      <c r="A2428" t="s">
        <v>703</v>
      </c>
      <c r="B2428" t="s">
        <v>810</v>
      </c>
      <c r="D2428" t="s">
        <v>188</v>
      </c>
      <c r="E2428" t="s">
        <v>17</v>
      </c>
      <c r="F2428">
        <v>5</v>
      </c>
      <c r="G2428">
        <v>1</v>
      </c>
      <c r="H2428">
        <v>1</v>
      </c>
      <c r="I2428">
        <v>60</v>
      </c>
      <c r="J2428">
        <v>1</v>
      </c>
      <c r="K2428">
        <v>0</v>
      </c>
      <c r="L2428">
        <v>0</v>
      </c>
      <c r="M2428">
        <v>0</v>
      </c>
      <c r="N2428">
        <v>1</v>
      </c>
      <c r="O2428">
        <v>40</v>
      </c>
      <c r="P2428">
        <v>39</v>
      </c>
      <c r="Q2428" s="20">
        <f t="shared" si="74"/>
        <v>36.992235391999998</v>
      </c>
      <c r="R2428" s="7">
        <f t="shared" si="75"/>
        <v>5</v>
      </c>
    </row>
    <row r="2429" spans="1:18" x14ac:dyDescent="0.25">
      <c r="A2429" t="s">
        <v>603</v>
      </c>
      <c r="B2429" t="s">
        <v>811</v>
      </c>
      <c r="D2429" t="s">
        <v>182</v>
      </c>
      <c r="E2429" t="s">
        <v>17</v>
      </c>
      <c r="F2429">
        <v>3</v>
      </c>
      <c r="G2429">
        <v>2</v>
      </c>
      <c r="H2429">
        <v>1</v>
      </c>
      <c r="I2429">
        <v>36</v>
      </c>
      <c r="J2429">
        <v>0</v>
      </c>
      <c r="K2429">
        <v>0</v>
      </c>
      <c r="L2429">
        <v>0</v>
      </c>
      <c r="M2429">
        <v>0</v>
      </c>
      <c r="N2429">
        <v>1</v>
      </c>
      <c r="O2429">
        <v>29</v>
      </c>
      <c r="P2429">
        <v>28</v>
      </c>
      <c r="Q2429" s="20">
        <f t="shared" si="74"/>
        <v>26.503088803099999</v>
      </c>
      <c r="R2429" s="7">
        <f t="shared" si="75"/>
        <v>3</v>
      </c>
    </row>
    <row r="2430" spans="1:18" x14ac:dyDescent="0.25">
      <c r="A2430" t="s">
        <v>623</v>
      </c>
      <c r="B2430" t="s">
        <v>811</v>
      </c>
      <c r="D2430" t="s">
        <v>182</v>
      </c>
      <c r="E2430" t="s">
        <v>17</v>
      </c>
      <c r="F2430">
        <v>3</v>
      </c>
      <c r="G2430">
        <v>2</v>
      </c>
      <c r="H2430">
        <v>0</v>
      </c>
      <c r="I2430">
        <v>29</v>
      </c>
      <c r="J2430">
        <v>1</v>
      </c>
      <c r="K2430">
        <v>0</v>
      </c>
      <c r="L2430">
        <v>0</v>
      </c>
      <c r="M2430">
        <v>0</v>
      </c>
      <c r="N2430">
        <v>1</v>
      </c>
      <c r="O2430">
        <v>16</v>
      </c>
      <c r="P2430">
        <v>15</v>
      </c>
      <c r="Q2430" s="20">
        <f t="shared" si="74"/>
        <v>14.622393822399999</v>
      </c>
      <c r="R2430" s="7" t="str">
        <f t="shared" si="75"/>
        <v xml:space="preserve"> </v>
      </c>
    </row>
    <row r="2431" spans="1:18" x14ac:dyDescent="0.25">
      <c r="A2431" t="s">
        <v>653</v>
      </c>
      <c r="B2431" t="s">
        <v>811</v>
      </c>
      <c r="D2431" t="s">
        <v>112</v>
      </c>
      <c r="E2431" t="s">
        <v>17</v>
      </c>
      <c r="F2431">
        <v>4</v>
      </c>
      <c r="G2431">
        <v>2</v>
      </c>
      <c r="H2431">
        <v>1</v>
      </c>
      <c r="I2431">
        <v>60</v>
      </c>
      <c r="J2431">
        <v>1</v>
      </c>
      <c r="K2431">
        <v>0</v>
      </c>
      <c r="L2431">
        <v>0</v>
      </c>
      <c r="M2431">
        <v>0</v>
      </c>
      <c r="N2431">
        <v>2</v>
      </c>
      <c r="O2431">
        <v>32</v>
      </c>
      <c r="P2431">
        <v>30</v>
      </c>
      <c r="Q2431" s="20">
        <f t="shared" si="74"/>
        <v>29.365126675199999</v>
      </c>
      <c r="R2431" s="7">
        <f t="shared" si="75"/>
        <v>4</v>
      </c>
    </row>
    <row r="2432" spans="1:18" x14ac:dyDescent="0.25">
      <c r="A2432" t="s">
        <v>569</v>
      </c>
      <c r="B2432" t="s">
        <v>811</v>
      </c>
      <c r="D2432" t="s">
        <v>349</v>
      </c>
      <c r="E2432" t="s">
        <v>17</v>
      </c>
      <c r="F2432">
        <v>3</v>
      </c>
      <c r="G2432">
        <v>2</v>
      </c>
      <c r="H2432">
        <v>1</v>
      </c>
      <c r="I2432">
        <v>60</v>
      </c>
      <c r="J2432">
        <v>1</v>
      </c>
      <c r="K2432">
        <v>0</v>
      </c>
      <c r="L2432">
        <v>0</v>
      </c>
      <c r="M2432">
        <v>0</v>
      </c>
      <c r="N2432">
        <v>2</v>
      </c>
      <c r="O2432">
        <v>31</v>
      </c>
      <c r="P2432">
        <v>29</v>
      </c>
      <c r="Q2432" s="20">
        <f t="shared" si="74"/>
        <v>28.607912261399999</v>
      </c>
      <c r="R2432" s="7">
        <f t="shared" si="75"/>
        <v>3</v>
      </c>
    </row>
    <row r="2433" spans="1:18" x14ac:dyDescent="0.25">
      <c r="A2433" t="s">
        <v>585</v>
      </c>
      <c r="B2433" t="s">
        <v>812</v>
      </c>
      <c r="D2433" t="s">
        <v>578</v>
      </c>
      <c r="E2433" t="s">
        <v>92</v>
      </c>
      <c r="F2433">
        <v>2</v>
      </c>
      <c r="G2433">
        <v>3</v>
      </c>
      <c r="H2433">
        <v>1</v>
      </c>
      <c r="I2433">
        <v>59</v>
      </c>
      <c r="J2433">
        <v>0</v>
      </c>
      <c r="K2433">
        <v>1</v>
      </c>
      <c r="L2433">
        <v>0</v>
      </c>
      <c r="M2433">
        <v>0</v>
      </c>
      <c r="N2433">
        <v>3</v>
      </c>
      <c r="O2433">
        <v>17</v>
      </c>
      <c r="P2433">
        <v>14</v>
      </c>
      <c r="Q2433" s="20">
        <f t="shared" si="74"/>
        <v>15.5418103443</v>
      </c>
      <c r="R2433" s="7">
        <f t="shared" si="75"/>
        <v>2</v>
      </c>
    </row>
    <row r="2434" spans="1:18" x14ac:dyDescent="0.25">
      <c r="A2434" t="s">
        <v>627</v>
      </c>
      <c r="B2434" t="s">
        <v>812</v>
      </c>
      <c r="D2434" t="s">
        <v>27</v>
      </c>
      <c r="E2434" t="s">
        <v>92</v>
      </c>
      <c r="F2434">
        <v>0</v>
      </c>
      <c r="G2434">
        <v>2</v>
      </c>
      <c r="H2434">
        <v>1</v>
      </c>
      <c r="I2434">
        <v>57</v>
      </c>
      <c r="J2434">
        <v>0</v>
      </c>
      <c r="K2434">
        <v>1</v>
      </c>
      <c r="L2434">
        <v>0</v>
      </c>
      <c r="M2434">
        <v>0</v>
      </c>
      <c r="N2434">
        <v>2</v>
      </c>
      <c r="O2434">
        <v>21</v>
      </c>
      <c r="P2434">
        <v>19</v>
      </c>
      <c r="Q2434" s="20">
        <f t="shared" ref="Q2434:Q2497" si="76">(1-SUMIF(Opponent,D2434,shpct))*O2434</f>
        <v>19.145354186700001</v>
      </c>
      <c r="R2434" s="7">
        <f t="shared" ref="R2434:R2497" si="77">IF(H2434=1,F2434/MAX(60,I2434)*60," ")</f>
        <v>0</v>
      </c>
    </row>
    <row r="2435" spans="1:18" x14ac:dyDescent="0.25">
      <c r="A2435" t="s">
        <v>632</v>
      </c>
      <c r="B2435" t="s">
        <v>812</v>
      </c>
      <c r="D2435" t="s">
        <v>575</v>
      </c>
      <c r="E2435" t="s">
        <v>92</v>
      </c>
      <c r="F2435">
        <v>2</v>
      </c>
      <c r="G2435">
        <v>3</v>
      </c>
      <c r="H2435">
        <v>1</v>
      </c>
      <c r="I2435">
        <v>59</v>
      </c>
      <c r="J2435">
        <v>0</v>
      </c>
      <c r="K2435">
        <v>1</v>
      </c>
      <c r="L2435">
        <v>0</v>
      </c>
      <c r="M2435">
        <v>0</v>
      </c>
      <c r="N2435">
        <v>3</v>
      </c>
      <c r="O2435">
        <v>23</v>
      </c>
      <c r="P2435">
        <v>20</v>
      </c>
      <c r="Q2435" s="20">
        <f t="shared" si="76"/>
        <v>21.319025521300002</v>
      </c>
      <c r="R2435" s="7">
        <f t="shared" si="77"/>
        <v>2</v>
      </c>
    </row>
    <row r="2436" spans="1:18" x14ac:dyDescent="0.25">
      <c r="A2436" t="s">
        <v>614</v>
      </c>
      <c r="B2436" t="s">
        <v>812</v>
      </c>
      <c r="D2436" t="s">
        <v>146</v>
      </c>
      <c r="E2436" t="s">
        <v>17</v>
      </c>
      <c r="F2436">
        <v>5</v>
      </c>
      <c r="G2436">
        <v>2</v>
      </c>
      <c r="H2436">
        <v>1</v>
      </c>
      <c r="I2436">
        <v>60</v>
      </c>
      <c r="J2436">
        <v>1</v>
      </c>
      <c r="K2436">
        <v>0</v>
      </c>
      <c r="L2436">
        <v>0</v>
      </c>
      <c r="M2436">
        <v>0</v>
      </c>
      <c r="N2436">
        <v>2</v>
      </c>
      <c r="O2436">
        <v>37</v>
      </c>
      <c r="P2436">
        <v>35</v>
      </c>
      <c r="Q2436" s="20">
        <f t="shared" si="76"/>
        <v>34.175884956799997</v>
      </c>
      <c r="R2436" s="7">
        <f t="shared" si="77"/>
        <v>5</v>
      </c>
    </row>
    <row r="2437" spans="1:18" x14ac:dyDescent="0.25">
      <c r="A2437" t="s">
        <v>571</v>
      </c>
      <c r="B2437" t="s">
        <v>813</v>
      </c>
      <c r="D2437" t="s">
        <v>188</v>
      </c>
      <c r="E2437" t="s">
        <v>17</v>
      </c>
      <c r="F2437">
        <v>4</v>
      </c>
      <c r="G2437">
        <v>2</v>
      </c>
      <c r="H2437">
        <v>1</v>
      </c>
      <c r="I2437">
        <v>60</v>
      </c>
      <c r="J2437">
        <v>1</v>
      </c>
      <c r="K2437">
        <v>0</v>
      </c>
      <c r="L2437">
        <v>0</v>
      </c>
      <c r="M2437">
        <v>0</v>
      </c>
      <c r="N2437">
        <v>2</v>
      </c>
      <c r="O2437">
        <v>32</v>
      </c>
      <c r="P2437">
        <v>30</v>
      </c>
      <c r="Q2437" s="20">
        <f t="shared" si="76"/>
        <v>29.593788313600001</v>
      </c>
      <c r="R2437" s="7">
        <f t="shared" si="77"/>
        <v>4</v>
      </c>
    </row>
    <row r="2438" spans="1:18" x14ac:dyDescent="0.25">
      <c r="A2438" t="s">
        <v>638</v>
      </c>
      <c r="B2438" t="s">
        <v>813</v>
      </c>
      <c r="D2438" t="s">
        <v>579</v>
      </c>
      <c r="E2438" t="s">
        <v>92</v>
      </c>
      <c r="F2438">
        <v>0</v>
      </c>
      <c r="G2438">
        <v>1</v>
      </c>
      <c r="H2438">
        <v>1</v>
      </c>
      <c r="I2438">
        <v>59</v>
      </c>
      <c r="J2438">
        <v>0</v>
      </c>
      <c r="K2438">
        <v>1</v>
      </c>
      <c r="L2438">
        <v>0</v>
      </c>
      <c r="M2438">
        <v>0</v>
      </c>
      <c r="N2438">
        <v>1</v>
      </c>
      <c r="O2438">
        <v>21</v>
      </c>
      <c r="P2438">
        <v>20</v>
      </c>
      <c r="Q2438" s="20">
        <f t="shared" si="76"/>
        <v>19.1192736273</v>
      </c>
      <c r="R2438" s="7">
        <f t="shared" si="77"/>
        <v>0</v>
      </c>
    </row>
    <row r="2439" spans="1:18" x14ac:dyDescent="0.25">
      <c r="A2439" t="s">
        <v>587</v>
      </c>
      <c r="B2439" t="s">
        <v>813</v>
      </c>
      <c r="D2439" t="s">
        <v>441</v>
      </c>
      <c r="E2439" t="s">
        <v>17</v>
      </c>
      <c r="F2439">
        <v>3</v>
      </c>
      <c r="G2439">
        <v>2</v>
      </c>
      <c r="H2439">
        <v>1</v>
      </c>
      <c r="I2439">
        <v>64</v>
      </c>
      <c r="J2439">
        <v>1</v>
      </c>
      <c r="K2439">
        <v>0</v>
      </c>
      <c r="L2439">
        <v>0</v>
      </c>
      <c r="M2439">
        <v>0</v>
      </c>
      <c r="N2439">
        <v>2</v>
      </c>
      <c r="O2439">
        <v>23</v>
      </c>
      <c r="P2439">
        <v>21</v>
      </c>
      <c r="Q2439" s="20">
        <f t="shared" si="76"/>
        <v>21.0916633752</v>
      </c>
      <c r="R2439" s="7">
        <f t="shared" si="77"/>
        <v>2.8125</v>
      </c>
    </row>
    <row r="2440" spans="1:18" x14ac:dyDescent="0.25">
      <c r="A2440" t="s">
        <v>665</v>
      </c>
      <c r="B2440" t="s">
        <v>813</v>
      </c>
      <c r="D2440" t="s">
        <v>568</v>
      </c>
      <c r="E2440" t="s">
        <v>17</v>
      </c>
      <c r="F2440">
        <v>3</v>
      </c>
      <c r="G2440">
        <v>2</v>
      </c>
      <c r="H2440">
        <v>1</v>
      </c>
      <c r="I2440">
        <v>64</v>
      </c>
      <c r="J2440">
        <v>1</v>
      </c>
      <c r="K2440">
        <v>0</v>
      </c>
      <c r="L2440">
        <v>0</v>
      </c>
      <c r="M2440">
        <v>0</v>
      </c>
      <c r="N2440">
        <v>2</v>
      </c>
      <c r="O2440">
        <v>28</v>
      </c>
      <c r="P2440">
        <v>26</v>
      </c>
      <c r="Q2440" s="20">
        <f t="shared" si="76"/>
        <v>25.212026551599998</v>
      </c>
      <c r="R2440" s="7">
        <f t="shared" si="77"/>
        <v>2.8125</v>
      </c>
    </row>
    <row r="2441" spans="1:18" x14ac:dyDescent="0.25">
      <c r="A2441" t="s">
        <v>577</v>
      </c>
      <c r="B2441" t="s">
        <v>813</v>
      </c>
      <c r="D2441" t="s">
        <v>192</v>
      </c>
      <c r="E2441" t="s">
        <v>17</v>
      </c>
      <c r="F2441">
        <v>4</v>
      </c>
      <c r="G2441">
        <v>3</v>
      </c>
      <c r="H2441">
        <v>1</v>
      </c>
      <c r="I2441">
        <v>60</v>
      </c>
      <c r="J2441">
        <v>1</v>
      </c>
      <c r="K2441">
        <v>0</v>
      </c>
      <c r="L2441">
        <v>0</v>
      </c>
      <c r="M2441">
        <v>0</v>
      </c>
      <c r="N2441">
        <v>3</v>
      </c>
      <c r="O2441">
        <v>50</v>
      </c>
      <c r="P2441">
        <v>47</v>
      </c>
      <c r="Q2441" s="20">
        <f t="shared" si="76"/>
        <v>45.328655834999999</v>
      </c>
      <c r="R2441" s="7">
        <f t="shared" si="77"/>
        <v>4</v>
      </c>
    </row>
    <row r="2442" spans="1:18" x14ac:dyDescent="0.25">
      <c r="A2442" t="s">
        <v>641</v>
      </c>
      <c r="B2442" t="s">
        <v>813</v>
      </c>
      <c r="D2442" t="s">
        <v>308</v>
      </c>
      <c r="E2442" t="s">
        <v>17</v>
      </c>
      <c r="F2442">
        <v>3</v>
      </c>
      <c r="G2442">
        <v>1</v>
      </c>
      <c r="H2442">
        <v>1</v>
      </c>
      <c r="I2442">
        <v>60</v>
      </c>
      <c r="J2442">
        <v>1</v>
      </c>
      <c r="K2442">
        <v>0</v>
      </c>
      <c r="L2442">
        <v>0</v>
      </c>
      <c r="M2442">
        <v>0</v>
      </c>
      <c r="N2442">
        <v>1</v>
      </c>
      <c r="O2442">
        <v>31</v>
      </c>
      <c r="P2442">
        <v>30</v>
      </c>
      <c r="Q2442" s="20">
        <f t="shared" si="76"/>
        <v>28.2861952875</v>
      </c>
      <c r="R2442" s="7">
        <f t="shared" si="77"/>
        <v>3</v>
      </c>
    </row>
    <row r="2443" spans="1:18" x14ac:dyDescent="0.25">
      <c r="A2443" t="s">
        <v>581</v>
      </c>
      <c r="B2443" t="s">
        <v>813</v>
      </c>
      <c r="D2443" t="s">
        <v>134</v>
      </c>
      <c r="E2443" t="s">
        <v>17</v>
      </c>
      <c r="F2443">
        <v>4</v>
      </c>
      <c r="G2443">
        <v>2</v>
      </c>
      <c r="H2443">
        <v>1</v>
      </c>
      <c r="I2443">
        <v>60</v>
      </c>
      <c r="J2443">
        <v>1</v>
      </c>
      <c r="K2443">
        <v>0</v>
      </c>
      <c r="L2443">
        <v>0</v>
      </c>
      <c r="M2443">
        <v>0</v>
      </c>
      <c r="N2443">
        <v>2</v>
      </c>
      <c r="O2443">
        <v>30</v>
      </c>
      <c r="P2443">
        <v>28</v>
      </c>
      <c r="Q2443" s="20">
        <f t="shared" si="76"/>
        <v>27.187910643000002</v>
      </c>
      <c r="R2443" s="7">
        <f t="shared" si="77"/>
        <v>4</v>
      </c>
    </row>
    <row r="2444" spans="1:18" x14ac:dyDescent="0.25">
      <c r="A2444" t="s">
        <v>643</v>
      </c>
      <c r="B2444" t="s">
        <v>813</v>
      </c>
      <c r="D2444" t="s">
        <v>592</v>
      </c>
      <c r="E2444" t="s">
        <v>17</v>
      </c>
      <c r="F2444">
        <v>4</v>
      </c>
      <c r="G2444">
        <v>1</v>
      </c>
      <c r="H2444">
        <v>1</v>
      </c>
      <c r="I2444">
        <v>60</v>
      </c>
      <c r="J2444">
        <v>1</v>
      </c>
      <c r="K2444">
        <v>0</v>
      </c>
      <c r="L2444">
        <v>0</v>
      </c>
      <c r="M2444">
        <v>0</v>
      </c>
      <c r="N2444">
        <v>1</v>
      </c>
      <c r="O2444">
        <v>27</v>
      </c>
      <c r="P2444">
        <v>26</v>
      </c>
      <c r="Q2444" s="20">
        <f t="shared" si="76"/>
        <v>24.522009967799999</v>
      </c>
      <c r="R2444" s="7">
        <f t="shared" si="77"/>
        <v>4</v>
      </c>
    </row>
    <row r="2445" spans="1:18" x14ac:dyDescent="0.25">
      <c r="A2445" t="s">
        <v>582</v>
      </c>
      <c r="B2445" t="s">
        <v>813</v>
      </c>
      <c r="D2445" t="s">
        <v>120</v>
      </c>
      <c r="E2445" t="s">
        <v>17</v>
      </c>
      <c r="F2445">
        <v>6</v>
      </c>
      <c r="G2445">
        <v>2</v>
      </c>
      <c r="H2445">
        <v>1</v>
      </c>
      <c r="I2445">
        <v>60</v>
      </c>
      <c r="J2445">
        <v>1</v>
      </c>
      <c r="K2445">
        <v>0</v>
      </c>
      <c r="L2445">
        <v>0</v>
      </c>
      <c r="M2445">
        <v>0</v>
      </c>
      <c r="N2445">
        <v>2</v>
      </c>
      <c r="O2445">
        <v>33</v>
      </c>
      <c r="P2445">
        <v>31</v>
      </c>
      <c r="Q2445" s="20">
        <f t="shared" si="76"/>
        <v>30.136301682299997</v>
      </c>
      <c r="R2445" s="7">
        <f t="shared" si="77"/>
        <v>6</v>
      </c>
    </row>
    <row r="2446" spans="1:18" x14ac:dyDescent="0.25">
      <c r="A2446" t="s">
        <v>658</v>
      </c>
      <c r="B2446" t="s">
        <v>814</v>
      </c>
      <c r="D2446" t="s">
        <v>590</v>
      </c>
      <c r="E2446" t="s">
        <v>17</v>
      </c>
      <c r="F2446">
        <v>4</v>
      </c>
      <c r="G2446">
        <v>3</v>
      </c>
      <c r="H2446">
        <v>1</v>
      </c>
      <c r="I2446">
        <v>65</v>
      </c>
      <c r="J2446">
        <v>1</v>
      </c>
      <c r="K2446">
        <v>0</v>
      </c>
      <c r="L2446">
        <v>0</v>
      </c>
      <c r="M2446">
        <v>0</v>
      </c>
      <c r="N2446">
        <v>3</v>
      </c>
      <c r="O2446">
        <v>34</v>
      </c>
      <c r="P2446">
        <v>31</v>
      </c>
      <c r="Q2446" s="20">
        <f t="shared" si="76"/>
        <v>31.024612580199999</v>
      </c>
      <c r="R2446" s="7">
        <f t="shared" si="77"/>
        <v>3.6923076923076925</v>
      </c>
    </row>
    <row r="2447" spans="1:18" x14ac:dyDescent="0.25">
      <c r="A2447" t="s">
        <v>612</v>
      </c>
      <c r="B2447" t="s">
        <v>814</v>
      </c>
      <c r="D2447" t="s">
        <v>398</v>
      </c>
      <c r="E2447" t="s">
        <v>92</v>
      </c>
      <c r="F2447">
        <v>1</v>
      </c>
      <c r="G2447">
        <v>4</v>
      </c>
      <c r="H2447">
        <v>1</v>
      </c>
      <c r="I2447">
        <v>60</v>
      </c>
      <c r="J2447">
        <v>0</v>
      </c>
      <c r="K2447">
        <v>1</v>
      </c>
      <c r="L2447">
        <v>0</v>
      </c>
      <c r="M2447">
        <v>0</v>
      </c>
      <c r="N2447">
        <v>4</v>
      </c>
      <c r="O2447">
        <v>18</v>
      </c>
      <c r="P2447">
        <v>14</v>
      </c>
      <c r="Q2447" s="20">
        <f t="shared" si="76"/>
        <v>16.368852459599999</v>
      </c>
      <c r="R2447" s="7">
        <f t="shared" si="77"/>
        <v>1</v>
      </c>
    </row>
    <row r="2448" spans="1:18" x14ac:dyDescent="0.25">
      <c r="A2448" t="s">
        <v>616</v>
      </c>
      <c r="B2448" t="s">
        <v>814</v>
      </c>
      <c r="D2448" t="s">
        <v>278</v>
      </c>
      <c r="E2448" t="s">
        <v>17</v>
      </c>
      <c r="F2448">
        <v>6</v>
      </c>
      <c r="G2448">
        <v>3</v>
      </c>
      <c r="H2448">
        <v>1</v>
      </c>
      <c r="I2448">
        <v>60</v>
      </c>
      <c r="J2448">
        <v>1</v>
      </c>
      <c r="K2448">
        <v>0</v>
      </c>
      <c r="L2448">
        <v>0</v>
      </c>
      <c r="M2448">
        <v>0</v>
      </c>
      <c r="N2448">
        <v>3</v>
      </c>
      <c r="O2448">
        <v>35</v>
      </c>
      <c r="P2448">
        <v>32</v>
      </c>
      <c r="Q2448" s="20">
        <f t="shared" si="76"/>
        <v>31.985714285</v>
      </c>
      <c r="R2448" s="7">
        <f t="shared" si="77"/>
        <v>6</v>
      </c>
    </row>
    <row r="2449" spans="1:18" x14ac:dyDescent="0.25">
      <c r="A2449" t="s">
        <v>605</v>
      </c>
      <c r="B2449" t="s">
        <v>815</v>
      </c>
      <c r="D2449" t="s">
        <v>27</v>
      </c>
      <c r="E2449" t="s">
        <v>92</v>
      </c>
      <c r="F2449">
        <v>3</v>
      </c>
      <c r="G2449">
        <v>4</v>
      </c>
      <c r="H2449">
        <v>1</v>
      </c>
      <c r="I2449">
        <v>59</v>
      </c>
      <c r="J2449">
        <v>0</v>
      </c>
      <c r="K2449">
        <v>1</v>
      </c>
      <c r="L2449">
        <v>0</v>
      </c>
      <c r="M2449">
        <v>0</v>
      </c>
      <c r="N2449">
        <v>4</v>
      </c>
      <c r="O2449">
        <v>23</v>
      </c>
      <c r="P2449">
        <v>19</v>
      </c>
      <c r="Q2449" s="20">
        <f t="shared" si="76"/>
        <v>20.9687212521</v>
      </c>
      <c r="R2449" s="7">
        <f t="shared" si="77"/>
        <v>3</v>
      </c>
    </row>
    <row r="2450" spans="1:18" x14ac:dyDescent="0.25">
      <c r="A2450" t="s">
        <v>680</v>
      </c>
      <c r="B2450" t="s">
        <v>815</v>
      </c>
      <c r="D2450" t="s">
        <v>570</v>
      </c>
      <c r="E2450" t="s">
        <v>92</v>
      </c>
      <c r="F2450">
        <v>1</v>
      </c>
      <c r="G2450">
        <v>3</v>
      </c>
      <c r="H2450">
        <v>1</v>
      </c>
      <c r="I2450">
        <v>59</v>
      </c>
      <c r="J2450">
        <v>0</v>
      </c>
      <c r="K2450">
        <v>1</v>
      </c>
      <c r="L2450">
        <v>0</v>
      </c>
      <c r="M2450">
        <v>0</v>
      </c>
      <c r="N2450">
        <v>3</v>
      </c>
      <c r="O2450">
        <v>22</v>
      </c>
      <c r="P2450">
        <v>19</v>
      </c>
      <c r="Q2450" s="20">
        <f t="shared" si="76"/>
        <v>19.987694832600003</v>
      </c>
      <c r="R2450" s="7">
        <f t="shared" si="77"/>
        <v>1</v>
      </c>
    </row>
    <row r="2451" spans="1:18" x14ac:dyDescent="0.25">
      <c r="A2451" t="s">
        <v>577</v>
      </c>
      <c r="B2451" t="s">
        <v>815</v>
      </c>
      <c r="D2451" t="s">
        <v>134</v>
      </c>
      <c r="E2451" t="s">
        <v>92</v>
      </c>
      <c r="F2451">
        <v>2</v>
      </c>
      <c r="G2451">
        <v>3</v>
      </c>
      <c r="H2451">
        <v>1</v>
      </c>
      <c r="I2451">
        <v>64</v>
      </c>
      <c r="J2451">
        <v>0</v>
      </c>
      <c r="K2451">
        <v>0</v>
      </c>
      <c r="L2451">
        <v>1</v>
      </c>
      <c r="M2451">
        <v>0</v>
      </c>
      <c r="N2451">
        <v>3</v>
      </c>
      <c r="O2451">
        <v>24</v>
      </c>
      <c r="P2451">
        <v>21</v>
      </c>
      <c r="Q2451" s="20">
        <f t="shared" si="76"/>
        <v>21.7503285144</v>
      </c>
      <c r="R2451" s="7">
        <f t="shared" si="77"/>
        <v>1.875</v>
      </c>
    </row>
    <row r="2452" spans="1:18" x14ac:dyDescent="0.25">
      <c r="A2452" t="s">
        <v>609</v>
      </c>
      <c r="B2452" t="s">
        <v>815</v>
      </c>
      <c r="D2452" t="s">
        <v>233</v>
      </c>
      <c r="E2452" t="s">
        <v>17</v>
      </c>
      <c r="F2452">
        <v>3</v>
      </c>
      <c r="G2452">
        <v>1</v>
      </c>
      <c r="H2452">
        <v>1</v>
      </c>
      <c r="I2452">
        <v>60</v>
      </c>
      <c r="J2452">
        <v>1</v>
      </c>
      <c r="K2452">
        <v>0</v>
      </c>
      <c r="L2452">
        <v>0</v>
      </c>
      <c r="M2452">
        <v>0</v>
      </c>
      <c r="N2452">
        <v>1</v>
      </c>
      <c r="O2452">
        <v>28</v>
      </c>
      <c r="P2452">
        <v>27</v>
      </c>
      <c r="Q2452" s="20">
        <f t="shared" si="76"/>
        <v>26.113382898399998</v>
      </c>
      <c r="R2452" s="7">
        <f t="shared" si="77"/>
        <v>3</v>
      </c>
    </row>
    <row r="2453" spans="1:18" x14ac:dyDescent="0.25">
      <c r="A2453" t="s">
        <v>581</v>
      </c>
      <c r="B2453" t="s">
        <v>815</v>
      </c>
      <c r="D2453" t="s">
        <v>249</v>
      </c>
      <c r="E2453" t="s">
        <v>92</v>
      </c>
      <c r="F2453">
        <v>1</v>
      </c>
      <c r="G2453">
        <v>5</v>
      </c>
      <c r="H2453">
        <v>1</v>
      </c>
      <c r="I2453">
        <v>40</v>
      </c>
      <c r="J2453">
        <v>0</v>
      </c>
      <c r="K2453">
        <v>1</v>
      </c>
      <c r="L2453">
        <v>0</v>
      </c>
      <c r="M2453">
        <v>0</v>
      </c>
      <c r="N2453">
        <v>4</v>
      </c>
      <c r="O2453">
        <v>27</v>
      </c>
      <c r="P2453">
        <v>23</v>
      </c>
      <c r="Q2453" s="20">
        <f t="shared" si="76"/>
        <v>24.417007359300001</v>
      </c>
      <c r="R2453" s="7">
        <f t="shared" si="77"/>
        <v>1</v>
      </c>
    </row>
    <row r="2454" spans="1:18" x14ac:dyDescent="0.25">
      <c r="A2454" t="s">
        <v>647</v>
      </c>
      <c r="B2454" t="s">
        <v>815</v>
      </c>
      <c r="D2454" t="s">
        <v>216</v>
      </c>
      <c r="E2454" t="s">
        <v>92</v>
      </c>
      <c r="F2454">
        <v>1</v>
      </c>
      <c r="G2454">
        <v>5</v>
      </c>
      <c r="H2454">
        <v>1</v>
      </c>
      <c r="I2454">
        <v>60</v>
      </c>
      <c r="J2454">
        <v>0</v>
      </c>
      <c r="K2454">
        <v>1</v>
      </c>
      <c r="L2454">
        <v>0</v>
      </c>
      <c r="M2454">
        <v>0</v>
      </c>
      <c r="N2454">
        <v>5</v>
      </c>
      <c r="O2454">
        <v>26</v>
      </c>
      <c r="P2454">
        <v>21</v>
      </c>
      <c r="Q2454" s="20">
        <f t="shared" si="76"/>
        <v>23.532686629400001</v>
      </c>
      <c r="R2454" s="7">
        <f t="shared" si="77"/>
        <v>1</v>
      </c>
    </row>
    <row r="2455" spans="1:18" x14ac:dyDescent="0.25">
      <c r="A2455" t="s">
        <v>614</v>
      </c>
      <c r="B2455" t="s">
        <v>815</v>
      </c>
      <c r="D2455" t="s">
        <v>188</v>
      </c>
      <c r="E2455" t="s">
        <v>92</v>
      </c>
      <c r="F2455">
        <v>2</v>
      </c>
      <c r="G2455">
        <v>5</v>
      </c>
      <c r="H2455">
        <v>1</v>
      </c>
      <c r="I2455">
        <v>60</v>
      </c>
      <c r="J2455">
        <v>0</v>
      </c>
      <c r="K2455">
        <v>1</v>
      </c>
      <c r="L2455">
        <v>0</v>
      </c>
      <c r="M2455">
        <v>0</v>
      </c>
      <c r="N2455">
        <v>5</v>
      </c>
      <c r="O2455">
        <v>26</v>
      </c>
      <c r="P2455">
        <v>21</v>
      </c>
      <c r="Q2455" s="20">
        <f t="shared" si="76"/>
        <v>24.0449530048</v>
      </c>
      <c r="R2455" s="7">
        <f t="shared" si="77"/>
        <v>2</v>
      </c>
    </row>
    <row r="2456" spans="1:18" x14ac:dyDescent="0.25">
      <c r="A2456" t="s">
        <v>643</v>
      </c>
      <c r="B2456" t="s">
        <v>815</v>
      </c>
      <c r="D2456" t="s">
        <v>308</v>
      </c>
      <c r="E2456" t="s">
        <v>17</v>
      </c>
      <c r="F2456">
        <v>5</v>
      </c>
      <c r="G2456">
        <v>2</v>
      </c>
      <c r="H2456">
        <v>1</v>
      </c>
      <c r="I2456">
        <v>60</v>
      </c>
      <c r="J2456">
        <v>1</v>
      </c>
      <c r="K2456">
        <v>0</v>
      </c>
      <c r="L2456">
        <v>0</v>
      </c>
      <c r="M2456">
        <v>0</v>
      </c>
      <c r="N2456">
        <v>2</v>
      </c>
      <c r="O2456">
        <v>22</v>
      </c>
      <c r="P2456">
        <v>20</v>
      </c>
      <c r="Q2456" s="20">
        <f t="shared" si="76"/>
        <v>20.074074074999999</v>
      </c>
      <c r="R2456" s="7">
        <f t="shared" si="77"/>
        <v>5</v>
      </c>
    </row>
    <row r="2457" spans="1:18" x14ac:dyDescent="0.25">
      <c r="A2457" t="s">
        <v>600</v>
      </c>
      <c r="B2457" t="s">
        <v>815</v>
      </c>
      <c r="D2457" t="s">
        <v>578</v>
      </c>
      <c r="E2457" t="s">
        <v>92</v>
      </c>
      <c r="F2457">
        <v>1</v>
      </c>
      <c r="G2457">
        <v>2</v>
      </c>
      <c r="H2457">
        <v>1</v>
      </c>
      <c r="I2457">
        <v>59</v>
      </c>
      <c r="J2457">
        <v>0</v>
      </c>
      <c r="K2457">
        <v>1</v>
      </c>
      <c r="L2457">
        <v>0</v>
      </c>
      <c r="M2457">
        <v>0</v>
      </c>
      <c r="N2457">
        <v>2</v>
      </c>
      <c r="O2457">
        <v>27</v>
      </c>
      <c r="P2457">
        <v>25</v>
      </c>
      <c r="Q2457" s="20">
        <f t="shared" si="76"/>
        <v>24.684051723300001</v>
      </c>
      <c r="R2457" s="7">
        <f t="shared" si="77"/>
        <v>1</v>
      </c>
    </row>
    <row r="2458" spans="1:18" x14ac:dyDescent="0.25">
      <c r="A2458" t="s">
        <v>655</v>
      </c>
      <c r="B2458" t="s">
        <v>815</v>
      </c>
      <c r="D2458" t="s">
        <v>249</v>
      </c>
      <c r="E2458" t="s">
        <v>92</v>
      </c>
      <c r="F2458">
        <v>1</v>
      </c>
      <c r="G2458">
        <v>5</v>
      </c>
      <c r="H2458">
        <v>0</v>
      </c>
      <c r="I2458">
        <v>20</v>
      </c>
      <c r="J2458">
        <v>0</v>
      </c>
      <c r="K2458">
        <v>0</v>
      </c>
      <c r="L2458">
        <v>0</v>
      </c>
      <c r="M2458">
        <v>0</v>
      </c>
      <c r="N2458">
        <v>1</v>
      </c>
      <c r="O2458">
        <v>3</v>
      </c>
      <c r="P2458">
        <v>2</v>
      </c>
      <c r="Q2458" s="20">
        <f t="shared" si="76"/>
        <v>2.7130008177000002</v>
      </c>
      <c r="R2458" s="7" t="str">
        <f t="shared" si="77"/>
        <v xml:space="preserve"> </v>
      </c>
    </row>
    <row r="2459" spans="1:18" x14ac:dyDescent="0.25">
      <c r="A2459" t="s">
        <v>584</v>
      </c>
      <c r="B2459" t="s">
        <v>815</v>
      </c>
      <c r="D2459" t="s">
        <v>120</v>
      </c>
      <c r="E2459" t="s">
        <v>92</v>
      </c>
      <c r="F2459">
        <v>2</v>
      </c>
      <c r="G2459">
        <v>8</v>
      </c>
      <c r="H2459">
        <v>1</v>
      </c>
      <c r="I2459">
        <v>59</v>
      </c>
      <c r="J2459">
        <v>0</v>
      </c>
      <c r="K2459">
        <v>1</v>
      </c>
      <c r="L2459">
        <v>0</v>
      </c>
      <c r="M2459">
        <v>0</v>
      </c>
      <c r="N2459">
        <v>8</v>
      </c>
      <c r="O2459">
        <v>28</v>
      </c>
      <c r="P2459">
        <v>20</v>
      </c>
      <c r="Q2459" s="20">
        <f t="shared" si="76"/>
        <v>25.5701953668</v>
      </c>
      <c r="R2459" s="7">
        <f t="shared" si="77"/>
        <v>2</v>
      </c>
    </row>
    <row r="2460" spans="1:18" x14ac:dyDescent="0.25">
      <c r="A2460" t="s">
        <v>573</v>
      </c>
      <c r="B2460" t="s">
        <v>816</v>
      </c>
      <c r="D2460" t="s">
        <v>579</v>
      </c>
      <c r="E2460" t="s">
        <v>92</v>
      </c>
      <c r="F2460">
        <v>0</v>
      </c>
      <c r="G2460">
        <v>4</v>
      </c>
      <c r="H2460">
        <v>1</v>
      </c>
      <c r="I2460">
        <v>60</v>
      </c>
      <c r="J2460">
        <v>0</v>
      </c>
      <c r="K2460">
        <v>1</v>
      </c>
      <c r="L2460">
        <v>0</v>
      </c>
      <c r="M2460">
        <v>0</v>
      </c>
      <c r="N2460">
        <v>4</v>
      </c>
      <c r="O2460">
        <v>41</v>
      </c>
      <c r="P2460">
        <v>37</v>
      </c>
      <c r="Q2460" s="20">
        <f t="shared" si="76"/>
        <v>37.3281056533</v>
      </c>
      <c r="R2460" s="7">
        <f t="shared" si="77"/>
        <v>0</v>
      </c>
    </row>
    <row r="2461" spans="1:18" x14ac:dyDescent="0.25">
      <c r="A2461" t="s">
        <v>607</v>
      </c>
      <c r="B2461" t="s">
        <v>816</v>
      </c>
      <c r="D2461" t="s">
        <v>398</v>
      </c>
      <c r="E2461" t="s">
        <v>17</v>
      </c>
      <c r="F2461">
        <v>3</v>
      </c>
      <c r="G2461">
        <v>2</v>
      </c>
      <c r="H2461">
        <v>1</v>
      </c>
      <c r="I2461">
        <v>60</v>
      </c>
      <c r="J2461">
        <v>1</v>
      </c>
      <c r="K2461">
        <v>0</v>
      </c>
      <c r="L2461">
        <v>0</v>
      </c>
      <c r="M2461">
        <v>0</v>
      </c>
      <c r="N2461">
        <v>2</v>
      </c>
      <c r="O2461">
        <v>28</v>
      </c>
      <c r="P2461">
        <v>26</v>
      </c>
      <c r="Q2461" s="20">
        <f t="shared" si="76"/>
        <v>25.462659381599998</v>
      </c>
      <c r="R2461" s="7">
        <f t="shared" si="77"/>
        <v>3</v>
      </c>
    </row>
    <row r="2462" spans="1:18" x14ac:dyDescent="0.25">
      <c r="A2462" t="s">
        <v>653</v>
      </c>
      <c r="B2462" t="s">
        <v>816</v>
      </c>
      <c r="D2462" t="s">
        <v>590</v>
      </c>
      <c r="E2462" t="s">
        <v>17</v>
      </c>
      <c r="F2462">
        <v>3</v>
      </c>
      <c r="G2462">
        <v>1</v>
      </c>
      <c r="H2462">
        <v>1</v>
      </c>
      <c r="I2462">
        <v>60</v>
      </c>
      <c r="J2462">
        <v>1</v>
      </c>
      <c r="K2462">
        <v>0</v>
      </c>
      <c r="L2462">
        <v>0</v>
      </c>
      <c r="M2462">
        <v>0</v>
      </c>
      <c r="N2462">
        <v>1</v>
      </c>
      <c r="O2462">
        <v>11</v>
      </c>
      <c r="P2462">
        <v>10</v>
      </c>
      <c r="Q2462" s="20">
        <f t="shared" si="76"/>
        <v>10.037374658299999</v>
      </c>
      <c r="R2462" s="7">
        <f t="shared" si="77"/>
        <v>3</v>
      </c>
    </row>
    <row r="2463" spans="1:18" x14ac:dyDescent="0.25">
      <c r="A2463" t="s">
        <v>588</v>
      </c>
      <c r="B2463" t="s">
        <v>816</v>
      </c>
      <c r="D2463" t="s">
        <v>192</v>
      </c>
      <c r="E2463" t="s">
        <v>17</v>
      </c>
      <c r="F2463">
        <v>3</v>
      </c>
      <c r="G2463">
        <v>2</v>
      </c>
      <c r="H2463">
        <v>1</v>
      </c>
      <c r="I2463">
        <v>65</v>
      </c>
      <c r="J2463">
        <v>1</v>
      </c>
      <c r="K2463">
        <v>0</v>
      </c>
      <c r="L2463">
        <v>0</v>
      </c>
      <c r="M2463">
        <v>0</v>
      </c>
      <c r="N2463">
        <v>2</v>
      </c>
      <c r="O2463">
        <v>25</v>
      </c>
      <c r="P2463">
        <v>23</v>
      </c>
      <c r="Q2463" s="20">
        <f t="shared" si="76"/>
        <v>22.6643279175</v>
      </c>
      <c r="R2463" s="7">
        <f t="shared" si="77"/>
        <v>2.7692307692307692</v>
      </c>
    </row>
    <row r="2464" spans="1:18" x14ac:dyDescent="0.25">
      <c r="A2464" t="s">
        <v>582</v>
      </c>
      <c r="B2464" t="s">
        <v>816</v>
      </c>
      <c r="D2464" t="s">
        <v>238</v>
      </c>
      <c r="E2464" t="s">
        <v>92</v>
      </c>
      <c r="F2464">
        <v>2</v>
      </c>
      <c r="G2464">
        <v>3</v>
      </c>
      <c r="H2464">
        <v>1</v>
      </c>
      <c r="I2464">
        <v>64</v>
      </c>
      <c r="J2464">
        <v>0</v>
      </c>
      <c r="K2464">
        <v>0</v>
      </c>
      <c r="L2464">
        <v>1</v>
      </c>
      <c r="M2464">
        <v>0</v>
      </c>
      <c r="N2464">
        <v>3</v>
      </c>
      <c r="O2464">
        <v>32</v>
      </c>
      <c r="P2464">
        <v>29</v>
      </c>
      <c r="Q2464" s="20">
        <f t="shared" si="76"/>
        <v>29.604752476800002</v>
      </c>
      <c r="R2464" s="7">
        <f t="shared" si="77"/>
        <v>1.875</v>
      </c>
    </row>
    <row r="2465" spans="1:18" x14ac:dyDescent="0.25">
      <c r="A2465" t="s">
        <v>655</v>
      </c>
      <c r="B2465" t="s">
        <v>816</v>
      </c>
      <c r="D2465" t="s">
        <v>349</v>
      </c>
      <c r="E2465" t="s">
        <v>92</v>
      </c>
      <c r="F2465">
        <v>3</v>
      </c>
      <c r="G2465">
        <v>5</v>
      </c>
      <c r="H2465">
        <v>1</v>
      </c>
      <c r="I2465">
        <v>59</v>
      </c>
      <c r="J2465">
        <v>0</v>
      </c>
      <c r="K2465">
        <v>1</v>
      </c>
      <c r="L2465">
        <v>0</v>
      </c>
      <c r="M2465">
        <v>1</v>
      </c>
      <c r="N2465">
        <v>4</v>
      </c>
      <c r="O2465">
        <v>34</v>
      </c>
      <c r="P2465">
        <v>30</v>
      </c>
      <c r="Q2465" s="20">
        <f t="shared" si="76"/>
        <v>31.376419899600002</v>
      </c>
      <c r="R2465" s="7">
        <f t="shared" si="77"/>
        <v>3</v>
      </c>
    </row>
    <row r="2466" spans="1:18" x14ac:dyDescent="0.25">
      <c r="A2466" t="s">
        <v>635</v>
      </c>
      <c r="B2466" t="s">
        <v>817</v>
      </c>
      <c r="D2466" t="s">
        <v>216</v>
      </c>
      <c r="E2466" t="s">
        <v>17</v>
      </c>
      <c r="F2466">
        <v>5</v>
      </c>
      <c r="G2466">
        <v>2</v>
      </c>
      <c r="H2466">
        <v>1</v>
      </c>
      <c r="I2466">
        <v>60</v>
      </c>
      <c r="J2466">
        <v>1</v>
      </c>
      <c r="K2466">
        <v>0</v>
      </c>
      <c r="L2466">
        <v>0</v>
      </c>
      <c r="M2466">
        <v>0</v>
      </c>
      <c r="N2466">
        <v>2</v>
      </c>
      <c r="O2466">
        <v>28</v>
      </c>
      <c r="P2466">
        <v>26</v>
      </c>
      <c r="Q2466" s="20">
        <f t="shared" si="76"/>
        <v>25.3428932932</v>
      </c>
      <c r="R2466" s="7">
        <f t="shared" si="77"/>
        <v>5</v>
      </c>
    </row>
    <row r="2467" spans="1:18" x14ac:dyDescent="0.25">
      <c r="A2467" t="s">
        <v>626</v>
      </c>
      <c r="B2467" t="s">
        <v>817</v>
      </c>
      <c r="D2467" t="s">
        <v>120</v>
      </c>
      <c r="E2467" t="s">
        <v>17</v>
      </c>
      <c r="F2467">
        <v>2</v>
      </c>
      <c r="G2467">
        <v>1</v>
      </c>
      <c r="H2467">
        <v>1</v>
      </c>
      <c r="I2467">
        <v>63</v>
      </c>
      <c r="J2467">
        <v>1</v>
      </c>
      <c r="K2467">
        <v>0</v>
      </c>
      <c r="L2467">
        <v>0</v>
      </c>
      <c r="M2467">
        <v>0</v>
      </c>
      <c r="N2467">
        <v>1</v>
      </c>
      <c r="O2467">
        <v>31</v>
      </c>
      <c r="P2467">
        <v>30</v>
      </c>
      <c r="Q2467" s="20">
        <f t="shared" si="76"/>
        <v>28.3098591561</v>
      </c>
      <c r="R2467" s="7">
        <f t="shared" si="77"/>
        <v>1.9047619047619047</v>
      </c>
    </row>
    <row r="2468" spans="1:18" x14ac:dyDescent="0.25">
      <c r="A2468" t="s">
        <v>585</v>
      </c>
      <c r="B2468" t="s">
        <v>817</v>
      </c>
      <c r="D2468" t="s">
        <v>146</v>
      </c>
      <c r="E2468" t="s">
        <v>17</v>
      </c>
      <c r="F2468">
        <v>4</v>
      </c>
      <c r="G2468">
        <v>3</v>
      </c>
      <c r="H2468">
        <v>1</v>
      </c>
      <c r="I2468">
        <v>61</v>
      </c>
      <c r="J2468">
        <v>1</v>
      </c>
      <c r="K2468">
        <v>0</v>
      </c>
      <c r="L2468">
        <v>0</v>
      </c>
      <c r="M2468">
        <v>0</v>
      </c>
      <c r="N2468">
        <v>3</v>
      </c>
      <c r="O2468">
        <v>24</v>
      </c>
      <c r="P2468">
        <v>21</v>
      </c>
      <c r="Q2468" s="20">
        <f t="shared" si="76"/>
        <v>22.168141593599998</v>
      </c>
      <c r="R2468" s="7">
        <f t="shared" si="77"/>
        <v>3.9344262295081971</v>
      </c>
    </row>
    <row r="2469" spans="1:18" x14ac:dyDescent="0.25">
      <c r="A2469" t="s">
        <v>627</v>
      </c>
      <c r="B2469" t="s">
        <v>817</v>
      </c>
      <c r="D2469" t="s">
        <v>182</v>
      </c>
      <c r="E2469" t="s">
        <v>92</v>
      </c>
      <c r="F2469">
        <v>1</v>
      </c>
      <c r="G2469">
        <v>5</v>
      </c>
      <c r="H2469">
        <v>0</v>
      </c>
      <c r="I2469">
        <v>20</v>
      </c>
      <c r="J2469">
        <v>0</v>
      </c>
      <c r="K2469">
        <v>0</v>
      </c>
      <c r="L2469">
        <v>0</v>
      </c>
      <c r="M2469">
        <v>0</v>
      </c>
      <c r="N2469">
        <v>1</v>
      </c>
      <c r="O2469">
        <v>8</v>
      </c>
      <c r="P2469">
        <v>7</v>
      </c>
      <c r="Q2469" s="20">
        <f t="shared" si="76"/>
        <v>7.3111969111999997</v>
      </c>
      <c r="R2469" s="7" t="str">
        <f t="shared" si="77"/>
        <v xml:space="preserve"> </v>
      </c>
    </row>
    <row r="2470" spans="1:18" x14ac:dyDescent="0.25">
      <c r="A2470" t="s">
        <v>617</v>
      </c>
      <c r="B2470" t="s">
        <v>817</v>
      </c>
      <c r="D2470" t="s">
        <v>578</v>
      </c>
      <c r="E2470" t="s">
        <v>92</v>
      </c>
      <c r="F2470">
        <v>2</v>
      </c>
      <c r="G2470">
        <v>3</v>
      </c>
      <c r="H2470">
        <v>1</v>
      </c>
      <c r="I2470">
        <v>59</v>
      </c>
      <c r="J2470">
        <v>0</v>
      </c>
      <c r="K2470">
        <v>1</v>
      </c>
      <c r="L2470">
        <v>0</v>
      </c>
      <c r="M2470">
        <v>0</v>
      </c>
      <c r="N2470">
        <v>3</v>
      </c>
      <c r="O2470">
        <v>19</v>
      </c>
      <c r="P2470">
        <v>16</v>
      </c>
      <c r="Q2470" s="20">
        <f t="shared" si="76"/>
        <v>17.3702586201</v>
      </c>
      <c r="R2470" s="7">
        <f t="shared" si="77"/>
        <v>2</v>
      </c>
    </row>
    <row r="2471" spans="1:18" x14ac:dyDescent="0.25">
      <c r="A2471" t="s">
        <v>587</v>
      </c>
      <c r="B2471" t="s">
        <v>817</v>
      </c>
      <c r="D2471" t="s">
        <v>335</v>
      </c>
      <c r="E2471" t="s">
        <v>92</v>
      </c>
      <c r="F2471">
        <v>2</v>
      </c>
      <c r="G2471">
        <v>3</v>
      </c>
      <c r="H2471">
        <v>1</v>
      </c>
      <c r="I2471">
        <v>60</v>
      </c>
      <c r="J2471">
        <v>0</v>
      </c>
      <c r="K2471">
        <v>1</v>
      </c>
      <c r="L2471">
        <v>0</v>
      </c>
      <c r="M2471">
        <v>0</v>
      </c>
      <c r="N2471">
        <v>3</v>
      </c>
      <c r="O2471">
        <v>21</v>
      </c>
      <c r="P2471">
        <v>18</v>
      </c>
      <c r="Q2471" s="20">
        <f t="shared" si="76"/>
        <v>19.028472489600002</v>
      </c>
      <c r="R2471" s="7">
        <f t="shared" si="77"/>
        <v>2</v>
      </c>
    </row>
    <row r="2472" spans="1:18" x14ac:dyDescent="0.25">
      <c r="A2472" t="s">
        <v>616</v>
      </c>
      <c r="B2472" t="s">
        <v>817</v>
      </c>
      <c r="D2472" t="s">
        <v>182</v>
      </c>
      <c r="E2472" t="s">
        <v>92</v>
      </c>
      <c r="F2472">
        <v>1</v>
      </c>
      <c r="G2472">
        <v>5</v>
      </c>
      <c r="H2472">
        <v>1</v>
      </c>
      <c r="I2472">
        <v>40</v>
      </c>
      <c r="J2472">
        <v>0</v>
      </c>
      <c r="K2472">
        <v>1</v>
      </c>
      <c r="L2472">
        <v>0</v>
      </c>
      <c r="M2472">
        <v>0</v>
      </c>
      <c r="N2472">
        <v>4</v>
      </c>
      <c r="O2472">
        <v>26</v>
      </c>
      <c r="P2472">
        <v>22</v>
      </c>
      <c r="Q2472" s="20">
        <f t="shared" si="76"/>
        <v>23.761389961399999</v>
      </c>
      <c r="R2472" s="7">
        <f t="shared" si="77"/>
        <v>1</v>
      </c>
    </row>
    <row r="2473" spans="1:18" x14ac:dyDescent="0.25">
      <c r="A2473" t="s">
        <v>613</v>
      </c>
      <c r="B2473" t="s">
        <v>817</v>
      </c>
      <c r="D2473" t="s">
        <v>592</v>
      </c>
      <c r="E2473" t="s">
        <v>92</v>
      </c>
      <c r="F2473">
        <v>2</v>
      </c>
      <c r="G2473">
        <v>5</v>
      </c>
      <c r="H2473">
        <v>1</v>
      </c>
      <c r="I2473">
        <v>60</v>
      </c>
      <c r="J2473">
        <v>0</v>
      </c>
      <c r="K2473">
        <v>1</v>
      </c>
      <c r="L2473">
        <v>0</v>
      </c>
      <c r="M2473">
        <v>0</v>
      </c>
      <c r="N2473">
        <v>5</v>
      </c>
      <c r="O2473">
        <v>33</v>
      </c>
      <c r="P2473">
        <v>28</v>
      </c>
      <c r="Q2473" s="20">
        <f t="shared" si="76"/>
        <v>29.9713455162</v>
      </c>
      <c r="R2473" s="7">
        <f t="shared" si="77"/>
        <v>2</v>
      </c>
    </row>
    <row r="2474" spans="1:18" x14ac:dyDescent="0.25">
      <c r="A2474" t="s">
        <v>692</v>
      </c>
      <c r="B2474" t="s">
        <v>817</v>
      </c>
      <c r="D2474" t="s">
        <v>570</v>
      </c>
      <c r="E2474" t="s">
        <v>17</v>
      </c>
      <c r="F2474">
        <v>2</v>
      </c>
      <c r="G2474">
        <v>1</v>
      </c>
      <c r="H2474">
        <v>1</v>
      </c>
      <c r="I2474">
        <v>61</v>
      </c>
      <c r="J2474">
        <v>1</v>
      </c>
      <c r="K2474">
        <v>0</v>
      </c>
      <c r="L2474">
        <v>0</v>
      </c>
      <c r="M2474">
        <v>0</v>
      </c>
      <c r="N2474">
        <v>1</v>
      </c>
      <c r="O2474">
        <v>29</v>
      </c>
      <c r="P2474">
        <v>28</v>
      </c>
      <c r="Q2474" s="20">
        <f t="shared" si="76"/>
        <v>26.347415915700001</v>
      </c>
      <c r="R2474" s="7">
        <f t="shared" si="77"/>
        <v>1.9672131147540985</v>
      </c>
    </row>
    <row r="2475" spans="1:18" x14ac:dyDescent="0.25">
      <c r="A2475" t="s">
        <v>610</v>
      </c>
      <c r="B2475" t="s">
        <v>817</v>
      </c>
      <c r="D2475" t="s">
        <v>575</v>
      </c>
      <c r="E2475" t="s">
        <v>92</v>
      </c>
      <c r="F2475">
        <v>0</v>
      </c>
      <c r="G2475">
        <v>3</v>
      </c>
      <c r="H2475">
        <v>1</v>
      </c>
      <c r="I2475">
        <v>59</v>
      </c>
      <c r="J2475">
        <v>0</v>
      </c>
      <c r="K2475">
        <v>1</v>
      </c>
      <c r="L2475">
        <v>0</v>
      </c>
      <c r="M2475">
        <v>1</v>
      </c>
      <c r="N2475">
        <v>2</v>
      </c>
      <c r="O2475">
        <v>23</v>
      </c>
      <c r="P2475">
        <v>21</v>
      </c>
      <c r="Q2475" s="20">
        <f t="shared" si="76"/>
        <v>21.319025521300002</v>
      </c>
      <c r="R2475" s="7">
        <f t="shared" si="77"/>
        <v>0</v>
      </c>
    </row>
    <row r="2476" spans="1:18" x14ac:dyDescent="0.25">
      <c r="A2476" t="s">
        <v>601</v>
      </c>
      <c r="B2476" t="s">
        <v>817</v>
      </c>
      <c r="D2476" t="s">
        <v>112</v>
      </c>
      <c r="E2476" t="s">
        <v>17</v>
      </c>
      <c r="F2476">
        <v>4</v>
      </c>
      <c r="G2476">
        <v>3</v>
      </c>
      <c r="H2476">
        <v>1</v>
      </c>
      <c r="I2476">
        <v>65</v>
      </c>
      <c r="J2476">
        <v>1</v>
      </c>
      <c r="K2476">
        <v>0</v>
      </c>
      <c r="L2476">
        <v>0</v>
      </c>
      <c r="M2476">
        <v>0</v>
      </c>
      <c r="N2476">
        <v>3</v>
      </c>
      <c r="O2476">
        <v>50</v>
      </c>
      <c r="P2476">
        <v>47</v>
      </c>
      <c r="Q2476" s="20">
        <f t="shared" si="76"/>
        <v>45.883010429999999</v>
      </c>
      <c r="R2476" s="7">
        <f t="shared" si="77"/>
        <v>3.6923076923076925</v>
      </c>
    </row>
    <row r="2477" spans="1:18" x14ac:dyDescent="0.25">
      <c r="A2477" t="s">
        <v>602</v>
      </c>
      <c r="B2477" t="s">
        <v>817</v>
      </c>
      <c r="D2477" t="s">
        <v>278</v>
      </c>
      <c r="E2477" t="s">
        <v>17</v>
      </c>
      <c r="F2477">
        <v>2</v>
      </c>
      <c r="G2477">
        <v>1</v>
      </c>
      <c r="H2477">
        <v>1</v>
      </c>
      <c r="I2477">
        <v>60</v>
      </c>
      <c r="J2477">
        <v>1</v>
      </c>
      <c r="K2477">
        <v>0</v>
      </c>
      <c r="L2477">
        <v>0</v>
      </c>
      <c r="M2477">
        <v>0</v>
      </c>
      <c r="N2477">
        <v>1</v>
      </c>
      <c r="O2477">
        <v>23</v>
      </c>
      <c r="P2477">
        <v>22</v>
      </c>
      <c r="Q2477" s="20">
        <f t="shared" si="76"/>
        <v>21.019183673000001</v>
      </c>
      <c r="R2477" s="7">
        <f t="shared" si="77"/>
        <v>2</v>
      </c>
    </row>
    <row r="2478" spans="1:18" x14ac:dyDescent="0.25">
      <c r="A2478" t="s">
        <v>809</v>
      </c>
      <c r="B2478" t="s">
        <v>818</v>
      </c>
      <c r="D2478" t="s">
        <v>192</v>
      </c>
      <c r="E2478" t="s">
        <v>92</v>
      </c>
      <c r="F2478">
        <v>2</v>
      </c>
      <c r="G2478">
        <v>6</v>
      </c>
      <c r="H2478">
        <v>1</v>
      </c>
      <c r="I2478">
        <v>60</v>
      </c>
      <c r="J2478">
        <v>0</v>
      </c>
      <c r="K2478">
        <v>1</v>
      </c>
      <c r="L2478">
        <v>0</v>
      </c>
      <c r="M2478">
        <v>0</v>
      </c>
      <c r="N2478">
        <v>6</v>
      </c>
      <c r="O2478">
        <v>32</v>
      </c>
      <c r="P2478">
        <v>26</v>
      </c>
      <c r="Q2478" s="20">
        <f t="shared" si="76"/>
        <v>29.010339734399999</v>
      </c>
      <c r="R2478" s="7">
        <f t="shared" si="77"/>
        <v>2</v>
      </c>
    </row>
    <row r="2479" spans="1:18" x14ac:dyDescent="0.25">
      <c r="A2479" t="s">
        <v>607</v>
      </c>
      <c r="B2479" t="s">
        <v>818</v>
      </c>
      <c r="D2479" t="s">
        <v>238</v>
      </c>
      <c r="E2479" t="s">
        <v>92</v>
      </c>
      <c r="F2479">
        <v>1</v>
      </c>
      <c r="G2479">
        <v>3</v>
      </c>
      <c r="H2479">
        <v>1</v>
      </c>
      <c r="I2479">
        <v>56</v>
      </c>
      <c r="J2479">
        <v>0</v>
      </c>
      <c r="K2479">
        <v>1</v>
      </c>
      <c r="L2479">
        <v>0</v>
      </c>
      <c r="M2479">
        <v>0</v>
      </c>
      <c r="N2479">
        <v>3</v>
      </c>
      <c r="O2479">
        <v>21</v>
      </c>
      <c r="P2479">
        <v>18</v>
      </c>
      <c r="Q2479" s="20">
        <f t="shared" si="76"/>
        <v>19.428118812900003</v>
      </c>
      <c r="R2479" s="7">
        <f t="shared" si="77"/>
        <v>1</v>
      </c>
    </row>
    <row r="2480" spans="1:18" x14ac:dyDescent="0.25">
      <c r="A2480" t="s">
        <v>576</v>
      </c>
      <c r="B2480" t="s">
        <v>818</v>
      </c>
      <c r="D2480" t="s">
        <v>146</v>
      </c>
      <c r="E2480" t="s">
        <v>17</v>
      </c>
      <c r="F2480">
        <v>4</v>
      </c>
      <c r="G2480">
        <v>1</v>
      </c>
      <c r="H2480">
        <v>1</v>
      </c>
      <c r="I2480">
        <v>60</v>
      </c>
      <c r="J2480">
        <v>1</v>
      </c>
      <c r="K2480">
        <v>0</v>
      </c>
      <c r="L2480">
        <v>0</v>
      </c>
      <c r="M2480">
        <v>0</v>
      </c>
      <c r="N2480">
        <v>1</v>
      </c>
      <c r="O2480">
        <v>31</v>
      </c>
      <c r="P2480">
        <v>30</v>
      </c>
      <c r="Q2480" s="20">
        <f t="shared" si="76"/>
        <v>28.633849558399998</v>
      </c>
      <c r="R2480" s="7">
        <f t="shared" si="77"/>
        <v>4</v>
      </c>
    </row>
    <row r="2481" spans="1:18" x14ac:dyDescent="0.25">
      <c r="A2481" t="s">
        <v>645</v>
      </c>
      <c r="B2481" t="s">
        <v>818</v>
      </c>
      <c r="D2481" t="s">
        <v>134</v>
      </c>
      <c r="E2481" t="s">
        <v>17</v>
      </c>
      <c r="F2481">
        <v>5</v>
      </c>
      <c r="G2481">
        <v>2</v>
      </c>
      <c r="H2481">
        <v>1</v>
      </c>
      <c r="I2481">
        <v>60</v>
      </c>
      <c r="J2481">
        <v>1</v>
      </c>
      <c r="K2481">
        <v>0</v>
      </c>
      <c r="L2481">
        <v>0</v>
      </c>
      <c r="M2481">
        <v>0</v>
      </c>
      <c r="N2481">
        <v>2</v>
      </c>
      <c r="O2481">
        <v>32</v>
      </c>
      <c r="P2481">
        <v>30</v>
      </c>
      <c r="Q2481" s="20">
        <f t="shared" si="76"/>
        <v>29.000438019200001</v>
      </c>
      <c r="R2481" s="7">
        <f t="shared" si="77"/>
        <v>5</v>
      </c>
    </row>
    <row r="2482" spans="1:18" x14ac:dyDescent="0.25">
      <c r="A2482" t="s">
        <v>581</v>
      </c>
      <c r="B2482" t="s">
        <v>818</v>
      </c>
      <c r="D2482" t="s">
        <v>27</v>
      </c>
      <c r="E2482" t="s">
        <v>92</v>
      </c>
      <c r="F2482">
        <v>1</v>
      </c>
      <c r="G2482">
        <v>3</v>
      </c>
      <c r="H2482">
        <v>1</v>
      </c>
      <c r="I2482">
        <v>58</v>
      </c>
      <c r="J2482">
        <v>0</v>
      </c>
      <c r="K2482">
        <v>1</v>
      </c>
      <c r="L2482">
        <v>0</v>
      </c>
      <c r="M2482">
        <v>1</v>
      </c>
      <c r="N2482">
        <v>2</v>
      </c>
      <c r="O2482">
        <v>12</v>
      </c>
      <c r="P2482">
        <v>10</v>
      </c>
      <c r="Q2482" s="20">
        <f t="shared" si="76"/>
        <v>10.9402023924</v>
      </c>
      <c r="R2482" s="7">
        <f t="shared" si="77"/>
        <v>1</v>
      </c>
    </row>
    <row r="2483" spans="1:18" x14ac:dyDescent="0.25">
      <c r="A2483" t="s">
        <v>616</v>
      </c>
      <c r="B2483" t="s">
        <v>819</v>
      </c>
      <c r="D2483" t="s">
        <v>112</v>
      </c>
      <c r="E2483" t="s">
        <v>92</v>
      </c>
      <c r="F2483">
        <v>4</v>
      </c>
      <c r="G2483">
        <v>5</v>
      </c>
      <c r="H2483">
        <v>1</v>
      </c>
      <c r="I2483">
        <v>65</v>
      </c>
      <c r="J2483">
        <v>0</v>
      </c>
      <c r="K2483">
        <v>0</v>
      </c>
      <c r="L2483">
        <v>1</v>
      </c>
      <c r="M2483">
        <v>0</v>
      </c>
      <c r="N2483">
        <v>4</v>
      </c>
      <c r="O2483">
        <v>34</v>
      </c>
      <c r="P2483">
        <v>30</v>
      </c>
      <c r="Q2483" s="20">
        <f t="shared" si="76"/>
        <v>31.200447092399997</v>
      </c>
      <c r="R2483" s="7">
        <f t="shared" si="77"/>
        <v>3.6923076923076925</v>
      </c>
    </row>
    <row r="2484" spans="1:18" x14ac:dyDescent="0.25">
      <c r="A2484" t="s">
        <v>659</v>
      </c>
      <c r="B2484" t="s">
        <v>819</v>
      </c>
      <c r="D2484" t="s">
        <v>249</v>
      </c>
      <c r="E2484" t="s">
        <v>92</v>
      </c>
      <c r="F2484">
        <v>1</v>
      </c>
      <c r="G2484">
        <v>2</v>
      </c>
      <c r="H2484">
        <v>1</v>
      </c>
      <c r="I2484">
        <v>58</v>
      </c>
      <c r="J2484">
        <v>0</v>
      </c>
      <c r="K2484">
        <v>1</v>
      </c>
      <c r="L2484">
        <v>0</v>
      </c>
      <c r="M2484">
        <v>0</v>
      </c>
      <c r="N2484">
        <v>2</v>
      </c>
      <c r="O2484">
        <v>30</v>
      </c>
      <c r="P2484">
        <v>28</v>
      </c>
      <c r="Q2484" s="20">
        <f t="shared" si="76"/>
        <v>27.130008177000001</v>
      </c>
      <c r="R2484" s="7">
        <f t="shared" si="77"/>
        <v>1</v>
      </c>
    </row>
    <row r="2485" spans="1:18" x14ac:dyDescent="0.25">
      <c r="A2485" t="s">
        <v>647</v>
      </c>
      <c r="B2485" t="s">
        <v>819</v>
      </c>
      <c r="D2485" t="s">
        <v>568</v>
      </c>
      <c r="E2485" t="s">
        <v>92</v>
      </c>
      <c r="F2485">
        <v>2</v>
      </c>
      <c r="G2485">
        <v>5</v>
      </c>
      <c r="H2485">
        <v>1</v>
      </c>
      <c r="I2485">
        <v>60</v>
      </c>
      <c r="J2485">
        <v>0</v>
      </c>
      <c r="K2485">
        <v>1</v>
      </c>
      <c r="L2485">
        <v>0</v>
      </c>
      <c r="M2485">
        <v>0</v>
      </c>
      <c r="N2485">
        <v>5</v>
      </c>
      <c r="O2485">
        <v>31</v>
      </c>
      <c r="P2485">
        <v>26</v>
      </c>
      <c r="Q2485" s="20">
        <f t="shared" si="76"/>
        <v>27.913315110699997</v>
      </c>
      <c r="R2485" s="7">
        <f t="shared" si="77"/>
        <v>2</v>
      </c>
    </row>
    <row r="2486" spans="1:18" x14ac:dyDescent="0.25">
      <c r="A2486" t="s">
        <v>643</v>
      </c>
      <c r="B2486" t="s">
        <v>819</v>
      </c>
      <c r="D2486" t="s">
        <v>238</v>
      </c>
      <c r="E2486" t="s">
        <v>92</v>
      </c>
      <c r="F2486">
        <v>0</v>
      </c>
      <c r="G2486">
        <v>2</v>
      </c>
      <c r="H2486">
        <v>1</v>
      </c>
      <c r="I2486">
        <v>60</v>
      </c>
      <c r="J2486">
        <v>0</v>
      </c>
      <c r="K2486">
        <v>1</v>
      </c>
      <c r="L2486">
        <v>0</v>
      </c>
      <c r="M2486">
        <v>1</v>
      </c>
      <c r="N2486">
        <v>1</v>
      </c>
      <c r="O2486">
        <v>25</v>
      </c>
      <c r="P2486">
        <v>24</v>
      </c>
      <c r="Q2486" s="20">
        <f t="shared" si="76"/>
        <v>23.128712872500003</v>
      </c>
      <c r="R2486" s="7">
        <f t="shared" si="77"/>
        <v>0</v>
      </c>
    </row>
    <row r="2487" spans="1:18" x14ac:dyDescent="0.25">
      <c r="A2487" t="s">
        <v>638</v>
      </c>
      <c r="B2487" t="s">
        <v>820</v>
      </c>
      <c r="D2487" t="s">
        <v>592</v>
      </c>
      <c r="E2487" t="s">
        <v>92</v>
      </c>
      <c r="F2487">
        <v>5</v>
      </c>
      <c r="G2487">
        <v>6</v>
      </c>
      <c r="H2487">
        <v>1</v>
      </c>
      <c r="I2487">
        <v>65</v>
      </c>
      <c r="J2487">
        <v>0</v>
      </c>
      <c r="K2487">
        <v>0</v>
      </c>
      <c r="L2487">
        <v>1</v>
      </c>
      <c r="M2487">
        <v>0</v>
      </c>
      <c r="N2487">
        <v>5</v>
      </c>
      <c r="O2487">
        <v>31</v>
      </c>
      <c r="P2487">
        <v>26</v>
      </c>
      <c r="Q2487" s="20">
        <f t="shared" si="76"/>
        <v>28.154900333399997</v>
      </c>
      <c r="R2487" s="7">
        <f t="shared" si="77"/>
        <v>4.6153846153846159</v>
      </c>
    </row>
    <row r="2488" spans="1:18" x14ac:dyDescent="0.25">
      <c r="A2488" t="s">
        <v>585</v>
      </c>
      <c r="B2488" t="s">
        <v>820</v>
      </c>
      <c r="D2488" t="s">
        <v>579</v>
      </c>
      <c r="E2488" t="s">
        <v>92</v>
      </c>
      <c r="F2488">
        <v>4</v>
      </c>
      <c r="G2488">
        <v>5</v>
      </c>
      <c r="H2488">
        <v>1</v>
      </c>
      <c r="I2488">
        <v>59</v>
      </c>
      <c r="J2488">
        <v>0</v>
      </c>
      <c r="K2488">
        <v>1</v>
      </c>
      <c r="L2488">
        <v>0</v>
      </c>
      <c r="M2488">
        <v>0</v>
      </c>
      <c r="N2488">
        <v>5</v>
      </c>
      <c r="O2488">
        <v>23</v>
      </c>
      <c r="P2488">
        <v>18</v>
      </c>
      <c r="Q2488" s="20">
        <f t="shared" si="76"/>
        <v>20.940156829899998</v>
      </c>
      <c r="R2488" s="7">
        <f t="shared" si="77"/>
        <v>4</v>
      </c>
    </row>
    <row r="2489" spans="1:18" x14ac:dyDescent="0.25">
      <c r="A2489" t="s">
        <v>574</v>
      </c>
      <c r="B2489" t="s">
        <v>820</v>
      </c>
      <c r="D2489" t="s">
        <v>327</v>
      </c>
      <c r="E2489" t="s">
        <v>17</v>
      </c>
      <c r="F2489">
        <v>2</v>
      </c>
      <c r="G2489">
        <v>1</v>
      </c>
      <c r="H2489">
        <v>1</v>
      </c>
      <c r="I2489">
        <v>60</v>
      </c>
      <c r="J2489">
        <v>1</v>
      </c>
      <c r="K2489">
        <v>0</v>
      </c>
      <c r="L2489">
        <v>0</v>
      </c>
      <c r="M2489">
        <v>0</v>
      </c>
      <c r="N2489">
        <v>1</v>
      </c>
      <c r="O2489">
        <v>21</v>
      </c>
      <c r="P2489">
        <v>20</v>
      </c>
      <c r="Q2489" s="20">
        <f t="shared" si="76"/>
        <v>19.233253588500002</v>
      </c>
      <c r="R2489" s="7">
        <f t="shared" si="77"/>
        <v>2</v>
      </c>
    </row>
    <row r="2490" spans="1:18" x14ac:dyDescent="0.25">
      <c r="A2490" t="s">
        <v>612</v>
      </c>
      <c r="B2490" t="s">
        <v>820</v>
      </c>
      <c r="D2490" t="s">
        <v>96</v>
      </c>
      <c r="E2490" t="s">
        <v>17</v>
      </c>
      <c r="F2490">
        <v>3</v>
      </c>
      <c r="G2490">
        <v>1</v>
      </c>
      <c r="H2490">
        <v>1</v>
      </c>
      <c r="I2490">
        <v>60</v>
      </c>
      <c r="J2490">
        <v>1</v>
      </c>
      <c r="K2490">
        <v>0</v>
      </c>
      <c r="L2490">
        <v>0</v>
      </c>
      <c r="M2490">
        <v>0</v>
      </c>
      <c r="N2490">
        <v>1</v>
      </c>
      <c r="O2490">
        <v>30</v>
      </c>
      <c r="P2490">
        <v>29</v>
      </c>
      <c r="Q2490" s="20">
        <f t="shared" si="76"/>
        <v>27.109634549999999</v>
      </c>
      <c r="R2490" s="7">
        <f t="shared" si="77"/>
        <v>3</v>
      </c>
    </row>
    <row r="2491" spans="1:18" x14ac:dyDescent="0.25">
      <c r="A2491" t="s">
        <v>566</v>
      </c>
      <c r="B2491" t="s">
        <v>820</v>
      </c>
      <c r="D2491" t="s">
        <v>188</v>
      </c>
      <c r="E2491" t="s">
        <v>92</v>
      </c>
      <c r="F2491">
        <v>2</v>
      </c>
      <c r="G2491">
        <v>3</v>
      </c>
      <c r="H2491">
        <v>1</v>
      </c>
      <c r="I2491">
        <v>65</v>
      </c>
      <c r="J2491">
        <v>0</v>
      </c>
      <c r="K2491">
        <v>0</v>
      </c>
      <c r="L2491">
        <v>1</v>
      </c>
      <c r="M2491">
        <v>0</v>
      </c>
      <c r="N2491">
        <v>2</v>
      </c>
      <c r="O2491">
        <v>27</v>
      </c>
      <c r="P2491">
        <v>25</v>
      </c>
      <c r="Q2491" s="20">
        <f t="shared" si="76"/>
        <v>24.969758889600001</v>
      </c>
      <c r="R2491" s="7">
        <f t="shared" si="77"/>
        <v>1.8461538461538463</v>
      </c>
    </row>
    <row r="2492" spans="1:18" x14ac:dyDescent="0.25">
      <c r="A2492" t="s">
        <v>633</v>
      </c>
      <c r="B2492" t="s">
        <v>820</v>
      </c>
      <c r="D2492" t="s">
        <v>146</v>
      </c>
      <c r="E2492" t="s">
        <v>17</v>
      </c>
      <c r="F2492">
        <v>4</v>
      </c>
      <c r="G2492">
        <v>1</v>
      </c>
      <c r="H2492">
        <v>1</v>
      </c>
      <c r="I2492">
        <v>60</v>
      </c>
      <c r="J2492">
        <v>1</v>
      </c>
      <c r="K2492">
        <v>0</v>
      </c>
      <c r="L2492">
        <v>0</v>
      </c>
      <c r="M2492">
        <v>0</v>
      </c>
      <c r="N2492">
        <v>1</v>
      </c>
      <c r="O2492">
        <v>29</v>
      </c>
      <c r="P2492">
        <v>28</v>
      </c>
      <c r="Q2492" s="20">
        <f t="shared" si="76"/>
        <v>26.786504425599997</v>
      </c>
      <c r="R2492" s="7">
        <f t="shared" si="77"/>
        <v>4</v>
      </c>
    </row>
    <row r="2493" spans="1:18" x14ac:dyDescent="0.25">
      <c r="A2493" t="s">
        <v>665</v>
      </c>
      <c r="B2493" t="s">
        <v>820</v>
      </c>
      <c r="D2493" t="s">
        <v>578</v>
      </c>
      <c r="E2493" t="s">
        <v>17</v>
      </c>
      <c r="F2493">
        <v>6</v>
      </c>
      <c r="G2493">
        <v>0</v>
      </c>
      <c r="H2493">
        <v>1</v>
      </c>
      <c r="I2493">
        <v>60</v>
      </c>
      <c r="J2493">
        <v>1</v>
      </c>
      <c r="K2493">
        <v>0</v>
      </c>
      <c r="L2493">
        <v>0</v>
      </c>
      <c r="M2493">
        <v>0</v>
      </c>
      <c r="N2493">
        <v>0</v>
      </c>
      <c r="O2493">
        <v>31</v>
      </c>
      <c r="P2493">
        <v>31</v>
      </c>
      <c r="Q2493" s="20">
        <f t="shared" si="76"/>
        <v>28.340948274900001</v>
      </c>
      <c r="R2493" s="7">
        <f t="shared" si="77"/>
        <v>6</v>
      </c>
    </row>
    <row r="2494" spans="1:18" x14ac:dyDescent="0.25">
      <c r="A2494" t="s">
        <v>680</v>
      </c>
      <c r="B2494" t="s">
        <v>820</v>
      </c>
      <c r="D2494" t="s">
        <v>233</v>
      </c>
      <c r="E2494" t="s">
        <v>92</v>
      </c>
      <c r="F2494">
        <v>1</v>
      </c>
      <c r="G2494">
        <v>2</v>
      </c>
      <c r="H2494">
        <v>1</v>
      </c>
      <c r="I2494">
        <v>65</v>
      </c>
      <c r="J2494">
        <v>0</v>
      </c>
      <c r="K2494">
        <v>0</v>
      </c>
      <c r="L2494">
        <v>1</v>
      </c>
      <c r="M2494">
        <v>0</v>
      </c>
      <c r="N2494">
        <v>1</v>
      </c>
      <c r="O2494">
        <v>36</v>
      </c>
      <c r="P2494">
        <v>35</v>
      </c>
      <c r="Q2494" s="20">
        <f t="shared" si="76"/>
        <v>33.574349440799999</v>
      </c>
      <c r="R2494" s="7">
        <f t="shared" si="77"/>
        <v>0.92307692307692313</v>
      </c>
    </row>
    <row r="2495" spans="1:18" x14ac:dyDescent="0.25">
      <c r="A2495" t="s">
        <v>610</v>
      </c>
      <c r="B2495" t="s">
        <v>820</v>
      </c>
      <c r="D2495" t="s">
        <v>598</v>
      </c>
      <c r="E2495" t="s">
        <v>17</v>
      </c>
      <c r="F2495">
        <v>3</v>
      </c>
      <c r="G2495">
        <v>2</v>
      </c>
      <c r="H2495">
        <v>1</v>
      </c>
      <c r="I2495">
        <v>65</v>
      </c>
      <c r="J2495">
        <v>1</v>
      </c>
      <c r="K2495">
        <v>0</v>
      </c>
      <c r="L2495">
        <v>0</v>
      </c>
      <c r="M2495">
        <v>0</v>
      </c>
      <c r="N2495">
        <v>2</v>
      </c>
      <c r="O2495">
        <v>48</v>
      </c>
      <c r="P2495">
        <v>46</v>
      </c>
      <c r="Q2495" s="20">
        <f t="shared" si="76"/>
        <v>44.084388187199998</v>
      </c>
      <c r="R2495" s="7">
        <f t="shared" si="77"/>
        <v>2.7692307692307692</v>
      </c>
    </row>
    <row r="2496" spans="1:18" x14ac:dyDescent="0.25">
      <c r="A2496" t="s">
        <v>629</v>
      </c>
      <c r="B2496" t="s">
        <v>820</v>
      </c>
      <c r="D2496" t="s">
        <v>182</v>
      </c>
      <c r="E2496" t="s">
        <v>17</v>
      </c>
      <c r="F2496">
        <v>6</v>
      </c>
      <c r="G2496">
        <v>2</v>
      </c>
      <c r="H2496">
        <v>1</v>
      </c>
      <c r="I2496">
        <v>60</v>
      </c>
      <c r="J2496">
        <v>1</v>
      </c>
      <c r="K2496">
        <v>0</v>
      </c>
      <c r="L2496">
        <v>0</v>
      </c>
      <c r="M2496">
        <v>0</v>
      </c>
      <c r="N2496">
        <v>2</v>
      </c>
      <c r="O2496">
        <v>29</v>
      </c>
      <c r="P2496">
        <v>27</v>
      </c>
      <c r="Q2496" s="20">
        <f t="shared" si="76"/>
        <v>26.503088803099999</v>
      </c>
      <c r="R2496" s="7">
        <f t="shared" si="77"/>
        <v>6</v>
      </c>
    </row>
    <row r="2497" spans="1:18" x14ac:dyDescent="0.25">
      <c r="A2497" t="s">
        <v>600</v>
      </c>
      <c r="B2497" t="s">
        <v>820</v>
      </c>
      <c r="D2497" t="s">
        <v>398</v>
      </c>
      <c r="E2497" t="s">
        <v>17</v>
      </c>
      <c r="F2497">
        <v>2</v>
      </c>
      <c r="G2497">
        <v>1</v>
      </c>
      <c r="H2497">
        <v>1</v>
      </c>
      <c r="I2497">
        <v>60</v>
      </c>
      <c r="J2497">
        <v>1</v>
      </c>
      <c r="K2497">
        <v>0</v>
      </c>
      <c r="L2497">
        <v>0</v>
      </c>
      <c r="M2497">
        <v>0</v>
      </c>
      <c r="N2497">
        <v>1</v>
      </c>
      <c r="O2497">
        <v>27</v>
      </c>
      <c r="P2497">
        <v>26</v>
      </c>
      <c r="Q2497" s="20">
        <f t="shared" si="76"/>
        <v>24.553278689399999</v>
      </c>
      <c r="R2497" s="7">
        <f t="shared" si="77"/>
        <v>2</v>
      </c>
    </row>
    <row r="2498" spans="1:18" x14ac:dyDescent="0.25">
      <c r="A2498" t="s">
        <v>696</v>
      </c>
      <c r="B2498" t="s">
        <v>820</v>
      </c>
      <c r="D2498" t="s">
        <v>120</v>
      </c>
      <c r="E2498" t="s">
        <v>92</v>
      </c>
      <c r="F2498">
        <v>4</v>
      </c>
      <c r="G2498">
        <v>5</v>
      </c>
      <c r="H2498">
        <v>1</v>
      </c>
      <c r="I2498">
        <v>62</v>
      </c>
      <c r="J2498">
        <v>0</v>
      </c>
      <c r="K2498">
        <v>0</v>
      </c>
      <c r="L2498">
        <v>1</v>
      </c>
      <c r="M2498">
        <v>0</v>
      </c>
      <c r="N2498">
        <v>5</v>
      </c>
      <c r="O2498">
        <v>29</v>
      </c>
      <c r="P2498">
        <v>24</v>
      </c>
      <c r="Q2498" s="20">
        <f t="shared" ref="Q2498:Q2561" si="78">(1-SUMIF(Opponent,D2498,shpct))*O2498</f>
        <v>26.483416629899999</v>
      </c>
      <c r="R2498" s="7">
        <f t="shared" ref="R2498:R2561" si="79">IF(H2498=1,F2498/MAX(60,I2498)*60," ")</f>
        <v>3.870967741935484</v>
      </c>
    </row>
    <row r="2499" spans="1:18" x14ac:dyDescent="0.25">
      <c r="A2499" t="s">
        <v>627</v>
      </c>
      <c r="B2499" t="s">
        <v>821</v>
      </c>
      <c r="D2499" t="s">
        <v>192</v>
      </c>
      <c r="E2499" t="s">
        <v>92</v>
      </c>
      <c r="F2499">
        <v>2</v>
      </c>
      <c r="G2499">
        <v>7</v>
      </c>
      <c r="H2499">
        <v>1</v>
      </c>
      <c r="I2499">
        <v>41</v>
      </c>
      <c r="J2499">
        <v>0</v>
      </c>
      <c r="K2499">
        <v>1</v>
      </c>
      <c r="L2499">
        <v>0</v>
      </c>
      <c r="M2499">
        <v>0</v>
      </c>
      <c r="N2499">
        <v>6</v>
      </c>
      <c r="O2499">
        <v>18</v>
      </c>
      <c r="P2499">
        <v>12</v>
      </c>
      <c r="Q2499" s="20">
        <f t="shared" si="78"/>
        <v>16.318316100600001</v>
      </c>
      <c r="R2499" s="7">
        <f t="shared" si="79"/>
        <v>2</v>
      </c>
    </row>
    <row r="2500" spans="1:18" x14ac:dyDescent="0.25">
      <c r="A2500" t="s">
        <v>755</v>
      </c>
      <c r="B2500" t="s">
        <v>821</v>
      </c>
      <c r="D2500" t="s">
        <v>568</v>
      </c>
      <c r="E2500" t="s">
        <v>92</v>
      </c>
      <c r="F2500">
        <v>1</v>
      </c>
      <c r="G2500">
        <v>2</v>
      </c>
      <c r="H2500">
        <v>1</v>
      </c>
      <c r="I2500">
        <v>59</v>
      </c>
      <c r="J2500">
        <v>0</v>
      </c>
      <c r="K2500">
        <v>1</v>
      </c>
      <c r="L2500">
        <v>0</v>
      </c>
      <c r="M2500">
        <v>0</v>
      </c>
      <c r="N2500">
        <v>2</v>
      </c>
      <c r="O2500">
        <v>31</v>
      </c>
      <c r="P2500">
        <v>29</v>
      </c>
      <c r="Q2500" s="20">
        <f t="shared" si="78"/>
        <v>27.913315110699997</v>
      </c>
      <c r="R2500" s="7">
        <f t="shared" si="79"/>
        <v>1</v>
      </c>
    </row>
    <row r="2501" spans="1:18" x14ac:dyDescent="0.25">
      <c r="A2501" t="s">
        <v>665</v>
      </c>
      <c r="B2501" t="s">
        <v>821</v>
      </c>
      <c r="D2501" t="s">
        <v>134</v>
      </c>
      <c r="E2501" t="s">
        <v>17</v>
      </c>
      <c r="F2501">
        <v>3</v>
      </c>
      <c r="G2501">
        <v>1</v>
      </c>
      <c r="H2501">
        <v>1</v>
      </c>
      <c r="I2501">
        <v>60</v>
      </c>
      <c r="J2501">
        <v>1</v>
      </c>
      <c r="K2501">
        <v>0</v>
      </c>
      <c r="L2501">
        <v>0</v>
      </c>
      <c r="M2501">
        <v>0</v>
      </c>
      <c r="N2501">
        <v>1</v>
      </c>
      <c r="O2501">
        <v>39</v>
      </c>
      <c r="P2501">
        <v>38</v>
      </c>
      <c r="Q2501" s="20">
        <f t="shared" si="78"/>
        <v>35.344283835900001</v>
      </c>
      <c r="R2501" s="7">
        <f t="shared" si="79"/>
        <v>3</v>
      </c>
    </row>
    <row r="2502" spans="1:18" x14ac:dyDescent="0.25">
      <c r="A2502" t="s">
        <v>616</v>
      </c>
      <c r="B2502" t="s">
        <v>821</v>
      </c>
      <c r="D2502" t="s">
        <v>192</v>
      </c>
      <c r="E2502" t="s">
        <v>92</v>
      </c>
      <c r="F2502">
        <v>2</v>
      </c>
      <c r="G2502">
        <v>7</v>
      </c>
      <c r="H2502">
        <v>0</v>
      </c>
      <c r="I2502">
        <v>19</v>
      </c>
      <c r="J2502">
        <v>0</v>
      </c>
      <c r="K2502">
        <v>0</v>
      </c>
      <c r="L2502">
        <v>0</v>
      </c>
      <c r="M2502">
        <v>0</v>
      </c>
      <c r="N2502">
        <v>1</v>
      </c>
      <c r="O2502">
        <v>5</v>
      </c>
      <c r="P2502">
        <v>4</v>
      </c>
      <c r="Q2502" s="20">
        <f t="shared" si="78"/>
        <v>4.5328655834999996</v>
      </c>
      <c r="R2502" s="7" t="str">
        <f t="shared" si="79"/>
        <v xml:space="preserve"> </v>
      </c>
    </row>
    <row r="2503" spans="1:18" x14ac:dyDescent="0.25">
      <c r="A2503" t="s">
        <v>573</v>
      </c>
      <c r="B2503" t="s">
        <v>822</v>
      </c>
      <c r="D2503" t="s">
        <v>598</v>
      </c>
      <c r="E2503" t="s">
        <v>92</v>
      </c>
      <c r="F2503">
        <v>1</v>
      </c>
      <c r="G2503">
        <v>3</v>
      </c>
      <c r="H2503">
        <v>1</v>
      </c>
      <c r="I2503">
        <v>58</v>
      </c>
      <c r="J2503">
        <v>0</v>
      </c>
      <c r="K2503">
        <v>1</v>
      </c>
      <c r="L2503">
        <v>0</v>
      </c>
      <c r="M2503">
        <v>0</v>
      </c>
      <c r="N2503">
        <v>3</v>
      </c>
      <c r="O2503">
        <v>39</v>
      </c>
      <c r="P2503">
        <v>36</v>
      </c>
      <c r="Q2503" s="20">
        <f t="shared" si="78"/>
        <v>35.818565402099999</v>
      </c>
      <c r="R2503" s="7">
        <f t="shared" si="79"/>
        <v>1</v>
      </c>
    </row>
    <row r="2504" spans="1:18" x14ac:dyDescent="0.25">
      <c r="A2504" t="s">
        <v>593</v>
      </c>
      <c r="B2504" t="s">
        <v>822</v>
      </c>
      <c r="D2504" t="s">
        <v>216</v>
      </c>
      <c r="E2504" t="s">
        <v>92</v>
      </c>
      <c r="F2504">
        <v>3</v>
      </c>
      <c r="G2504">
        <v>6</v>
      </c>
      <c r="H2504">
        <v>0</v>
      </c>
      <c r="I2504">
        <v>42</v>
      </c>
      <c r="J2504">
        <v>0</v>
      </c>
      <c r="K2504">
        <v>1</v>
      </c>
      <c r="L2504">
        <v>0</v>
      </c>
      <c r="M2504">
        <v>1</v>
      </c>
      <c r="N2504">
        <v>2</v>
      </c>
      <c r="O2504">
        <v>20</v>
      </c>
      <c r="P2504">
        <v>18</v>
      </c>
      <c r="Q2504" s="20">
        <f t="shared" si="78"/>
        <v>18.102066638</v>
      </c>
      <c r="R2504" s="7" t="str">
        <f t="shared" si="79"/>
        <v xml:space="preserve"> </v>
      </c>
    </row>
    <row r="2505" spans="1:18" x14ac:dyDescent="0.25">
      <c r="A2505" t="s">
        <v>653</v>
      </c>
      <c r="B2505" t="s">
        <v>822</v>
      </c>
      <c r="D2505" t="s">
        <v>570</v>
      </c>
      <c r="E2505" t="s">
        <v>92</v>
      </c>
      <c r="F2505">
        <v>1</v>
      </c>
      <c r="G2505">
        <v>2</v>
      </c>
      <c r="H2505">
        <v>1</v>
      </c>
      <c r="I2505">
        <v>65</v>
      </c>
      <c r="J2505">
        <v>0</v>
      </c>
      <c r="K2505">
        <v>0</v>
      </c>
      <c r="L2505">
        <v>1</v>
      </c>
      <c r="M2505">
        <v>0</v>
      </c>
      <c r="N2505">
        <v>1</v>
      </c>
      <c r="O2505">
        <v>27</v>
      </c>
      <c r="P2505">
        <v>26</v>
      </c>
      <c r="Q2505" s="20">
        <f t="shared" si="78"/>
        <v>24.5303527491</v>
      </c>
      <c r="R2505" s="7">
        <f t="shared" si="79"/>
        <v>0.92307692307692313</v>
      </c>
    </row>
    <row r="2506" spans="1:18" x14ac:dyDescent="0.25">
      <c r="A2506" t="s">
        <v>645</v>
      </c>
      <c r="B2506" t="s">
        <v>822</v>
      </c>
      <c r="D2506" t="s">
        <v>120</v>
      </c>
      <c r="E2506" t="s">
        <v>17</v>
      </c>
      <c r="F2506">
        <v>4</v>
      </c>
      <c r="G2506">
        <v>2</v>
      </c>
      <c r="H2506">
        <v>1</v>
      </c>
      <c r="I2506">
        <v>60</v>
      </c>
      <c r="J2506">
        <v>1</v>
      </c>
      <c r="K2506">
        <v>0</v>
      </c>
      <c r="L2506">
        <v>0</v>
      </c>
      <c r="M2506">
        <v>0</v>
      </c>
      <c r="N2506">
        <v>2</v>
      </c>
      <c r="O2506">
        <v>41</v>
      </c>
      <c r="P2506">
        <v>39</v>
      </c>
      <c r="Q2506" s="20">
        <f t="shared" si="78"/>
        <v>37.442071787099998</v>
      </c>
      <c r="R2506" s="7">
        <f t="shared" si="79"/>
        <v>4</v>
      </c>
    </row>
    <row r="2507" spans="1:18" x14ac:dyDescent="0.25">
      <c r="A2507" t="s">
        <v>577</v>
      </c>
      <c r="B2507" t="s">
        <v>822</v>
      </c>
      <c r="D2507" t="s">
        <v>308</v>
      </c>
      <c r="E2507" t="s">
        <v>92</v>
      </c>
      <c r="F2507">
        <v>1</v>
      </c>
      <c r="G2507">
        <v>3</v>
      </c>
      <c r="H2507">
        <v>1</v>
      </c>
      <c r="I2507">
        <v>58</v>
      </c>
      <c r="J2507">
        <v>0</v>
      </c>
      <c r="K2507">
        <v>1</v>
      </c>
      <c r="L2507">
        <v>0</v>
      </c>
      <c r="M2507">
        <v>0</v>
      </c>
      <c r="N2507">
        <v>3</v>
      </c>
      <c r="O2507">
        <v>30</v>
      </c>
      <c r="P2507">
        <v>27</v>
      </c>
      <c r="Q2507" s="20">
        <f t="shared" si="78"/>
        <v>27.373737374999997</v>
      </c>
      <c r="R2507" s="7">
        <f t="shared" si="79"/>
        <v>1</v>
      </c>
    </row>
    <row r="2508" spans="1:18" x14ac:dyDescent="0.25">
      <c r="A2508" t="s">
        <v>659</v>
      </c>
      <c r="B2508" t="s">
        <v>822</v>
      </c>
      <c r="D2508" t="s">
        <v>146</v>
      </c>
      <c r="E2508" t="s">
        <v>17</v>
      </c>
      <c r="F2508">
        <v>4</v>
      </c>
      <c r="G2508">
        <v>2</v>
      </c>
      <c r="H2508">
        <v>1</v>
      </c>
      <c r="I2508">
        <v>20</v>
      </c>
      <c r="J2508">
        <v>1</v>
      </c>
      <c r="K2508">
        <v>0</v>
      </c>
      <c r="L2508">
        <v>0</v>
      </c>
      <c r="M2508">
        <v>0</v>
      </c>
      <c r="N2508">
        <v>1</v>
      </c>
      <c r="O2508">
        <v>16</v>
      </c>
      <c r="P2508">
        <v>15</v>
      </c>
      <c r="Q2508" s="20">
        <f t="shared" si="78"/>
        <v>14.778761062399999</v>
      </c>
      <c r="R2508" s="7">
        <f t="shared" si="79"/>
        <v>4</v>
      </c>
    </row>
    <row r="2509" spans="1:18" x14ac:dyDescent="0.25">
      <c r="A2509" t="s">
        <v>825</v>
      </c>
      <c r="B2509" t="s">
        <v>822</v>
      </c>
      <c r="D2509" t="s">
        <v>146</v>
      </c>
      <c r="E2509" t="s">
        <v>17</v>
      </c>
      <c r="F2509">
        <v>4</v>
      </c>
      <c r="G2509">
        <v>2</v>
      </c>
      <c r="H2509">
        <v>0</v>
      </c>
      <c r="I2509">
        <v>40</v>
      </c>
      <c r="J2509">
        <v>0</v>
      </c>
      <c r="K2509">
        <v>0</v>
      </c>
      <c r="L2509">
        <v>0</v>
      </c>
      <c r="M2509">
        <v>0</v>
      </c>
      <c r="N2509">
        <v>1</v>
      </c>
      <c r="O2509">
        <v>18</v>
      </c>
      <c r="P2509">
        <v>17</v>
      </c>
      <c r="Q2509" s="20">
        <f t="shared" si="78"/>
        <v>16.626106195199998</v>
      </c>
      <c r="R2509" s="7" t="str">
        <f t="shared" si="79"/>
        <v xml:space="preserve"> </v>
      </c>
    </row>
    <row r="2510" spans="1:18" x14ac:dyDescent="0.25">
      <c r="A2510" t="s">
        <v>595</v>
      </c>
      <c r="B2510" t="s">
        <v>822</v>
      </c>
      <c r="D2510" t="s">
        <v>112</v>
      </c>
      <c r="E2510" t="s">
        <v>92</v>
      </c>
      <c r="F2510">
        <v>1</v>
      </c>
      <c r="G2510">
        <v>2</v>
      </c>
      <c r="H2510">
        <v>1</v>
      </c>
      <c r="I2510">
        <v>59</v>
      </c>
      <c r="J2510">
        <v>0</v>
      </c>
      <c r="K2510">
        <v>1</v>
      </c>
      <c r="L2510">
        <v>0</v>
      </c>
      <c r="M2510">
        <v>0</v>
      </c>
      <c r="N2510">
        <v>2</v>
      </c>
      <c r="O2510">
        <v>32</v>
      </c>
      <c r="P2510">
        <v>30</v>
      </c>
      <c r="Q2510" s="20">
        <f t="shared" si="78"/>
        <v>29.365126675199999</v>
      </c>
      <c r="R2510" s="7">
        <f t="shared" si="79"/>
        <v>1</v>
      </c>
    </row>
    <row r="2511" spans="1:18" x14ac:dyDescent="0.25">
      <c r="A2511" t="s">
        <v>643</v>
      </c>
      <c r="B2511" t="s">
        <v>822</v>
      </c>
      <c r="D2511" t="s">
        <v>398</v>
      </c>
      <c r="E2511" t="s">
        <v>92</v>
      </c>
      <c r="F2511">
        <v>1</v>
      </c>
      <c r="G2511">
        <v>2</v>
      </c>
      <c r="H2511">
        <v>1</v>
      </c>
      <c r="I2511">
        <v>65</v>
      </c>
      <c r="J2511">
        <v>0</v>
      </c>
      <c r="K2511">
        <v>0</v>
      </c>
      <c r="L2511">
        <v>1</v>
      </c>
      <c r="M2511">
        <v>0</v>
      </c>
      <c r="N2511">
        <v>2</v>
      </c>
      <c r="O2511">
        <v>30</v>
      </c>
      <c r="P2511">
        <v>28</v>
      </c>
      <c r="Q2511" s="20">
        <f t="shared" si="78"/>
        <v>27.281420766</v>
      </c>
      <c r="R2511" s="7">
        <f t="shared" si="79"/>
        <v>0.92307692307692313</v>
      </c>
    </row>
    <row r="2512" spans="1:18" x14ac:dyDescent="0.25">
      <c r="A2512" t="s">
        <v>610</v>
      </c>
      <c r="B2512" t="s">
        <v>822</v>
      </c>
      <c r="D2512" t="s">
        <v>596</v>
      </c>
      <c r="E2512" t="s">
        <v>92</v>
      </c>
      <c r="F2512">
        <v>3</v>
      </c>
      <c r="G2512">
        <v>6</v>
      </c>
      <c r="H2512">
        <v>1</v>
      </c>
      <c r="I2512">
        <v>60</v>
      </c>
      <c r="J2512">
        <v>0</v>
      </c>
      <c r="K2512">
        <v>1</v>
      </c>
      <c r="L2512">
        <v>0</v>
      </c>
      <c r="M2512">
        <v>0</v>
      </c>
      <c r="N2512">
        <v>6</v>
      </c>
      <c r="O2512">
        <v>37</v>
      </c>
      <c r="P2512">
        <v>31</v>
      </c>
      <c r="Q2512" s="20">
        <f t="shared" si="78"/>
        <v>33.958700880499997</v>
      </c>
      <c r="R2512" s="7">
        <f t="shared" si="79"/>
        <v>3</v>
      </c>
    </row>
    <row r="2513" spans="1:18" x14ac:dyDescent="0.25">
      <c r="A2513" t="s">
        <v>597</v>
      </c>
      <c r="B2513" t="s">
        <v>822</v>
      </c>
      <c r="D2513" t="s">
        <v>227</v>
      </c>
      <c r="E2513" t="s">
        <v>92</v>
      </c>
      <c r="F2513">
        <v>1</v>
      </c>
      <c r="G2513">
        <v>2</v>
      </c>
      <c r="H2513">
        <v>1</v>
      </c>
      <c r="I2513">
        <v>58</v>
      </c>
      <c r="J2513">
        <v>0</v>
      </c>
      <c r="K2513">
        <v>1</v>
      </c>
      <c r="L2513">
        <v>0</v>
      </c>
      <c r="M2513">
        <v>0</v>
      </c>
      <c r="N2513">
        <v>2</v>
      </c>
      <c r="O2513">
        <v>27</v>
      </c>
      <c r="P2513">
        <v>25</v>
      </c>
      <c r="Q2513" s="20">
        <f t="shared" si="78"/>
        <v>24.592009684499999</v>
      </c>
      <c r="R2513" s="7">
        <f t="shared" si="79"/>
        <v>1</v>
      </c>
    </row>
    <row r="2514" spans="1:18" x14ac:dyDescent="0.25">
      <c r="A2514" t="s">
        <v>601</v>
      </c>
      <c r="B2514" t="s">
        <v>822</v>
      </c>
      <c r="D2514" t="s">
        <v>216</v>
      </c>
      <c r="E2514" t="s">
        <v>92</v>
      </c>
      <c r="F2514">
        <v>3</v>
      </c>
      <c r="G2514">
        <v>6</v>
      </c>
      <c r="H2514">
        <v>1</v>
      </c>
      <c r="I2514">
        <v>16</v>
      </c>
      <c r="J2514">
        <v>0</v>
      </c>
      <c r="K2514">
        <v>0</v>
      </c>
      <c r="L2514">
        <v>0</v>
      </c>
      <c r="M2514">
        <v>0</v>
      </c>
      <c r="N2514">
        <v>3</v>
      </c>
      <c r="O2514">
        <v>15</v>
      </c>
      <c r="P2514">
        <v>12</v>
      </c>
      <c r="Q2514" s="20">
        <f t="shared" si="78"/>
        <v>13.576549978500001</v>
      </c>
      <c r="R2514" s="7">
        <f t="shared" si="79"/>
        <v>3</v>
      </c>
    </row>
    <row r="2515" spans="1:18" x14ac:dyDescent="0.25">
      <c r="A2515" t="s">
        <v>584</v>
      </c>
      <c r="B2515" t="s">
        <v>822</v>
      </c>
      <c r="D2515" t="s">
        <v>327</v>
      </c>
      <c r="E2515" t="s">
        <v>17</v>
      </c>
      <c r="F2515">
        <v>4</v>
      </c>
      <c r="G2515">
        <v>3</v>
      </c>
      <c r="H2515">
        <v>1</v>
      </c>
      <c r="I2515">
        <v>65</v>
      </c>
      <c r="J2515">
        <v>1</v>
      </c>
      <c r="K2515">
        <v>0</v>
      </c>
      <c r="L2515">
        <v>0</v>
      </c>
      <c r="M2515">
        <v>0</v>
      </c>
      <c r="N2515">
        <v>3</v>
      </c>
      <c r="O2515">
        <v>38</v>
      </c>
      <c r="P2515">
        <v>35</v>
      </c>
      <c r="Q2515" s="20">
        <f t="shared" si="78"/>
        <v>34.803030303</v>
      </c>
      <c r="R2515" s="7">
        <f t="shared" si="79"/>
        <v>3.6923076923076925</v>
      </c>
    </row>
    <row r="2516" spans="1:18" x14ac:dyDescent="0.25">
      <c r="A2516" t="s">
        <v>623</v>
      </c>
      <c r="B2516" t="s">
        <v>823</v>
      </c>
      <c r="D2516" t="s">
        <v>238</v>
      </c>
      <c r="E2516" t="s">
        <v>92</v>
      </c>
      <c r="F2516">
        <v>0</v>
      </c>
      <c r="G2516">
        <v>4</v>
      </c>
      <c r="H2516">
        <v>1</v>
      </c>
      <c r="I2516">
        <v>60</v>
      </c>
      <c r="J2516">
        <v>0</v>
      </c>
      <c r="K2516">
        <v>1</v>
      </c>
      <c r="L2516">
        <v>0</v>
      </c>
      <c r="M2516">
        <v>0</v>
      </c>
      <c r="N2516">
        <v>4</v>
      </c>
      <c r="O2516">
        <v>40</v>
      </c>
      <c r="P2516">
        <v>36</v>
      </c>
      <c r="Q2516" s="20">
        <f t="shared" si="78"/>
        <v>37.005940596000002</v>
      </c>
      <c r="R2516" s="7">
        <f t="shared" si="79"/>
        <v>0</v>
      </c>
    </row>
    <row r="2517" spans="1:18" x14ac:dyDescent="0.25">
      <c r="A2517" t="s">
        <v>576</v>
      </c>
      <c r="B2517" t="s">
        <v>823</v>
      </c>
      <c r="D2517" t="s">
        <v>188</v>
      </c>
      <c r="E2517" t="s">
        <v>92</v>
      </c>
      <c r="F2517">
        <v>2</v>
      </c>
      <c r="G2517">
        <v>3</v>
      </c>
      <c r="H2517">
        <v>1</v>
      </c>
      <c r="I2517">
        <v>65</v>
      </c>
      <c r="J2517">
        <v>0</v>
      </c>
      <c r="K2517">
        <v>0</v>
      </c>
      <c r="L2517">
        <v>1</v>
      </c>
      <c r="M2517">
        <v>0</v>
      </c>
      <c r="N2517">
        <v>2</v>
      </c>
      <c r="O2517">
        <v>41</v>
      </c>
      <c r="P2517">
        <v>39</v>
      </c>
      <c r="Q2517" s="20">
        <f t="shared" si="78"/>
        <v>37.917041276799999</v>
      </c>
      <c r="R2517" s="7">
        <f t="shared" si="79"/>
        <v>1.8461538461538463</v>
      </c>
    </row>
    <row r="2518" spans="1:18" x14ac:dyDescent="0.25">
      <c r="A2518" t="s">
        <v>620</v>
      </c>
      <c r="B2518" t="s">
        <v>823</v>
      </c>
      <c r="D2518" t="s">
        <v>249</v>
      </c>
      <c r="E2518" t="s">
        <v>92</v>
      </c>
      <c r="F2518">
        <v>2</v>
      </c>
      <c r="G2518">
        <v>3</v>
      </c>
      <c r="H2518">
        <v>1</v>
      </c>
      <c r="I2518">
        <v>59</v>
      </c>
      <c r="J2518">
        <v>0</v>
      </c>
      <c r="K2518">
        <v>1</v>
      </c>
      <c r="L2518">
        <v>0</v>
      </c>
      <c r="M2518">
        <v>0</v>
      </c>
      <c r="N2518">
        <v>3</v>
      </c>
      <c r="O2518">
        <v>23</v>
      </c>
      <c r="P2518">
        <v>20</v>
      </c>
      <c r="Q2518" s="20">
        <f t="shared" si="78"/>
        <v>20.799672935699999</v>
      </c>
      <c r="R2518" s="7">
        <f t="shared" si="79"/>
        <v>2</v>
      </c>
    </row>
    <row r="2519" spans="1:18" x14ac:dyDescent="0.25">
      <c r="A2519" t="s">
        <v>632</v>
      </c>
      <c r="B2519" t="s">
        <v>824</v>
      </c>
      <c r="D2519" t="s">
        <v>579</v>
      </c>
      <c r="E2519" t="s">
        <v>17</v>
      </c>
      <c r="F2519">
        <v>4</v>
      </c>
      <c r="G2519">
        <v>3</v>
      </c>
      <c r="H2519">
        <v>1</v>
      </c>
      <c r="I2519">
        <v>60</v>
      </c>
      <c r="J2519">
        <v>1</v>
      </c>
      <c r="K2519">
        <v>0</v>
      </c>
      <c r="L2519">
        <v>0</v>
      </c>
      <c r="M2519">
        <v>0</v>
      </c>
      <c r="N2519">
        <v>3</v>
      </c>
      <c r="O2519">
        <v>33</v>
      </c>
      <c r="P2519">
        <v>30</v>
      </c>
      <c r="Q2519" s="20">
        <f t="shared" si="78"/>
        <v>30.044572842899999</v>
      </c>
      <c r="R2519" s="7">
        <f t="shared" si="79"/>
        <v>4</v>
      </c>
    </row>
    <row r="2520" spans="1:18" x14ac:dyDescent="0.25">
      <c r="A2520" t="s">
        <v>755</v>
      </c>
      <c r="B2520" t="s">
        <v>824</v>
      </c>
      <c r="D2520" t="s">
        <v>96</v>
      </c>
      <c r="E2520" t="s">
        <v>17</v>
      </c>
      <c r="F2520">
        <v>2</v>
      </c>
      <c r="G2520">
        <v>1</v>
      </c>
      <c r="H2520">
        <v>1</v>
      </c>
      <c r="I2520">
        <v>65</v>
      </c>
      <c r="J2520">
        <v>1</v>
      </c>
      <c r="K2520">
        <v>0</v>
      </c>
      <c r="L2520">
        <v>0</v>
      </c>
      <c r="M2520">
        <v>0</v>
      </c>
      <c r="N2520">
        <v>1</v>
      </c>
      <c r="O2520">
        <v>27</v>
      </c>
      <c r="P2520">
        <v>26</v>
      </c>
      <c r="Q2520" s="20">
        <f t="shared" si="78"/>
        <v>24.398671095000001</v>
      </c>
      <c r="R2520" s="7">
        <f t="shared" si="79"/>
        <v>1.8461538461538463</v>
      </c>
    </row>
    <row r="2521" spans="1:18" x14ac:dyDescent="0.25">
      <c r="A2521" t="s">
        <v>645</v>
      </c>
      <c r="B2521" t="s">
        <v>824</v>
      </c>
      <c r="D2521" t="s">
        <v>238</v>
      </c>
      <c r="E2521" t="s">
        <v>92</v>
      </c>
      <c r="F2521">
        <v>2</v>
      </c>
      <c r="G2521">
        <v>6</v>
      </c>
      <c r="H2521">
        <v>0</v>
      </c>
      <c r="I2521">
        <v>18</v>
      </c>
      <c r="J2521">
        <v>0</v>
      </c>
      <c r="K2521">
        <v>0</v>
      </c>
      <c r="L2521">
        <v>0</v>
      </c>
      <c r="M2521">
        <v>0</v>
      </c>
      <c r="N2521">
        <v>2</v>
      </c>
      <c r="O2521">
        <v>7</v>
      </c>
      <c r="P2521">
        <v>5</v>
      </c>
      <c r="Q2521" s="20">
        <f t="shared" si="78"/>
        <v>6.4760396043000004</v>
      </c>
      <c r="R2521" s="7" t="str">
        <f t="shared" si="79"/>
        <v xml:space="preserve"> </v>
      </c>
    </row>
    <row r="2522" spans="1:18" x14ac:dyDescent="0.25">
      <c r="A2522" t="s">
        <v>665</v>
      </c>
      <c r="B2522" t="s">
        <v>824</v>
      </c>
      <c r="D2522" t="s">
        <v>112</v>
      </c>
      <c r="E2522" t="s">
        <v>17</v>
      </c>
      <c r="F2522">
        <v>5</v>
      </c>
      <c r="G2522">
        <v>2</v>
      </c>
      <c r="H2522">
        <v>1</v>
      </c>
      <c r="I2522">
        <v>60</v>
      </c>
      <c r="J2522">
        <v>1</v>
      </c>
      <c r="K2522">
        <v>0</v>
      </c>
      <c r="L2522">
        <v>0</v>
      </c>
      <c r="M2522">
        <v>0</v>
      </c>
      <c r="N2522">
        <v>2</v>
      </c>
      <c r="O2522">
        <v>39</v>
      </c>
      <c r="P2522">
        <v>37</v>
      </c>
      <c r="Q2522" s="20">
        <f t="shared" si="78"/>
        <v>35.788748135399999</v>
      </c>
      <c r="R2522" s="7">
        <f t="shared" si="79"/>
        <v>5</v>
      </c>
    </row>
    <row r="2523" spans="1:18" x14ac:dyDescent="0.25">
      <c r="A2523" t="s">
        <v>577</v>
      </c>
      <c r="B2523" t="s">
        <v>824</v>
      </c>
      <c r="D2523" t="s">
        <v>327</v>
      </c>
      <c r="E2523" t="s">
        <v>17</v>
      </c>
      <c r="F2523">
        <v>6</v>
      </c>
      <c r="G2523">
        <v>4</v>
      </c>
      <c r="H2523">
        <v>1</v>
      </c>
      <c r="I2523">
        <v>60</v>
      </c>
      <c r="J2523">
        <v>1</v>
      </c>
      <c r="K2523">
        <v>0</v>
      </c>
      <c r="L2523">
        <v>0</v>
      </c>
      <c r="M2523">
        <v>0</v>
      </c>
      <c r="N2523">
        <v>4</v>
      </c>
      <c r="O2523">
        <v>38</v>
      </c>
      <c r="P2523">
        <v>34</v>
      </c>
      <c r="Q2523" s="20">
        <f t="shared" si="78"/>
        <v>34.803030303</v>
      </c>
      <c r="R2523" s="7">
        <f t="shared" si="79"/>
        <v>6</v>
      </c>
    </row>
    <row r="2524" spans="1:18" x14ac:dyDescent="0.25">
      <c r="A2524" t="s">
        <v>619</v>
      </c>
      <c r="B2524" t="s">
        <v>824</v>
      </c>
      <c r="D2524" t="s">
        <v>590</v>
      </c>
      <c r="E2524" t="s">
        <v>92</v>
      </c>
      <c r="F2524">
        <v>0</v>
      </c>
      <c r="G2524">
        <v>3</v>
      </c>
      <c r="H2524">
        <v>1</v>
      </c>
      <c r="I2524">
        <v>55</v>
      </c>
      <c r="J2524">
        <v>0</v>
      </c>
      <c r="K2524">
        <v>1</v>
      </c>
      <c r="L2524">
        <v>0</v>
      </c>
      <c r="M2524">
        <v>0</v>
      </c>
      <c r="N2524">
        <v>3</v>
      </c>
      <c r="O2524">
        <v>19</v>
      </c>
      <c r="P2524">
        <v>16</v>
      </c>
      <c r="Q2524" s="20">
        <f t="shared" si="78"/>
        <v>17.3372835007</v>
      </c>
      <c r="R2524" s="7">
        <f t="shared" si="79"/>
        <v>0</v>
      </c>
    </row>
    <row r="2525" spans="1:18" x14ac:dyDescent="0.25">
      <c r="A2525" t="s">
        <v>581</v>
      </c>
      <c r="B2525" t="s">
        <v>824</v>
      </c>
      <c r="D2525" t="s">
        <v>308</v>
      </c>
      <c r="E2525" t="s">
        <v>92</v>
      </c>
      <c r="F2525">
        <v>2</v>
      </c>
      <c r="G2525">
        <v>3</v>
      </c>
      <c r="H2525">
        <v>1</v>
      </c>
      <c r="I2525">
        <v>58</v>
      </c>
      <c r="J2525">
        <v>0</v>
      </c>
      <c r="K2525">
        <v>1</v>
      </c>
      <c r="L2525">
        <v>0</v>
      </c>
      <c r="M2525">
        <v>0</v>
      </c>
      <c r="N2525">
        <v>3</v>
      </c>
      <c r="O2525">
        <v>23</v>
      </c>
      <c r="P2525">
        <v>20</v>
      </c>
      <c r="Q2525" s="20">
        <f t="shared" si="78"/>
        <v>20.986531987499998</v>
      </c>
      <c r="R2525" s="7">
        <f t="shared" si="79"/>
        <v>2</v>
      </c>
    </row>
    <row r="2526" spans="1:18" x14ac:dyDescent="0.25">
      <c r="A2526" t="s">
        <v>643</v>
      </c>
      <c r="B2526" t="s">
        <v>824</v>
      </c>
      <c r="D2526" t="s">
        <v>596</v>
      </c>
      <c r="E2526" t="s">
        <v>17</v>
      </c>
      <c r="F2526">
        <v>3</v>
      </c>
      <c r="G2526">
        <v>1</v>
      </c>
      <c r="H2526">
        <v>1</v>
      </c>
      <c r="I2526">
        <v>60</v>
      </c>
      <c r="J2526">
        <v>1</v>
      </c>
      <c r="K2526">
        <v>0</v>
      </c>
      <c r="L2526">
        <v>0</v>
      </c>
      <c r="M2526">
        <v>0</v>
      </c>
      <c r="N2526">
        <v>1</v>
      </c>
      <c r="O2526">
        <v>38</v>
      </c>
      <c r="P2526">
        <v>37</v>
      </c>
      <c r="Q2526" s="20">
        <f t="shared" si="78"/>
        <v>34.876503606999997</v>
      </c>
      <c r="R2526" s="7">
        <f t="shared" si="79"/>
        <v>3</v>
      </c>
    </row>
    <row r="2527" spans="1:18" x14ac:dyDescent="0.25">
      <c r="A2527" t="s">
        <v>597</v>
      </c>
      <c r="B2527" t="s">
        <v>824</v>
      </c>
      <c r="D2527" t="s">
        <v>441</v>
      </c>
      <c r="E2527" t="s">
        <v>17</v>
      </c>
      <c r="F2527">
        <v>1</v>
      </c>
      <c r="G2527">
        <v>0</v>
      </c>
      <c r="H2527">
        <v>1</v>
      </c>
      <c r="I2527">
        <v>62</v>
      </c>
      <c r="J2527">
        <v>1</v>
      </c>
      <c r="K2527">
        <v>0</v>
      </c>
      <c r="L2527">
        <v>0</v>
      </c>
      <c r="M2527">
        <v>0</v>
      </c>
      <c r="N2527">
        <v>0</v>
      </c>
      <c r="O2527">
        <v>21</v>
      </c>
      <c r="P2527">
        <v>21</v>
      </c>
      <c r="Q2527" s="20">
        <f t="shared" si="78"/>
        <v>19.257605690400002</v>
      </c>
      <c r="R2527" s="7">
        <f t="shared" si="79"/>
        <v>0.967741935483871</v>
      </c>
    </row>
    <row r="2528" spans="1:18" x14ac:dyDescent="0.25">
      <c r="A2528" t="s">
        <v>629</v>
      </c>
      <c r="B2528" t="s">
        <v>824</v>
      </c>
      <c r="D2528" t="s">
        <v>134</v>
      </c>
      <c r="E2528" t="s">
        <v>92</v>
      </c>
      <c r="F2528">
        <v>3</v>
      </c>
      <c r="G2528">
        <v>7</v>
      </c>
      <c r="H2528">
        <v>1</v>
      </c>
      <c r="I2528">
        <v>40</v>
      </c>
      <c r="J2528">
        <v>0</v>
      </c>
      <c r="K2528">
        <v>1</v>
      </c>
      <c r="L2528">
        <v>0</v>
      </c>
      <c r="M2528">
        <v>0</v>
      </c>
      <c r="N2528">
        <v>5</v>
      </c>
      <c r="O2528">
        <v>25</v>
      </c>
      <c r="P2528">
        <v>20</v>
      </c>
      <c r="Q2528" s="20">
        <f t="shared" si="78"/>
        <v>22.656592202500001</v>
      </c>
      <c r="R2528" s="7">
        <f t="shared" si="79"/>
        <v>3</v>
      </c>
    </row>
    <row r="2529" spans="1:18" x14ac:dyDescent="0.25">
      <c r="A2529" t="s">
        <v>589</v>
      </c>
      <c r="B2529" t="s">
        <v>824</v>
      </c>
      <c r="D2529" t="s">
        <v>233</v>
      </c>
      <c r="E2529" t="s">
        <v>17</v>
      </c>
      <c r="F2529">
        <v>2</v>
      </c>
      <c r="G2529">
        <v>1</v>
      </c>
      <c r="H2529">
        <v>1</v>
      </c>
      <c r="I2529">
        <v>60</v>
      </c>
      <c r="J2529">
        <v>1</v>
      </c>
      <c r="K2529">
        <v>0</v>
      </c>
      <c r="L2529">
        <v>0</v>
      </c>
      <c r="M2529">
        <v>0</v>
      </c>
      <c r="N2529">
        <v>1</v>
      </c>
      <c r="O2529">
        <v>27</v>
      </c>
      <c r="P2529">
        <v>26</v>
      </c>
      <c r="Q2529" s="20">
        <f t="shared" si="78"/>
        <v>25.180762080599997</v>
      </c>
      <c r="R2529" s="7">
        <f t="shared" si="79"/>
        <v>2</v>
      </c>
    </row>
    <row r="2530" spans="1:18" x14ac:dyDescent="0.25">
      <c r="A2530" t="s">
        <v>600</v>
      </c>
      <c r="B2530" t="s">
        <v>824</v>
      </c>
      <c r="D2530" t="s">
        <v>238</v>
      </c>
      <c r="E2530" t="s">
        <v>92</v>
      </c>
      <c r="F2530">
        <v>2</v>
      </c>
      <c r="G2530">
        <v>6</v>
      </c>
      <c r="H2530">
        <v>1</v>
      </c>
      <c r="I2530">
        <v>42</v>
      </c>
      <c r="J2530">
        <v>0</v>
      </c>
      <c r="K2530">
        <v>1</v>
      </c>
      <c r="L2530">
        <v>0</v>
      </c>
      <c r="M2530">
        <v>0</v>
      </c>
      <c r="N2530">
        <v>4</v>
      </c>
      <c r="O2530">
        <v>23</v>
      </c>
      <c r="P2530">
        <v>19</v>
      </c>
      <c r="Q2530" s="20">
        <f t="shared" si="78"/>
        <v>21.278415842699999</v>
      </c>
      <c r="R2530" s="7">
        <f t="shared" si="79"/>
        <v>2</v>
      </c>
    </row>
    <row r="2531" spans="1:18" x14ac:dyDescent="0.25">
      <c r="A2531" t="s">
        <v>847</v>
      </c>
      <c r="B2531" t="s">
        <v>824</v>
      </c>
      <c r="D2531" t="s">
        <v>134</v>
      </c>
      <c r="E2531" t="s">
        <v>92</v>
      </c>
      <c r="F2531">
        <v>3</v>
      </c>
      <c r="G2531">
        <v>7</v>
      </c>
      <c r="H2531">
        <v>0</v>
      </c>
      <c r="I2531">
        <v>20</v>
      </c>
      <c r="J2531">
        <v>0</v>
      </c>
      <c r="K2531">
        <v>0</v>
      </c>
      <c r="L2531">
        <v>0</v>
      </c>
      <c r="M2531">
        <v>0</v>
      </c>
      <c r="N2531">
        <v>2</v>
      </c>
      <c r="O2531">
        <v>7</v>
      </c>
      <c r="P2531">
        <v>5</v>
      </c>
      <c r="Q2531" s="20">
        <f t="shared" si="78"/>
        <v>6.3438458167</v>
      </c>
      <c r="R2531" s="7" t="str">
        <f t="shared" si="79"/>
        <v xml:space="preserve"> </v>
      </c>
    </row>
    <row r="2532" spans="1:18" x14ac:dyDescent="0.25">
      <c r="A2532" t="s">
        <v>703</v>
      </c>
      <c r="B2532" t="s">
        <v>824</v>
      </c>
      <c r="D2532" t="s">
        <v>278</v>
      </c>
      <c r="E2532" t="s">
        <v>17</v>
      </c>
      <c r="F2532">
        <v>4</v>
      </c>
      <c r="G2532">
        <v>1</v>
      </c>
      <c r="H2532">
        <v>1</v>
      </c>
      <c r="I2532">
        <v>60</v>
      </c>
      <c r="J2532">
        <v>1</v>
      </c>
      <c r="K2532">
        <v>0</v>
      </c>
      <c r="L2532">
        <v>0</v>
      </c>
      <c r="M2532">
        <v>0</v>
      </c>
      <c r="N2532">
        <v>1</v>
      </c>
      <c r="O2532">
        <v>29</v>
      </c>
      <c r="P2532">
        <v>28</v>
      </c>
      <c r="Q2532" s="20">
        <f t="shared" si="78"/>
        <v>26.502448979</v>
      </c>
      <c r="R2532" s="7">
        <f t="shared" si="79"/>
        <v>4</v>
      </c>
    </row>
    <row r="2533" spans="1:18" x14ac:dyDescent="0.25">
      <c r="A2533" t="s">
        <v>638</v>
      </c>
      <c r="B2533" t="s">
        <v>826</v>
      </c>
      <c r="D2533" t="s">
        <v>278</v>
      </c>
      <c r="E2533" t="s">
        <v>17</v>
      </c>
      <c r="F2533">
        <v>3</v>
      </c>
      <c r="G2533">
        <v>0</v>
      </c>
      <c r="H2533">
        <v>1</v>
      </c>
      <c r="I2533">
        <v>60</v>
      </c>
      <c r="J2533">
        <v>1</v>
      </c>
      <c r="K2533">
        <v>0</v>
      </c>
      <c r="L2533">
        <v>0</v>
      </c>
      <c r="M2533">
        <v>0</v>
      </c>
      <c r="N2533">
        <v>0</v>
      </c>
      <c r="O2533">
        <v>28</v>
      </c>
      <c r="P2533">
        <v>28</v>
      </c>
      <c r="Q2533" s="20">
        <f t="shared" si="78"/>
        <v>25.588571428000002</v>
      </c>
      <c r="R2533" s="7">
        <f t="shared" si="79"/>
        <v>3</v>
      </c>
    </row>
    <row r="2534" spans="1:18" x14ac:dyDescent="0.25">
      <c r="A2534" t="s">
        <v>603</v>
      </c>
      <c r="B2534" t="s">
        <v>826</v>
      </c>
      <c r="D2534" t="s">
        <v>568</v>
      </c>
      <c r="E2534" t="s">
        <v>92</v>
      </c>
      <c r="F2534">
        <v>2</v>
      </c>
      <c r="G2534">
        <v>3</v>
      </c>
      <c r="H2534">
        <v>1</v>
      </c>
      <c r="I2534">
        <v>59</v>
      </c>
      <c r="J2534">
        <v>0</v>
      </c>
      <c r="K2534">
        <v>1</v>
      </c>
      <c r="L2534">
        <v>0</v>
      </c>
      <c r="M2534">
        <v>0</v>
      </c>
      <c r="N2534">
        <v>3</v>
      </c>
      <c r="O2534">
        <v>34</v>
      </c>
      <c r="P2534">
        <v>31</v>
      </c>
      <c r="Q2534" s="20">
        <f t="shared" si="78"/>
        <v>30.614603669799997</v>
      </c>
      <c r="R2534" s="7">
        <f t="shared" si="79"/>
        <v>2</v>
      </c>
    </row>
    <row r="2535" spans="1:18" x14ac:dyDescent="0.25">
      <c r="A2535" t="s">
        <v>809</v>
      </c>
      <c r="B2535" t="s">
        <v>826</v>
      </c>
      <c r="D2535" t="s">
        <v>578</v>
      </c>
      <c r="E2535" t="s">
        <v>17</v>
      </c>
      <c r="F2535">
        <v>2</v>
      </c>
      <c r="G2535">
        <v>1</v>
      </c>
      <c r="H2535">
        <v>1</v>
      </c>
      <c r="I2535">
        <v>60</v>
      </c>
      <c r="J2535">
        <v>1</v>
      </c>
      <c r="K2535">
        <v>0</v>
      </c>
      <c r="L2535">
        <v>0</v>
      </c>
      <c r="M2535">
        <v>0</v>
      </c>
      <c r="N2535">
        <v>1</v>
      </c>
      <c r="O2535">
        <v>18</v>
      </c>
      <c r="P2535">
        <v>17</v>
      </c>
      <c r="Q2535" s="20">
        <f t="shared" si="78"/>
        <v>16.4560344822</v>
      </c>
      <c r="R2535" s="7">
        <f t="shared" si="79"/>
        <v>2</v>
      </c>
    </row>
    <row r="2536" spans="1:18" x14ac:dyDescent="0.25">
      <c r="A2536" t="s">
        <v>616</v>
      </c>
      <c r="B2536" t="s">
        <v>826</v>
      </c>
      <c r="D2536" t="s">
        <v>592</v>
      </c>
      <c r="E2536" t="s">
        <v>92</v>
      </c>
      <c r="F2536">
        <v>4</v>
      </c>
      <c r="G2536">
        <v>5</v>
      </c>
      <c r="H2536">
        <v>1</v>
      </c>
      <c r="I2536">
        <v>65</v>
      </c>
      <c r="J2536">
        <v>0</v>
      </c>
      <c r="K2536">
        <v>0</v>
      </c>
      <c r="L2536">
        <v>1</v>
      </c>
      <c r="M2536">
        <v>0</v>
      </c>
      <c r="N2536">
        <v>4</v>
      </c>
      <c r="O2536">
        <v>33</v>
      </c>
      <c r="P2536">
        <v>29</v>
      </c>
      <c r="Q2536" s="20">
        <f t="shared" si="78"/>
        <v>29.9713455162</v>
      </c>
      <c r="R2536" s="7">
        <f t="shared" si="79"/>
        <v>3.6923076923076925</v>
      </c>
    </row>
    <row r="2537" spans="1:18" x14ac:dyDescent="0.25">
      <c r="A2537" t="s">
        <v>589</v>
      </c>
      <c r="B2537" t="s">
        <v>826</v>
      </c>
      <c r="D2537" t="s">
        <v>146</v>
      </c>
      <c r="E2537" t="s">
        <v>92</v>
      </c>
      <c r="F2537">
        <v>3</v>
      </c>
      <c r="G2537">
        <v>4</v>
      </c>
      <c r="H2537">
        <v>1</v>
      </c>
      <c r="I2537">
        <v>65</v>
      </c>
      <c r="J2537">
        <v>0</v>
      </c>
      <c r="K2537">
        <v>0</v>
      </c>
      <c r="L2537">
        <v>1</v>
      </c>
      <c r="M2537">
        <v>0</v>
      </c>
      <c r="N2537">
        <v>3</v>
      </c>
      <c r="O2537">
        <v>32</v>
      </c>
      <c r="P2537">
        <v>29</v>
      </c>
      <c r="Q2537" s="20">
        <f t="shared" si="78"/>
        <v>29.557522124799998</v>
      </c>
      <c r="R2537" s="7">
        <f t="shared" si="79"/>
        <v>2.7692307692307692</v>
      </c>
    </row>
    <row r="2538" spans="1:18" x14ac:dyDescent="0.25">
      <c r="A2538" t="s">
        <v>650</v>
      </c>
      <c r="B2538" t="s">
        <v>826</v>
      </c>
      <c r="D2538" t="s">
        <v>192</v>
      </c>
      <c r="E2538" t="s">
        <v>92</v>
      </c>
      <c r="F2538">
        <v>1</v>
      </c>
      <c r="G2538">
        <v>3</v>
      </c>
      <c r="H2538">
        <v>1</v>
      </c>
      <c r="I2538">
        <v>59</v>
      </c>
      <c r="J2538">
        <v>0</v>
      </c>
      <c r="K2538">
        <v>1</v>
      </c>
      <c r="L2538">
        <v>0</v>
      </c>
      <c r="M2538">
        <v>0</v>
      </c>
      <c r="N2538">
        <v>3</v>
      </c>
      <c r="O2538">
        <v>40</v>
      </c>
      <c r="P2538">
        <v>37</v>
      </c>
      <c r="Q2538" s="20">
        <f t="shared" si="78"/>
        <v>36.262924667999997</v>
      </c>
      <c r="R2538" s="7">
        <f t="shared" si="79"/>
        <v>1</v>
      </c>
    </row>
    <row r="2539" spans="1:18" x14ac:dyDescent="0.25">
      <c r="A2539" t="s">
        <v>593</v>
      </c>
      <c r="B2539" t="s">
        <v>827</v>
      </c>
      <c r="D2539" t="s">
        <v>249</v>
      </c>
      <c r="E2539" t="s">
        <v>92</v>
      </c>
      <c r="F2539">
        <v>1</v>
      </c>
      <c r="G2539">
        <v>3</v>
      </c>
      <c r="H2539">
        <v>1</v>
      </c>
      <c r="I2539">
        <v>59</v>
      </c>
      <c r="J2539">
        <v>0</v>
      </c>
      <c r="K2539">
        <v>1</v>
      </c>
      <c r="L2539">
        <v>0</v>
      </c>
      <c r="M2539">
        <v>1</v>
      </c>
      <c r="N2539">
        <v>2</v>
      </c>
      <c r="O2539">
        <v>30</v>
      </c>
      <c r="P2539">
        <v>28</v>
      </c>
      <c r="Q2539" s="20">
        <f t="shared" si="78"/>
        <v>27.130008177000001</v>
      </c>
      <c r="R2539" s="7">
        <f t="shared" si="79"/>
        <v>1</v>
      </c>
    </row>
    <row r="2540" spans="1:18" x14ac:dyDescent="0.25">
      <c r="A2540" t="s">
        <v>574</v>
      </c>
      <c r="B2540" t="s">
        <v>827</v>
      </c>
      <c r="D2540" t="s">
        <v>112</v>
      </c>
      <c r="E2540" t="s">
        <v>92</v>
      </c>
      <c r="F2540">
        <v>2</v>
      </c>
      <c r="G2540">
        <v>3</v>
      </c>
      <c r="H2540">
        <v>1</v>
      </c>
      <c r="I2540">
        <v>64</v>
      </c>
      <c r="J2540">
        <v>0</v>
      </c>
      <c r="K2540">
        <v>0</v>
      </c>
      <c r="L2540">
        <v>1</v>
      </c>
      <c r="M2540">
        <v>0</v>
      </c>
      <c r="N2540">
        <v>3</v>
      </c>
      <c r="O2540">
        <v>32</v>
      </c>
      <c r="P2540">
        <v>29</v>
      </c>
      <c r="Q2540" s="20">
        <f t="shared" si="78"/>
        <v>29.365126675199999</v>
      </c>
      <c r="R2540" s="7">
        <f t="shared" si="79"/>
        <v>1.875</v>
      </c>
    </row>
    <row r="2541" spans="1:18" x14ac:dyDescent="0.25">
      <c r="A2541" t="s">
        <v>577</v>
      </c>
      <c r="B2541" t="s">
        <v>827</v>
      </c>
      <c r="D2541" t="s">
        <v>96</v>
      </c>
      <c r="E2541" t="s">
        <v>92</v>
      </c>
      <c r="F2541">
        <v>2</v>
      </c>
      <c r="G2541">
        <v>6</v>
      </c>
      <c r="H2541">
        <v>1</v>
      </c>
      <c r="I2541">
        <v>60</v>
      </c>
      <c r="J2541">
        <v>0</v>
      </c>
      <c r="K2541">
        <v>1</v>
      </c>
      <c r="L2541">
        <v>0</v>
      </c>
      <c r="M2541">
        <v>0</v>
      </c>
      <c r="N2541">
        <v>6</v>
      </c>
      <c r="O2541">
        <v>48</v>
      </c>
      <c r="P2541">
        <v>42</v>
      </c>
      <c r="Q2541" s="20">
        <f t="shared" si="78"/>
        <v>43.375415279999999</v>
      </c>
      <c r="R2541" s="7">
        <f t="shared" si="79"/>
        <v>2</v>
      </c>
    </row>
    <row r="2542" spans="1:18" x14ac:dyDescent="0.25">
      <c r="A2542" t="s">
        <v>692</v>
      </c>
      <c r="B2542" t="s">
        <v>827</v>
      </c>
      <c r="D2542" t="s">
        <v>579</v>
      </c>
      <c r="E2542" t="s">
        <v>17</v>
      </c>
      <c r="F2542">
        <v>3</v>
      </c>
      <c r="G2542">
        <v>2</v>
      </c>
      <c r="H2542">
        <v>1</v>
      </c>
      <c r="I2542">
        <v>60</v>
      </c>
      <c r="J2542">
        <v>1</v>
      </c>
      <c r="K2542">
        <v>0</v>
      </c>
      <c r="L2542">
        <v>0</v>
      </c>
      <c r="M2542">
        <v>0</v>
      </c>
      <c r="N2542">
        <v>2</v>
      </c>
      <c r="O2542">
        <v>24</v>
      </c>
      <c r="P2542">
        <v>22</v>
      </c>
      <c r="Q2542" s="20">
        <f t="shared" si="78"/>
        <v>21.850598431199998</v>
      </c>
      <c r="R2542" s="7">
        <f t="shared" si="79"/>
        <v>3</v>
      </c>
    </row>
    <row r="2543" spans="1:18" x14ac:dyDescent="0.25">
      <c r="A2543" t="s">
        <v>626</v>
      </c>
      <c r="B2543" t="s">
        <v>828</v>
      </c>
      <c r="D2543" t="s">
        <v>335</v>
      </c>
      <c r="E2543" t="s">
        <v>92</v>
      </c>
      <c r="F2543">
        <v>0</v>
      </c>
      <c r="G2543">
        <v>2</v>
      </c>
      <c r="H2543">
        <v>1</v>
      </c>
      <c r="I2543">
        <v>58</v>
      </c>
      <c r="J2543">
        <v>0</v>
      </c>
      <c r="K2543">
        <v>1</v>
      </c>
      <c r="L2543">
        <v>0</v>
      </c>
      <c r="M2543">
        <v>0</v>
      </c>
      <c r="N2543">
        <v>2</v>
      </c>
      <c r="O2543">
        <v>31</v>
      </c>
      <c r="P2543">
        <v>29</v>
      </c>
      <c r="Q2543" s="20">
        <f t="shared" si="78"/>
        <v>28.089649865600002</v>
      </c>
      <c r="R2543" s="7">
        <f t="shared" si="79"/>
        <v>0</v>
      </c>
    </row>
    <row r="2544" spans="1:18" x14ac:dyDescent="0.25">
      <c r="A2544" t="s">
        <v>638</v>
      </c>
      <c r="B2544" t="s">
        <v>828</v>
      </c>
      <c r="D2544" t="s">
        <v>441</v>
      </c>
      <c r="E2544" t="s">
        <v>17</v>
      </c>
      <c r="F2544">
        <v>3</v>
      </c>
      <c r="G2544">
        <v>2</v>
      </c>
      <c r="H2544">
        <v>1</v>
      </c>
      <c r="I2544">
        <v>63</v>
      </c>
      <c r="J2544">
        <v>1</v>
      </c>
      <c r="K2544">
        <v>0</v>
      </c>
      <c r="L2544">
        <v>0</v>
      </c>
      <c r="M2544">
        <v>0</v>
      </c>
      <c r="N2544">
        <v>2</v>
      </c>
      <c r="O2544">
        <v>34</v>
      </c>
      <c r="P2544">
        <v>32</v>
      </c>
      <c r="Q2544" s="20">
        <f t="shared" si="78"/>
        <v>31.178980641600003</v>
      </c>
      <c r="R2544" s="7">
        <f t="shared" si="79"/>
        <v>2.8571428571428568</v>
      </c>
    </row>
    <row r="2545" spans="1:18" x14ac:dyDescent="0.25">
      <c r="A2545" t="s">
        <v>603</v>
      </c>
      <c r="B2545" t="s">
        <v>828</v>
      </c>
      <c r="D2545" t="s">
        <v>575</v>
      </c>
      <c r="E2545" t="s">
        <v>92</v>
      </c>
      <c r="F2545">
        <v>0</v>
      </c>
      <c r="G2545">
        <v>3</v>
      </c>
      <c r="H2545">
        <v>1</v>
      </c>
      <c r="I2545">
        <v>58</v>
      </c>
      <c r="J2545">
        <v>0</v>
      </c>
      <c r="K2545">
        <v>1</v>
      </c>
      <c r="L2545">
        <v>0</v>
      </c>
      <c r="M2545">
        <v>1</v>
      </c>
      <c r="N2545">
        <v>2</v>
      </c>
      <c r="O2545">
        <v>39</v>
      </c>
      <c r="P2545">
        <v>37</v>
      </c>
      <c r="Q2545" s="20">
        <f t="shared" si="78"/>
        <v>36.149651970900003</v>
      </c>
      <c r="R2545" s="7">
        <f t="shared" si="79"/>
        <v>0</v>
      </c>
    </row>
    <row r="2546" spans="1:18" x14ac:dyDescent="0.25">
      <c r="A2546" t="s">
        <v>809</v>
      </c>
      <c r="B2546" t="s">
        <v>828</v>
      </c>
      <c r="D2546" t="s">
        <v>134</v>
      </c>
      <c r="E2546" t="s">
        <v>17</v>
      </c>
      <c r="F2546">
        <v>3</v>
      </c>
      <c r="G2546">
        <v>1</v>
      </c>
      <c r="H2546">
        <v>1</v>
      </c>
      <c r="I2546">
        <v>60</v>
      </c>
      <c r="J2546">
        <v>1</v>
      </c>
      <c r="K2546">
        <v>0</v>
      </c>
      <c r="L2546">
        <v>0</v>
      </c>
      <c r="M2546">
        <v>0</v>
      </c>
      <c r="N2546">
        <v>1</v>
      </c>
      <c r="O2546">
        <v>29</v>
      </c>
      <c r="P2546">
        <v>28</v>
      </c>
      <c r="Q2546" s="20">
        <f t="shared" si="78"/>
        <v>26.281646954900001</v>
      </c>
      <c r="R2546" s="7">
        <f t="shared" si="79"/>
        <v>3</v>
      </c>
    </row>
    <row r="2547" spans="1:18" x14ac:dyDescent="0.25">
      <c r="A2547" t="s">
        <v>607</v>
      </c>
      <c r="B2547" t="s">
        <v>828</v>
      </c>
      <c r="D2547" t="s">
        <v>182</v>
      </c>
      <c r="E2547" t="s">
        <v>92</v>
      </c>
      <c r="F2547">
        <v>2</v>
      </c>
      <c r="G2547">
        <v>3</v>
      </c>
      <c r="H2547">
        <v>1</v>
      </c>
      <c r="I2547">
        <v>59</v>
      </c>
      <c r="J2547">
        <v>0</v>
      </c>
      <c r="K2547">
        <v>1</v>
      </c>
      <c r="L2547">
        <v>0</v>
      </c>
      <c r="M2547">
        <v>0</v>
      </c>
      <c r="N2547">
        <v>3</v>
      </c>
      <c r="O2547">
        <v>28</v>
      </c>
      <c r="P2547">
        <v>25</v>
      </c>
      <c r="Q2547" s="20">
        <f t="shared" si="78"/>
        <v>25.589189189199999</v>
      </c>
      <c r="R2547" s="7">
        <f t="shared" si="79"/>
        <v>2</v>
      </c>
    </row>
    <row r="2548" spans="1:18" x14ac:dyDescent="0.25">
      <c r="A2548" t="s">
        <v>588</v>
      </c>
      <c r="B2548" t="s">
        <v>828</v>
      </c>
      <c r="D2548" t="s">
        <v>278</v>
      </c>
      <c r="E2548" t="s">
        <v>17</v>
      </c>
      <c r="F2548">
        <v>5</v>
      </c>
      <c r="G2548">
        <v>2</v>
      </c>
      <c r="H2548">
        <v>1</v>
      </c>
      <c r="I2548">
        <v>60</v>
      </c>
      <c r="J2548">
        <v>1</v>
      </c>
      <c r="K2548">
        <v>0</v>
      </c>
      <c r="L2548">
        <v>0</v>
      </c>
      <c r="M2548">
        <v>0</v>
      </c>
      <c r="N2548">
        <v>2</v>
      </c>
      <c r="O2548">
        <v>18</v>
      </c>
      <c r="P2548">
        <v>16</v>
      </c>
      <c r="Q2548" s="20">
        <f t="shared" si="78"/>
        <v>16.449795918</v>
      </c>
      <c r="R2548" s="7">
        <f t="shared" si="79"/>
        <v>5</v>
      </c>
    </row>
    <row r="2549" spans="1:18" x14ac:dyDescent="0.25">
      <c r="A2549" t="s">
        <v>649</v>
      </c>
      <c r="B2549" t="s">
        <v>828</v>
      </c>
      <c r="D2549" t="s">
        <v>227</v>
      </c>
      <c r="E2549" t="s">
        <v>92</v>
      </c>
      <c r="F2549">
        <v>2</v>
      </c>
      <c r="G2549">
        <v>5</v>
      </c>
      <c r="H2549">
        <v>1</v>
      </c>
      <c r="I2549">
        <v>60</v>
      </c>
      <c r="J2549">
        <v>0</v>
      </c>
      <c r="K2549">
        <v>1</v>
      </c>
      <c r="L2549">
        <v>0</v>
      </c>
      <c r="M2549">
        <v>0</v>
      </c>
      <c r="N2549">
        <v>5</v>
      </c>
      <c r="O2549">
        <v>35</v>
      </c>
      <c r="P2549">
        <v>30</v>
      </c>
      <c r="Q2549" s="20">
        <f t="shared" si="78"/>
        <v>31.8785310725</v>
      </c>
      <c r="R2549" s="7">
        <f t="shared" si="79"/>
        <v>2</v>
      </c>
    </row>
    <row r="2550" spans="1:18" x14ac:dyDescent="0.25">
      <c r="A2550" t="s">
        <v>641</v>
      </c>
      <c r="B2550" t="s">
        <v>828</v>
      </c>
      <c r="D2550" t="s">
        <v>27</v>
      </c>
      <c r="E2550" t="s">
        <v>92</v>
      </c>
      <c r="F2550">
        <v>2</v>
      </c>
      <c r="G2550">
        <v>3</v>
      </c>
      <c r="H2550">
        <v>1</v>
      </c>
      <c r="I2550">
        <v>65</v>
      </c>
      <c r="J2550">
        <v>0</v>
      </c>
      <c r="K2550">
        <v>0</v>
      </c>
      <c r="L2550">
        <v>1</v>
      </c>
      <c r="M2550">
        <v>0</v>
      </c>
      <c r="N2550">
        <v>2</v>
      </c>
      <c r="O2550">
        <v>32</v>
      </c>
      <c r="P2550">
        <v>30</v>
      </c>
      <c r="Q2550" s="20">
        <f t="shared" si="78"/>
        <v>29.173873046400001</v>
      </c>
      <c r="R2550" s="7">
        <f t="shared" si="79"/>
        <v>1.8461538461538463</v>
      </c>
    </row>
    <row r="2551" spans="1:18" x14ac:dyDescent="0.25">
      <c r="A2551" t="s">
        <v>581</v>
      </c>
      <c r="B2551" t="s">
        <v>828</v>
      </c>
      <c r="D2551" t="s">
        <v>216</v>
      </c>
      <c r="E2551" t="s">
        <v>17</v>
      </c>
      <c r="F2551">
        <v>4</v>
      </c>
      <c r="G2551">
        <v>2</v>
      </c>
      <c r="H2551">
        <v>1</v>
      </c>
      <c r="I2551">
        <v>60</v>
      </c>
      <c r="J2551">
        <v>1</v>
      </c>
      <c r="K2551">
        <v>0</v>
      </c>
      <c r="L2551">
        <v>0</v>
      </c>
      <c r="M2551">
        <v>0</v>
      </c>
      <c r="N2551">
        <v>2</v>
      </c>
      <c r="O2551">
        <v>22</v>
      </c>
      <c r="P2551">
        <v>20</v>
      </c>
      <c r="Q2551" s="20">
        <f t="shared" si="78"/>
        <v>19.912273301799999</v>
      </c>
      <c r="R2551" s="7">
        <f t="shared" si="79"/>
        <v>4</v>
      </c>
    </row>
    <row r="2552" spans="1:18" x14ac:dyDescent="0.25">
      <c r="A2552" t="s">
        <v>614</v>
      </c>
      <c r="B2552" t="s">
        <v>828</v>
      </c>
      <c r="D2552" t="s">
        <v>233</v>
      </c>
      <c r="E2552" t="s">
        <v>92</v>
      </c>
      <c r="F2552">
        <v>2</v>
      </c>
      <c r="G2552">
        <v>4</v>
      </c>
      <c r="H2552">
        <v>1</v>
      </c>
      <c r="I2552">
        <v>59</v>
      </c>
      <c r="J2552">
        <v>0</v>
      </c>
      <c r="K2552">
        <v>1</v>
      </c>
      <c r="L2552">
        <v>0</v>
      </c>
      <c r="M2552">
        <v>0</v>
      </c>
      <c r="N2552">
        <v>4</v>
      </c>
      <c r="O2552">
        <v>31</v>
      </c>
      <c r="P2552">
        <v>27</v>
      </c>
      <c r="Q2552" s="20">
        <f t="shared" si="78"/>
        <v>28.911245351799998</v>
      </c>
      <c r="R2552" s="7">
        <f t="shared" si="79"/>
        <v>2</v>
      </c>
    </row>
    <row r="2553" spans="1:18" x14ac:dyDescent="0.25">
      <c r="A2553" t="s">
        <v>629</v>
      </c>
      <c r="B2553" t="s">
        <v>828</v>
      </c>
      <c r="D2553" t="s">
        <v>308</v>
      </c>
      <c r="E2553" t="s">
        <v>17</v>
      </c>
      <c r="F2553">
        <v>3</v>
      </c>
      <c r="G2553">
        <v>1</v>
      </c>
      <c r="H2553">
        <v>1</v>
      </c>
      <c r="I2553">
        <v>60</v>
      </c>
      <c r="J2553">
        <v>1</v>
      </c>
      <c r="K2553">
        <v>0</v>
      </c>
      <c r="L2553">
        <v>0</v>
      </c>
      <c r="M2553">
        <v>0</v>
      </c>
      <c r="N2553">
        <v>1</v>
      </c>
      <c r="O2553">
        <v>28</v>
      </c>
      <c r="P2553">
        <v>27</v>
      </c>
      <c r="Q2553" s="20">
        <f t="shared" si="78"/>
        <v>25.54882155</v>
      </c>
      <c r="R2553" s="7">
        <f t="shared" si="79"/>
        <v>3</v>
      </c>
    </row>
    <row r="2554" spans="1:18" x14ac:dyDescent="0.25">
      <c r="A2554" t="s">
        <v>582</v>
      </c>
      <c r="B2554" t="s">
        <v>828</v>
      </c>
      <c r="D2554" t="s">
        <v>578</v>
      </c>
      <c r="E2554" t="s">
        <v>92</v>
      </c>
      <c r="F2554">
        <v>1</v>
      </c>
      <c r="G2554">
        <v>3</v>
      </c>
      <c r="H2554">
        <v>1</v>
      </c>
      <c r="I2554">
        <v>59</v>
      </c>
      <c r="J2554">
        <v>0</v>
      </c>
      <c r="K2554">
        <v>1</v>
      </c>
      <c r="L2554">
        <v>0</v>
      </c>
      <c r="M2554">
        <v>1</v>
      </c>
      <c r="N2554">
        <v>2</v>
      </c>
      <c r="O2554">
        <v>27</v>
      </c>
      <c r="P2554">
        <v>25</v>
      </c>
      <c r="Q2554" s="20">
        <f t="shared" si="78"/>
        <v>24.684051723300001</v>
      </c>
      <c r="R2554" s="7">
        <f t="shared" si="79"/>
        <v>1</v>
      </c>
    </row>
    <row r="2555" spans="1:18" x14ac:dyDescent="0.25">
      <c r="A2555" t="s">
        <v>587</v>
      </c>
      <c r="B2555" t="s">
        <v>829</v>
      </c>
      <c r="D2555" t="s">
        <v>146</v>
      </c>
      <c r="E2555" t="s">
        <v>17</v>
      </c>
      <c r="F2555">
        <v>4</v>
      </c>
      <c r="G2555">
        <v>3</v>
      </c>
      <c r="H2555">
        <v>1</v>
      </c>
      <c r="I2555">
        <v>65</v>
      </c>
      <c r="J2555">
        <v>1</v>
      </c>
      <c r="K2555">
        <v>0</v>
      </c>
      <c r="L2555">
        <v>0</v>
      </c>
      <c r="M2555">
        <v>0</v>
      </c>
      <c r="N2555">
        <v>3</v>
      </c>
      <c r="O2555">
        <v>32</v>
      </c>
      <c r="P2555">
        <v>29</v>
      </c>
      <c r="Q2555" s="20">
        <f t="shared" si="78"/>
        <v>29.557522124799998</v>
      </c>
      <c r="R2555" s="7">
        <f t="shared" si="79"/>
        <v>3.6923076923076925</v>
      </c>
    </row>
    <row r="2556" spans="1:18" x14ac:dyDescent="0.25">
      <c r="A2556" t="s">
        <v>680</v>
      </c>
      <c r="B2556" t="s">
        <v>829</v>
      </c>
      <c r="D2556" t="s">
        <v>590</v>
      </c>
      <c r="E2556" t="s">
        <v>92</v>
      </c>
      <c r="F2556">
        <v>2</v>
      </c>
      <c r="G2556">
        <v>5</v>
      </c>
      <c r="H2556">
        <v>1</v>
      </c>
      <c r="I2556">
        <v>60</v>
      </c>
      <c r="J2556">
        <v>0</v>
      </c>
      <c r="K2556">
        <v>1</v>
      </c>
      <c r="L2556">
        <v>0</v>
      </c>
      <c r="M2556">
        <v>0</v>
      </c>
      <c r="N2556">
        <v>5</v>
      </c>
      <c r="O2556">
        <v>33</v>
      </c>
      <c r="P2556">
        <v>28</v>
      </c>
      <c r="Q2556" s="20">
        <f t="shared" si="78"/>
        <v>30.112123974899998</v>
      </c>
      <c r="R2556" s="7">
        <f t="shared" si="79"/>
        <v>2</v>
      </c>
    </row>
    <row r="2557" spans="1:18" x14ac:dyDescent="0.25">
      <c r="A2557" t="s">
        <v>573</v>
      </c>
      <c r="B2557" t="s">
        <v>830</v>
      </c>
      <c r="D2557" t="s">
        <v>249</v>
      </c>
      <c r="E2557" t="s">
        <v>92</v>
      </c>
      <c r="F2557">
        <v>2</v>
      </c>
      <c r="G2557">
        <v>5</v>
      </c>
      <c r="H2557">
        <v>1</v>
      </c>
      <c r="I2557">
        <v>60</v>
      </c>
      <c r="J2557">
        <v>0</v>
      </c>
      <c r="K2557">
        <v>1</v>
      </c>
      <c r="L2557">
        <v>0</v>
      </c>
      <c r="M2557">
        <v>0</v>
      </c>
      <c r="N2557">
        <v>5</v>
      </c>
      <c r="O2557">
        <v>36</v>
      </c>
      <c r="P2557">
        <v>31</v>
      </c>
      <c r="Q2557" s="20">
        <f t="shared" si="78"/>
        <v>32.556009812399999</v>
      </c>
      <c r="R2557" s="7">
        <f t="shared" si="79"/>
        <v>2</v>
      </c>
    </row>
    <row r="2558" spans="1:18" x14ac:dyDescent="0.25">
      <c r="A2558" t="s">
        <v>809</v>
      </c>
      <c r="B2558" t="s">
        <v>830</v>
      </c>
      <c r="D2558" t="s">
        <v>112</v>
      </c>
      <c r="E2558" t="s">
        <v>17</v>
      </c>
      <c r="F2558">
        <v>4</v>
      </c>
      <c r="G2558">
        <v>2</v>
      </c>
      <c r="H2558">
        <v>1</v>
      </c>
      <c r="I2558">
        <v>60</v>
      </c>
      <c r="J2558">
        <v>1</v>
      </c>
      <c r="K2558">
        <v>0</v>
      </c>
      <c r="L2558">
        <v>0</v>
      </c>
      <c r="M2558">
        <v>0</v>
      </c>
      <c r="N2558">
        <v>2</v>
      </c>
      <c r="O2558">
        <v>34</v>
      </c>
      <c r="P2558">
        <v>32</v>
      </c>
      <c r="Q2558" s="20">
        <f t="shared" si="78"/>
        <v>31.200447092399997</v>
      </c>
      <c r="R2558" s="7">
        <f t="shared" si="79"/>
        <v>4</v>
      </c>
    </row>
    <row r="2559" spans="1:18" x14ac:dyDescent="0.25">
      <c r="A2559" t="s">
        <v>623</v>
      </c>
      <c r="B2559" t="s">
        <v>830</v>
      </c>
      <c r="D2559" t="s">
        <v>96</v>
      </c>
      <c r="E2559" t="s">
        <v>92</v>
      </c>
      <c r="F2559">
        <v>2</v>
      </c>
      <c r="G2559">
        <v>4</v>
      </c>
      <c r="H2559">
        <v>1</v>
      </c>
      <c r="I2559">
        <v>58</v>
      </c>
      <c r="J2559">
        <v>0</v>
      </c>
      <c r="K2559">
        <v>1</v>
      </c>
      <c r="L2559">
        <v>0</v>
      </c>
      <c r="M2559">
        <v>1</v>
      </c>
      <c r="N2559">
        <v>3</v>
      </c>
      <c r="O2559">
        <v>38</v>
      </c>
      <c r="P2559">
        <v>35</v>
      </c>
      <c r="Q2559" s="20">
        <f t="shared" si="78"/>
        <v>34.33887043</v>
      </c>
      <c r="R2559" s="7">
        <f t="shared" si="79"/>
        <v>2</v>
      </c>
    </row>
    <row r="2560" spans="1:18" x14ac:dyDescent="0.25">
      <c r="A2560" t="s">
        <v>633</v>
      </c>
      <c r="B2560" t="s">
        <v>830</v>
      </c>
      <c r="D2560" t="s">
        <v>570</v>
      </c>
      <c r="E2560" t="s">
        <v>92</v>
      </c>
      <c r="F2560">
        <v>2</v>
      </c>
      <c r="G2560">
        <v>4</v>
      </c>
      <c r="H2560">
        <v>1</v>
      </c>
      <c r="I2560">
        <v>34</v>
      </c>
      <c r="J2560">
        <v>0</v>
      </c>
      <c r="K2560">
        <v>1</v>
      </c>
      <c r="L2560">
        <v>0</v>
      </c>
      <c r="M2560">
        <v>0</v>
      </c>
      <c r="N2560">
        <v>4</v>
      </c>
      <c r="O2560">
        <v>14</v>
      </c>
      <c r="P2560">
        <v>10</v>
      </c>
      <c r="Q2560" s="20">
        <f t="shared" si="78"/>
        <v>12.7194421662</v>
      </c>
      <c r="R2560" s="7">
        <f t="shared" si="79"/>
        <v>2</v>
      </c>
    </row>
    <row r="2561" spans="1:18" x14ac:dyDescent="0.25">
      <c r="A2561" t="s">
        <v>645</v>
      </c>
      <c r="B2561" t="s">
        <v>830</v>
      </c>
      <c r="D2561" t="s">
        <v>233</v>
      </c>
      <c r="E2561" t="s">
        <v>92</v>
      </c>
      <c r="F2561">
        <v>2</v>
      </c>
      <c r="G2561">
        <v>4</v>
      </c>
      <c r="H2561">
        <v>1</v>
      </c>
      <c r="I2561">
        <v>58</v>
      </c>
      <c r="J2561">
        <v>0</v>
      </c>
      <c r="K2561">
        <v>1</v>
      </c>
      <c r="L2561">
        <v>0</v>
      </c>
      <c r="M2561">
        <v>0</v>
      </c>
      <c r="N2561">
        <v>4</v>
      </c>
      <c r="O2561">
        <v>23</v>
      </c>
      <c r="P2561">
        <v>19</v>
      </c>
      <c r="Q2561" s="20">
        <f t="shared" si="78"/>
        <v>21.4502788094</v>
      </c>
      <c r="R2561" s="7">
        <f t="shared" si="79"/>
        <v>2</v>
      </c>
    </row>
    <row r="2562" spans="1:18" x14ac:dyDescent="0.25">
      <c r="A2562" t="s">
        <v>569</v>
      </c>
      <c r="B2562" t="s">
        <v>830</v>
      </c>
      <c r="D2562" t="s">
        <v>182</v>
      </c>
      <c r="E2562" t="s">
        <v>92</v>
      </c>
      <c r="F2562">
        <v>1</v>
      </c>
      <c r="G2562">
        <v>4</v>
      </c>
      <c r="H2562">
        <v>0</v>
      </c>
      <c r="I2562">
        <v>18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7</v>
      </c>
      <c r="P2562">
        <v>7</v>
      </c>
      <c r="Q2562" s="20">
        <f t="shared" ref="Q2562:Q2625" si="80">(1-SUMIF(Opponent,D2562,shpct))*O2562</f>
        <v>6.3972972972999997</v>
      </c>
      <c r="R2562" s="7" t="str">
        <f t="shared" ref="R2562:R2625" si="81">IF(H2562=1,F2562/MAX(60,I2562)*60," ")</f>
        <v xml:space="preserve"> </v>
      </c>
    </row>
    <row r="2563" spans="1:18" x14ac:dyDescent="0.25">
      <c r="A2563" t="s">
        <v>641</v>
      </c>
      <c r="B2563" t="s">
        <v>830</v>
      </c>
      <c r="D2563" t="s">
        <v>182</v>
      </c>
      <c r="E2563" t="s">
        <v>92</v>
      </c>
      <c r="F2563">
        <v>1</v>
      </c>
      <c r="G2563">
        <v>4</v>
      </c>
      <c r="H2563">
        <v>1</v>
      </c>
      <c r="I2563">
        <v>42</v>
      </c>
      <c r="J2563">
        <v>0</v>
      </c>
      <c r="K2563">
        <v>1</v>
      </c>
      <c r="L2563">
        <v>0</v>
      </c>
      <c r="M2563">
        <v>0</v>
      </c>
      <c r="N2563">
        <v>4</v>
      </c>
      <c r="O2563">
        <v>19</v>
      </c>
      <c r="P2563">
        <v>15</v>
      </c>
      <c r="Q2563" s="20">
        <f t="shared" si="80"/>
        <v>17.364092664099999</v>
      </c>
      <c r="R2563" s="7">
        <f t="shared" si="81"/>
        <v>1</v>
      </c>
    </row>
    <row r="2564" spans="1:18" x14ac:dyDescent="0.25">
      <c r="A2564" t="s">
        <v>613</v>
      </c>
      <c r="B2564" t="s">
        <v>830</v>
      </c>
      <c r="D2564" t="s">
        <v>570</v>
      </c>
      <c r="E2564" t="s">
        <v>92</v>
      </c>
      <c r="F2564">
        <v>2</v>
      </c>
      <c r="G2564">
        <v>4</v>
      </c>
      <c r="H2564">
        <v>0</v>
      </c>
      <c r="I2564">
        <v>24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19</v>
      </c>
      <c r="P2564">
        <v>19</v>
      </c>
      <c r="Q2564" s="20">
        <f t="shared" si="80"/>
        <v>17.262100082700002</v>
      </c>
      <c r="R2564" s="7" t="str">
        <f t="shared" si="81"/>
        <v xml:space="preserve"> </v>
      </c>
    </row>
    <row r="2565" spans="1:18" x14ac:dyDescent="0.25">
      <c r="A2565" t="s">
        <v>659</v>
      </c>
      <c r="B2565" t="s">
        <v>830</v>
      </c>
      <c r="D2565" t="s">
        <v>227</v>
      </c>
      <c r="E2565" t="s">
        <v>92</v>
      </c>
      <c r="F2565">
        <v>4</v>
      </c>
      <c r="G2565">
        <v>5</v>
      </c>
      <c r="H2565">
        <v>1</v>
      </c>
      <c r="I2565">
        <v>59</v>
      </c>
      <c r="J2565">
        <v>0</v>
      </c>
      <c r="K2565">
        <v>1</v>
      </c>
      <c r="L2565">
        <v>0</v>
      </c>
      <c r="M2565">
        <v>0</v>
      </c>
      <c r="N2565">
        <v>5</v>
      </c>
      <c r="O2565">
        <v>39</v>
      </c>
      <c r="P2565">
        <v>34</v>
      </c>
      <c r="Q2565" s="20">
        <f t="shared" si="80"/>
        <v>35.521791766500002</v>
      </c>
      <c r="R2565" s="7">
        <f t="shared" si="81"/>
        <v>4</v>
      </c>
    </row>
    <row r="2566" spans="1:18" x14ac:dyDescent="0.25">
      <c r="A2566" t="s">
        <v>581</v>
      </c>
      <c r="B2566" t="s">
        <v>830</v>
      </c>
      <c r="D2566" t="s">
        <v>575</v>
      </c>
      <c r="E2566" t="s">
        <v>92</v>
      </c>
      <c r="F2566">
        <v>1</v>
      </c>
      <c r="G2566">
        <v>4</v>
      </c>
      <c r="H2566">
        <v>1</v>
      </c>
      <c r="I2566">
        <v>60</v>
      </c>
      <c r="J2566">
        <v>0</v>
      </c>
      <c r="K2566">
        <v>1</v>
      </c>
      <c r="L2566">
        <v>0</v>
      </c>
      <c r="M2566">
        <v>0</v>
      </c>
      <c r="N2566">
        <v>4</v>
      </c>
      <c r="O2566">
        <v>32</v>
      </c>
      <c r="P2566">
        <v>28</v>
      </c>
      <c r="Q2566" s="20">
        <f t="shared" si="80"/>
        <v>29.661252899200001</v>
      </c>
      <c r="R2566" s="7">
        <f t="shared" si="81"/>
        <v>1</v>
      </c>
    </row>
    <row r="2567" spans="1:18" x14ac:dyDescent="0.25">
      <c r="A2567" t="s">
        <v>597</v>
      </c>
      <c r="B2567" t="s">
        <v>830</v>
      </c>
      <c r="D2567" t="s">
        <v>216</v>
      </c>
      <c r="E2567" t="s">
        <v>92</v>
      </c>
      <c r="F2567">
        <v>1</v>
      </c>
      <c r="G2567">
        <v>5</v>
      </c>
      <c r="H2567">
        <v>1</v>
      </c>
      <c r="I2567">
        <v>60</v>
      </c>
      <c r="J2567">
        <v>0</v>
      </c>
      <c r="K2567">
        <v>1</v>
      </c>
      <c r="L2567">
        <v>0</v>
      </c>
      <c r="M2567">
        <v>0</v>
      </c>
      <c r="N2567">
        <v>5</v>
      </c>
      <c r="O2567">
        <v>29</v>
      </c>
      <c r="P2567">
        <v>24</v>
      </c>
      <c r="Q2567" s="20">
        <f t="shared" si="80"/>
        <v>26.247996625100001</v>
      </c>
      <c r="R2567" s="7">
        <f t="shared" si="81"/>
        <v>1</v>
      </c>
    </row>
    <row r="2568" spans="1:18" x14ac:dyDescent="0.25">
      <c r="A2568" t="s">
        <v>589</v>
      </c>
      <c r="B2568" t="s">
        <v>830</v>
      </c>
      <c r="D2568" t="s">
        <v>278</v>
      </c>
      <c r="E2568" t="s">
        <v>92</v>
      </c>
      <c r="F2568">
        <v>2</v>
      </c>
      <c r="G2568">
        <v>3</v>
      </c>
      <c r="H2568">
        <v>1</v>
      </c>
      <c r="I2568">
        <v>61</v>
      </c>
      <c r="J2568">
        <v>0</v>
      </c>
      <c r="K2568">
        <v>0</v>
      </c>
      <c r="L2568">
        <v>1</v>
      </c>
      <c r="M2568">
        <v>0</v>
      </c>
      <c r="N2568">
        <v>3</v>
      </c>
      <c r="O2568">
        <v>38</v>
      </c>
      <c r="P2568">
        <v>35</v>
      </c>
      <c r="Q2568" s="20">
        <f t="shared" si="80"/>
        <v>34.727346938000004</v>
      </c>
      <c r="R2568" s="7">
        <f t="shared" si="81"/>
        <v>1.9672131147540985</v>
      </c>
    </row>
    <row r="2569" spans="1:18" x14ac:dyDescent="0.25">
      <c r="A2569" t="s">
        <v>582</v>
      </c>
      <c r="B2569" t="s">
        <v>830</v>
      </c>
      <c r="D2569" t="s">
        <v>134</v>
      </c>
      <c r="E2569" t="s">
        <v>92</v>
      </c>
      <c r="F2569">
        <v>1</v>
      </c>
      <c r="G2569">
        <v>2</v>
      </c>
      <c r="H2569">
        <v>1</v>
      </c>
      <c r="I2569">
        <v>65</v>
      </c>
      <c r="J2569">
        <v>0</v>
      </c>
      <c r="K2569">
        <v>0</v>
      </c>
      <c r="L2569">
        <v>1</v>
      </c>
      <c r="M2569">
        <v>0</v>
      </c>
      <c r="N2569">
        <v>1</v>
      </c>
      <c r="O2569">
        <v>27</v>
      </c>
      <c r="P2569">
        <v>26</v>
      </c>
      <c r="Q2569" s="20">
        <f t="shared" si="80"/>
        <v>24.469119578699999</v>
      </c>
      <c r="R2569" s="7">
        <f t="shared" si="81"/>
        <v>0.92307692307692313</v>
      </c>
    </row>
    <row r="2570" spans="1:18" x14ac:dyDescent="0.25">
      <c r="A2570" t="s">
        <v>576</v>
      </c>
      <c r="B2570" t="s">
        <v>831</v>
      </c>
      <c r="D2570" t="s">
        <v>349</v>
      </c>
      <c r="E2570" t="s">
        <v>17</v>
      </c>
      <c r="F2570">
        <v>4</v>
      </c>
      <c r="G2570">
        <v>2</v>
      </c>
      <c r="H2570">
        <v>1</v>
      </c>
      <c r="I2570">
        <v>60</v>
      </c>
      <c r="J2570">
        <v>1</v>
      </c>
      <c r="K2570">
        <v>0</v>
      </c>
      <c r="L2570">
        <v>0</v>
      </c>
      <c r="M2570">
        <v>0</v>
      </c>
      <c r="N2570">
        <v>2</v>
      </c>
      <c r="O2570">
        <v>41</v>
      </c>
      <c r="P2570">
        <v>39</v>
      </c>
      <c r="Q2570" s="20">
        <f t="shared" si="80"/>
        <v>37.836271055399997</v>
      </c>
      <c r="R2570" s="7">
        <f t="shared" si="81"/>
        <v>4</v>
      </c>
    </row>
    <row r="2571" spans="1:18" x14ac:dyDescent="0.25">
      <c r="A2571" t="s">
        <v>588</v>
      </c>
      <c r="B2571" t="s">
        <v>831</v>
      </c>
      <c r="D2571" t="s">
        <v>590</v>
      </c>
      <c r="E2571" t="s">
        <v>17</v>
      </c>
      <c r="F2571">
        <v>3</v>
      </c>
      <c r="G2571">
        <v>2</v>
      </c>
      <c r="H2571">
        <v>1</v>
      </c>
      <c r="I2571">
        <v>63</v>
      </c>
      <c r="J2571">
        <v>1</v>
      </c>
      <c r="K2571">
        <v>0</v>
      </c>
      <c r="L2571">
        <v>0</v>
      </c>
      <c r="M2571">
        <v>0</v>
      </c>
      <c r="N2571">
        <v>2</v>
      </c>
      <c r="O2571">
        <v>21</v>
      </c>
      <c r="P2571">
        <v>19</v>
      </c>
      <c r="Q2571" s="20">
        <f t="shared" si="80"/>
        <v>19.1622607113</v>
      </c>
      <c r="R2571" s="7">
        <f t="shared" si="81"/>
        <v>2.8571428571428568</v>
      </c>
    </row>
    <row r="2572" spans="1:18" x14ac:dyDescent="0.25">
      <c r="A2572" t="s">
        <v>569</v>
      </c>
      <c r="B2572" t="s">
        <v>831</v>
      </c>
      <c r="D2572" t="s">
        <v>192</v>
      </c>
      <c r="E2572" t="s">
        <v>17</v>
      </c>
      <c r="F2572">
        <v>3</v>
      </c>
      <c r="G2572">
        <v>2</v>
      </c>
      <c r="H2572">
        <v>1</v>
      </c>
      <c r="I2572">
        <v>65</v>
      </c>
      <c r="J2572">
        <v>1</v>
      </c>
      <c r="K2572">
        <v>0</v>
      </c>
      <c r="L2572">
        <v>0</v>
      </c>
      <c r="M2572">
        <v>0</v>
      </c>
      <c r="N2572">
        <v>2</v>
      </c>
      <c r="O2572">
        <v>26</v>
      </c>
      <c r="P2572">
        <v>24</v>
      </c>
      <c r="Q2572" s="20">
        <f t="shared" si="80"/>
        <v>23.570901034199998</v>
      </c>
      <c r="R2572" s="7">
        <f t="shared" si="81"/>
        <v>2.7692307692307692</v>
      </c>
    </row>
    <row r="2573" spans="1:18" x14ac:dyDescent="0.25">
      <c r="A2573" t="s">
        <v>736</v>
      </c>
      <c r="B2573" t="s">
        <v>831</v>
      </c>
      <c r="D2573" t="s">
        <v>327</v>
      </c>
      <c r="E2573" t="s">
        <v>92</v>
      </c>
      <c r="F2573">
        <v>2</v>
      </c>
      <c r="G2573">
        <v>5</v>
      </c>
      <c r="H2573">
        <v>1</v>
      </c>
      <c r="I2573">
        <v>60</v>
      </c>
      <c r="J2573">
        <v>0</v>
      </c>
      <c r="K2573">
        <v>1</v>
      </c>
      <c r="L2573">
        <v>0</v>
      </c>
      <c r="M2573">
        <v>0</v>
      </c>
      <c r="N2573">
        <v>5</v>
      </c>
      <c r="O2573">
        <v>32</v>
      </c>
      <c r="P2573">
        <v>27</v>
      </c>
      <c r="Q2573" s="20">
        <f t="shared" si="80"/>
        <v>29.307814992000001</v>
      </c>
      <c r="R2573" s="7">
        <f t="shared" si="81"/>
        <v>2</v>
      </c>
    </row>
    <row r="2574" spans="1:18" x14ac:dyDescent="0.25">
      <c r="A2574" t="s">
        <v>580</v>
      </c>
      <c r="B2574" t="s">
        <v>831</v>
      </c>
      <c r="D2574" t="s">
        <v>146</v>
      </c>
      <c r="E2574" t="s">
        <v>17</v>
      </c>
      <c r="F2574">
        <v>5</v>
      </c>
      <c r="G2574">
        <v>3</v>
      </c>
      <c r="H2574">
        <v>1</v>
      </c>
      <c r="I2574">
        <v>60</v>
      </c>
      <c r="J2574">
        <v>1</v>
      </c>
      <c r="K2574">
        <v>0</v>
      </c>
      <c r="L2574">
        <v>0</v>
      </c>
      <c r="M2574">
        <v>0</v>
      </c>
      <c r="N2574">
        <v>3</v>
      </c>
      <c r="O2574">
        <v>24</v>
      </c>
      <c r="P2574">
        <v>21</v>
      </c>
      <c r="Q2574" s="20">
        <f t="shared" si="80"/>
        <v>22.168141593599998</v>
      </c>
      <c r="R2574" s="7">
        <f t="shared" si="81"/>
        <v>5</v>
      </c>
    </row>
    <row r="2575" spans="1:18" x14ac:dyDescent="0.25">
      <c r="A2575" t="s">
        <v>635</v>
      </c>
      <c r="B2575" t="s">
        <v>832</v>
      </c>
      <c r="D2575" t="s">
        <v>441</v>
      </c>
      <c r="E2575" t="s">
        <v>17</v>
      </c>
      <c r="F2575">
        <v>5</v>
      </c>
      <c r="G2575">
        <v>3</v>
      </c>
      <c r="H2575">
        <v>1</v>
      </c>
      <c r="I2575">
        <v>60</v>
      </c>
      <c r="J2575">
        <v>1</v>
      </c>
      <c r="K2575">
        <v>0</v>
      </c>
      <c r="L2575">
        <v>0</v>
      </c>
      <c r="M2575">
        <v>0</v>
      </c>
      <c r="N2575">
        <v>3</v>
      </c>
      <c r="O2575">
        <v>21</v>
      </c>
      <c r="P2575">
        <v>18</v>
      </c>
      <c r="Q2575" s="20">
        <f t="shared" si="80"/>
        <v>19.257605690400002</v>
      </c>
      <c r="R2575" s="7">
        <f t="shared" si="81"/>
        <v>5</v>
      </c>
    </row>
    <row r="2576" spans="1:18" x14ac:dyDescent="0.25">
      <c r="A2576" t="s">
        <v>585</v>
      </c>
      <c r="B2576" t="s">
        <v>832</v>
      </c>
      <c r="D2576" t="s">
        <v>592</v>
      </c>
      <c r="E2576" t="s">
        <v>17</v>
      </c>
      <c r="F2576">
        <v>5</v>
      </c>
      <c r="G2576">
        <v>4</v>
      </c>
      <c r="H2576">
        <v>1</v>
      </c>
      <c r="I2576">
        <v>61</v>
      </c>
      <c r="J2576">
        <v>1</v>
      </c>
      <c r="K2576">
        <v>0</v>
      </c>
      <c r="L2576">
        <v>0</v>
      </c>
      <c r="M2576">
        <v>0</v>
      </c>
      <c r="N2576">
        <v>4</v>
      </c>
      <c r="O2576">
        <v>22</v>
      </c>
      <c r="P2576">
        <v>18</v>
      </c>
      <c r="Q2576" s="20">
        <f t="shared" si="80"/>
        <v>19.9808970108</v>
      </c>
      <c r="R2576" s="7">
        <f t="shared" si="81"/>
        <v>4.9180327868852451</v>
      </c>
    </row>
    <row r="2577" spans="1:18" x14ac:dyDescent="0.25">
      <c r="A2577" t="s">
        <v>574</v>
      </c>
      <c r="B2577" t="s">
        <v>832</v>
      </c>
      <c r="D2577" t="s">
        <v>120</v>
      </c>
      <c r="E2577" t="s">
        <v>17</v>
      </c>
      <c r="F2577">
        <v>6</v>
      </c>
      <c r="G2577">
        <v>0</v>
      </c>
      <c r="H2577">
        <v>1</v>
      </c>
      <c r="I2577">
        <v>60</v>
      </c>
      <c r="J2577">
        <v>1</v>
      </c>
      <c r="K2577">
        <v>0</v>
      </c>
      <c r="L2577">
        <v>0</v>
      </c>
      <c r="M2577">
        <v>0</v>
      </c>
      <c r="N2577">
        <v>0</v>
      </c>
      <c r="O2577">
        <v>23</v>
      </c>
      <c r="P2577">
        <v>23</v>
      </c>
      <c r="Q2577" s="20">
        <f t="shared" si="80"/>
        <v>21.004089051299999</v>
      </c>
      <c r="R2577" s="7">
        <f t="shared" si="81"/>
        <v>6</v>
      </c>
    </row>
    <row r="2578" spans="1:18" x14ac:dyDescent="0.25">
      <c r="A2578" t="s">
        <v>627</v>
      </c>
      <c r="B2578" t="s">
        <v>832</v>
      </c>
      <c r="D2578" t="s">
        <v>579</v>
      </c>
      <c r="E2578" t="s">
        <v>92</v>
      </c>
      <c r="F2578">
        <v>3</v>
      </c>
      <c r="G2578">
        <v>6</v>
      </c>
      <c r="H2578">
        <v>1</v>
      </c>
      <c r="I2578">
        <v>57</v>
      </c>
      <c r="J2578">
        <v>0</v>
      </c>
      <c r="K2578">
        <v>1</v>
      </c>
      <c r="L2578">
        <v>0</v>
      </c>
      <c r="M2578">
        <v>1</v>
      </c>
      <c r="N2578">
        <v>5</v>
      </c>
      <c r="O2578">
        <v>28</v>
      </c>
      <c r="P2578">
        <v>23</v>
      </c>
      <c r="Q2578" s="20">
        <f t="shared" si="80"/>
        <v>25.4923648364</v>
      </c>
      <c r="R2578" s="7">
        <f t="shared" si="81"/>
        <v>3</v>
      </c>
    </row>
    <row r="2579" spans="1:18" x14ac:dyDescent="0.25">
      <c r="A2579" t="s">
        <v>617</v>
      </c>
      <c r="B2579" t="s">
        <v>832</v>
      </c>
      <c r="D2579" t="s">
        <v>335</v>
      </c>
      <c r="E2579" t="s">
        <v>92</v>
      </c>
      <c r="F2579">
        <v>1</v>
      </c>
      <c r="G2579">
        <v>4</v>
      </c>
      <c r="H2579">
        <v>1</v>
      </c>
      <c r="I2579">
        <v>58</v>
      </c>
      <c r="J2579">
        <v>0</v>
      </c>
      <c r="K2579">
        <v>1</v>
      </c>
      <c r="L2579">
        <v>0</v>
      </c>
      <c r="M2579">
        <v>1</v>
      </c>
      <c r="N2579">
        <v>3</v>
      </c>
      <c r="O2579">
        <v>38</v>
      </c>
      <c r="P2579">
        <v>35</v>
      </c>
      <c r="Q2579" s="20">
        <f t="shared" si="80"/>
        <v>34.432474028800002</v>
      </c>
      <c r="R2579" s="7">
        <f t="shared" si="81"/>
        <v>1</v>
      </c>
    </row>
    <row r="2580" spans="1:18" x14ac:dyDescent="0.25">
      <c r="A2580" t="s">
        <v>653</v>
      </c>
      <c r="B2580" t="s">
        <v>832</v>
      </c>
      <c r="D2580" t="s">
        <v>134</v>
      </c>
      <c r="E2580" t="s">
        <v>17</v>
      </c>
      <c r="F2580">
        <v>5</v>
      </c>
      <c r="G2580">
        <v>4</v>
      </c>
      <c r="H2580">
        <v>1</v>
      </c>
      <c r="I2580">
        <v>65</v>
      </c>
      <c r="J2580">
        <v>1</v>
      </c>
      <c r="K2580">
        <v>0</v>
      </c>
      <c r="L2580">
        <v>0</v>
      </c>
      <c r="M2580">
        <v>0</v>
      </c>
      <c r="N2580">
        <v>4</v>
      </c>
      <c r="O2580">
        <v>23</v>
      </c>
      <c r="P2580">
        <v>19</v>
      </c>
      <c r="Q2580" s="20">
        <f t="shared" si="80"/>
        <v>20.844064826300002</v>
      </c>
      <c r="R2580" s="7">
        <f t="shared" si="81"/>
        <v>4.6153846153846159</v>
      </c>
    </row>
    <row r="2581" spans="1:18" x14ac:dyDescent="0.25">
      <c r="A2581" t="s">
        <v>577</v>
      </c>
      <c r="B2581" t="s">
        <v>832</v>
      </c>
      <c r="D2581" t="s">
        <v>598</v>
      </c>
      <c r="E2581" t="s">
        <v>92</v>
      </c>
      <c r="F2581">
        <v>2</v>
      </c>
      <c r="G2581">
        <v>3</v>
      </c>
      <c r="H2581">
        <v>1</v>
      </c>
      <c r="I2581">
        <v>65</v>
      </c>
      <c r="J2581">
        <v>0</v>
      </c>
      <c r="K2581">
        <v>0</v>
      </c>
      <c r="L2581">
        <v>1</v>
      </c>
      <c r="M2581">
        <v>0</v>
      </c>
      <c r="N2581">
        <v>2</v>
      </c>
      <c r="O2581">
        <v>39</v>
      </c>
      <c r="P2581">
        <v>37</v>
      </c>
      <c r="Q2581" s="20">
        <f t="shared" si="80"/>
        <v>35.818565402099999</v>
      </c>
      <c r="R2581" s="7">
        <f t="shared" si="81"/>
        <v>1.8461538461538463</v>
      </c>
    </row>
    <row r="2582" spans="1:18" x14ac:dyDescent="0.25">
      <c r="A2582" t="s">
        <v>643</v>
      </c>
      <c r="B2582" t="s">
        <v>832</v>
      </c>
      <c r="D2582" t="s">
        <v>570</v>
      </c>
      <c r="E2582" t="s">
        <v>92</v>
      </c>
      <c r="F2582">
        <v>2</v>
      </c>
      <c r="G2582">
        <v>3</v>
      </c>
      <c r="H2582">
        <v>1</v>
      </c>
      <c r="I2582">
        <v>62</v>
      </c>
      <c r="J2582">
        <v>0</v>
      </c>
      <c r="K2582">
        <v>0</v>
      </c>
      <c r="L2582">
        <v>1</v>
      </c>
      <c r="M2582">
        <v>0</v>
      </c>
      <c r="N2582">
        <v>3</v>
      </c>
      <c r="O2582">
        <v>50</v>
      </c>
      <c r="P2582">
        <v>47</v>
      </c>
      <c r="Q2582" s="20">
        <f t="shared" si="80"/>
        <v>45.426579165</v>
      </c>
      <c r="R2582" s="7">
        <f t="shared" si="81"/>
        <v>1.935483870967742</v>
      </c>
    </row>
    <row r="2583" spans="1:18" x14ac:dyDescent="0.25">
      <c r="A2583" t="s">
        <v>597</v>
      </c>
      <c r="B2583" t="s">
        <v>832</v>
      </c>
      <c r="D2583" t="s">
        <v>308</v>
      </c>
      <c r="E2583" t="s">
        <v>17</v>
      </c>
      <c r="F2583">
        <v>4</v>
      </c>
      <c r="G2583">
        <v>3</v>
      </c>
      <c r="H2583">
        <v>1</v>
      </c>
      <c r="I2583">
        <v>62</v>
      </c>
      <c r="J2583">
        <v>1</v>
      </c>
      <c r="K2583">
        <v>0</v>
      </c>
      <c r="L2583">
        <v>0</v>
      </c>
      <c r="M2583">
        <v>0</v>
      </c>
      <c r="N2583">
        <v>3</v>
      </c>
      <c r="O2583">
        <v>34</v>
      </c>
      <c r="P2583">
        <v>31</v>
      </c>
      <c r="Q2583" s="20">
        <f t="shared" si="80"/>
        <v>31.023569025</v>
      </c>
      <c r="R2583" s="7">
        <f t="shared" si="81"/>
        <v>3.870967741935484</v>
      </c>
    </row>
    <row r="2584" spans="1:18" x14ac:dyDescent="0.25">
      <c r="A2584" t="s">
        <v>589</v>
      </c>
      <c r="B2584" t="s">
        <v>832</v>
      </c>
      <c r="D2584" t="s">
        <v>249</v>
      </c>
      <c r="E2584" t="s">
        <v>92</v>
      </c>
      <c r="F2584">
        <v>3</v>
      </c>
      <c r="G2584">
        <v>4</v>
      </c>
      <c r="H2584">
        <v>1</v>
      </c>
      <c r="I2584">
        <v>58</v>
      </c>
      <c r="J2584">
        <v>0</v>
      </c>
      <c r="K2584">
        <v>1</v>
      </c>
      <c r="L2584">
        <v>0</v>
      </c>
      <c r="M2584">
        <v>0</v>
      </c>
      <c r="N2584">
        <v>4</v>
      </c>
      <c r="O2584">
        <v>23</v>
      </c>
      <c r="P2584">
        <v>19</v>
      </c>
      <c r="Q2584" s="20">
        <f t="shared" si="80"/>
        <v>20.799672935699999</v>
      </c>
      <c r="R2584" s="7">
        <f t="shared" si="81"/>
        <v>3</v>
      </c>
    </row>
    <row r="2585" spans="1:18" x14ac:dyDescent="0.25">
      <c r="A2585" t="s">
        <v>582</v>
      </c>
      <c r="B2585" t="s">
        <v>832</v>
      </c>
      <c r="D2585" t="s">
        <v>112</v>
      </c>
      <c r="E2585" t="s">
        <v>17</v>
      </c>
      <c r="F2585">
        <v>4</v>
      </c>
      <c r="G2585">
        <v>3</v>
      </c>
      <c r="H2585">
        <v>1</v>
      </c>
      <c r="I2585">
        <v>62</v>
      </c>
      <c r="J2585">
        <v>1</v>
      </c>
      <c r="K2585">
        <v>0</v>
      </c>
      <c r="L2585">
        <v>0</v>
      </c>
      <c r="M2585">
        <v>0</v>
      </c>
      <c r="N2585">
        <v>3</v>
      </c>
      <c r="O2585">
        <v>40</v>
      </c>
      <c r="P2585">
        <v>37</v>
      </c>
      <c r="Q2585" s="20">
        <f t="shared" si="80"/>
        <v>36.706408343999996</v>
      </c>
      <c r="R2585" s="7">
        <f t="shared" si="81"/>
        <v>3.870967741935484</v>
      </c>
    </row>
    <row r="2586" spans="1:18" x14ac:dyDescent="0.25">
      <c r="A2586" t="s">
        <v>584</v>
      </c>
      <c r="B2586" t="s">
        <v>832</v>
      </c>
      <c r="D2586" t="s">
        <v>575</v>
      </c>
      <c r="E2586" t="s">
        <v>92</v>
      </c>
      <c r="F2586">
        <v>2</v>
      </c>
      <c r="G2586">
        <v>3</v>
      </c>
      <c r="H2586">
        <v>1</v>
      </c>
      <c r="I2586">
        <v>65</v>
      </c>
      <c r="J2586">
        <v>0</v>
      </c>
      <c r="K2586">
        <v>0</v>
      </c>
      <c r="L2586">
        <v>1</v>
      </c>
      <c r="M2586">
        <v>0</v>
      </c>
      <c r="N2586">
        <v>2</v>
      </c>
      <c r="O2586">
        <v>39</v>
      </c>
      <c r="P2586">
        <v>37</v>
      </c>
      <c r="Q2586" s="20">
        <f t="shared" si="80"/>
        <v>36.149651970900003</v>
      </c>
      <c r="R2586" s="7">
        <f t="shared" si="81"/>
        <v>1.8461538461538463</v>
      </c>
    </row>
    <row r="2587" spans="1:18" x14ac:dyDescent="0.25">
      <c r="A2587" t="s">
        <v>573</v>
      </c>
      <c r="B2587" t="s">
        <v>833</v>
      </c>
      <c r="D2587" t="s">
        <v>146</v>
      </c>
      <c r="E2587" t="s">
        <v>92</v>
      </c>
      <c r="F2587">
        <v>1</v>
      </c>
      <c r="G2587">
        <v>4</v>
      </c>
      <c r="H2587">
        <v>1</v>
      </c>
      <c r="I2587">
        <v>60</v>
      </c>
      <c r="J2587">
        <v>0</v>
      </c>
      <c r="K2587">
        <v>1</v>
      </c>
      <c r="L2587">
        <v>0</v>
      </c>
      <c r="M2587">
        <v>0</v>
      </c>
      <c r="N2587">
        <v>4</v>
      </c>
      <c r="O2587">
        <v>36</v>
      </c>
      <c r="P2587">
        <v>32</v>
      </c>
      <c r="Q2587" s="20">
        <f t="shared" si="80"/>
        <v>33.252212390399997</v>
      </c>
      <c r="R2587" s="7">
        <f t="shared" si="81"/>
        <v>1</v>
      </c>
    </row>
    <row r="2588" spans="1:18" x14ac:dyDescent="0.25">
      <c r="A2588" t="s">
        <v>614</v>
      </c>
      <c r="B2588" t="s">
        <v>833</v>
      </c>
      <c r="D2588" t="s">
        <v>238</v>
      </c>
      <c r="E2588" t="s">
        <v>92</v>
      </c>
      <c r="F2588">
        <v>1</v>
      </c>
      <c r="G2588">
        <v>2</v>
      </c>
      <c r="H2588">
        <v>1</v>
      </c>
      <c r="I2588">
        <v>59</v>
      </c>
      <c r="J2588">
        <v>0</v>
      </c>
      <c r="K2588">
        <v>1</v>
      </c>
      <c r="L2588">
        <v>0</v>
      </c>
      <c r="M2588">
        <v>0</v>
      </c>
      <c r="N2588">
        <v>2</v>
      </c>
      <c r="O2588">
        <v>25</v>
      </c>
      <c r="P2588">
        <v>23</v>
      </c>
      <c r="Q2588" s="20">
        <f t="shared" si="80"/>
        <v>23.128712872500003</v>
      </c>
      <c r="R2588" s="7">
        <f t="shared" si="81"/>
        <v>1</v>
      </c>
    </row>
    <row r="2589" spans="1:18" x14ac:dyDescent="0.25">
      <c r="A2589" t="s">
        <v>573</v>
      </c>
      <c r="B2589" t="s">
        <v>834</v>
      </c>
      <c r="D2589" t="s">
        <v>227</v>
      </c>
      <c r="E2589" t="s">
        <v>92</v>
      </c>
      <c r="F2589">
        <v>1</v>
      </c>
      <c r="G2589">
        <v>4</v>
      </c>
      <c r="H2589">
        <v>1</v>
      </c>
      <c r="I2589">
        <v>60</v>
      </c>
      <c r="J2589">
        <v>0</v>
      </c>
      <c r="K2589">
        <v>1</v>
      </c>
      <c r="L2589">
        <v>0</v>
      </c>
      <c r="M2589">
        <v>1</v>
      </c>
      <c r="N2589">
        <v>3</v>
      </c>
      <c r="O2589">
        <v>30</v>
      </c>
      <c r="P2589">
        <v>27</v>
      </c>
      <c r="Q2589" s="20">
        <f t="shared" si="80"/>
        <v>27.324455205</v>
      </c>
      <c r="R2589" s="7">
        <f t="shared" si="81"/>
        <v>1</v>
      </c>
    </row>
    <row r="2590" spans="1:18" x14ac:dyDescent="0.25">
      <c r="A2590" t="s">
        <v>593</v>
      </c>
      <c r="B2590" t="s">
        <v>834</v>
      </c>
      <c r="D2590" t="s">
        <v>146</v>
      </c>
      <c r="E2590" t="s">
        <v>92</v>
      </c>
      <c r="F2590">
        <v>1</v>
      </c>
      <c r="G2590">
        <v>2</v>
      </c>
      <c r="H2590">
        <v>1</v>
      </c>
      <c r="I2590">
        <v>65</v>
      </c>
      <c r="J2590">
        <v>0</v>
      </c>
      <c r="K2590">
        <v>0</v>
      </c>
      <c r="L2590">
        <v>1</v>
      </c>
      <c r="M2590">
        <v>0</v>
      </c>
      <c r="N2590">
        <v>1</v>
      </c>
      <c r="O2590">
        <v>43</v>
      </c>
      <c r="P2590">
        <v>42</v>
      </c>
      <c r="Q2590" s="20">
        <f t="shared" si="80"/>
        <v>39.7179203552</v>
      </c>
      <c r="R2590" s="7">
        <f t="shared" si="81"/>
        <v>0.92307692307692313</v>
      </c>
    </row>
    <row r="2591" spans="1:18" x14ac:dyDescent="0.25">
      <c r="A2591" t="s">
        <v>638</v>
      </c>
      <c r="B2591" t="s">
        <v>834</v>
      </c>
      <c r="D2591" t="s">
        <v>188</v>
      </c>
      <c r="E2591" t="s">
        <v>17</v>
      </c>
      <c r="F2591">
        <v>6</v>
      </c>
      <c r="G2591">
        <v>1</v>
      </c>
      <c r="H2591">
        <v>1</v>
      </c>
      <c r="I2591">
        <v>60</v>
      </c>
      <c r="J2591">
        <v>1</v>
      </c>
      <c r="K2591">
        <v>0</v>
      </c>
      <c r="L2591">
        <v>0</v>
      </c>
      <c r="M2591">
        <v>0</v>
      </c>
      <c r="N2591">
        <v>1</v>
      </c>
      <c r="O2591">
        <v>29</v>
      </c>
      <c r="P2591">
        <v>28</v>
      </c>
      <c r="Q2591" s="20">
        <f t="shared" si="80"/>
        <v>26.819370659200001</v>
      </c>
      <c r="R2591" s="7">
        <f t="shared" si="81"/>
        <v>6</v>
      </c>
    </row>
    <row r="2592" spans="1:18" x14ac:dyDescent="0.25">
      <c r="A2592" t="s">
        <v>587</v>
      </c>
      <c r="B2592" t="s">
        <v>834</v>
      </c>
      <c r="D2592" t="s">
        <v>112</v>
      </c>
      <c r="E2592" t="s">
        <v>92</v>
      </c>
      <c r="F2592">
        <v>0</v>
      </c>
      <c r="G2592">
        <v>5</v>
      </c>
      <c r="H2592">
        <v>1</v>
      </c>
      <c r="I2592">
        <v>60</v>
      </c>
      <c r="J2592">
        <v>0</v>
      </c>
      <c r="K2592">
        <v>1</v>
      </c>
      <c r="L2592">
        <v>0</v>
      </c>
      <c r="M2592">
        <v>0</v>
      </c>
      <c r="N2592">
        <v>5</v>
      </c>
      <c r="O2592">
        <v>29</v>
      </c>
      <c r="P2592">
        <v>24</v>
      </c>
      <c r="Q2592" s="20">
        <f t="shared" si="80"/>
        <v>26.6121460494</v>
      </c>
      <c r="R2592" s="7">
        <f t="shared" si="81"/>
        <v>0</v>
      </c>
    </row>
    <row r="2593" spans="1:18" x14ac:dyDescent="0.25">
      <c r="A2593" t="s">
        <v>632</v>
      </c>
      <c r="B2593" t="s">
        <v>834</v>
      </c>
      <c r="D2593" t="s">
        <v>398</v>
      </c>
      <c r="E2593" t="s">
        <v>92</v>
      </c>
      <c r="F2593">
        <v>3</v>
      </c>
      <c r="G2593">
        <v>4</v>
      </c>
      <c r="H2593">
        <v>1</v>
      </c>
      <c r="I2593">
        <v>65</v>
      </c>
      <c r="J2593">
        <v>0</v>
      </c>
      <c r="K2593">
        <v>0</v>
      </c>
      <c r="L2593">
        <v>1</v>
      </c>
      <c r="M2593">
        <v>0</v>
      </c>
      <c r="N2593">
        <v>3</v>
      </c>
      <c r="O2593">
        <v>29</v>
      </c>
      <c r="P2593">
        <v>26</v>
      </c>
      <c r="Q2593" s="20">
        <f t="shared" si="80"/>
        <v>26.372040073799997</v>
      </c>
      <c r="R2593" s="7">
        <f t="shared" si="81"/>
        <v>2.7692307692307692</v>
      </c>
    </row>
    <row r="2594" spans="1:18" x14ac:dyDescent="0.25">
      <c r="A2594" t="s">
        <v>588</v>
      </c>
      <c r="B2594" t="s">
        <v>834</v>
      </c>
      <c r="D2594" t="s">
        <v>592</v>
      </c>
      <c r="E2594" t="s">
        <v>17</v>
      </c>
      <c r="F2594">
        <v>3</v>
      </c>
      <c r="G2594">
        <v>2</v>
      </c>
      <c r="H2594">
        <v>1</v>
      </c>
      <c r="I2594">
        <v>60</v>
      </c>
      <c r="J2594">
        <v>1</v>
      </c>
      <c r="K2594">
        <v>0</v>
      </c>
      <c r="L2594">
        <v>0</v>
      </c>
      <c r="M2594">
        <v>0</v>
      </c>
      <c r="N2594">
        <v>2</v>
      </c>
      <c r="O2594">
        <v>19</v>
      </c>
      <c r="P2594">
        <v>17</v>
      </c>
      <c r="Q2594" s="20">
        <f t="shared" si="80"/>
        <v>17.256229236599999</v>
      </c>
      <c r="R2594" s="7">
        <f t="shared" si="81"/>
        <v>3</v>
      </c>
    </row>
    <row r="2595" spans="1:18" x14ac:dyDescent="0.25">
      <c r="A2595" t="s">
        <v>577</v>
      </c>
      <c r="B2595" t="s">
        <v>834</v>
      </c>
      <c r="D2595" t="s">
        <v>575</v>
      </c>
      <c r="E2595" t="s">
        <v>17</v>
      </c>
      <c r="F2595">
        <v>5</v>
      </c>
      <c r="G2595">
        <v>2</v>
      </c>
      <c r="H2595">
        <v>1</v>
      </c>
      <c r="I2595">
        <v>60</v>
      </c>
      <c r="J2595">
        <v>1</v>
      </c>
      <c r="K2595">
        <v>0</v>
      </c>
      <c r="L2595">
        <v>0</v>
      </c>
      <c r="M2595">
        <v>0</v>
      </c>
      <c r="N2595">
        <v>2</v>
      </c>
      <c r="O2595">
        <v>32</v>
      </c>
      <c r="P2595">
        <v>30</v>
      </c>
      <c r="Q2595" s="20">
        <f t="shared" si="80"/>
        <v>29.661252899200001</v>
      </c>
      <c r="R2595" s="7">
        <f t="shared" si="81"/>
        <v>5</v>
      </c>
    </row>
    <row r="2596" spans="1:18" x14ac:dyDescent="0.25">
      <c r="A2596" t="s">
        <v>825</v>
      </c>
      <c r="B2596" t="s">
        <v>834</v>
      </c>
      <c r="D2596" t="s">
        <v>349</v>
      </c>
      <c r="E2596" t="s">
        <v>17</v>
      </c>
      <c r="F2596">
        <v>4</v>
      </c>
      <c r="G2596">
        <v>3</v>
      </c>
      <c r="H2596">
        <v>1</v>
      </c>
      <c r="I2596">
        <v>60</v>
      </c>
      <c r="J2596">
        <v>1</v>
      </c>
      <c r="K2596">
        <v>0</v>
      </c>
      <c r="L2596">
        <v>0</v>
      </c>
      <c r="M2596">
        <v>0</v>
      </c>
      <c r="N2596">
        <v>3</v>
      </c>
      <c r="O2596">
        <v>33</v>
      </c>
      <c r="P2596">
        <v>30</v>
      </c>
      <c r="Q2596" s="20">
        <f t="shared" si="80"/>
        <v>30.453584020200001</v>
      </c>
      <c r="R2596" s="7">
        <f t="shared" si="81"/>
        <v>4</v>
      </c>
    </row>
    <row r="2597" spans="1:18" x14ac:dyDescent="0.25">
      <c r="A2597" t="s">
        <v>580</v>
      </c>
      <c r="B2597" t="s">
        <v>834</v>
      </c>
      <c r="D2597" t="s">
        <v>278</v>
      </c>
      <c r="E2597" t="s">
        <v>17</v>
      </c>
      <c r="F2597">
        <v>3</v>
      </c>
      <c r="G2597">
        <v>0</v>
      </c>
      <c r="H2597">
        <v>1</v>
      </c>
      <c r="I2597">
        <v>60</v>
      </c>
      <c r="J2597">
        <v>1</v>
      </c>
      <c r="K2597">
        <v>0</v>
      </c>
      <c r="L2597">
        <v>0</v>
      </c>
      <c r="M2597">
        <v>0</v>
      </c>
      <c r="N2597">
        <v>0</v>
      </c>
      <c r="O2597">
        <v>23</v>
      </c>
      <c r="P2597">
        <v>23</v>
      </c>
      <c r="Q2597" s="20">
        <f t="shared" si="80"/>
        <v>21.019183673000001</v>
      </c>
      <c r="R2597" s="7">
        <f t="shared" si="81"/>
        <v>3</v>
      </c>
    </row>
    <row r="2598" spans="1:18" x14ac:dyDescent="0.25">
      <c r="A2598" t="s">
        <v>614</v>
      </c>
      <c r="B2598" t="s">
        <v>834</v>
      </c>
      <c r="D2598" t="s">
        <v>120</v>
      </c>
      <c r="E2598" t="s">
        <v>92</v>
      </c>
      <c r="F2598">
        <v>2</v>
      </c>
      <c r="G2598">
        <v>6</v>
      </c>
      <c r="H2598">
        <v>1</v>
      </c>
      <c r="I2598">
        <v>60</v>
      </c>
      <c r="J2598">
        <v>0</v>
      </c>
      <c r="K2598">
        <v>1</v>
      </c>
      <c r="L2598">
        <v>0</v>
      </c>
      <c r="M2598">
        <v>0</v>
      </c>
      <c r="N2598">
        <v>6</v>
      </c>
      <c r="O2598">
        <v>30</v>
      </c>
      <c r="P2598">
        <v>24</v>
      </c>
      <c r="Q2598" s="20">
        <f t="shared" si="80"/>
        <v>27.396637892999998</v>
      </c>
      <c r="R2598" s="7">
        <f t="shared" si="81"/>
        <v>2</v>
      </c>
    </row>
    <row r="2599" spans="1:18" x14ac:dyDescent="0.25">
      <c r="A2599" t="s">
        <v>600</v>
      </c>
      <c r="B2599" t="s">
        <v>834</v>
      </c>
      <c r="D2599" t="s">
        <v>308</v>
      </c>
      <c r="E2599" t="s">
        <v>17</v>
      </c>
      <c r="F2599">
        <v>6</v>
      </c>
      <c r="G2599">
        <v>2</v>
      </c>
      <c r="H2599">
        <v>1</v>
      </c>
      <c r="I2599">
        <v>60</v>
      </c>
      <c r="J2599">
        <v>1</v>
      </c>
      <c r="K2599">
        <v>0</v>
      </c>
      <c r="L2599">
        <v>0</v>
      </c>
      <c r="M2599">
        <v>0</v>
      </c>
      <c r="N2599">
        <v>2</v>
      </c>
      <c r="O2599">
        <v>34</v>
      </c>
      <c r="P2599">
        <v>32</v>
      </c>
      <c r="Q2599" s="20">
        <f t="shared" si="80"/>
        <v>31.023569025</v>
      </c>
      <c r="R2599" s="7">
        <f t="shared" si="81"/>
        <v>6</v>
      </c>
    </row>
    <row r="2600" spans="1:18" x14ac:dyDescent="0.25">
      <c r="A2600" t="s">
        <v>620</v>
      </c>
      <c r="B2600" t="s">
        <v>834</v>
      </c>
      <c r="D2600" t="s">
        <v>192</v>
      </c>
      <c r="E2600" t="s">
        <v>92</v>
      </c>
      <c r="F2600">
        <v>2</v>
      </c>
      <c r="G2600">
        <v>5</v>
      </c>
      <c r="H2600">
        <v>1</v>
      </c>
      <c r="I2600">
        <v>60</v>
      </c>
      <c r="J2600">
        <v>0</v>
      </c>
      <c r="K2600">
        <v>1</v>
      </c>
      <c r="L2600">
        <v>0</v>
      </c>
      <c r="M2600">
        <v>0</v>
      </c>
      <c r="N2600">
        <v>5</v>
      </c>
      <c r="O2600">
        <v>37</v>
      </c>
      <c r="P2600">
        <v>32</v>
      </c>
      <c r="Q2600" s="20">
        <f t="shared" si="80"/>
        <v>33.543205317899996</v>
      </c>
      <c r="R2600" s="7">
        <f t="shared" si="81"/>
        <v>2</v>
      </c>
    </row>
    <row r="2601" spans="1:18" x14ac:dyDescent="0.25">
      <c r="A2601" t="s">
        <v>582</v>
      </c>
      <c r="B2601" t="s">
        <v>834</v>
      </c>
      <c r="D2601" t="s">
        <v>233</v>
      </c>
      <c r="E2601" t="s">
        <v>92</v>
      </c>
      <c r="F2601">
        <v>1</v>
      </c>
      <c r="G2601">
        <v>2</v>
      </c>
      <c r="H2601">
        <v>1</v>
      </c>
      <c r="I2601">
        <v>64</v>
      </c>
      <c r="J2601">
        <v>0</v>
      </c>
      <c r="K2601">
        <v>0</v>
      </c>
      <c r="L2601">
        <v>1</v>
      </c>
      <c r="M2601">
        <v>0</v>
      </c>
      <c r="N2601">
        <v>2</v>
      </c>
      <c r="O2601">
        <v>32</v>
      </c>
      <c r="P2601">
        <v>30</v>
      </c>
      <c r="Q2601" s="20">
        <f t="shared" si="80"/>
        <v>29.843866169599998</v>
      </c>
      <c r="R2601" s="7">
        <f t="shared" si="81"/>
        <v>0.9375</v>
      </c>
    </row>
    <row r="2602" spans="1:18" x14ac:dyDescent="0.25">
      <c r="A2602" t="s">
        <v>584</v>
      </c>
      <c r="B2602" t="s">
        <v>834</v>
      </c>
      <c r="D2602" t="s">
        <v>598</v>
      </c>
      <c r="E2602" t="s">
        <v>92</v>
      </c>
      <c r="F2602">
        <v>4</v>
      </c>
      <c r="G2602">
        <v>5</v>
      </c>
      <c r="H2602">
        <v>1</v>
      </c>
      <c r="I2602">
        <v>65</v>
      </c>
      <c r="J2602">
        <v>0</v>
      </c>
      <c r="K2602">
        <v>0</v>
      </c>
      <c r="L2602">
        <v>1</v>
      </c>
      <c r="M2602">
        <v>0</v>
      </c>
      <c r="N2602">
        <v>4</v>
      </c>
      <c r="O2602">
        <v>45</v>
      </c>
      <c r="P2602">
        <v>41</v>
      </c>
      <c r="Q2602" s="20">
        <f t="shared" si="80"/>
        <v>41.329113925500003</v>
      </c>
      <c r="R2602" s="7">
        <f t="shared" si="81"/>
        <v>3.6923076923076925</v>
      </c>
    </row>
    <row r="2603" spans="1:18" x14ac:dyDescent="0.25">
      <c r="A2603" t="s">
        <v>573</v>
      </c>
      <c r="B2603" t="s">
        <v>835</v>
      </c>
      <c r="D2603" t="s">
        <v>327</v>
      </c>
      <c r="E2603" t="s">
        <v>92</v>
      </c>
      <c r="F2603">
        <v>4</v>
      </c>
      <c r="G2603">
        <v>6</v>
      </c>
      <c r="H2603">
        <v>1</v>
      </c>
      <c r="I2603">
        <v>58</v>
      </c>
      <c r="J2603">
        <v>0</v>
      </c>
      <c r="K2603">
        <v>1</v>
      </c>
      <c r="L2603">
        <v>0</v>
      </c>
      <c r="M2603">
        <v>1</v>
      </c>
      <c r="N2603">
        <v>5</v>
      </c>
      <c r="O2603">
        <v>37</v>
      </c>
      <c r="P2603">
        <v>32</v>
      </c>
      <c r="Q2603" s="20">
        <f t="shared" si="80"/>
        <v>33.887161084500001</v>
      </c>
      <c r="R2603" s="7">
        <f t="shared" si="81"/>
        <v>4</v>
      </c>
    </row>
    <row r="2604" spans="1:18" x14ac:dyDescent="0.25">
      <c r="A2604" t="s">
        <v>623</v>
      </c>
      <c r="B2604" t="s">
        <v>835</v>
      </c>
      <c r="D2604" t="s">
        <v>398</v>
      </c>
      <c r="E2604" t="s">
        <v>17</v>
      </c>
      <c r="F2604">
        <v>2</v>
      </c>
      <c r="G2604">
        <v>0</v>
      </c>
      <c r="H2604">
        <v>1</v>
      </c>
      <c r="I2604">
        <v>60</v>
      </c>
      <c r="J2604">
        <v>1</v>
      </c>
      <c r="K2604">
        <v>0</v>
      </c>
      <c r="L2604">
        <v>0</v>
      </c>
      <c r="M2604">
        <v>0</v>
      </c>
      <c r="N2604">
        <v>0</v>
      </c>
      <c r="O2604">
        <v>27</v>
      </c>
      <c r="P2604">
        <v>27</v>
      </c>
      <c r="Q2604" s="20">
        <f t="shared" si="80"/>
        <v>24.553278689399999</v>
      </c>
      <c r="R2604" s="7">
        <f t="shared" si="81"/>
        <v>2</v>
      </c>
    </row>
    <row r="2605" spans="1:18" x14ac:dyDescent="0.25">
      <c r="A2605" t="s">
        <v>587</v>
      </c>
      <c r="B2605" t="s">
        <v>835</v>
      </c>
      <c r="D2605" t="s">
        <v>349</v>
      </c>
      <c r="E2605" t="s">
        <v>17</v>
      </c>
      <c r="F2605">
        <v>4</v>
      </c>
      <c r="G2605">
        <v>3</v>
      </c>
      <c r="H2605">
        <v>1</v>
      </c>
      <c r="I2605">
        <v>61</v>
      </c>
      <c r="J2605">
        <v>1</v>
      </c>
      <c r="K2605">
        <v>0</v>
      </c>
      <c r="L2605">
        <v>0</v>
      </c>
      <c r="M2605">
        <v>0</v>
      </c>
      <c r="N2605">
        <v>3</v>
      </c>
      <c r="O2605">
        <v>34</v>
      </c>
      <c r="P2605">
        <v>31</v>
      </c>
      <c r="Q2605" s="20">
        <f t="shared" si="80"/>
        <v>31.376419899600002</v>
      </c>
      <c r="R2605" s="7">
        <f t="shared" si="81"/>
        <v>3.9344262295081971</v>
      </c>
    </row>
    <row r="2606" spans="1:18" x14ac:dyDescent="0.25">
      <c r="A2606" t="s">
        <v>607</v>
      </c>
      <c r="B2606" t="s">
        <v>835</v>
      </c>
      <c r="D2606" t="s">
        <v>192</v>
      </c>
      <c r="E2606" t="s">
        <v>92</v>
      </c>
      <c r="F2606">
        <v>2</v>
      </c>
      <c r="G2606">
        <v>7</v>
      </c>
      <c r="H2606">
        <v>1</v>
      </c>
      <c r="I2606">
        <v>40</v>
      </c>
      <c r="J2606">
        <v>0</v>
      </c>
      <c r="K2606">
        <v>1</v>
      </c>
      <c r="L2606">
        <v>0</v>
      </c>
      <c r="M2606">
        <v>0</v>
      </c>
      <c r="N2606">
        <v>7</v>
      </c>
      <c r="O2606">
        <v>24</v>
      </c>
      <c r="P2606">
        <v>17</v>
      </c>
      <c r="Q2606" s="20">
        <f t="shared" si="80"/>
        <v>21.757754800800001</v>
      </c>
      <c r="R2606" s="7">
        <f t="shared" si="81"/>
        <v>2</v>
      </c>
    </row>
    <row r="2607" spans="1:18" x14ac:dyDescent="0.25">
      <c r="A2607" t="s">
        <v>633</v>
      </c>
      <c r="B2607" t="s">
        <v>835</v>
      </c>
      <c r="D2607" t="s">
        <v>182</v>
      </c>
      <c r="E2607" t="s">
        <v>92</v>
      </c>
      <c r="F2607">
        <v>1</v>
      </c>
      <c r="G2607">
        <v>4</v>
      </c>
      <c r="H2607">
        <v>1</v>
      </c>
      <c r="I2607">
        <v>60</v>
      </c>
      <c r="J2607">
        <v>0</v>
      </c>
      <c r="K2607">
        <v>1</v>
      </c>
      <c r="L2607">
        <v>0</v>
      </c>
      <c r="M2607">
        <v>0</v>
      </c>
      <c r="N2607">
        <v>4</v>
      </c>
      <c r="O2607">
        <v>34</v>
      </c>
      <c r="P2607">
        <v>30</v>
      </c>
      <c r="Q2607" s="20">
        <f t="shared" si="80"/>
        <v>31.072586872599999</v>
      </c>
      <c r="R2607" s="7">
        <f t="shared" si="81"/>
        <v>1</v>
      </c>
    </row>
    <row r="2608" spans="1:18" x14ac:dyDescent="0.25">
      <c r="A2608" t="s">
        <v>680</v>
      </c>
      <c r="B2608" t="s">
        <v>835</v>
      </c>
      <c r="D2608" t="s">
        <v>335</v>
      </c>
      <c r="E2608" t="s">
        <v>92</v>
      </c>
      <c r="F2608">
        <v>0</v>
      </c>
      <c r="G2608">
        <v>5</v>
      </c>
      <c r="H2608">
        <v>1</v>
      </c>
      <c r="I2608">
        <v>60</v>
      </c>
      <c r="J2608">
        <v>0</v>
      </c>
      <c r="K2608">
        <v>1</v>
      </c>
      <c r="L2608">
        <v>0</v>
      </c>
      <c r="M2608">
        <v>0</v>
      </c>
      <c r="N2608">
        <v>5</v>
      </c>
      <c r="O2608">
        <v>42</v>
      </c>
      <c r="P2608">
        <v>37</v>
      </c>
      <c r="Q2608" s="20">
        <f t="shared" si="80"/>
        <v>38.056944979200004</v>
      </c>
      <c r="R2608" s="7">
        <f t="shared" si="81"/>
        <v>0</v>
      </c>
    </row>
    <row r="2609" spans="1:18" x14ac:dyDescent="0.25">
      <c r="A2609" t="s">
        <v>659</v>
      </c>
      <c r="B2609" t="s">
        <v>835</v>
      </c>
      <c r="D2609" t="s">
        <v>590</v>
      </c>
      <c r="E2609" t="s">
        <v>17</v>
      </c>
      <c r="F2609">
        <v>2</v>
      </c>
      <c r="G2609">
        <v>1</v>
      </c>
      <c r="H2609">
        <v>1</v>
      </c>
      <c r="I2609">
        <v>65</v>
      </c>
      <c r="J2609">
        <v>1</v>
      </c>
      <c r="K2609">
        <v>0</v>
      </c>
      <c r="L2609">
        <v>0</v>
      </c>
      <c r="M2609">
        <v>0</v>
      </c>
      <c r="N2609">
        <v>1</v>
      </c>
      <c r="O2609">
        <v>17</v>
      </c>
      <c r="P2609">
        <v>16</v>
      </c>
      <c r="Q2609" s="20">
        <f t="shared" si="80"/>
        <v>15.5123062901</v>
      </c>
      <c r="R2609" s="7">
        <f t="shared" si="81"/>
        <v>1.8461538461538463</v>
      </c>
    </row>
    <row r="2610" spans="1:18" x14ac:dyDescent="0.25">
      <c r="A2610" t="s">
        <v>595</v>
      </c>
      <c r="B2610" t="s">
        <v>835</v>
      </c>
      <c r="D2610" t="s">
        <v>134</v>
      </c>
      <c r="E2610" t="s">
        <v>92</v>
      </c>
      <c r="F2610">
        <v>3</v>
      </c>
      <c r="G2610">
        <v>4</v>
      </c>
      <c r="H2610">
        <v>1</v>
      </c>
      <c r="I2610">
        <v>64</v>
      </c>
      <c r="J2610">
        <v>0</v>
      </c>
      <c r="K2610">
        <v>0</v>
      </c>
      <c r="L2610">
        <v>1</v>
      </c>
      <c r="M2610">
        <v>0</v>
      </c>
      <c r="N2610">
        <v>3</v>
      </c>
      <c r="O2610">
        <v>42</v>
      </c>
      <c r="P2610">
        <v>39</v>
      </c>
      <c r="Q2610" s="20">
        <f t="shared" si="80"/>
        <v>38.0630749002</v>
      </c>
      <c r="R2610" s="7">
        <f t="shared" si="81"/>
        <v>2.8125</v>
      </c>
    </row>
    <row r="2611" spans="1:18" x14ac:dyDescent="0.25">
      <c r="A2611" t="s">
        <v>581</v>
      </c>
      <c r="B2611" t="s">
        <v>835</v>
      </c>
      <c r="D2611" t="s">
        <v>596</v>
      </c>
      <c r="E2611" t="s">
        <v>17</v>
      </c>
      <c r="F2611">
        <v>4</v>
      </c>
      <c r="G2611">
        <v>3</v>
      </c>
      <c r="H2611">
        <v>1</v>
      </c>
      <c r="I2611">
        <v>65</v>
      </c>
      <c r="J2611">
        <v>1</v>
      </c>
      <c r="K2611">
        <v>0</v>
      </c>
      <c r="L2611">
        <v>0</v>
      </c>
      <c r="M2611">
        <v>0</v>
      </c>
      <c r="N2611">
        <v>3</v>
      </c>
      <c r="O2611">
        <v>37</v>
      </c>
      <c r="P2611">
        <v>34</v>
      </c>
      <c r="Q2611" s="20">
        <f t="shared" si="80"/>
        <v>33.958700880499997</v>
      </c>
      <c r="R2611" s="7">
        <f t="shared" si="81"/>
        <v>3.6923076923076925</v>
      </c>
    </row>
    <row r="2612" spans="1:18" x14ac:dyDescent="0.25">
      <c r="A2612" t="s">
        <v>651</v>
      </c>
      <c r="B2612" t="s">
        <v>835</v>
      </c>
      <c r="D2612" t="s">
        <v>592</v>
      </c>
      <c r="E2612" t="s">
        <v>92</v>
      </c>
      <c r="F2612">
        <v>2</v>
      </c>
      <c r="G2612">
        <v>3</v>
      </c>
      <c r="H2612">
        <v>1</v>
      </c>
      <c r="I2612">
        <v>58</v>
      </c>
      <c r="J2612">
        <v>0</v>
      </c>
      <c r="K2612">
        <v>1</v>
      </c>
      <c r="L2612">
        <v>0</v>
      </c>
      <c r="M2612">
        <v>0</v>
      </c>
      <c r="N2612">
        <v>3</v>
      </c>
      <c r="O2612">
        <v>34</v>
      </c>
      <c r="P2612">
        <v>31</v>
      </c>
      <c r="Q2612" s="20">
        <f t="shared" si="80"/>
        <v>30.879568107599997</v>
      </c>
      <c r="R2612" s="7">
        <f t="shared" si="81"/>
        <v>2</v>
      </c>
    </row>
    <row r="2613" spans="1:18" x14ac:dyDescent="0.25">
      <c r="A2613" t="s">
        <v>584</v>
      </c>
      <c r="B2613" t="s">
        <v>835</v>
      </c>
      <c r="D2613" t="s">
        <v>192</v>
      </c>
      <c r="E2613" t="s">
        <v>92</v>
      </c>
      <c r="F2613">
        <v>2</v>
      </c>
      <c r="G2613">
        <v>7</v>
      </c>
      <c r="H2613">
        <v>0</v>
      </c>
      <c r="I2613">
        <v>20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13</v>
      </c>
      <c r="P2613">
        <v>13</v>
      </c>
      <c r="Q2613" s="20">
        <f t="shared" si="80"/>
        <v>11.785450517099999</v>
      </c>
      <c r="R2613" s="7" t="str">
        <f t="shared" si="81"/>
        <v xml:space="preserve"> </v>
      </c>
    </row>
    <row r="2614" spans="1:18" x14ac:dyDescent="0.25">
      <c r="A2614" t="s">
        <v>612</v>
      </c>
      <c r="B2614" t="s">
        <v>836</v>
      </c>
      <c r="D2614" t="s">
        <v>568</v>
      </c>
      <c r="E2614" t="s">
        <v>92</v>
      </c>
      <c r="F2614">
        <v>2</v>
      </c>
      <c r="G2614">
        <v>3</v>
      </c>
      <c r="H2614">
        <v>1</v>
      </c>
      <c r="I2614">
        <v>60</v>
      </c>
      <c r="J2614">
        <v>0</v>
      </c>
      <c r="K2614">
        <v>0</v>
      </c>
      <c r="L2614">
        <v>1</v>
      </c>
      <c r="M2614">
        <v>0</v>
      </c>
      <c r="N2614">
        <v>3</v>
      </c>
      <c r="O2614">
        <v>41</v>
      </c>
      <c r="P2614">
        <v>38</v>
      </c>
      <c r="Q2614" s="20">
        <f t="shared" si="80"/>
        <v>36.917610307699995</v>
      </c>
      <c r="R2614" s="7">
        <f t="shared" si="81"/>
        <v>2</v>
      </c>
    </row>
    <row r="2615" spans="1:18" x14ac:dyDescent="0.25">
      <c r="A2615" t="s">
        <v>653</v>
      </c>
      <c r="B2615" t="s">
        <v>836</v>
      </c>
      <c r="D2615" t="s">
        <v>188</v>
      </c>
      <c r="E2615" t="s">
        <v>17</v>
      </c>
      <c r="F2615">
        <v>4</v>
      </c>
      <c r="G2615">
        <v>3</v>
      </c>
      <c r="H2615">
        <v>1</v>
      </c>
      <c r="I2615">
        <v>60</v>
      </c>
      <c r="J2615">
        <v>1</v>
      </c>
      <c r="K2615">
        <v>0</v>
      </c>
      <c r="L2615">
        <v>0</v>
      </c>
      <c r="M2615">
        <v>0</v>
      </c>
      <c r="N2615">
        <v>3</v>
      </c>
      <c r="O2615">
        <v>33</v>
      </c>
      <c r="P2615">
        <v>30</v>
      </c>
      <c r="Q2615" s="20">
        <f t="shared" si="80"/>
        <v>30.518594198400002</v>
      </c>
      <c r="R2615" s="7">
        <f t="shared" si="81"/>
        <v>4</v>
      </c>
    </row>
    <row r="2616" spans="1:18" x14ac:dyDescent="0.25">
      <c r="A2616" t="s">
        <v>645</v>
      </c>
      <c r="B2616" t="s">
        <v>836</v>
      </c>
      <c r="D2616" t="s">
        <v>112</v>
      </c>
      <c r="E2616" t="s">
        <v>92</v>
      </c>
      <c r="F2616">
        <v>3</v>
      </c>
      <c r="G2616">
        <v>4</v>
      </c>
      <c r="H2616">
        <v>0</v>
      </c>
      <c r="I2616">
        <v>38</v>
      </c>
      <c r="J2616">
        <v>0</v>
      </c>
      <c r="K2616">
        <v>1</v>
      </c>
      <c r="L2616">
        <v>0</v>
      </c>
      <c r="M2616">
        <v>0</v>
      </c>
      <c r="N2616">
        <v>1</v>
      </c>
      <c r="O2616">
        <v>18</v>
      </c>
      <c r="P2616">
        <v>17</v>
      </c>
      <c r="Q2616" s="20">
        <f t="shared" si="80"/>
        <v>16.5178837548</v>
      </c>
      <c r="R2616" s="7" t="str">
        <f t="shared" si="81"/>
        <v xml:space="preserve"> </v>
      </c>
    </row>
    <row r="2617" spans="1:18" x14ac:dyDescent="0.25">
      <c r="A2617" t="s">
        <v>616</v>
      </c>
      <c r="B2617" t="s">
        <v>836</v>
      </c>
      <c r="D2617" t="s">
        <v>120</v>
      </c>
      <c r="E2617" t="s">
        <v>17</v>
      </c>
      <c r="F2617">
        <v>4</v>
      </c>
      <c r="G2617">
        <v>3</v>
      </c>
      <c r="H2617">
        <v>1</v>
      </c>
      <c r="I2617">
        <v>65</v>
      </c>
      <c r="J2617">
        <v>1</v>
      </c>
      <c r="K2617">
        <v>0</v>
      </c>
      <c r="L2617">
        <v>0</v>
      </c>
      <c r="M2617">
        <v>0</v>
      </c>
      <c r="N2617">
        <v>3</v>
      </c>
      <c r="O2617">
        <v>16</v>
      </c>
      <c r="P2617">
        <v>13</v>
      </c>
      <c r="Q2617" s="20">
        <f t="shared" si="80"/>
        <v>14.611540209599999</v>
      </c>
      <c r="R2617" s="7">
        <f t="shared" si="81"/>
        <v>3.6923076923076925</v>
      </c>
    </row>
    <row r="2618" spans="1:18" x14ac:dyDescent="0.25">
      <c r="A2618" t="s">
        <v>597</v>
      </c>
      <c r="B2618" t="s">
        <v>836</v>
      </c>
      <c r="D2618" t="s">
        <v>570</v>
      </c>
      <c r="E2618" t="s">
        <v>17</v>
      </c>
      <c r="F2618">
        <v>2</v>
      </c>
      <c r="G2618">
        <v>1</v>
      </c>
      <c r="H2618">
        <v>1</v>
      </c>
      <c r="I2618">
        <v>65</v>
      </c>
      <c r="J2618">
        <v>1</v>
      </c>
      <c r="K2618">
        <v>0</v>
      </c>
      <c r="L2618">
        <v>0</v>
      </c>
      <c r="M2618">
        <v>0</v>
      </c>
      <c r="N2618">
        <v>1</v>
      </c>
      <c r="O2618">
        <v>24</v>
      </c>
      <c r="P2618">
        <v>23</v>
      </c>
      <c r="Q2618" s="20">
        <f t="shared" si="80"/>
        <v>21.8047579992</v>
      </c>
      <c r="R2618" s="7">
        <f t="shared" si="81"/>
        <v>1.8461538461538463</v>
      </c>
    </row>
    <row r="2619" spans="1:18" x14ac:dyDescent="0.25">
      <c r="A2619" t="s">
        <v>629</v>
      </c>
      <c r="B2619" t="s">
        <v>836</v>
      </c>
      <c r="D2619" t="s">
        <v>216</v>
      </c>
      <c r="E2619" t="s">
        <v>92</v>
      </c>
      <c r="F2619">
        <v>5</v>
      </c>
      <c r="G2619">
        <v>6</v>
      </c>
      <c r="H2619">
        <v>1</v>
      </c>
      <c r="I2619">
        <v>65</v>
      </c>
      <c r="J2619">
        <v>0</v>
      </c>
      <c r="K2619">
        <v>0</v>
      </c>
      <c r="L2619">
        <v>1</v>
      </c>
      <c r="M2619">
        <v>0</v>
      </c>
      <c r="N2619">
        <v>5</v>
      </c>
      <c r="O2619">
        <v>25</v>
      </c>
      <c r="P2619">
        <v>20</v>
      </c>
      <c r="Q2619" s="20">
        <f t="shared" si="80"/>
        <v>22.627583297499999</v>
      </c>
      <c r="R2619" s="7">
        <f t="shared" si="81"/>
        <v>4.6153846153846159</v>
      </c>
    </row>
    <row r="2620" spans="1:18" x14ac:dyDescent="0.25">
      <c r="A2620" t="s">
        <v>600</v>
      </c>
      <c r="B2620" t="s">
        <v>836</v>
      </c>
      <c r="D2620" t="s">
        <v>112</v>
      </c>
      <c r="E2620" t="s">
        <v>92</v>
      </c>
      <c r="F2620">
        <v>3</v>
      </c>
      <c r="G2620">
        <v>4</v>
      </c>
      <c r="H2620">
        <v>1</v>
      </c>
      <c r="I2620">
        <v>20</v>
      </c>
      <c r="J2620">
        <v>0</v>
      </c>
      <c r="K2620">
        <v>0</v>
      </c>
      <c r="L2620">
        <v>0</v>
      </c>
      <c r="M2620">
        <v>0</v>
      </c>
      <c r="N2620">
        <v>3</v>
      </c>
      <c r="O2620">
        <v>12</v>
      </c>
      <c r="P2620">
        <v>9</v>
      </c>
      <c r="Q2620" s="20">
        <f t="shared" si="80"/>
        <v>11.011922503199999</v>
      </c>
      <c r="R2620" s="7">
        <f t="shared" si="81"/>
        <v>3</v>
      </c>
    </row>
    <row r="2621" spans="1:18" x14ac:dyDescent="0.25">
      <c r="A2621" t="s">
        <v>620</v>
      </c>
      <c r="B2621" t="s">
        <v>836</v>
      </c>
      <c r="D2621" t="s">
        <v>441</v>
      </c>
      <c r="E2621" t="s">
        <v>17</v>
      </c>
      <c r="F2621">
        <v>2</v>
      </c>
      <c r="G2621">
        <v>1</v>
      </c>
      <c r="H2621">
        <v>1</v>
      </c>
      <c r="I2621">
        <v>60</v>
      </c>
      <c r="J2621">
        <v>1</v>
      </c>
      <c r="K2621">
        <v>0</v>
      </c>
      <c r="L2621">
        <v>0</v>
      </c>
      <c r="M2621">
        <v>0</v>
      </c>
      <c r="N2621">
        <v>1</v>
      </c>
      <c r="O2621">
        <v>31</v>
      </c>
      <c r="P2621">
        <v>30</v>
      </c>
      <c r="Q2621" s="20">
        <f t="shared" si="80"/>
        <v>28.427894114400001</v>
      </c>
      <c r="R2621" s="7">
        <f t="shared" si="81"/>
        <v>2</v>
      </c>
    </row>
    <row r="2622" spans="1:18" x14ac:dyDescent="0.25">
      <c r="A2622" t="s">
        <v>650</v>
      </c>
      <c r="B2622" t="s">
        <v>836</v>
      </c>
      <c r="D2622" t="s">
        <v>308</v>
      </c>
      <c r="E2622" t="s">
        <v>92</v>
      </c>
      <c r="F2622">
        <v>2</v>
      </c>
      <c r="G2622">
        <v>3</v>
      </c>
      <c r="H2622">
        <v>1</v>
      </c>
      <c r="I2622">
        <v>59</v>
      </c>
      <c r="J2622">
        <v>0</v>
      </c>
      <c r="K2622">
        <v>1</v>
      </c>
      <c r="L2622">
        <v>0</v>
      </c>
      <c r="M2622">
        <v>0</v>
      </c>
      <c r="N2622">
        <v>3</v>
      </c>
      <c r="O2622">
        <v>31</v>
      </c>
      <c r="P2622">
        <v>28</v>
      </c>
      <c r="Q2622" s="20">
        <f t="shared" si="80"/>
        <v>28.2861952875</v>
      </c>
      <c r="R2622" s="7">
        <f t="shared" si="81"/>
        <v>2</v>
      </c>
    </row>
    <row r="2623" spans="1:18" x14ac:dyDescent="0.25">
      <c r="A2623" t="s">
        <v>635</v>
      </c>
      <c r="B2623" t="s">
        <v>837</v>
      </c>
      <c r="D2623" t="s">
        <v>598</v>
      </c>
      <c r="E2623" t="s">
        <v>92</v>
      </c>
      <c r="F2623">
        <v>1</v>
      </c>
      <c r="G2623">
        <v>3</v>
      </c>
      <c r="H2623">
        <v>1</v>
      </c>
      <c r="I2623">
        <v>59</v>
      </c>
      <c r="J2623">
        <v>0</v>
      </c>
      <c r="K2623">
        <v>1</v>
      </c>
      <c r="L2623">
        <v>0</v>
      </c>
      <c r="M2623">
        <v>0</v>
      </c>
      <c r="N2623">
        <v>3</v>
      </c>
      <c r="O2623">
        <v>23</v>
      </c>
      <c r="P2623">
        <v>20</v>
      </c>
      <c r="Q2623" s="20">
        <f t="shared" si="80"/>
        <v>21.123769339700001</v>
      </c>
      <c r="R2623" s="7">
        <f t="shared" si="81"/>
        <v>1</v>
      </c>
    </row>
    <row r="2624" spans="1:18" x14ac:dyDescent="0.25">
      <c r="A2624" t="s">
        <v>658</v>
      </c>
      <c r="B2624" t="s">
        <v>837</v>
      </c>
      <c r="D2624" t="s">
        <v>188</v>
      </c>
      <c r="E2624" t="s">
        <v>92</v>
      </c>
      <c r="F2624">
        <v>1</v>
      </c>
      <c r="G2624">
        <v>4</v>
      </c>
      <c r="H2624">
        <v>1</v>
      </c>
      <c r="I2624">
        <v>58</v>
      </c>
      <c r="J2624">
        <v>0</v>
      </c>
      <c r="K2624">
        <v>1</v>
      </c>
      <c r="L2624">
        <v>0</v>
      </c>
      <c r="M2624">
        <v>1</v>
      </c>
      <c r="N2624">
        <v>3</v>
      </c>
      <c r="O2624">
        <v>24</v>
      </c>
      <c r="P2624">
        <v>21</v>
      </c>
      <c r="Q2624" s="20">
        <f t="shared" si="80"/>
        <v>22.195341235200001</v>
      </c>
      <c r="R2624" s="7">
        <f t="shared" si="81"/>
        <v>1</v>
      </c>
    </row>
    <row r="2625" spans="1:18" x14ac:dyDescent="0.25">
      <c r="A2625" t="s">
        <v>574</v>
      </c>
      <c r="B2625" t="s">
        <v>837</v>
      </c>
      <c r="D2625" t="s">
        <v>182</v>
      </c>
      <c r="E2625" t="s">
        <v>17</v>
      </c>
      <c r="F2625">
        <v>3</v>
      </c>
      <c r="G2625">
        <v>2</v>
      </c>
      <c r="H2625">
        <v>1</v>
      </c>
      <c r="I2625">
        <v>65</v>
      </c>
      <c r="J2625">
        <v>1</v>
      </c>
      <c r="K2625">
        <v>0</v>
      </c>
      <c r="L2625">
        <v>0</v>
      </c>
      <c r="M2625">
        <v>0</v>
      </c>
      <c r="N2625">
        <v>2</v>
      </c>
      <c r="O2625">
        <v>30</v>
      </c>
      <c r="P2625">
        <v>28</v>
      </c>
      <c r="Q2625" s="20">
        <f t="shared" si="80"/>
        <v>27.416988416999999</v>
      </c>
      <c r="R2625" s="7">
        <f t="shared" si="81"/>
        <v>2.7692307692307692</v>
      </c>
    </row>
    <row r="2626" spans="1:18" x14ac:dyDescent="0.25">
      <c r="A2626" t="s">
        <v>576</v>
      </c>
      <c r="B2626" t="s">
        <v>837</v>
      </c>
      <c r="D2626" t="s">
        <v>233</v>
      </c>
      <c r="E2626" t="s">
        <v>92</v>
      </c>
      <c r="F2626">
        <v>1</v>
      </c>
      <c r="G2626">
        <v>2</v>
      </c>
      <c r="H2626">
        <v>1</v>
      </c>
      <c r="I2626">
        <v>65</v>
      </c>
      <c r="J2626">
        <v>0</v>
      </c>
      <c r="K2626">
        <v>0</v>
      </c>
      <c r="L2626">
        <v>1</v>
      </c>
      <c r="M2626">
        <v>0</v>
      </c>
      <c r="N2626">
        <v>1</v>
      </c>
      <c r="O2626">
        <v>17</v>
      </c>
      <c r="P2626">
        <v>16</v>
      </c>
      <c r="Q2626" s="20">
        <f t="shared" ref="Q2626:Q2648" si="82">(1-SUMIF(Opponent,D2626,shpct))*O2626</f>
        <v>15.854553902599999</v>
      </c>
      <c r="R2626" s="7">
        <f t="shared" ref="R2626:R2648" si="83">IF(H2626=1,F2626/MAX(60,I2626)*60," ")</f>
        <v>0.92307692307692313</v>
      </c>
    </row>
    <row r="2627" spans="1:18" x14ac:dyDescent="0.25">
      <c r="A2627" t="s">
        <v>569</v>
      </c>
      <c r="B2627" t="s">
        <v>837</v>
      </c>
      <c r="D2627" t="s">
        <v>398</v>
      </c>
      <c r="E2627" t="s">
        <v>17</v>
      </c>
      <c r="F2627">
        <v>2</v>
      </c>
      <c r="G2627">
        <v>0</v>
      </c>
      <c r="H2627">
        <v>1</v>
      </c>
      <c r="I2627">
        <v>60</v>
      </c>
      <c r="J2627">
        <v>1</v>
      </c>
      <c r="K2627">
        <v>0</v>
      </c>
      <c r="L2627">
        <v>0</v>
      </c>
      <c r="M2627">
        <v>0</v>
      </c>
      <c r="N2627">
        <v>0</v>
      </c>
      <c r="O2627">
        <v>18</v>
      </c>
      <c r="P2627">
        <v>18</v>
      </c>
      <c r="Q2627" s="20">
        <f t="shared" si="82"/>
        <v>16.368852459599999</v>
      </c>
      <c r="R2627" s="7">
        <f t="shared" si="83"/>
        <v>2</v>
      </c>
    </row>
    <row r="2628" spans="1:18" x14ac:dyDescent="0.25">
      <c r="A2628" t="s">
        <v>609</v>
      </c>
      <c r="B2628" t="s">
        <v>837</v>
      </c>
      <c r="D2628" t="s">
        <v>570</v>
      </c>
      <c r="E2628" t="s">
        <v>17</v>
      </c>
      <c r="F2628">
        <v>4</v>
      </c>
      <c r="G2628">
        <v>3</v>
      </c>
      <c r="H2628">
        <v>1</v>
      </c>
      <c r="I2628">
        <v>60</v>
      </c>
      <c r="J2628">
        <v>1</v>
      </c>
      <c r="K2628">
        <v>0</v>
      </c>
      <c r="L2628">
        <v>0</v>
      </c>
      <c r="M2628">
        <v>0</v>
      </c>
      <c r="N2628">
        <v>3</v>
      </c>
      <c r="O2628">
        <v>40</v>
      </c>
      <c r="P2628">
        <v>37</v>
      </c>
      <c r="Q2628" s="20">
        <f t="shared" si="82"/>
        <v>36.341263332000004</v>
      </c>
      <c r="R2628" s="7">
        <f t="shared" si="83"/>
        <v>4</v>
      </c>
    </row>
    <row r="2629" spans="1:18" x14ac:dyDescent="0.25">
      <c r="A2629" t="s">
        <v>692</v>
      </c>
      <c r="B2629" t="s">
        <v>837</v>
      </c>
      <c r="D2629" t="s">
        <v>96</v>
      </c>
      <c r="E2629" t="s">
        <v>17</v>
      </c>
      <c r="F2629">
        <v>2</v>
      </c>
      <c r="G2629">
        <v>1</v>
      </c>
      <c r="H2629">
        <v>1</v>
      </c>
      <c r="I2629">
        <v>65</v>
      </c>
      <c r="J2629">
        <v>1</v>
      </c>
      <c r="K2629">
        <v>0</v>
      </c>
      <c r="L2629">
        <v>0</v>
      </c>
      <c r="M2629">
        <v>0</v>
      </c>
      <c r="N2629">
        <v>1</v>
      </c>
      <c r="O2629">
        <v>34</v>
      </c>
      <c r="P2629">
        <v>33</v>
      </c>
      <c r="Q2629" s="20">
        <f t="shared" si="82"/>
        <v>30.724252490000001</v>
      </c>
      <c r="R2629" s="7">
        <f t="shared" si="83"/>
        <v>1.8461538461538463</v>
      </c>
    </row>
    <row r="2630" spans="1:18" x14ac:dyDescent="0.25">
      <c r="A2630" t="s">
        <v>610</v>
      </c>
      <c r="B2630" t="s">
        <v>837</v>
      </c>
      <c r="D2630" t="s">
        <v>27</v>
      </c>
      <c r="E2630" t="s">
        <v>17</v>
      </c>
      <c r="F2630">
        <v>5</v>
      </c>
      <c r="G2630">
        <v>4</v>
      </c>
      <c r="H2630">
        <v>1</v>
      </c>
      <c r="I2630">
        <v>60</v>
      </c>
      <c r="J2630">
        <v>1</v>
      </c>
      <c r="K2630">
        <v>0</v>
      </c>
      <c r="L2630">
        <v>0</v>
      </c>
      <c r="M2630">
        <v>0</v>
      </c>
      <c r="N2630">
        <v>4</v>
      </c>
      <c r="O2630">
        <v>37</v>
      </c>
      <c r="P2630">
        <v>33</v>
      </c>
      <c r="Q2630" s="20">
        <f t="shared" si="82"/>
        <v>33.732290709899999</v>
      </c>
      <c r="R2630" s="7">
        <f t="shared" si="83"/>
        <v>5</v>
      </c>
    </row>
    <row r="2631" spans="1:18" x14ac:dyDescent="0.25">
      <c r="A2631" t="s">
        <v>696</v>
      </c>
      <c r="B2631" t="s">
        <v>837</v>
      </c>
      <c r="D2631" t="s">
        <v>134</v>
      </c>
      <c r="E2631" t="s">
        <v>92</v>
      </c>
      <c r="F2631">
        <v>2</v>
      </c>
      <c r="G2631">
        <v>5</v>
      </c>
      <c r="H2631">
        <v>1</v>
      </c>
      <c r="I2631">
        <v>59</v>
      </c>
      <c r="J2631">
        <v>0</v>
      </c>
      <c r="K2631">
        <v>1</v>
      </c>
      <c r="L2631">
        <v>0</v>
      </c>
      <c r="M2631">
        <v>1</v>
      </c>
      <c r="N2631">
        <v>4</v>
      </c>
      <c r="O2631">
        <v>26</v>
      </c>
      <c r="P2631">
        <v>22</v>
      </c>
      <c r="Q2631" s="20">
        <f t="shared" si="82"/>
        <v>23.562855890600002</v>
      </c>
      <c r="R2631" s="7">
        <f t="shared" si="83"/>
        <v>2</v>
      </c>
    </row>
    <row r="2632" spans="1:18" x14ac:dyDescent="0.25">
      <c r="A2632" t="s">
        <v>703</v>
      </c>
      <c r="B2632" t="s">
        <v>837</v>
      </c>
      <c r="D2632" t="s">
        <v>579</v>
      </c>
      <c r="E2632" t="s">
        <v>17</v>
      </c>
      <c r="F2632">
        <v>5</v>
      </c>
      <c r="G2632">
        <v>3</v>
      </c>
      <c r="H2632">
        <v>1</v>
      </c>
      <c r="I2632">
        <v>60</v>
      </c>
      <c r="J2632">
        <v>1</v>
      </c>
      <c r="K2632">
        <v>0</v>
      </c>
      <c r="L2632">
        <v>0</v>
      </c>
      <c r="M2632">
        <v>0</v>
      </c>
      <c r="N2632">
        <v>3</v>
      </c>
      <c r="O2632">
        <v>28</v>
      </c>
      <c r="P2632">
        <v>25</v>
      </c>
      <c r="Q2632" s="20">
        <f t="shared" si="82"/>
        <v>25.4923648364</v>
      </c>
      <c r="R2632" s="7">
        <f t="shared" si="83"/>
        <v>5</v>
      </c>
    </row>
    <row r="2633" spans="1:18" x14ac:dyDescent="0.25">
      <c r="A2633" t="s">
        <v>576</v>
      </c>
      <c r="B2633" t="s">
        <v>838</v>
      </c>
      <c r="D2633" t="s">
        <v>112</v>
      </c>
      <c r="E2633" t="s">
        <v>92</v>
      </c>
      <c r="F2633">
        <v>1</v>
      </c>
      <c r="G2633">
        <v>3</v>
      </c>
      <c r="H2633">
        <v>1</v>
      </c>
      <c r="I2633">
        <v>59</v>
      </c>
      <c r="J2633">
        <v>0</v>
      </c>
      <c r="K2633">
        <v>1</v>
      </c>
      <c r="L2633">
        <v>0</v>
      </c>
      <c r="M2633">
        <v>1</v>
      </c>
      <c r="N2633">
        <v>2</v>
      </c>
      <c r="O2633">
        <v>37</v>
      </c>
      <c r="P2633">
        <v>35</v>
      </c>
      <c r="Q2633" s="20">
        <f t="shared" si="82"/>
        <v>33.953427718199997</v>
      </c>
      <c r="R2633" s="7">
        <f t="shared" si="83"/>
        <v>1</v>
      </c>
    </row>
    <row r="2634" spans="1:18" x14ac:dyDescent="0.25">
      <c r="A2634" t="s">
        <v>566</v>
      </c>
      <c r="B2634" t="s">
        <v>838</v>
      </c>
      <c r="D2634" t="s">
        <v>308</v>
      </c>
      <c r="E2634" t="s">
        <v>92</v>
      </c>
      <c r="F2634">
        <v>4</v>
      </c>
      <c r="G2634">
        <v>6</v>
      </c>
      <c r="H2634">
        <v>1</v>
      </c>
      <c r="I2634">
        <v>59</v>
      </c>
      <c r="J2634">
        <v>0</v>
      </c>
      <c r="K2634">
        <v>1</v>
      </c>
      <c r="L2634">
        <v>0</v>
      </c>
      <c r="M2634">
        <v>1</v>
      </c>
      <c r="N2634">
        <v>5</v>
      </c>
      <c r="O2634">
        <v>28</v>
      </c>
      <c r="P2634">
        <v>23</v>
      </c>
      <c r="Q2634" s="20">
        <f t="shared" si="82"/>
        <v>25.54882155</v>
      </c>
      <c r="R2634" s="7">
        <f t="shared" si="83"/>
        <v>4</v>
      </c>
    </row>
    <row r="2635" spans="1:18" x14ac:dyDescent="0.25">
      <c r="A2635" t="s">
        <v>665</v>
      </c>
      <c r="B2635" t="s">
        <v>838</v>
      </c>
      <c r="D2635" t="s">
        <v>192</v>
      </c>
      <c r="E2635" t="s">
        <v>92</v>
      </c>
      <c r="F2635">
        <v>0</v>
      </c>
      <c r="G2635">
        <v>1</v>
      </c>
      <c r="H2635">
        <v>1</v>
      </c>
      <c r="I2635">
        <v>59</v>
      </c>
      <c r="J2635">
        <v>0</v>
      </c>
      <c r="K2635">
        <v>1</v>
      </c>
      <c r="L2635">
        <v>0</v>
      </c>
      <c r="M2635">
        <v>0</v>
      </c>
      <c r="N2635">
        <v>1</v>
      </c>
      <c r="O2635">
        <v>30</v>
      </c>
      <c r="P2635">
        <v>29</v>
      </c>
      <c r="Q2635" s="20">
        <f t="shared" si="82"/>
        <v>27.197193500999997</v>
      </c>
      <c r="R2635" s="7">
        <f t="shared" si="83"/>
        <v>0</v>
      </c>
    </row>
    <row r="2636" spans="1:18" x14ac:dyDescent="0.25">
      <c r="A2636" t="s">
        <v>616</v>
      </c>
      <c r="B2636" t="s">
        <v>838</v>
      </c>
      <c r="D2636" t="s">
        <v>238</v>
      </c>
      <c r="E2636" t="s">
        <v>17</v>
      </c>
      <c r="F2636">
        <v>4</v>
      </c>
      <c r="G2636">
        <v>3</v>
      </c>
      <c r="H2636">
        <v>1</v>
      </c>
      <c r="I2636">
        <v>64</v>
      </c>
      <c r="J2636">
        <v>1</v>
      </c>
      <c r="K2636">
        <v>0</v>
      </c>
      <c r="L2636">
        <v>0</v>
      </c>
      <c r="M2636">
        <v>0</v>
      </c>
      <c r="N2636">
        <v>3</v>
      </c>
      <c r="O2636">
        <v>44</v>
      </c>
      <c r="P2636">
        <v>41</v>
      </c>
      <c r="Q2636" s="20">
        <f t="shared" si="82"/>
        <v>40.706534655600002</v>
      </c>
      <c r="R2636" s="7">
        <f t="shared" si="83"/>
        <v>3.75</v>
      </c>
    </row>
    <row r="2637" spans="1:18" x14ac:dyDescent="0.25">
      <c r="A2637" t="s">
        <v>603</v>
      </c>
      <c r="B2637" t="s">
        <v>839</v>
      </c>
      <c r="D2637" t="s">
        <v>596</v>
      </c>
      <c r="E2637" t="s">
        <v>92</v>
      </c>
      <c r="F2637">
        <v>3</v>
      </c>
      <c r="G2637">
        <v>4</v>
      </c>
      <c r="H2637">
        <v>1</v>
      </c>
      <c r="I2637">
        <v>65</v>
      </c>
      <c r="J2637">
        <v>0</v>
      </c>
      <c r="K2637">
        <v>0</v>
      </c>
      <c r="L2637">
        <v>1</v>
      </c>
      <c r="M2637">
        <v>0</v>
      </c>
      <c r="N2637">
        <v>4</v>
      </c>
      <c r="O2637">
        <v>45</v>
      </c>
      <c r="P2637">
        <v>41</v>
      </c>
      <c r="Q2637" s="20">
        <f t="shared" si="82"/>
        <v>41.301122692499995</v>
      </c>
      <c r="R2637" s="7">
        <f t="shared" si="83"/>
        <v>2.7692307692307692</v>
      </c>
    </row>
    <row r="2638" spans="1:18" x14ac:dyDescent="0.25">
      <c r="A2638" t="s">
        <v>574</v>
      </c>
      <c r="B2638" t="s">
        <v>839</v>
      </c>
      <c r="D2638" t="s">
        <v>27</v>
      </c>
      <c r="E2638" t="s">
        <v>17</v>
      </c>
      <c r="F2638">
        <v>2</v>
      </c>
      <c r="G2638">
        <v>1</v>
      </c>
      <c r="H2638">
        <v>1</v>
      </c>
      <c r="I2638">
        <v>60</v>
      </c>
      <c r="J2638">
        <v>1</v>
      </c>
      <c r="K2638">
        <v>0</v>
      </c>
      <c r="L2638">
        <v>0</v>
      </c>
      <c r="M2638">
        <v>0</v>
      </c>
      <c r="N2638">
        <v>1</v>
      </c>
      <c r="O2638">
        <v>25</v>
      </c>
      <c r="P2638">
        <v>24</v>
      </c>
      <c r="Q2638" s="20">
        <f t="shared" si="82"/>
        <v>22.792088317499999</v>
      </c>
      <c r="R2638" s="7">
        <f t="shared" si="83"/>
        <v>2</v>
      </c>
    </row>
    <row r="2639" spans="1:18" x14ac:dyDescent="0.25">
      <c r="A2639" t="s">
        <v>627</v>
      </c>
      <c r="B2639" t="s">
        <v>839</v>
      </c>
      <c r="D2639" t="s">
        <v>398</v>
      </c>
      <c r="E2639" t="s">
        <v>17</v>
      </c>
      <c r="F2639">
        <v>4</v>
      </c>
      <c r="G2639">
        <v>1</v>
      </c>
      <c r="H2639">
        <v>1</v>
      </c>
      <c r="I2639">
        <v>60</v>
      </c>
      <c r="J2639">
        <v>1</v>
      </c>
      <c r="K2639">
        <v>0</v>
      </c>
      <c r="L2639">
        <v>0</v>
      </c>
      <c r="M2639">
        <v>0</v>
      </c>
      <c r="N2639">
        <v>1</v>
      </c>
      <c r="O2639">
        <v>24</v>
      </c>
      <c r="P2639">
        <v>23</v>
      </c>
      <c r="Q2639" s="20">
        <f t="shared" si="82"/>
        <v>21.825136612799998</v>
      </c>
      <c r="R2639" s="7">
        <f t="shared" si="83"/>
        <v>4</v>
      </c>
    </row>
    <row r="2640" spans="1:18" x14ac:dyDescent="0.25">
      <c r="A2640" t="s">
        <v>617</v>
      </c>
      <c r="B2640" t="s">
        <v>839</v>
      </c>
      <c r="D2640" t="s">
        <v>327</v>
      </c>
      <c r="E2640" t="s">
        <v>92</v>
      </c>
      <c r="F2640">
        <v>0</v>
      </c>
      <c r="G2640">
        <v>3</v>
      </c>
      <c r="H2640">
        <v>1</v>
      </c>
      <c r="I2640">
        <v>60</v>
      </c>
      <c r="J2640">
        <v>0</v>
      </c>
      <c r="K2640">
        <v>1</v>
      </c>
      <c r="L2640">
        <v>0</v>
      </c>
      <c r="M2640">
        <v>1</v>
      </c>
      <c r="N2640">
        <v>2</v>
      </c>
      <c r="O2640">
        <v>25</v>
      </c>
      <c r="P2640">
        <v>23</v>
      </c>
      <c r="Q2640" s="20">
        <f t="shared" si="82"/>
        <v>22.896730462499999</v>
      </c>
      <c r="R2640" s="7">
        <f t="shared" si="83"/>
        <v>0</v>
      </c>
    </row>
    <row r="2641" spans="1:18" x14ac:dyDescent="0.25">
      <c r="A2641" t="s">
        <v>587</v>
      </c>
      <c r="B2641" t="s">
        <v>839</v>
      </c>
      <c r="D2641" t="s">
        <v>590</v>
      </c>
      <c r="E2641" t="s">
        <v>92</v>
      </c>
      <c r="F2641">
        <v>1</v>
      </c>
      <c r="G2641">
        <v>2</v>
      </c>
      <c r="H2641">
        <v>1</v>
      </c>
      <c r="I2641">
        <v>60</v>
      </c>
      <c r="J2641">
        <v>0</v>
      </c>
      <c r="K2641">
        <v>1</v>
      </c>
      <c r="L2641">
        <v>0</v>
      </c>
      <c r="M2641">
        <v>0</v>
      </c>
      <c r="N2641">
        <v>2</v>
      </c>
      <c r="O2641">
        <v>30</v>
      </c>
      <c r="P2641">
        <v>28</v>
      </c>
      <c r="Q2641" s="20">
        <f t="shared" si="82"/>
        <v>27.374658158999999</v>
      </c>
      <c r="R2641" s="7">
        <f t="shared" si="83"/>
        <v>1</v>
      </c>
    </row>
    <row r="2642" spans="1:18" x14ac:dyDescent="0.25">
      <c r="A2642" t="s">
        <v>609</v>
      </c>
      <c r="B2642" t="s">
        <v>839</v>
      </c>
      <c r="D2642" t="s">
        <v>188</v>
      </c>
      <c r="E2642" t="s">
        <v>17</v>
      </c>
      <c r="F2642">
        <v>2</v>
      </c>
      <c r="G2642">
        <v>1</v>
      </c>
      <c r="H2642">
        <v>1</v>
      </c>
      <c r="I2642">
        <v>65</v>
      </c>
      <c r="J2642">
        <v>1</v>
      </c>
      <c r="K2642">
        <v>0</v>
      </c>
      <c r="L2642">
        <v>0</v>
      </c>
      <c r="M2642">
        <v>0</v>
      </c>
      <c r="N2642">
        <v>1</v>
      </c>
      <c r="O2642">
        <v>22</v>
      </c>
      <c r="P2642">
        <v>21</v>
      </c>
      <c r="Q2642" s="20">
        <f t="shared" si="82"/>
        <v>20.345729465600002</v>
      </c>
      <c r="R2642" s="7">
        <f t="shared" si="83"/>
        <v>1.8461538461538463</v>
      </c>
    </row>
    <row r="2643" spans="1:18" x14ac:dyDescent="0.25">
      <c r="A2643" t="s">
        <v>659</v>
      </c>
      <c r="B2643" t="s">
        <v>839</v>
      </c>
      <c r="D2643" t="s">
        <v>96</v>
      </c>
      <c r="E2643" t="s">
        <v>92</v>
      </c>
      <c r="F2643">
        <v>3</v>
      </c>
      <c r="G2643">
        <v>5</v>
      </c>
      <c r="H2643">
        <v>1</v>
      </c>
      <c r="I2643">
        <v>59</v>
      </c>
      <c r="J2643">
        <v>0</v>
      </c>
      <c r="K2643">
        <v>1</v>
      </c>
      <c r="L2643">
        <v>0</v>
      </c>
      <c r="M2643">
        <v>0</v>
      </c>
      <c r="N2643">
        <v>5</v>
      </c>
      <c r="O2643">
        <v>23</v>
      </c>
      <c r="P2643">
        <v>18</v>
      </c>
      <c r="Q2643" s="20">
        <f t="shared" si="82"/>
        <v>20.784053154999999</v>
      </c>
      <c r="R2643" s="7">
        <f t="shared" si="83"/>
        <v>3</v>
      </c>
    </row>
    <row r="2644" spans="1:18" x14ac:dyDescent="0.25">
      <c r="A2644" t="s">
        <v>580</v>
      </c>
      <c r="B2644" t="s">
        <v>839</v>
      </c>
      <c r="D2644" t="s">
        <v>335</v>
      </c>
      <c r="E2644" t="s">
        <v>17</v>
      </c>
      <c r="F2644">
        <v>5</v>
      </c>
      <c r="G2644">
        <v>3</v>
      </c>
      <c r="H2644">
        <v>1</v>
      </c>
      <c r="I2644">
        <v>60</v>
      </c>
      <c r="J2644">
        <v>1</v>
      </c>
      <c r="K2644">
        <v>0</v>
      </c>
      <c r="L2644">
        <v>0</v>
      </c>
      <c r="M2644">
        <v>0</v>
      </c>
      <c r="N2644">
        <v>3</v>
      </c>
      <c r="O2644">
        <v>38</v>
      </c>
      <c r="P2644">
        <v>35</v>
      </c>
      <c r="Q2644" s="20">
        <f t="shared" si="82"/>
        <v>34.432474028800002</v>
      </c>
      <c r="R2644" s="7">
        <f t="shared" si="83"/>
        <v>5</v>
      </c>
    </row>
    <row r="2645" spans="1:18" x14ac:dyDescent="0.25">
      <c r="A2645" t="s">
        <v>581</v>
      </c>
      <c r="B2645" t="s">
        <v>839</v>
      </c>
      <c r="D2645" t="s">
        <v>568</v>
      </c>
      <c r="E2645" t="s">
        <v>92</v>
      </c>
      <c r="F2645">
        <v>3</v>
      </c>
      <c r="G2645">
        <v>6</v>
      </c>
      <c r="H2645">
        <v>1</v>
      </c>
      <c r="I2645">
        <v>41</v>
      </c>
      <c r="J2645">
        <v>0</v>
      </c>
      <c r="K2645">
        <v>1</v>
      </c>
      <c r="L2645">
        <v>0</v>
      </c>
      <c r="M2645">
        <v>0</v>
      </c>
      <c r="N2645">
        <v>5</v>
      </c>
      <c r="O2645">
        <v>34</v>
      </c>
      <c r="P2645">
        <v>29</v>
      </c>
      <c r="Q2645" s="20">
        <f t="shared" si="82"/>
        <v>30.614603669799997</v>
      </c>
      <c r="R2645" s="7">
        <f t="shared" si="83"/>
        <v>3</v>
      </c>
    </row>
    <row r="2646" spans="1:18" x14ac:dyDescent="0.25">
      <c r="A2646" t="s">
        <v>597</v>
      </c>
      <c r="B2646" t="s">
        <v>839</v>
      </c>
      <c r="D2646" t="s">
        <v>349</v>
      </c>
      <c r="E2646" t="s">
        <v>92</v>
      </c>
      <c r="F2646">
        <v>4</v>
      </c>
      <c r="G2646">
        <v>5</v>
      </c>
      <c r="H2646">
        <v>1</v>
      </c>
      <c r="I2646">
        <v>63</v>
      </c>
      <c r="J2646">
        <v>0</v>
      </c>
      <c r="K2646">
        <v>0</v>
      </c>
      <c r="L2646">
        <v>1</v>
      </c>
      <c r="M2646">
        <v>0</v>
      </c>
      <c r="N2646">
        <v>5</v>
      </c>
      <c r="O2646">
        <v>42</v>
      </c>
      <c r="P2646">
        <v>37</v>
      </c>
      <c r="Q2646" s="20">
        <f t="shared" si="82"/>
        <v>38.759106934800002</v>
      </c>
      <c r="R2646" s="7">
        <f t="shared" si="83"/>
        <v>3.8095238095238093</v>
      </c>
    </row>
    <row r="2647" spans="1:18" x14ac:dyDescent="0.25">
      <c r="A2647" t="s">
        <v>650</v>
      </c>
      <c r="B2647" t="s">
        <v>839</v>
      </c>
      <c r="D2647" t="s">
        <v>182</v>
      </c>
      <c r="E2647" t="s">
        <v>92</v>
      </c>
      <c r="F2647">
        <v>2</v>
      </c>
      <c r="G2647">
        <v>3</v>
      </c>
      <c r="H2647">
        <v>1</v>
      </c>
      <c r="I2647">
        <v>59</v>
      </c>
      <c r="J2647">
        <v>0</v>
      </c>
      <c r="K2647">
        <v>1</v>
      </c>
      <c r="L2647">
        <v>0</v>
      </c>
      <c r="M2647">
        <v>0</v>
      </c>
      <c r="N2647">
        <v>3</v>
      </c>
      <c r="O2647">
        <v>32</v>
      </c>
      <c r="P2647">
        <v>29</v>
      </c>
      <c r="Q2647" s="20">
        <f t="shared" si="82"/>
        <v>29.244787644799999</v>
      </c>
      <c r="R2647" s="7">
        <f t="shared" si="83"/>
        <v>2</v>
      </c>
    </row>
    <row r="2648" spans="1:18" x14ac:dyDescent="0.25">
      <c r="A2648" t="s">
        <v>655</v>
      </c>
      <c r="B2648" t="s">
        <v>839</v>
      </c>
      <c r="D2648" t="s">
        <v>568</v>
      </c>
      <c r="E2648" t="s">
        <v>92</v>
      </c>
      <c r="F2648">
        <v>3</v>
      </c>
      <c r="G2648">
        <v>6</v>
      </c>
      <c r="H2648">
        <v>0</v>
      </c>
      <c r="I2648">
        <v>19</v>
      </c>
      <c r="J2648">
        <v>0</v>
      </c>
      <c r="K2648">
        <v>0</v>
      </c>
      <c r="L2648">
        <v>0</v>
      </c>
      <c r="M2648">
        <v>0</v>
      </c>
      <c r="N2648">
        <v>1</v>
      </c>
      <c r="O2648">
        <v>4</v>
      </c>
      <c r="P2648">
        <v>3</v>
      </c>
      <c r="Q2648" s="20">
        <f t="shared" si="82"/>
        <v>3.6017180787999998</v>
      </c>
      <c r="R2648" s="7" t="str">
        <f t="shared" si="83"/>
        <v xml:space="preserve"> 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4"/>
  <sheetViews>
    <sheetView topLeftCell="A28" workbookViewId="0">
      <selection activeCell="A48" sqref="A48"/>
    </sheetView>
  </sheetViews>
  <sheetFormatPr defaultRowHeight="15" x14ac:dyDescent="0.25"/>
  <cols>
    <col min="1" max="1" width="10.5703125" customWidth="1"/>
    <col min="2" max="2" width="53.140625" customWidth="1"/>
  </cols>
  <sheetData>
    <row r="1" spans="1:2" x14ac:dyDescent="0.25">
      <c r="A1" t="s">
        <v>848</v>
      </c>
    </row>
    <row r="2" spans="1:2" x14ac:dyDescent="0.25">
      <c r="A2" t="s">
        <v>11</v>
      </c>
    </row>
    <row r="3" spans="1:2" x14ac:dyDescent="0.25">
      <c r="A3" t="s">
        <v>849</v>
      </c>
      <c r="B3" t="s">
        <v>850</v>
      </c>
    </row>
    <row r="4" spans="1:2" x14ac:dyDescent="0.25">
      <c r="A4" t="s">
        <v>851</v>
      </c>
      <c r="B4" t="s">
        <v>852</v>
      </c>
    </row>
    <row r="5" spans="1:2" x14ac:dyDescent="0.25">
      <c r="A5" t="s">
        <v>853</v>
      </c>
      <c r="B5" t="s">
        <v>854</v>
      </c>
    </row>
    <row r="6" spans="1:2" x14ac:dyDescent="0.25">
      <c r="A6" t="s">
        <v>50</v>
      </c>
    </row>
    <row r="7" spans="1:2" x14ac:dyDescent="0.25">
      <c r="A7" t="s">
        <v>855</v>
      </c>
      <c r="B7" t="s">
        <v>856</v>
      </c>
    </row>
    <row r="8" spans="1:2" x14ac:dyDescent="0.25">
      <c r="A8" t="s">
        <v>53</v>
      </c>
      <c r="B8" t="s">
        <v>857</v>
      </c>
    </row>
    <row r="9" spans="1:2" x14ac:dyDescent="0.25">
      <c r="A9" t="s">
        <v>858</v>
      </c>
      <c r="B9" t="s">
        <v>859</v>
      </c>
    </row>
    <row r="10" spans="1:2" x14ac:dyDescent="0.25">
      <c r="A10" t="s">
        <v>860</v>
      </c>
      <c r="B10" t="s">
        <v>861</v>
      </c>
    </row>
    <row r="11" spans="1:2" x14ac:dyDescent="0.25">
      <c r="A11" t="s">
        <v>862</v>
      </c>
      <c r="B11" t="s">
        <v>863</v>
      </c>
    </row>
    <row r="12" spans="1:2" x14ac:dyDescent="0.25">
      <c r="A12" t="s">
        <v>58</v>
      </c>
      <c r="B12" t="s">
        <v>864</v>
      </c>
    </row>
    <row r="13" spans="1:2" x14ac:dyDescent="0.25">
      <c r="A13" t="s">
        <v>60</v>
      </c>
      <c r="B13" t="s">
        <v>865</v>
      </c>
    </row>
    <row r="14" spans="1:2" x14ac:dyDescent="0.25">
      <c r="A14" t="s">
        <v>59</v>
      </c>
      <c r="B14" t="s">
        <v>866</v>
      </c>
    </row>
    <row r="15" spans="1:2" x14ac:dyDescent="0.25">
      <c r="A15" t="s">
        <v>867</v>
      </c>
      <c r="B15" t="s">
        <v>868</v>
      </c>
    </row>
    <row r="16" spans="1:2" x14ac:dyDescent="0.25">
      <c r="A16" t="s">
        <v>48</v>
      </c>
      <c r="B16" t="s">
        <v>869</v>
      </c>
    </row>
    <row r="17" spans="1:2" x14ac:dyDescent="0.25">
      <c r="A17" t="s">
        <v>13</v>
      </c>
    </row>
    <row r="18" spans="1:2" x14ac:dyDescent="0.25">
      <c r="A18" t="s">
        <v>870</v>
      </c>
      <c r="B18" t="s">
        <v>871</v>
      </c>
    </row>
    <row r="19" spans="1:2" x14ac:dyDescent="0.25">
      <c r="A19" t="s">
        <v>560</v>
      </c>
      <c r="B19" t="s">
        <v>872</v>
      </c>
    </row>
    <row r="20" spans="1:2" x14ac:dyDescent="0.25">
      <c r="A20" t="s">
        <v>22</v>
      </c>
      <c r="B20" t="s">
        <v>873</v>
      </c>
    </row>
    <row r="21" spans="1:2" x14ac:dyDescent="0.25">
      <c r="A21" t="s">
        <v>52</v>
      </c>
      <c r="B21" t="s">
        <v>874</v>
      </c>
    </row>
    <row r="22" spans="1:2" x14ac:dyDescent="0.25">
      <c r="A22" t="s">
        <v>87</v>
      </c>
      <c r="B22" t="s">
        <v>875</v>
      </c>
    </row>
    <row r="23" spans="1:2" x14ac:dyDescent="0.25">
      <c r="A23" t="s">
        <v>51</v>
      </c>
      <c r="B23" t="s">
        <v>876</v>
      </c>
    </row>
    <row r="24" spans="1:2" x14ac:dyDescent="0.25">
      <c r="A24" t="s">
        <v>57</v>
      </c>
      <c r="B24" t="s">
        <v>877</v>
      </c>
    </row>
    <row r="25" spans="1:2" x14ac:dyDescent="0.25">
      <c r="A25" t="s">
        <v>40</v>
      </c>
      <c r="B25" t="s">
        <v>878</v>
      </c>
    </row>
    <row r="26" spans="1:2" x14ac:dyDescent="0.25">
      <c r="A26" t="s">
        <v>80</v>
      </c>
      <c r="B26" t="s">
        <v>879</v>
      </c>
    </row>
    <row r="27" spans="1:2" x14ac:dyDescent="0.25">
      <c r="A27" t="s">
        <v>84</v>
      </c>
      <c r="B27" t="s">
        <v>880</v>
      </c>
    </row>
    <row r="28" spans="1:2" x14ac:dyDescent="0.25">
      <c r="A28" t="s">
        <v>56</v>
      </c>
      <c r="B28" t="s">
        <v>881</v>
      </c>
    </row>
    <row r="29" spans="1:2" x14ac:dyDescent="0.25">
      <c r="A29" t="s">
        <v>55</v>
      </c>
      <c r="B29" t="s">
        <v>882</v>
      </c>
    </row>
    <row r="30" spans="1:2" x14ac:dyDescent="0.25">
      <c r="A30" t="s">
        <v>70</v>
      </c>
      <c r="B30" t="s">
        <v>883</v>
      </c>
    </row>
    <row r="31" spans="1:2" x14ac:dyDescent="0.25">
      <c r="A31" t="s">
        <v>68</v>
      </c>
      <c r="B31" t="s">
        <v>884</v>
      </c>
    </row>
    <row r="32" spans="1:2" x14ac:dyDescent="0.25">
      <c r="A32" t="s">
        <v>67</v>
      </c>
      <c r="B32" t="s">
        <v>885</v>
      </c>
    </row>
    <row r="33" spans="1:2" x14ac:dyDescent="0.25">
      <c r="A33" t="s">
        <v>69</v>
      </c>
      <c r="B33" t="s">
        <v>886</v>
      </c>
    </row>
    <row r="34" spans="1:2" x14ac:dyDescent="0.25">
      <c r="A34" t="s">
        <v>887</v>
      </c>
      <c r="B34" t="s">
        <v>888</v>
      </c>
    </row>
    <row r="35" spans="1:2" x14ac:dyDescent="0.25">
      <c r="A35" t="s">
        <v>88</v>
      </c>
      <c r="B35" t="s">
        <v>889</v>
      </c>
    </row>
    <row r="36" spans="1:2" x14ac:dyDescent="0.25">
      <c r="A36" t="s">
        <v>92</v>
      </c>
      <c r="B36" t="s">
        <v>890</v>
      </c>
    </row>
    <row r="37" spans="1:2" x14ac:dyDescent="0.25">
      <c r="A37" t="s">
        <v>12</v>
      </c>
    </row>
    <row r="38" spans="1:2" x14ac:dyDescent="0.25">
      <c r="A38" t="s">
        <v>27</v>
      </c>
      <c r="B38" t="s">
        <v>891</v>
      </c>
    </row>
    <row r="39" spans="1:2" x14ac:dyDescent="0.25">
      <c r="A39" t="s">
        <v>892</v>
      </c>
      <c r="B39" t="s">
        <v>893</v>
      </c>
    </row>
    <row r="40" spans="1:2" x14ac:dyDescent="0.25">
      <c r="A40" t="s">
        <v>894</v>
      </c>
      <c r="B40" t="s">
        <v>895</v>
      </c>
    </row>
    <row r="41" spans="1:2" x14ac:dyDescent="0.25">
      <c r="A41" t="s">
        <v>896</v>
      </c>
      <c r="B41" t="s">
        <v>897</v>
      </c>
    </row>
    <row r="42" spans="1:2" x14ac:dyDescent="0.25">
      <c r="A42" t="s">
        <v>64</v>
      </c>
      <c r="B42" t="s">
        <v>898</v>
      </c>
    </row>
    <row r="43" spans="1:2" x14ac:dyDescent="0.25">
      <c r="A43" t="s">
        <v>65</v>
      </c>
      <c r="B43" t="s">
        <v>899</v>
      </c>
    </row>
    <row r="44" spans="1:2" x14ac:dyDescent="0.25">
      <c r="A44" t="s">
        <v>66</v>
      </c>
      <c r="B44" t="s">
        <v>900</v>
      </c>
    </row>
    <row r="45" spans="1:2" x14ac:dyDescent="0.25">
      <c r="A45" t="s">
        <v>29</v>
      </c>
      <c r="B45" t="s">
        <v>901</v>
      </c>
    </row>
    <row r="46" spans="1:2" x14ac:dyDescent="0.25">
      <c r="A46" t="s">
        <v>902</v>
      </c>
      <c r="B46" t="s">
        <v>903</v>
      </c>
    </row>
    <row r="47" spans="1:2" x14ac:dyDescent="0.25">
      <c r="A47" t="s">
        <v>36</v>
      </c>
      <c r="B47" t="s">
        <v>904</v>
      </c>
    </row>
    <row r="48" spans="1:2" x14ac:dyDescent="0.25">
      <c r="A48" t="s">
        <v>34</v>
      </c>
      <c r="B48" t="s">
        <v>905</v>
      </c>
    </row>
    <row r="49" spans="1:2" x14ac:dyDescent="0.25">
      <c r="A49" t="s">
        <v>39</v>
      </c>
      <c r="B49" t="s">
        <v>906</v>
      </c>
    </row>
    <row r="50" spans="1:2" x14ac:dyDescent="0.25">
      <c r="A50" s="22" t="s">
        <v>35</v>
      </c>
      <c r="B50" t="s">
        <v>907</v>
      </c>
    </row>
    <row r="51" spans="1:2" x14ac:dyDescent="0.25">
      <c r="A51" t="s">
        <v>41</v>
      </c>
      <c r="B51" t="s">
        <v>908</v>
      </c>
    </row>
    <row r="52" spans="1:2" x14ac:dyDescent="0.25">
      <c r="A52" t="s">
        <v>44</v>
      </c>
      <c r="B52" t="s">
        <v>909</v>
      </c>
    </row>
    <row r="53" spans="1:2" x14ac:dyDescent="0.25">
      <c r="A53" t="s">
        <v>43</v>
      </c>
      <c r="B53" t="s">
        <v>910</v>
      </c>
    </row>
    <row r="54" spans="1:2" x14ac:dyDescent="0.25">
      <c r="A54" t="s">
        <v>42</v>
      </c>
      <c r="B54" t="s">
        <v>911</v>
      </c>
    </row>
    <row r="55" spans="1:2" x14ac:dyDescent="0.25">
      <c r="A55" t="s">
        <v>45</v>
      </c>
      <c r="B55" t="s">
        <v>912</v>
      </c>
    </row>
    <row r="56" spans="1:2" x14ac:dyDescent="0.25">
      <c r="A56" t="s">
        <v>913</v>
      </c>
      <c r="B56" t="s">
        <v>914</v>
      </c>
    </row>
    <row r="57" spans="1:2" x14ac:dyDescent="0.25">
      <c r="A57" t="s">
        <v>915</v>
      </c>
      <c r="B57" t="s">
        <v>916</v>
      </c>
    </row>
    <row r="58" spans="1:2" x14ac:dyDescent="0.25">
      <c r="A58" t="s">
        <v>74</v>
      </c>
      <c r="B58" t="s">
        <v>917</v>
      </c>
    </row>
    <row r="59" spans="1:2" x14ac:dyDescent="0.25">
      <c r="A59" t="s">
        <v>72</v>
      </c>
      <c r="B59" t="s">
        <v>918</v>
      </c>
    </row>
    <row r="60" spans="1:2" x14ac:dyDescent="0.25">
      <c r="A60" t="s">
        <v>71</v>
      </c>
      <c r="B60" t="s">
        <v>919</v>
      </c>
    </row>
    <row r="61" spans="1:2" x14ac:dyDescent="0.25">
      <c r="A61" t="s">
        <v>73</v>
      </c>
      <c r="B61" t="s">
        <v>920</v>
      </c>
    </row>
    <row r="62" spans="1:2" x14ac:dyDescent="0.25">
      <c r="A62" t="s">
        <v>921</v>
      </c>
      <c r="B62" t="s">
        <v>922</v>
      </c>
    </row>
    <row r="63" spans="1:2" x14ac:dyDescent="0.25">
      <c r="A63" t="s">
        <v>81</v>
      </c>
      <c r="B63" t="s">
        <v>923</v>
      </c>
    </row>
    <row r="64" spans="1:2" x14ac:dyDescent="0.25">
      <c r="A64" s="23" t="s">
        <v>49</v>
      </c>
    </row>
    <row r="65" spans="1:2" x14ac:dyDescent="0.25">
      <c r="A65" t="s">
        <v>78</v>
      </c>
      <c r="B65" t="s">
        <v>924</v>
      </c>
    </row>
    <row r="66" spans="1:2" x14ac:dyDescent="0.25">
      <c r="A66" t="s">
        <v>54</v>
      </c>
      <c r="B66" t="s">
        <v>925</v>
      </c>
    </row>
    <row r="67" spans="1:2" x14ac:dyDescent="0.25">
      <c r="A67" t="s">
        <v>61</v>
      </c>
      <c r="B67" t="s">
        <v>926</v>
      </c>
    </row>
    <row r="68" spans="1:2" x14ac:dyDescent="0.25">
      <c r="A68" t="s">
        <v>62</v>
      </c>
      <c r="B68" t="s">
        <v>927</v>
      </c>
    </row>
    <row r="69" spans="1:2" x14ac:dyDescent="0.25">
      <c r="A69" t="s">
        <v>63</v>
      </c>
      <c r="B69" t="s">
        <v>928</v>
      </c>
    </row>
    <row r="70" spans="1:2" x14ac:dyDescent="0.25">
      <c r="A70" t="s">
        <v>929</v>
      </c>
      <c r="B70" t="s">
        <v>930</v>
      </c>
    </row>
    <row r="71" spans="1:2" x14ac:dyDescent="0.25">
      <c r="A71" t="s">
        <v>76</v>
      </c>
      <c r="B71" t="s">
        <v>931</v>
      </c>
    </row>
    <row r="72" spans="1:2" x14ac:dyDescent="0.25">
      <c r="A72" t="s">
        <v>79</v>
      </c>
      <c r="B72" t="s">
        <v>932</v>
      </c>
    </row>
    <row r="73" spans="1:2" x14ac:dyDescent="0.25">
      <c r="A73" t="s">
        <v>75</v>
      </c>
      <c r="B73" t="s">
        <v>933</v>
      </c>
    </row>
    <row r="74" spans="1:2" x14ac:dyDescent="0.25">
      <c r="A74" t="s">
        <v>77</v>
      </c>
      <c r="B74" t="s">
        <v>934</v>
      </c>
    </row>
    <row r="75" spans="1:2" x14ac:dyDescent="0.25">
      <c r="A75" t="s">
        <v>47</v>
      </c>
      <c r="B75" t="s">
        <v>935</v>
      </c>
    </row>
    <row r="76" spans="1:2" x14ac:dyDescent="0.25">
      <c r="A76" t="s">
        <v>31</v>
      </c>
      <c r="B76" t="s">
        <v>936</v>
      </c>
    </row>
    <row r="77" spans="1:2" x14ac:dyDescent="0.25">
      <c r="A77" t="s">
        <v>38</v>
      </c>
      <c r="B77" t="s">
        <v>937</v>
      </c>
    </row>
    <row r="78" spans="1:2" x14ac:dyDescent="0.25">
      <c r="A78" t="s">
        <v>33</v>
      </c>
      <c r="B78" t="s">
        <v>938</v>
      </c>
    </row>
    <row r="79" spans="1:2" x14ac:dyDescent="0.25">
      <c r="A79" t="s">
        <v>32</v>
      </c>
      <c r="B79" t="s">
        <v>939</v>
      </c>
    </row>
    <row r="80" spans="1:2" x14ac:dyDescent="0.25">
      <c r="A80" t="s">
        <v>37</v>
      </c>
      <c r="B80" t="s">
        <v>940</v>
      </c>
    </row>
    <row r="81" spans="1:2" x14ac:dyDescent="0.25">
      <c r="A81" t="s">
        <v>82</v>
      </c>
      <c r="B81" t="s">
        <v>941</v>
      </c>
    </row>
    <row r="82" spans="1:2" x14ac:dyDescent="0.25">
      <c r="A82" t="s">
        <v>23</v>
      </c>
      <c r="B82" t="s">
        <v>942</v>
      </c>
    </row>
    <row r="83" spans="1:2" x14ac:dyDescent="0.25">
      <c r="A83" t="s">
        <v>943</v>
      </c>
    </row>
    <row r="84" spans="1:2" x14ac:dyDescent="0.25">
      <c r="A84" s="22" t="s">
        <v>46</v>
      </c>
      <c r="B84" t="s">
        <v>944</v>
      </c>
    </row>
    <row r="85" spans="1:2" x14ac:dyDescent="0.25">
      <c r="A85" t="s">
        <v>17</v>
      </c>
      <c r="B85" t="s">
        <v>945</v>
      </c>
    </row>
    <row r="86" spans="1:2" x14ac:dyDescent="0.25">
      <c r="A86" t="s">
        <v>946</v>
      </c>
      <c r="B86" t="s">
        <v>947</v>
      </c>
    </row>
    <row r="104" spans="1:1" x14ac:dyDescent="0.25">
      <c r="A104" s="8"/>
    </row>
    <row r="105" spans="1:1" x14ac:dyDescent="0.25">
      <c r="A105" s="8"/>
    </row>
    <row r="106" spans="1:1" x14ac:dyDescent="0.25">
      <c r="A106" s="8"/>
    </row>
    <row r="107" spans="1:1" x14ac:dyDescent="0.25">
      <c r="A107" s="8"/>
    </row>
    <row r="108" spans="1:1" x14ac:dyDescent="0.25">
      <c r="A108" s="8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8"/>
    </row>
    <row r="113" spans="1:1" x14ac:dyDescent="0.25">
      <c r="A113" s="8"/>
    </row>
    <row r="114" spans="1:1" x14ac:dyDescent="0.25">
      <c r="A114" s="8"/>
    </row>
    <row r="115" spans="1:1" x14ac:dyDescent="0.25">
      <c r="A115" s="8"/>
    </row>
    <row r="116" spans="1:1" x14ac:dyDescent="0.25">
      <c r="A116" s="8"/>
    </row>
    <row r="117" spans="1:1" x14ac:dyDescent="0.25">
      <c r="A117" s="8"/>
    </row>
    <row r="118" spans="1:1" x14ac:dyDescent="0.25">
      <c r="A118" s="8"/>
    </row>
    <row r="119" spans="1:1" x14ac:dyDescent="0.25">
      <c r="A119" s="8"/>
    </row>
    <row r="120" spans="1:1" x14ac:dyDescent="0.25">
      <c r="A120" s="8"/>
    </row>
    <row r="121" spans="1:1" x14ac:dyDescent="0.25">
      <c r="A121" s="8"/>
    </row>
    <row r="122" spans="1:1" x14ac:dyDescent="0.25">
      <c r="A122" s="8"/>
    </row>
    <row r="123" spans="1:1" x14ac:dyDescent="0.25">
      <c r="A123" s="8"/>
    </row>
    <row r="124" spans="1:1" x14ac:dyDescent="0.25">
      <c r="A124" s="8"/>
    </row>
    <row r="125" spans="1:1" x14ac:dyDescent="0.25">
      <c r="A125" s="8"/>
    </row>
    <row r="126" spans="1:1" x14ac:dyDescent="0.25">
      <c r="A126" s="8"/>
    </row>
    <row r="127" spans="1:1" x14ac:dyDescent="0.25">
      <c r="A127" s="8"/>
    </row>
    <row r="128" spans="1:1" x14ac:dyDescent="0.25">
      <c r="A128" s="8"/>
    </row>
    <row r="129" spans="1:1" x14ac:dyDescent="0.25">
      <c r="A129" s="8"/>
    </row>
    <row r="130" spans="1:1" x14ac:dyDescent="0.25">
      <c r="A130" s="8"/>
    </row>
    <row r="131" spans="1:1" x14ac:dyDescent="0.25">
      <c r="A131" s="8"/>
    </row>
    <row r="132" spans="1:1" x14ac:dyDescent="0.25">
      <c r="A132" s="8"/>
    </row>
    <row r="133" spans="1:1" x14ac:dyDescent="0.25">
      <c r="A133" s="8"/>
    </row>
    <row r="134" spans="1:1" x14ac:dyDescent="0.25">
      <c r="A134" s="8"/>
    </row>
    <row r="135" spans="1:1" x14ac:dyDescent="0.25">
      <c r="A135" s="8"/>
    </row>
    <row r="136" spans="1:1" x14ac:dyDescent="0.25">
      <c r="A136" s="8"/>
    </row>
    <row r="137" spans="1:1" x14ac:dyDescent="0.25">
      <c r="A137" s="8"/>
    </row>
    <row r="138" spans="1:1" x14ac:dyDescent="0.25">
      <c r="A138" s="8"/>
    </row>
    <row r="139" spans="1:1" x14ac:dyDescent="0.25">
      <c r="A139" s="8"/>
    </row>
    <row r="140" spans="1:1" x14ac:dyDescent="0.25">
      <c r="A140" s="8"/>
    </row>
    <row r="141" spans="1:1" x14ac:dyDescent="0.25">
      <c r="A141" s="8"/>
    </row>
    <row r="142" spans="1:1" x14ac:dyDescent="0.25">
      <c r="A142" s="8"/>
    </row>
    <row r="143" spans="1:1" x14ac:dyDescent="0.25">
      <c r="A143" s="8"/>
    </row>
    <row r="144" spans="1:1" x14ac:dyDescent="0.25">
      <c r="A144" s="8"/>
    </row>
    <row r="145" spans="1:1" x14ac:dyDescent="0.25">
      <c r="A145" s="8"/>
    </row>
    <row r="146" spans="1:1" x14ac:dyDescent="0.25">
      <c r="A146" s="8"/>
    </row>
    <row r="147" spans="1:1" x14ac:dyDescent="0.25">
      <c r="A147" s="8"/>
    </row>
    <row r="148" spans="1:1" x14ac:dyDescent="0.25">
      <c r="A148" s="8"/>
    </row>
    <row r="149" spans="1:1" x14ac:dyDescent="0.25">
      <c r="A149" s="8"/>
    </row>
    <row r="150" spans="1:1" x14ac:dyDescent="0.25">
      <c r="A150" s="8"/>
    </row>
    <row r="151" spans="1:1" x14ac:dyDescent="0.25">
      <c r="A151" s="8"/>
    </row>
    <row r="152" spans="1:1" x14ac:dyDescent="0.25">
      <c r="A152" s="8"/>
    </row>
    <row r="153" spans="1:1" x14ac:dyDescent="0.25">
      <c r="A153" s="8"/>
    </row>
    <row r="154" spans="1:1" x14ac:dyDescent="0.25">
      <c r="A154" s="8"/>
    </row>
    <row r="155" spans="1:1" x14ac:dyDescent="0.25">
      <c r="A155" s="8"/>
    </row>
    <row r="156" spans="1:1" x14ac:dyDescent="0.25">
      <c r="A156" s="8"/>
    </row>
    <row r="157" spans="1:1" x14ac:dyDescent="0.25">
      <c r="A157" s="8"/>
    </row>
    <row r="158" spans="1:1" x14ac:dyDescent="0.25">
      <c r="A158" s="8"/>
    </row>
    <row r="159" spans="1:1" x14ac:dyDescent="0.25">
      <c r="A159" s="8"/>
    </row>
    <row r="160" spans="1:1" x14ac:dyDescent="0.25">
      <c r="A160" s="8"/>
    </row>
    <row r="161" spans="1:1" x14ac:dyDescent="0.25">
      <c r="A161" s="8"/>
    </row>
    <row r="162" spans="1:1" x14ac:dyDescent="0.25">
      <c r="A162" s="8"/>
    </row>
    <row r="163" spans="1:1" x14ac:dyDescent="0.25">
      <c r="A163" s="8"/>
    </row>
    <row r="164" spans="1:1" x14ac:dyDescent="0.25">
      <c r="A164" s="8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8"/>
    </row>
    <row r="169" spans="1:1" x14ac:dyDescent="0.25">
      <c r="A169" s="8"/>
    </row>
    <row r="170" spans="1:1" x14ac:dyDescent="0.25">
      <c r="A170" s="8"/>
    </row>
    <row r="171" spans="1:1" x14ac:dyDescent="0.25">
      <c r="A171" s="8"/>
    </row>
    <row r="172" spans="1:1" x14ac:dyDescent="0.25">
      <c r="A172" s="8"/>
    </row>
    <row r="173" spans="1:1" x14ac:dyDescent="0.25">
      <c r="A173" s="8"/>
    </row>
    <row r="174" spans="1:1" x14ac:dyDescent="0.25">
      <c r="A174" s="8"/>
    </row>
    <row r="175" spans="1:1" x14ac:dyDescent="0.25">
      <c r="A175" s="8"/>
    </row>
    <row r="176" spans="1:1" x14ac:dyDescent="0.25">
      <c r="A176" s="8"/>
    </row>
    <row r="177" spans="1:1" x14ac:dyDescent="0.25">
      <c r="A177" s="8"/>
    </row>
    <row r="178" spans="1:1" x14ac:dyDescent="0.25">
      <c r="A178" s="8"/>
    </row>
    <row r="179" spans="1:1" x14ac:dyDescent="0.25">
      <c r="A179" s="8"/>
    </row>
    <row r="180" spans="1:1" x14ac:dyDescent="0.25">
      <c r="A180" s="8"/>
    </row>
    <row r="181" spans="1:1" x14ac:dyDescent="0.25">
      <c r="A181" s="8"/>
    </row>
    <row r="182" spans="1:1" x14ac:dyDescent="0.25">
      <c r="A182" s="8"/>
    </row>
    <row r="183" spans="1:1" x14ac:dyDescent="0.25">
      <c r="A183" s="8"/>
    </row>
    <row r="184" spans="1:1" x14ac:dyDescent="0.25">
      <c r="A184" s="8"/>
    </row>
    <row r="185" spans="1:1" x14ac:dyDescent="0.25">
      <c r="A185" s="8"/>
    </row>
    <row r="186" spans="1:1" x14ac:dyDescent="0.25">
      <c r="A186" s="8"/>
    </row>
    <row r="187" spans="1:1" x14ac:dyDescent="0.25">
      <c r="A187" s="8"/>
    </row>
    <row r="188" spans="1:1" x14ac:dyDescent="0.25">
      <c r="A188" s="8"/>
    </row>
    <row r="189" spans="1:1" x14ac:dyDescent="0.25">
      <c r="A189" s="8"/>
    </row>
    <row r="190" spans="1:1" x14ac:dyDescent="0.25">
      <c r="A190" s="8"/>
    </row>
    <row r="191" spans="1:1" x14ac:dyDescent="0.25">
      <c r="A191" s="8"/>
    </row>
    <row r="192" spans="1:1" x14ac:dyDescent="0.25">
      <c r="A192" s="8"/>
    </row>
    <row r="193" spans="1:1" x14ac:dyDescent="0.25">
      <c r="A193" s="8"/>
    </row>
    <row r="194" spans="1:1" x14ac:dyDescent="0.25">
      <c r="A194" s="8"/>
    </row>
    <row r="195" spans="1:1" x14ac:dyDescent="0.25">
      <c r="A195" s="8"/>
    </row>
    <row r="196" spans="1:1" x14ac:dyDescent="0.25">
      <c r="A196" s="8"/>
    </row>
    <row r="197" spans="1:1" x14ac:dyDescent="0.25">
      <c r="A197" s="8"/>
    </row>
    <row r="198" spans="1:1" x14ac:dyDescent="0.25">
      <c r="A198" s="8"/>
    </row>
    <row r="199" spans="1:1" x14ac:dyDescent="0.25">
      <c r="A199" s="8"/>
    </row>
    <row r="200" spans="1:1" x14ac:dyDescent="0.25">
      <c r="A200" s="8"/>
    </row>
    <row r="201" spans="1:1" x14ac:dyDescent="0.25">
      <c r="A201" s="8"/>
    </row>
    <row r="202" spans="1:1" x14ac:dyDescent="0.25">
      <c r="A202" s="8"/>
    </row>
    <row r="203" spans="1:1" x14ac:dyDescent="0.25">
      <c r="A203" s="8"/>
    </row>
    <row r="204" spans="1:1" x14ac:dyDescent="0.25">
      <c r="A204" s="8"/>
    </row>
    <row r="205" spans="1:1" x14ac:dyDescent="0.25">
      <c r="A205" s="8"/>
    </row>
    <row r="206" spans="1:1" x14ac:dyDescent="0.25">
      <c r="A206" s="8"/>
    </row>
    <row r="207" spans="1:1" x14ac:dyDescent="0.25">
      <c r="A207" s="8"/>
    </row>
    <row r="208" spans="1:1" x14ac:dyDescent="0.25">
      <c r="A208" s="8"/>
    </row>
    <row r="209" spans="1:1" x14ac:dyDescent="0.25">
      <c r="A209" s="8"/>
    </row>
    <row r="210" spans="1:1" x14ac:dyDescent="0.25">
      <c r="A210" s="8"/>
    </row>
    <row r="211" spans="1:1" x14ac:dyDescent="0.25">
      <c r="A211" s="8"/>
    </row>
    <row r="212" spans="1:1" x14ac:dyDescent="0.25">
      <c r="A212" s="8"/>
    </row>
    <row r="213" spans="1:1" x14ac:dyDescent="0.25">
      <c r="A213" s="8"/>
    </row>
    <row r="214" spans="1:1" x14ac:dyDescent="0.25">
      <c r="A214" s="8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24" sqref="A24"/>
    </sheetView>
  </sheetViews>
  <sheetFormatPr defaultRowHeight="15" x14ac:dyDescent="0.25"/>
  <cols>
    <col min="1" max="1" width="68.7109375" customWidth="1"/>
  </cols>
  <sheetData>
    <row r="1" spans="1:1" x14ac:dyDescent="0.25">
      <c r="A1" t="s">
        <v>948</v>
      </c>
    </row>
    <row r="2" spans="1:1" x14ac:dyDescent="0.25">
      <c r="A2" t="s">
        <v>949</v>
      </c>
    </row>
    <row r="3" spans="1:1" x14ac:dyDescent="0.25">
      <c r="A3" t="s">
        <v>950</v>
      </c>
    </row>
    <row r="4" spans="1:1" x14ac:dyDescent="0.25">
      <c r="A4" t="s">
        <v>951</v>
      </c>
    </row>
    <row r="5" spans="1:1" x14ac:dyDescent="0.25">
      <c r="A5" t="s">
        <v>952</v>
      </c>
    </row>
    <row r="8" spans="1:1" x14ac:dyDescent="0.25">
      <c r="A8" t="s">
        <v>953</v>
      </c>
    </row>
    <row r="9" spans="1:1" x14ac:dyDescent="0.25">
      <c r="A9" t="s">
        <v>954</v>
      </c>
    </row>
    <row r="10" spans="1:1" x14ac:dyDescent="0.25">
      <c r="A10" t="s">
        <v>955</v>
      </c>
    </row>
    <row r="11" spans="1:1" x14ac:dyDescent="0.25">
      <c r="A11" t="s">
        <v>956</v>
      </c>
    </row>
    <row r="12" spans="1:1" x14ac:dyDescent="0.25">
      <c r="A12" t="s">
        <v>957</v>
      </c>
    </row>
    <row r="13" spans="1:1" x14ac:dyDescent="0.25">
      <c r="A13" t="s">
        <v>958</v>
      </c>
    </row>
    <row r="14" spans="1:1" x14ac:dyDescent="0.25">
      <c r="A14" t="s">
        <v>959</v>
      </c>
    </row>
    <row r="15" spans="1:1" x14ac:dyDescent="0.25">
      <c r="A15" t="s">
        <v>960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Goalies</vt:lpstr>
      <vt:lpstr>Game Log</vt:lpstr>
      <vt:lpstr>Legend</vt:lpstr>
      <vt:lpstr>ABOUT</vt:lpstr>
      <vt:lpstr>__Anonymous_Sheet_DB__1</vt:lpstr>
      <vt:lpstr>__Anonymous_Sheet_DB__1_1</vt:lpstr>
      <vt:lpstr>__Anonymous_Sheet_DB__2</vt:lpstr>
      <vt:lpstr>__Anonymous_Sheet_DB__2_1</vt:lpstr>
      <vt:lpstr>ExpSV</vt:lpstr>
      <vt:lpstr>Goalie</vt:lpstr>
      <vt:lpstr>GS</vt:lpstr>
      <vt:lpstr>GSupp</vt:lpstr>
      <vt:lpstr>Opponent</vt:lpstr>
      <vt:lpstr>SA</vt:lpstr>
      <vt:lpstr>shpct</vt:lpstr>
      <vt:lpstr>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2015-11-24T19:20:09Z</dcterms:created>
  <dcterms:modified xsi:type="dcterms:W3CDTF">2015-11-24T19:20:09Z</dcterms:modified>
</cp:coreProperties>
</file>