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235" windowHeight="12015"/>
  </bookViews>
  <sheets>
    <sheet name="AHL" sheetId="1" r:id="rId1"/>
  </sheets>
  <calcPr calcId="145621"/>
</workbook>
</file>

<file path=xl/calcChain.xml><?xml version="1.0" encoding="utf-8"?>
<calcChain xmlns="http://schemas.openxmlformats.org/spreadsheetml/2006/main">
  <c r="O34" i="1" l="1"/>
  <c r="P34" i="1"/>
  <c r="Q34" i="1"/>
  <c r="R34" i="1"/>
  <c r="O65" i="1"/>
  <c r="P65" i="1"/>
  <c r="Q65" i="1"/>
  <c r="R65" i="1"/>
  <c r="O104" i="1"/>
  <c r="P104" i="1"/>
  <c r="Q104" i="1"/>
  <c r="R104" i="1"/>
  <c r="O152" i="1"/>
  <c r="P152" i="1"/>
  <c r="Q152" i="1"/>
  <c r="R152" i="1"/>
  <c r="O157" i="1"/>
  <c r="P157" i="1"/>
  <c r="Q157" i="1"/>
  <c r="R157" i="1"/>
  <c r="O197" i="1"/>
  <c r="P197" i="1"/>
  <c r="Q197" i="1"/>
  <c r="R197" i="1"/>
  <c r="O216" i="1"/>
  <c r="P216" i="1"/>
  <c r="Q216" i="1"/>
  <c r="R216" i="1"/>
  <c r="O259" i="1"/>
  <c r="P259" i="1"/>
  <c r="Q259" i="1"/>
  <c r="R259" i="1"/>
  <c r="O268" i="1"/>
  <c r="P268" i="1"/>
  <c r="Q268" i="1"/>
  <c r="R268" i="1"/>
  <c r="O279" i="1"/>
  <c r="P279" i="1"/>
  <c r="Q279" i="1"/>
  <c r="R279" i="1"/>
  <c r="O410" i="1"/>
  <c r="P410" i="1"/>
  <c r="Q410" i="1"/>
  <c r="R410" i="1"/>
  <c r="O411" i="1"/>
  <c r="P411" i="1"/>
  <c r="Q411" i="1"/>
  <c r="R411" i="1"/>
  <c r="O415" i="1"/>
  <c r="P415" i="1"/>
  <c r="Q415" i="1"/>
  <c r="R415" i="1"/>
  <c r="O419" i="1"/>
  <c r="P419" i="1"/>
  <c r="Q419" i="1"/>
  <c r="R419" i="1"/>
  <c r="O472" i="1"/>
  <c r="P472" i="1"/>
  <c r="Q472" i="1"/>
  <c r="R472" i="1"/>
  <c r="O498" i="1"/>
  <c r="P498" i="1"/>
  <c r="Q498" i="1"/>
  <c r="R498" i="1"/>
  <c r="O556" i="1"/>
  <c r="P556" i="1"/>
  <c r="Q556" i="1"/>
  <c r="R556" i="1"/>
  <c r="O654" i="1"/>
  <c r="P654" i="1"/>
  <c r="Q654" i="1"/>
  <c r="R654" i="1"/>
  <c r="O664" i="1"/>
  <c r="P664" i="1"/>
  <c r="Q664" i="1"/>
  <c r="R664" i="1"/>
  <c r="O808" i="1"/>
  <c r="P808" i="1"/>
  <c r="Q808" i="1"/>
  <c r="R808" i="1"/>
  <c r="O875" i="1"/>
  <c r="P875" i="1"/>
  <c r="Q875" i="1"/>
  <c r="R875" i="1"/>
  <c r="O912" i="1"/>
  <c r="P912" i="1"/>
  <c r="Q912" i="1"/>
  <c r="R912" i="1"/>
  <c r="O1038" i="1"/>
  <c r="P1038" i="1"/>
  <c r="Q1038" i="1"/>
  <c r="R1038" i="1"/>
  <c r="O1102" i="1"/>
  <c r="P1102" i="1"/>
  <c r="Q1102" i="1"/>
  <c r="R1102" i="1"/>
  <c r="O11" i="1"/>
  <c r="P11" i="1"/>
  <c r="Q11" i="1"/>
  <c r="R11" i="1"/>
  <c r="O52" i="1"/>
  <c r="P52" i="1"/>
  <c r="Q52" i="1"/>
  <c r="R52" i="1"/>
  <c r="O67" i="1"/>
  <c r="P67" i="1"/>
  <c r="Q67" i="1"/>
  <c r="R67" i="1"/>
  <c r="O133" i="1"/>
  <c r="P133" i="1"/>
  <c r="Q133" i="1"/>
  <c r="R133" i="1"/>
  <c r="O214" i="1"/>
  <c r="P214" i="1"/>
  <c r="Q214" i="1"/>
  <c r="R214" i="1"/>
  <c r="O338" i="1"/>
  <c r="P338" i="1"/>
  <c r="Q338" i="1"/>
  <c r="R338" i="1"/>
  <c r="O505" i="1"/>
  <c r="P505" i="1"/>
  <c r="Q505" i="1"/>
  <c r="R505" i="1"/>
  <c r="O563" i="1"/>
  <c r="P563" i="1"/>
  <c r="Q563" i="1"/>
  <c r="R563" i="1"/>
  <c r="O567" i="1"/>
  <c r="P567" i="1"/>
  <c r="Q567" i="1"/>
  <c r="R567" i="1"/>
  <c r="O647" i="1"/>
  <c r="P647" i="1"/>
  <c r="Q647" i="1"/>
  <c r="R647" i="1"/>
  <c r="O799" i="1"/>
  <c r="P799" i="1"/>
  <c r="Q799" i="1"/>
  <c r="R799" i="1"/>
  <c r="O817" i="1"/>
  <c r="P817" i="1"/>
  <c r="Q817" i="1"/>
  <c r="R817" i="1"/>
  <c r="O818" i="1"/>
  <c r="P818" i="1"/>
  <c r="Q818" i="1"/>
  <c r="R818" i="1"/>
  <c r="O840" i="1"/>
  <c r="P840" i="1"/>
  <c r="Q840" i="1"/>
  <c r="R840" i="1"/>
  <c r="O945" i="1"/>
  <c r="P945" i="1"/>
  <c r="Q945" i="1"/>
  <c r="R945" i="1"/>
  <c r="O961" i="1"/>
  <c r="P961" i="1"/>
  <c r="Q961" i="1"/>
  <c r="R961" i="1"/>
  <c r="O967" i="1"/>
  <c r="P967" i="1"/>
  <c r="Q967" i="1"/>
  <c r="R967" i="1"/>
  <c r="O26" i="1"/>
  <c r="P26" i="1"/>
  <c r="Q26" i="1"/>
  <c r="R26" i="1"/>
  <c r="O288" i="1"/>
  <c r="P288" i="1"/>
  <c r="Q288" i="1"/>
  <c r="R288" i="1"/>
  <c r="O387" i="1"/>
  <c r="P387" i="1"/>
  <c r="Q387" i="1"/>
  <c r="R387" i="1"/>
  <c r="O406" i="1"/>
  <c r="P406" i="1"/>
  <c r="Q406" i="1"/>
  <c r="R406" i="1"/>
  <c r="O478" i="1"/>
  <c r="P478" i="1"/>
  <c r="Q478" i="1"/>
  <c r="R478" i="1"/>
  <c r="O502" i="1"/>
  <c r="P502" i="1"/>
  <c r="Q502" i="1"/>
  <c r="R502" i="1"/>
  <c r="O524" i="1"/>
  <c r="P524" i="1"/>
  <c r="Q524" i="1"/>
  <c r="R524" i="1"/>
  <c r="O554" i="1"/>
  <c r="P554" i="1"/>
  <c r="Q554" i="1"/>
  <c r="R554" i="1"/>
  <c r="O630" i="1"/>
  <c r="P630" i="1"/>
  <c r="Q630" i="1"/>
  <c r="R630" i="1"/>
  <c r="O634" i="1"/>
  <c r="P634" i="1"/>
  <c r="Q634" i="1"/>
  <c r="R634" i="1"/>
  <c r="O671" i="1"/>
  <c r="P671" i="1"/>
  <c r="Q671" i="1"/>
  <c r="R671" i="1"/>
  <c r="O1002" i="1"/>
  <c r="P1002" i="1"/>
  <c r="Q1002" i="1"/>
  <c r="R1002" i="1"/>
  <c r="O1075" i="1"/>
  <c r="P1075" i="1"/>
  <c r="Q1075" i="1"/>
  <c r="R1075" i="1"/>
  <c r="O84" i="1"/>
  <c r="P84" i="1"/>
  <c r="Q84" i="1"/>
  <c r="R84" i="1"/>
  <c r="O89" i="1"/>
  <c r="P89" i="1"/>
  <c r="Q89" i="1"/>
  <c r="R89" i="1"/>
  <c r="O103" i="1"/>
  <c r="P103" i="1"/>
  <c r="Q103" i="1"/>
  <c r="R103" i="1"/>
  <c r="O160" i="1"/>
  <c r="P160" i="1"/>
  <c r="Q160" i="1"/>
  <c r="R160" i="1"/>
  <c r="O255" i="1"/>
  <c r="P255" i="1"/>
  <c r="Q255" i="1"/>
  <c r="R255" i="1"/>
  <c r="O492" i="1"/>
  <c r="P492" i="1"/>
  <c r="Q492" i="1"/>
  <c r="R492" i="1"/>
  <c r="O508" i="1"/>
  <c r="P508" i="1"/>
  <c r="Q508" i="1"/>
  <c r="R508" i="1"/>
  <c r="O622" i="1"/>
  <c r="P622" i="1"/>
  <c r="Q622" i="1"/>
  <c r="R622" i="1"/>
  <c r="O702" i="1"/>
  <c r="P702" i="1"/>
  <c r="Q702" i="1"/>
  <c r="R702" i="1"/>
  <c r="O833" i="1"/>
  <c r="P833" i="1"/>
  <c r="Q833" i="1"/>
  <c r="R833" i="1"/>
  <c r="O899" i="1"/>
  <c r="P899" i="1"/>
  <c r="Q899" i="1"/>
  <c r="R899" i="1"/>
  <c r="O1077" i="1"/>
  <c r="P1077" i="1"/>
  <c r="Q1077" i="1"/>
  <c r="R1077" i="1"/>
  <c r="O107" i="1"/>
  <c r="P107" i="1"/>
  <c r="Q107" i="1"/>
  <c r="R107" i="1"/>
  <c r="O320" i="1"/>
  <c r="P320" i="1"/>
  <c r="Q320" i="1"/>
  <c r="R320" i="1"/>
  <c r="O714" i="1"/>
  <c r="P714" i="1"/>
  <c r="Q714" i="1"/>
  <c r="R714" i="1"/>
  <c r="O1139" i="1"/>
  <c r="P1139" i="1"/>
  <c r="Q1139" i="1"/>
  <c r="R1139" i="1"/>
  <c r="O1145" i="1"/>
  <c r="P1145" i="1"/>
  <c r="Q1145" i="1"/>
  <c r="R1145" i="1"/>
  <c r="O64" i="1"/>
  <c r="P64" i="1"/>
  <c r="Q64" i="1"/>
  <c r="R64" i="1"/>
  <c r="O108" i="1"/>
  <c r="P108" i="1"/>
  <c r="Q108" i="1"/>
  <c r="R108" i="1"/>
  <c r="O295" i="1"/>
  <c r="P295" i="1"/>
  <c r="Q295" i="1"/>
  <c r="R295" i="1"/>
  <c r="O339" i="1"/>
  <c r="P339" i="1"/>
  <c r="Q339" i="1"/>
  <c r="R339" i="1"/>
  <c r="O399" i="1"/>
  <c r="P399" i="1"/>
  <c r="Q399" i="1"/>
  <c r="R399" i="1"/>
  <c r="O490" i="1"/>
  <c r="P490" i="1"/>
  <c r="Q490" i="1"/>
  <c r="R490" i="1"/>
  <c r="O131" i="1"/>
  <c r="P131" i="1"/>
  <c r="Q131" i="1"/>
  <c r="R131" i="1"/>
  <c r="O202" i="1"/>
  <c r="P202" i="1"/>
  <c r="Q202" i="1"/>
  <c r="R202" i="1"/>
  <c r="O474" i="1"/>
  <c r="P474" i="1"/>
  <c r="Q474" i="1"/>
  <c r="R474" i="1"/>
  <c r="O667" i="1"/>
  <c r="P667" i="1"/>
  <c r="Q667" i="1"/>
  <c r="R667" i="1"/>
  <c r="O721" i="1"/>
  <c r="P721" i="1"/>
  <c r="Q721" i="1"/>
  <c r="R721" i="1"/>
  <c r="O911" i="1"/>
  <c r="P911" i="1"/>
  <c r="Q911" i="1"/>
  <c r="R911" i="1"/>
  <c r="O958" i="1"/>
  <c r="P958" i="1"/>
  <c r="Q958" i="1"/>
  <c r="R958" i="1"/>
  <c r="O342" i="1"/>
  <c r="P342" i="1"/>
  <c r="Q342" i="1"/>
  <c r="R342" i="1"/>
  <c r="O323" i="1"/>
  <c r="P323" i="1"/>
  <c r="Q323" i="1"/>
  <c r="R323" i="1"/>
  <c r="O717" i="1"/>
  <c r="P717" i="1"/>
  <c r="Q717" i="1"/>
  <c r="R717" i="1"/>
  <c r="O169" i="1"/>
  <c r="P169" i="1"/>
  <c r="Q169" i="1"/>
  <c r="R169" i="1"/>
  <c r="O223" i="1"/>
  <c r="P223" i="1"/>
  <c r="Q223" i="1"/>
  <c r="R223" i="1"/>
  <c r="O337" i="1"/>
  <c r="P337" i="1"/>
  <c r="Q337" i="1"/>
  <c r="R337" i="1"/>
  <c r="O479" i="1"/>
  <c r="P479" i="1"/>
  <c r="Q479" i="1"/>
  <c r="R479" i="1"/>
  <c r="O110" i="1"/>
  <c r="P110" i="1"/>
  <c r="Q110" i="1"/>
  <c r="R110" i="1"/>
  <c r="O929" i="1"/>
  <c r="P929" i="1"/>
  <c r="Q929" i="1"/>
  <c r="R929" i="1"/>
  <c r="O819" i="1"/>
  <c r="P819" i="1"/>
  <c r="Q819" i="1"/>
  <c r="R819" i="1"/>
  <c r="O1088" i="1"/>
  <c r="P1088" i="1"/>
  <c r="Q1088" i="1"/>
  <c r="R1088" i="1"/>
  <c r="O207" i="1"/>
  <c r="P207" i="1"/>
  <c r="Q207" i="1"/>
  <c r="R207" i="1"/>
  <c r="O106" i="1"/>
  <c r="P106" i="1"/>
  <c r="Q106" i="1"/>
  <c r="R106" i="1"/>
  <c r="O120" i="1"/>
  <c r="P120" i="1"/>
  <c r="Q120" i="1"/>
  <c r="R120" i="1"/>
  <c r="O132" i="1"/>
  <c r="P132" i="1"/>
  <c r="Q132" i="1"/>
  <c r="R132" i="1"/>
  <c r="O149" i="1"/>
  <c r="P149" i="1"/>
  <c r="Q149" i="1"/>
  <c r="R149" i="1"/>
  <c r="O175" i="1"/>
  <c r="P175" i="1"/>
  <c r="Q175" i="1"/>
  <c r="R175" i="1"/>
  <c r="O183" i="1"/>
  <c r="P183" i="1"/>
  <c r="Q183" i="1"/>
  <c r="R183" i="1"/>
  <c r="O192" i="1"/>
  <c r="P192" i="1"/>
  <c r="Q192" i="1"/>
  <c r="R192" i="1"/>
  <c r="O242" i="1"/>
  <c r="P242" i="1"/>
  <c r="Q242" i="1"/>
  <c r="R242" i="1"/>
  <c r="O245" i="1"/>
  <c r="P245" i="1"/>
  <c r="Q245" i="1"/>
  <c r="R245" i="1"/>
  <c r="O332" i="1"/>
  <c r="P332" i="1"/>
  <c r="Q332" i="1"/>
  <c r="R332" i="1"/>
  <c r="O376" i="1"/>
  <c r="P376" i="1"/>
  <c r="Q376" i="1"/>
  <c r="R376" i="1"/>
  <c r="O398" i="1"/>
  <c r="P398" i="1"/>
  <c r="Q398" i="1"/>
  <c r="R398" i="1"/>
  <c r="O413" i="1"/>
  <c r="P413" i="1"/>
  <c r="Q413" i="1"/>
  <c r="R413" i="1"/>
  <c r="O455" i="1"/>
  <c r="P455" i="1"/>
  <c r="Q455" i="1"/>
  <c r="R455" i="1"/>
  <c r="O463" i="1"/>
  <c r="P463" i="1"/>
  <c r="Q463" i="1"/>
  <c r="R463" i="1"/>
  <c r="O464" i="1"/>
  <c r="P464" i="1"/>
  <c r="Q464" i="1"/>
  <c r="R464" i="1"/>
  <c r="O465" i="1"/>
  <c r="P465" i="1"/>
  <c r="Q465" i="1"/>
  <c r="R465" i="1"/>
  <c r="O487" i="1"/>
  <c r="P487" i="1"/>
  <c r="Q487" i="1"/>
  <c r="R487" i="1"/>
  <c r="O521" i="1"/>
  <c r="P521" i="1"/>
  <c r="Q521" i="1"/>
  <c r="R521" i="1"/>
  <c r="O535" i="1"/>
  <c r="P535" i="1"/>
  <c r="Q535" i="1"/>
  <c r="R535" i="1"/>
  <c r="O552" i="1"/>
  <c r="P552" i="1"/>
  <c r="Q552" i="1"/>
  <c r="R552" i="1"/>
  <c r="O560" i="1"/>
  <c r="P560" i="1"/>
  <c r="Q560" i="1"/>
  <c r="R560" i="1"/>
  <c r="O653" i="1"/>
  <c r="P653" i="1"/>
  <c r="Q653" i="1"/>
  <c r="R653" i="1"/>
  <c r="O661" i="1"/>
  <c r="P661" i="1"/>
  <c r="Q661" i="1"/>
  <c r="R661" i="1"/>
  <c r="O681" i="1"/>
  <c r="P681" i="1"/>
  <c r="Q681" i="1"/>
  <c r="R681" i="1"/>
  <c r="O698" i="1"/>
  <c r="P698" i="1"/>
  <c r="Q698" i="1"/>
  <c r="R698" i="1"/>
  <c r="O722" i="1"/>
  <c r="P722" i="1"/>
  <c r="Q722" i="1"/>
  <c r="R722" i="1"/>
  <c r="O734" i="1"/>
  <c r="P734" i="1"/>
  <c r="Q734" i="1"/>
  <c r="R734" i="1"/>
  <c r="O846" i="1"/>
  <c r="P846" i="1"/>
  <c r="Q846" i="1"/>
  <c r="R846" i="1"/>
  <c r="O853" i="1"/>
  <c r="P853" i="1"/>
  <c r="Q853" i="1"/>
  <c r="R853" i="1"/>
  <c r="O855" i="1"/>
  <c r="P855" i="1"/>
  <c r="Q855" i="1"/>
  <c r="R855" i="1"/>
  <c r="O873" i="1"/>
  <c r="P873" i="1"/>
  <c r="Q873" i="1"/>
  <c r="R873" i="1"/>
  <c r="O887" i="1"/>
  <c r="P887" i="1"/>
  <c r="Q887" i="1"/>
  <c r="R887" i="1"/>
  <c r="O903" i="1"/>
  <c r="P903" i="1"/>
  <c r="Q903" i="1"/>
  <c r="R903" i="1"/>
  <c r="O936" i="1"/>
  <c r="P936" i="1"/>
  <c r="Q936" i="1"/>
  <c r="R936" i="1"/>
  <c r="O962" i="1"/>
  <c r="P962" i="1"/>
  <c r="Q962" i="1"/>
  <c r="R962" i="1"/>
  <c r="O977" i="1"/>
  <c r="P977" i="1"/>
  <c r="Q977" i="1"/>
  <c r="R977" i="1"/>
  <c r="O993" i="1"/>
  <c r="P993" i="1"/>
  <c r="Q993" i="1"/>
  <c r="R993" i="1"/>
  <c r="O1011" i="1"/>
  <c r="P1011" i="1"/>
  <c r="Q1011" i="1"/>
  <c r="R1011" i="1"/>
  <c r="O1062" i="1"/>
  <c r="P1062" i="1"/>
  <c r="Q1062" i="1"/>
  <c r="R1062" i="1"/>
  <c r="O1068" i="1"/>
  <c r="P1068" i="1"/>
  <c r="Q1068" i="1"/>
  <c r="R1068" i="1"/>
  <c r="O1073" i="1"/>
  <c r="P1073" i="1"/>
  <c r="Q1073" i="1"/>
  <c r="R1073" i="1"/>
  <c r="O1134" i="1"/>
  <c r="P1134" i="1"/>
  <c r="Q1134" i="1"/>
  <c r="R1134" i="1"/>
  <c r="O1141" i="1"/>
  <c r="P1141" i="1"/>
  <c r="Q1141" i="1"/>
  <c r="R1141" i="1"/>
  <c r="O1146" i="1"/>
  <c r="P1146" i="1"/>
  <c r="Q1146" i="1"/>
  <c r="R1146" i="1"/>
  <c r="Q88" i="1"/>
  <c r="P88" i="1"/>
  <c r="O77" i="1"/>
  <c r="P77" i="1"/>
  <c r="R77" i="1" s="1"/>
  <c r="Q77" i="1"/>
  <c r="O111" i="1"/>
  <c r="P111" i="1"/>
  <c r="R111" i="1" s="1"/>
  <c r="Q111" i="1"/>
  <c r="O128" i="1"/>
  <c r="P128" i="1"/>
  <c r="R128" i="1" s="1"/>
  <c r="Q128" i="1"/>
  <c r="O145" i="1"/>
  <c r="P145" i="1"/>
  <c r="R145" i="1" s="1"/>
  <c r="Q145" i="1"/>
  <c r="O179" i="1"/>
  <c r="P179" i="1"/>
  <c r="R179" i="1" s="1"/>
  <c r="Q179" i="1"/>
  <c r="O200" i="1"/>
  <c r="P200" i="1"/>
  <c r="R200" i="1" s="1"/>
  <c r="Q200" i="1"/>
  <c r="O209" i="1"/>
  <c r="P209" i="1"/>
  <c r="R209" i="1" s="1"/>
  <c r="Q209" i="1"/>
  <c r="O228" i="1"/>
  <c r="P228" i="1"/>
  <c r="R228" i="1" s="1"/>
  <c r="Q228" i="1"/>
  <c r="O236" i="1"/>
  <c r="P236" i="1"/>
  <c r="R236" i="1" s="1"/>
  <c r="Q236" i="1"/>
  <c r="O278" i="1"/>
  <c r="P278" i="1"/>
  <c r="R278" i="1" s="1"/>
  <c r="Q278" i="1"/>
  <c r="O312" i="1"/>
  <c r="P312" i="1"/>
  <c r="R312" i="1" s="1"/>
  <c r="Q312" i="1"/>
  <c r="O315" i="1"/>
  <c r="P315" i="1"/>
  <c r="R315" i="1" s="1"/>
  <c r="Q315" i="1"/>
  <c r="O341" i="1"/>
  <c r="P341" i="1"/>
  <c r="R341" i="1" s="1"/>
  <c r="Q341" i="1"/>
  <c r="O343" i="1"/>
  <c r="P343" i="1"/>
  <c r="R343" i="1" s="1"/>
  <c r="Q343" i="1"/>
  <c r="O348" i="1"/>
  <c r="P348" i="1"/>
  <c r="R348" i="1" s="1"/>
  <c r="Q348" i="1"/>
  <c r="O349" i="1"/>
  <c r="P349" i="1"/>
  <c r="R349" i="1" s="1"/>
  <c r="Q349" i="1"/>
  <c r="O356" i="1"/>
  <c r="P356" i="1"/>
  <c r="R356" i="1" s="1"/>
  <c r="Q356" i="1"/>
  <c r="O403" i="1"/>
  <c r="P403" i="1"/>
  <c r="R403" i="1" s="1"/>
  <c r="Q403" i="1"/>
  <c r="O409" i="1"/>
  <c r="P409" i="1"/>
  <c r="R409" i="1" s="1"/>
  <c r="Q409" i="1"/>
  <c r="O441" i="1"/>
  <c r="P441" i="1"/>
  <c r="R441" i="1" s="1"/>
  <c r="Q441" i="1"/>
  <c r="O444" i="1"/>
  <c r="P444" i="1"/>
  <c r="R444" i="1" s="1"/>
  <c r="Q444" i="1"/>
  <c r="O488" i="1"/>
  <c r="P488" i="1"/>
  <c r="R488" i="1" s="1"/>
  <c r="Q488" i="1"/>
  <c r="O530" i="1"/>
  <c r="P530" i="1"/>
  <c r="R530" i="1" s="1"/>
  <c r="Q530" i="1"/>
  <c r="O532" i="1"/>
  <c r="P532" i="1"/>
  <c r="R532" i="1" s="1"/>
  <c r="Q532" i="1"/>
  <c r="O608" i="1"/>
  <c r="P608" i="1"/>
  <c r="R608" i="1" s="1"/>
  <c r="Q608" i="1"/>
  <c r="O648" i="1"/>
  <c r="P648" i="1"/>
  <c r="R648" i="1" s="1"/>
  <c r="Q648" i="1"/>
  <c r="O657" i="1"/>
  <c r="P657" i="1"/>
  <c r="R657" i="1" s="1"/>
  <c r="Q657" i="1"/>
  <c r="O719" i="1"/>
  <c r="P719" i="1"/>
  <c r="R719" i="1" s="1"/>
  <c r="Q719" i="1"/>
  <c r="O731" i="1"/>
  <c r="P731" i="1"/>
  <c r="R731" i="1" s="1"/>
  <c r="Q731" i="1"/>
  <c r="O756" i="1"/>
  <c r="P756" i="1"/>
  <c r="R756" i="1" s="1"/>
  <c r="Q756" i="1"/>
  <c r="O783" i="1"/>
  <c r="P783" i="1"/>
  <c r="R783" i="1" s="1"/>
  <c r="Q783" i="1"/>
  <c r="O888" i="1"/>
  <c r="P888" i="1"/>
  <c r="R888" i="1" s="1"/>
  <c r="Q888" i="1"/>
  <c r="O900" i="1"/>
  <c r="P900" i="1"/>
  <c r="R900" i="1" s="1"/>
  <c r="Q900" i="1"/>
  <c r="O928" i="1"/>
  <c r="P928" i="1"/>
  <c r="R928" i="1" s="1"/>
  <c r="Q928" i="1"/>
  <c r="O946" i="1"/>
  <c r="P946" i="1"/>
  <c r="R946" i="1" s="1"/>
  <c r="Q946" i="1"/>
  <c r="O973" i="1"/>
  <c r="P973" i="1"/>
  <c r="R973" i="1" s="1"/>
  <c r="Q973" i="1"/>
  <c r="O978" i="1"/>
  <c r="P978" i="1"/>
  <c r="R978" i="1" s="1"/>
  <c r="Q978" i="1"/>
  <c r="O991" i="1"/>
  <c r="P991" i="1"/>
  <c r="R991" i="1" s="1"/>
  <c r="Q991" i="1"/>
  <c r="O1010" i="1"/>
  <c r="P1010" i="1"/>
  <c r="R1010" i="1" s="1"/>
  <c r="Q1010" i="1"/>
  <c r="O1028" i="1"/>
  <c r="P1028" i="1"/>
  <c r="R1028" i="1" s="1"/>
  <c r="Q1028" i="1"/>
  <c r="O1031" i="1"/>
  <c r="P1031" i="1"/>
  <c r="R1031" i="1" s="1"/>
  <c r="Q1031" i="1"/>
  <c r="O1036" i="1"/>
  <c r="P1036" i="1"/>
  <c r="R1036" i="1" s="1"/>
  <c r="Q1036" i="1"/>
  <c r="O1095" i="1"/>
  <c r="P1095" i="1"/>
  <c r="R1095" i="1" s="1"/>
  <c r="Q1095" i="1"/>
  <c r="O88" i="1"/>
  <c r="R88" i="1"/>
  <c r="Q43" i="1"/>
  <c r="P43" i="1"/>
  <c r="O24" i="1"/>
  <c r="P24" i="1"/>
  <c r="R24" i="1" s="1"/>
  <c r="Q24" i="1"/>
  <c r="O31" i="1"/>
  <c r="P31" i="1"/>
  <c r="R31" i="1" s="1"/>
  <c r="Q31" i="1"/>
  <c r="O37" i="1"/>
  <c r="P37" i="1"/>
  <c r="R37" i="1" s="1"/>
  <c r="Q37" i="1"/>
  <c r="O38" i="1"/>
  <c r="P38" i="1"/>
  <c r="R38" i="1" s="1"/>
  <c r="Q38" i="1"/>
  <c r="O53" i="1"/>
  <c r="P53" i="1"/>
  <c r="R53" i="1" s="1"/>
  <c r="Q53" i="1"/>
  <c r="O86" i="1"/>
  <c r="P86" i="1"/>
  <c r="R86" i="1" s="1"/>
  <c r="Q86" i="1"/>
  <c r="O90" i="1"/>
  <c r="P90" i="1"/>
  <c r="Q90" i="1"/>
  <c r="O144" i="1"/>
  <c r="P144" i="1"/>
  <c r="R144" i="1" s="1"/>
  <c r="Q144" i="1"/>
  <c r="O147" i="1"/>
  <c r="P147" i="1"/>
  <c r="Q147" i="1"/>
  <c r="O173" i="1"/>
  <c r="P173" i="1"/>
  <c r="R173" i="1" s="1"/>
  <c r="Q173" i="1"/>
  <c r="O220" i="1"/>
  <c r="P220" i="1"/>
  <c r="Q220" i="1"/>
  <c r="O241" i="1"/>
  <c r="P241" i="1"/>
  <c r="R241" i="1" s="1"/>
  <c r="Q241" i="1"/>
  <c r="O248" i="1"/>
  <c r="P248" i="1"/>
  <c r="Q248" i="1"/>
  <c r="O251" i="1"/>
  <c r="P251" i="1"/>
  <c r="R251" i="1" s="1"/>
  <c r="Q251" i="1"/>
  <c r="O252" i="1"/>
  <c r="P252" i="1"/>
  <c r="Q252" i="1"/>
  <c r="O280" i="1"/>
  <c r="P280" i="1"/>
  <c r="R280" i="1" s="1"/>
  <c r="Q280" i="1"/>
  <c r="O281" i="1"/>
  <c r="P281" i="1"/>
  <c r="Q281" i="1"/>
  <c r="O291" i="1"/>
  <c r="P291" i="1"/>
  <c r="R291" i="1" s="1"/>
  <c r="Q291" i="1"/>
  <c r="O302" i="1"/>
  <c r="P302" i="1"/>
  <c r="Q302" i="1"/>
  <c r="O324" i="1"/>
  <c r="P324" i="1"/>
  <c r="R324" i="1" s="1"/>
  <c r="Q324" i="1"/>
  <c r="O330" i="1"/>
  <c r="P330" i="1"/>
  <c r="Q330" i="1"/>
  <c r="O331" i="1"/>
  <c r="P331" i="1"/>
  <c r="R331" i="1" s="1"/>
  <c r="Q331" i="1"/>
  <c r="O359" i="1"/>
  <c r="P359" i="1"/>
  <c r="Q359" i="1"/>
  <c r="O366" i="1"/>
  <c r="P366" i="1"/>
  <c r="R366" i="1" s="1"/>
  <c r="Q366" i="1"/>
  <c r="O389" i="1"/>
  <c r="P389" i="1"/>
  <c r="Q389" i="1"/>
  <c r="O394" i="1"/>
  <c r="P394" i="1"/>
  <c r="R394" i="1" s="1"/>
  <c r="Q394" i="1"/>
  <c r="O414" i="1"/>
  <c r="P414" i="1"/>
  <c r="Q414" i="1"/>
  <c r="O423" i="1"/>
  <c r="P423" i="1"/>
  <c r="R423" i="1" s="1"/>
  <c r="Q423" i="1"/>
  <c r="O428" i="1"/>
  <c r="P428" i="1"/>
  <c r="Q428" i="1"/>
  <c r="O434" i="1"/>
  <c r="P434" i="1"/>
  <c r="R434" i="1" s="1"/>
  <c r="Q434" i="1"/>
  <c r="O439" i="1"/>
  <c r="P439" i="1"/>
  <c r="Q439" i="1"/>
  <c r="O454" i="1"/>
  <c r="P454" i="1"/>
  <c r="R454" i="1" s="1"/>
  <c r="Q454" i="1"/>
  <c r="O462" i="1"/>
  <c r="P462" i="1"/>
  <c r="Q462" i="1"/>
  <c r="O504" i="1"/>
  <c r="P504" i="1"/>
  <c r="R504" i="1" s="1"/>
  <c r="Q504" i="1"/>
  <c r="O528" i="1"/>
  <c r="P528" i="1"/>
  <c r="Q528" i="1"/>
  <c r="O550" i="1"/>
  <c r="P550" i="1"/>
  <c r="R550" i="1" s="1"/>
  <c r="Q550" i="1"/>
  <c r="O557" i="1"/>
  <c r="P557" i="1"/>
  <c r="Q557" i="1"/>
  <c r="O587" i="1"/>
  <c r="P587" i="1"/>
  <c r="R587" i="1" s="1"/>
  <c r="Q587" i="1"/>
  <c r="O635" i="1"/>
  <c r="P635" i="1"/>
  <c r="Q635" i="1"/>
  <c r="O646" i="1"/>
  <c r="P646" i="1"/>
  <c r="R646" i="1" s="1"/>
  <c r="Q646" i="1"/>
  <c r="O662" i="1"/>
  <c r="P662" i="1"/>
  <c r="Q662" i="1"/>
  <c r="O665" i="1"/>
  <c r="P665" i="1"/>
  <c r="R665" i="1" s="1"/>
  <c r="Q665" i="1"/>
  <c r="O668" i="1"/>
  <c r="P668" i="1"/>
  <c r="Q668" i="1"/>
  <c r="R668" i="1" s="1"/>
  <c r="O687" i="1"/>
  <c r="P687" i="1"/>
  <c r="Q687" i="1"/>
  <c r="R687" i="1" s="1"/>
  <c r="O705" i="1"/>
  <c r="P705" i="1"/>
  <c r="R705" i="1" s="1"/>
  <c r="Q705" i="1"/>
  <c r="O710" i="1"/>
  <c r="P710" i="1"/>
  <c r="R710" i="1" s="1"/>
  <c r="Q710" i="1"/>
  <c r="O716" i="1"/>
  <c r="P716" i="1"/>
  <c r="R716" i="1" s="1"/>
  <c r="Q716" i="1"/>
  <c r="O724" i="1"/>
  <c r="P724" i="1"/>
  <c r="R724" i="1" s="1"/>
  <c r="Q724" i="1"/>
  <c r="O768" i="1"/>
  <c r="P768" i="1"/>
  <c r="R768" i="1" s="1"/>
  <c r="Q768" i="1"/>
  <c r="O772" i="1"/>
  <c r="P772" i="1"/>
  <c r="R772" i="1" s="1"/>
  <c r="Q772" i="1"/>
  <c r="O778" i="1"/>
  <c r="P778" i="1"/>
  <c r="R778" i="1" s="1"/>
  <c r="Q778" i="1"/>
  <c r="O825" i="1"/>
  <c r="P825" i="1"/>
  <c r="R825" i="1" s="1"/>
  <c r="Q825" i="1"/>
  <c r="O842" i="1"/>
  <c r="P842" i="1"/>
  <c r="R842" i="1" s="1"/>
  <c r="Q842" i="1"/>
  <c r="O876" i="1"/>
  <c r="P876" i="1"/>
  <c r="R876" i="1" s="1"/>
  <c r="Q876" i="1"/>
  <c r="O940" i="1"/>
  <c r="P940" i="1"/>
  <c r="R940" i="1" s="1"/>
  <c r="Q940" i="1"/>
  <c r="O947" i="1"/>
  <c r="P947" i="1"/>
  <c r="R947" i="1" s="1"/>
  <c r="Q947" i="1"/>
  <c r="O964" i="1"/>
  <c r="P964" i="1"/>
  <c r="R964" i="1" s="1"/>
  <c r="Q964" i="1"/>
  <c r="O975" i="1"/>
  <c r="P975" i="1"/>
  <c r="R975" i="1" s="1"/>
  <c r="Q975" i="1"/>
  <c r="O997" i="1"/>
  <c r="P997" i="1"/>
  <c r="R997" i="1" s="1"/>
  <c r="Q997" i="1"/>
  <c r="O999" i="1"/>
  <c r="P999" i="1"/>
  <c r="R999" i="1" s="1"/>
  <c r="Q999" i="1"/>
  <c r="O1012" i="1"/>
  <c r="P1012" i="1"/>
  <c r="Q1012" i="1"/>
  <c r="R1012" i="1" s="1"/>
  <c r="O1039" i="1"/>
  <c r="P1039" i="1"/>
  <c r="Q1039" i="1"/>
  <c r="R1039" i="1" s="1"/>
  <c r="O1041" i="1"/>
  <c r="P1041" i="1"/>
  <c r="Q1041" i="1"/>
  <c r="R1041" i="1" s="1"/>
  <c r="O1042" i="1"/>
  <c r="P1042" i="1"/>
  <c r="Q1042" i="1"/>
  <c r="R1042" i="1" s="1"/>
  <c r="O1050" i="1"/>
  <c r="P1050" i="1"/>
  <c r="R1050" i="1" s="1"/>
  <c r="Q1050" i="1"/>
  <c r="O1061" i="1"/>
  <c r="P1061" i="1"/>
  <c r="R1061" i="1" s="1"/>
  <c r="Q1061" i="1"/>
  <c r="O1066" i="1"/>
  <c r="P1066" i="1"/>
  <c r="R1066" i="1" s="1"/>
  <c r="Q1066" i="1"/>
  <c r="O1069" i="1"/>
  <c r="P1069" i="1"/>
  <c r="R1069" i="1" s="1"/>
  <c r="Q1069" i="1"/>
  <c r="O1080" i="1"/>
  <c r="P1080" i="1"/>
  <c r="R1080" i="1" s="1"/>
  <c r="Q1080" i="1"/>
  <c r="O1094" i="1"/>
  <c r="P1094" i="1"/>
  <c r="R1094" i="1" s="1"/>
  <c r="Q1094" i="1"/>
  <c r="O1108" i="1"/>
  <c r="P1108" i="1"/>
  <c r="R1108" i="1" s="1"/>
  <c r="Q1108" i="1"/>
  <c r="O1120" i="1"/>
  <c r="P1120" i="1"/>
  <c r="R1120" i="1" s="1"/>
  <c r="Q1120" i="1"/>
  <c r="O1156" i="1"/>
  <c r="P1156" i="1"/>
  <c r="R1156" i="1" s="1"/>
  <c r="Q1156" i="1"/>
  <c r="O43" i="1"/>
  <c r="R43" i="1"/>
  <c r="O10" i="1"/>
  <c r="P10" i="1"/>
  <c r="Q10" i="1"/>
  <c r="R10" i="1"/>
  <c r="O35" i="1"/>
  <c r="P35" i="1"/>
  <c r="Q35" i="1"/>
  <c r="R35" i="1"/>
  <c r="O51" i="1"/>
  <c r="P51" i="1"/>
  <c r="Q51" i="1"/>
  <c r="R51" i="1"/>
  <c r="O55" i="1"/>
  <c r="P55" i="1"/>
  <c r="Q55" i="1"/>
  <c r="R55" i="1"/>
  <c r="O70" i="1"/>
  <c r="P70" i="1"/>
  <c r="Q70" i="1"/>
  <c r="R70" i="1"/>
  <c r="O75" i="1"/>
  <c r="P75" i="1"/>
  <c r="Q75" i="1"/>
  <c r="R75" i="1"/>
  <c r="O97" i="1"/>
  <c r="P97" i="1"/>
  <c r="Q97" i="1"/>
  <c r="R97" i="1"/>
  <c r="O125" i="1"/>
  <c r="P125" i="1"/>
  <c r="Q125" i="1"/>
  <c r="R125" i="1"/>
  <c r="O156" i="1"/>
  <c r="P156" i="1"/>
  <c r="Q156" i="1"/>
  <c r="R156" i="1"/>
  <c r="O178" i="1"/>
  <c r="P178" i="1"/>
  <c r="Q178" i="1"/>
  <c r="R178" i="1"/>
  <c r="O188" i="1"/>
  <c r="P188" i="1"/>
  <c r="Q188" i="1"/>
  <c r="R188" i="1"/>
  <c r="O215" i="1"/>
  <c r="P215" i="1"/>
  <c r="Q215" i="1"/>
  <c r="R215" i="1"/>
  <c r="O233" i="1"/>
  <c r="P233" i="1"/>
  <c r="Q233" i="1"/>
  <c r="R233" i="1"/>
  <c r="O250" i="1"/>
  <c r="P250" i="1"/>
  <c r="Q250" i="1"/>
  <c r="R250" i="1"/>
  <c r="O266" i="1"/>
  <c r="P266" i="1"/>
  <c r="Q266" i="1"/>
  <c r="R266" i="1"/>
  <c r="O267" i="1"/>
  <c r="P267" i="1"/>
  <c r="Q267" i="1"/>
  <c r="R267" i="1"/>
  <c r="O282" i="1"/>
  <c r="P282" i="1"/>
  <c r="Q282" i="1"/>
  <c r="R282" i="1"/>
  <c r="O294" i="1"/>
  <c r="P294" i="1"/>
  <c r="Q294" i="1"/>
  <c r="R294" i="1"/>
  <c r="O296" i="1"/>
  <c r="P296" i="1"/>
  <c r="Q296" i="1"/>
  <c r="R296" i="1"/>
  <c r="O311" i="1"/>
  <c r="P311" i="1"/>
  <c r="Q311" i="1"/>
  <c r="R311" i="1"/>
  <c r="O321" i="1"/>
  <c r="P321" i="1"/>
  <c r="Q321" i="1"/>
  <c r="R321" i="1"/>
  <c r="O329" i="1"/>
  <c r="P329" i="1"/>
  <c r="Q329" i="1"/>
  <c r="R329" i="1"/>
  <c r="O335" i="1"/>
  <c r="P335" i="1"/>
  <c r="Q335" i="1"/>
  <c r="R335" i="1"/>
  <c r="O344" i="1"/>
  <c r="P344" i="1"/>
  <c r="Q344" i="1"/>
  <c r="R344" i="1"/>
  <c r="O355" i="1"/>
  <c r="P355" i="1"/>
  <c r="Q355" i="1"/>
  <c r="R355" i="1"/>
  <c r="O361" i="1"/>
  <c r="P361" i="1"/>
  <c r="Q361" i="1"/>
  <c r="R361" i="1"/>
  <c r="O400" i="1"/>
  <c r="P400" i="1"/>
  <c r="Q400" i="1"/>
  <c r="R400" i="1"/>
  <c r="O408" i="1"/>
  <c r="P408" i="1"/>
  <c r="Q408" i="1"/>
  <c r="R408" i="1"/>
  <c r="O418" i="1"/>
  <c r="P418" i="1"/>
  <c r="Q418" i="1"/>
  <c r="R418" i="1"/>
  <c r="O442" i="1"/>
  <c r="P442" i="1"/>
  <c r="Q442" i="1"/>
  <c r="R442" i="1"/>
  <c r="O452" i="1"/>
  <c r="P452" i="1"/>
  <c r="Q452" i="1"/>
  <c r="R452" i="1"/>
  <c r="O459" i="1"/>
  <c r="P459" i="1"/>
  <c r="Q459" i="1"/>
  <c r="R459" i="1"/>
  <c r="O475" i="1"/>
  <c r="P475" i="1"/>
  <c r="Q475" i="1"/>
  <c r="R475" i="1"/>
  <c r="O480" i="1"/>
  <c r="P480" i="1"/>
  <c r="Q480" i="1"/>
  <c r="R480" i="1"/>
  <c r="O483" i="1"/>
  <c r="P483" i="1"/>
  <c r="Q483" i="1"/>
  <c r="R483" i="1"/>
  <c r="O493" i="1"/>
  <c r="P493" i="1"/>
  <c r="Q493" i="1"/>
  <c r="R493" i="1"/>
  <c r="O510" i="1"/>
  <c r="P510" i="1"/>
  <c r="Q510" i="1"/>
  <c r="R510" i="1"/>
  <c r="O516" i="1"/>
  <c r="P516" i="1"/>
  <c r="Q516" i="1"/>
  <c r="R516" i="1"/>
  <c r="O529" i="1"/>
  <c r="P529" i="1"/>
  <c r="Q529" i="1"/>
  <c r="R529" i="1"/>
  <c r="O551" i="1"/>
  <c r="P551" i="1"/>
  <c r="Q551" i="1"/>
  <c r="R551" i="1"/>
  <c r="O568" i="1"/>
  <c r="P568" i="1"/>
  <c r="Q568" i="1"/>
  <c r="R568" i="1"/>
  <c r="O590" i="1"/>
  <c r="P590" i="1"/>
  <c r="Q590" i="1"/>
  <c r="R590" i="1"/>
  <c r="O592" i="1"/>
  <c r="P592" i="1"/>
  <c r="Q592" i="1"/>
  <c r="R592" i="1"/>
  <c r="O594" i="1"/>
  <c r="P594" i="1"/>
  <c r="Q594" i="1"/>
  <c r="R594" i="1"/>
  <c r="O649" i="1"/>
  <c r="P649" i="1"/>
  <c r="Q649" i="1"/>
  <c r="R649" i="1"/>
  <c r="O708" i="1"/>
  <c r="P708" i="1"/>
  <c r="Q708" i="1"/>
  <c r="R708" i="1"/>
  <c r="O709" i="1"/>
  <c r="P709" i="1"/>
  <c r="Q709" i="1"/>
  <c r="R709" i="1"/>
  <c r="O739" i="1"/>
  <c r="P739" i="1"/>
  <c r="Q739" i="1"/>
  <c r="R739" i="1"/>
  <c r="O743" i="1"/>
  <c r="P743" i="1"/>
  <c r="Q743" i="1"/>
  <c r="R743" i="1"/>
  <c r="O747" i="1"/>
  <c r="P747" i="1"/>
  <c r="Q747" i="1"/>
  <c r="R747" i="1"/>
  <c r="O749" i="1"/>
  <c r="P749" i="1"/>
  <c r="Q749" i="1"/>
  <c r="R749" i="1"/>
  <c r="O763" i="1"/>
  <c r="P763" i="1"/>
  <c r="Q763" i="1"/>
  <c r="R763" i="1"/>
  <c r="O764" i="1"/>
  <c r="P764" i="1"/>
  <c r="Q764" i="1"/>
  <c r="R764" i="1"/>
  <c r="O811" i="1"/>
  <c r="P811" i="1"/>
  <c r="Q811" i="1"/>
  <c r="R811" i="1"/>
  <c r="O820" i="1"/>
  <c r="P820" i="1"/>
  <c r="Q820" i="1"/>
  <c r="R820" i="1"/>
  <c r="O828" i="1"/>
  <c r="P828" i="1"/>
  <c r="Q828" i="1"/>
  <c r="R828" i="1"/>
  <c r="O829" i="1"/>
  <c r="P829" i="1"/>
  <c r="Q829" i="1"/>
  <c r="R829" i="1"/>
  <c r="O850" i="1"/>
  <c r="P850" i="1"/>
  <c r="Q850" i="1"/>
  <c r="R850" i="1"/>
  <c r="O852" i="1"/>
  <c r="P852" i="1"/>
  <c r="Q852" i="1"/>
  <c r="R852" i="1"/>
  <c r="O862" i="1"/>
  <c r="P862" i="1"/>
  <c r="Q862" i="1"/>
  <c r="R862" i="1"/>
  <c r="O868" i="1"/>
  <c r="P868" i="1"/>
  <c r="Q868" i="1"/>
  <c r="R868" i="1"/>
  <c r="O901" i="1"/>
  <c r="P901" i="1"/>
  <c r="Q901" i="1"/>
  <c r="R901" i="1"/>
  <c r="O904" i="1"/>
  <c r="P904" i="1"/>
  <c r="Q904" i="1"/>
  <c r="R904" i="1"/>
  <c r="O906" i="1"/>
  <c r="P906" i="1"/>
  <c r="Q906" i="1"/>
  <c r="R906" i="1"/>
  <c r="O908" i="1"/>
  <c r="P908" i="1"/>
  <c r="Q908" i="1"/>
  <c r="R908" i="1"/>
  <c r="O910" i="1"/>
  <c r="P910" i="1"/>
  <c r="Q910" i="1"/>
  <c r="R910" i="1"/>
  <c r="O916" i="1"/>
  <c r="P916" i="1"/>
  <c r="Q916" i="1"/>
  <c r="R916" i="1"/>
  <c r="O943" i="1"/>
  <c r="P943" i="1"/>
  <c r="Q943" i="1"/>
  <c r="R943" i="1"/>
  <c r="O970" i="1"/>
  <c r="P970" i="1"/>
  <c r="Q970" i="1"/>
  <c r="R970" i="1"/>
  <c r="O971" i="1"/>
  <c r="P971" i="1"/>
  <c r="Q971" i="1"/>
  <c r="R971" i="1"/>
  <c r="O979" i="1"/>
  <c r="P979" i="1"/>
  <c r="Q979" i="1"/>
  <c r="R979" i="1"/>
  <c r="O1009" i="1"/>
  <c r="P1009" i="1"/>
  <c r="Q1009" i="1"/>
  <c r="R1009" i="1"/>
  <c r="O1021" i="1"/>
  <c r="P1021" i="1"/>
  <c r="Q1021" i="1"/>
  <c r="R1021" i="1"/>
  <c r="O1023" i="1"/>
  <c r="P1023" i="1"/>
  <c r="Q1023" i="1"/>
  <c r="R1023" i="1"/>
  <c r="O1034" i="1"/>
  <c r="P1034" i="1"/>
  <c r="Q1034" i="1"/>
  <c r="R1034" i="1"/>
  <c r="O1049" i="1"/>
  <c r="P1049" i="1"/>
  <c r="Q1049" i="1"/>
  <c r="R1049" i="1"/>
  <c r="O1064" i="1"/>
  <c r="P1064" i="1"/>
  <c r="Q1064" i="1"/>
  <c r="R1064" i="1"/>
  <c r="O1076" i="1"/>
  <c r="P1076" i="1"/>
  <c r="Q1076" i="1"/>
  <c r="R1076" i="1"/>
  <c r="O1106" i="1"/>
  <c r="P1106" i="1"/>
  <c r="Q1106" i="1"/>
  <c r="R1106" i="1"/>
  <c r="O1107" i="1"/>
  <c r="P1107" i="1"/>
  <c r="Q1107" i="1"/>
  <c r="R1107" i="1"/>
  <c r="O1114" i="1"/>
  <c r="P1114" i="1"/>
  <c r="Q1114" i="1"/>
  <c r="R1114" i="1"/>
  <c r="O1117" i="1"/>
  <c r="P1117" i="1"/>
  <c r="Q1117" i="1"/>
  <c r="R1117" i="1"/>
  <c r="O1154" i="1"/>
  <c r="P1154" i="1"/>
  <c r="Q1154" i="1"/>
  <c r="R1154" i="1"/>
  <c r="O1157" i="1"/>
  <c r="P1157" i="1"/>
  <c r="Q1157" i="1"/>
  <c r="R1157" i="1"/>
  <c r="Q8" i="1"/>
  <c r="P8" i="1"/>
  <c r="O49" i="1"/>
  <c r="P49" i="1"/>
  <c r="R49" i="1" s="1"/>
  <c r="Q49" i="1"/>
  <c r="O54" i="1"/>
  <c r="P54" i="1"/>
  <c r="R54" i="1" s="1"/>
  <c r="Q54" i="1"/>
  <c r="O56" i="1"/>
  <c r="P56" i="1"/>
  <c r="R56" i="1" s="1"/>
  <c r="Q56" i="1"/>
  <c r="O60" i="1"/>
  <c r="P60" i="1"/>
  <c r="R60" i="1" s="1"/>
  <c r="Q60" i="1"/>
  <c r="O96" i="1"/>
  <c r="P96" i="1"/>
  <c r="R96" i="1" s="1"/>
  <c r="Q96" i="1"/>
  <c r="O105" i="1"/>
  <c r="P105" i="1"/>
  <c r="R105" i="1" s="1"/>
  <c r="Q105" i="1"/>
  <c r="O126" i="1"/>
  <c r="P126" i="1"/>
  <c r="R126" i="1" s="1"/>
  <c r="Q126" i="1"/>
  <c r="O143" i="1"/>
  <c r="P143" i="1"/>
  <c r="R143" i="1" s="1"/>
  <c r="Q143" i="1"/>
  <c r="O151" i="1"/>
  <c r="P151" i="1"/>
  <c r="R151" i="1" s="1"/>
  <c r="Q151" i="1"/>
  <c r="O155" i="1"/>
  <c r="P155" i="1"/>
  <c r="R155" i="1" s="1"/>
  <c r="Q155" i="1"/>
  <c r="O170" i="1"/>
  <c r="P170" i="1"/>
  <c r="R170" i="1" s="1"/>
  <c r="Q170" i="1"/>
  <c r="O182" i="1"/>
  <c r="P182" i="1"/>
  <c r="R182" i="1" s="1"/>
  <c r="Q182" i="1"/>
  <c r="O194" i="1"/>
  <c r="P194" i="1"/>
  <c r="R194" i="1" s="1"/>
  <c r="Q194" i="1"/>
  <c r="O204" i="1"/>
  <c r="P204" i="1"/>
  <c r="R204" i="1" s="1"/>
  <c r="Q204" i="1"/>
  <c r="O211" i="1"/>
  <c r="P211" i="1"/>
  <c r="R211" i="1" s="1"/>
  <c r="Q211" i="1"/>
  <c r="O217" i="1"/>
  <c r="P217" i="1"/>
  <c r="R217" i="1" s="1"/>
  <c r="Q217" i="1"/>
  <c r="O256" i="1"/>
  <c r="P256" i="1"/>
  <c r="R256" i="1" s="1"/>
  <c r="Q256" i="1"/>
  <c r="O274" i="1"/>
  <c r="P274" i="1"/>
  <c r="R274" i="1" s="1"/>
  <c r="Q274" i="1"/>
  <c r="O286" i="1"/>
  <c r="P286" i="1"/>
  <c r="R286" i="1" s="1"/>
  <c r="Q286" i="1"/>
  <c r="O297" i="1"/>
  <c r="P297" i="1"/>
  <c r="R297" i="1" s="1"/>
  <c r="Q297" i="1"/>
  <c r="O301" i="1"/>
  <c r="P301" i="1"/>
  <c r="R301" i="1" s="1"/>
  <c r="Q301" i="1"/>
  <c r="O319" i="1"/>
  <c r="P319" i="1"/>
  <c r="R319" i="1" s="1"/>
  <c r="Q319" i="1"/>
  <c r="O372" i="1"/>
  <c r="P372" i="1"/>
  <c r="R372" i="1" s="1"/>
  <c r="Q372" i="1"/>
  <c r="O378" i="1"/>
  <c r="P378" i="1"/>
  <c r="R378" i="1" s="1"/>
  <c r="Q378" i="1"/>
  <c r="O379" i="1"/>
  <c r="P379" i="1"/>
  <c r="R379" i="1" s="1"/>
  <c r="Q379" i="1"/>
  <c r="O393" i="1"/>
  <c r="P393" i="1"/>
  <c r="R393" i="1" s="1"/>
  <c r="Q393" i="1"/>
  <c r="O401" i="1"/>
  <c r="P401" i="1"/>
  <c r="R401" i="1" s="1"/>
  <c r="Q401" i="1"/>
  <c r="O412" i="1"/>
  <c r="P412" i="1"/>
  <c r="R412" i="1" s="1"/>
  <c r="Q412" i="1"/>
  <c r="O417" i="1"/>
  <c r="P417" i="1"/>
  <c r="R417" i="1" s="1"/>
  <c r="Q417" i="1"/>
  <c r="O435" i="1"/>
  <c r="P435" i="1"/>
  <c r="R435" i="1" s="1"/>
  <c r="Q435" i="1"/>
  <c r="O546" i="1"/>
  <c r="P546" i="1"/>
  <c r="R546" i="1" s="1"/>
  <c r="Q546" i="1"/>
  <c r="O547" i="1"/>
  <c r="P547" i="1"/>
  <c r="R547" i="1" s="1"/>
  <c r="Q547" i="1"/>
  <c r="O555" i="1"/>
  <c r="P555" i="1"/>
  <c r="R555" i="1" s="1"/>
  <c r="Q555" i="1"/>
  <c r="O559" i="1"/>
  <c r="P559" i="1"/>
  <c r="R559" i="1" s="1"/>
  <c r="Q559" i="1"/>
  <c r="O561" i="1"/>
  <c r="P561" i="1"/>
  <c r="R561" i="1" s="1"/>
  <c r="Q561" i="1"/>
  <c r="O576" i="1"/>
  <c r="P576" i="1"/>
  <c r="R576" i="1" s="1"/>
  <c r="Q576" i="1"/>
  <c r="O579" i="1"/>
  <c r="P579" i="1"/>
  <c r="R579" i="1" s="1"/>
  <c r="Q579" i="1"/>
  <c r="O581" i="1"/>
  <c r="P581" i="1"/>
  <c r="R581" i="1" s="1"/>
  <c r="Q581" i="1"/>
  <c r="O585" i="1"/>
  <c r="P585" i="1"/>
  <c r="R585" i="1" s="1"/>
  <c r="Q585" i="1"/>
  <c r="O591" i="1"/>
  <c r="P591" i="1"/>
  <c r="R591" i="1" s="1"/>
  <c r="Q591" i="1"/>
  <c r="O595" i="1"/>
  <c r="P595" i="1"/>
  <c r="R595" i="1" s="1"/>
  <c r="Q595" i="1"/>
  <c r="O610" i="1"/>
  <c r="P610" i="1"/>
  <c r="R610" i="1" s="1"/>
  <c r="Q610" i="1"/>
  <c r="O636" i="1"/>
  <c r="P636" i="1"/>
  <c r="R636" i="1" s="1"/>
  <c r="Q636" i="1"/>
  <c r="O651" i="1"/>
  <c r="P651" i="1"/>
  <c r="R651" i="1" s="1"/>
  <c r="Q651" i="1"/>
  <c r="O675" i="1"/>
  <c r="P675" i="1"/>
  <c r="R675" i="1" s="1"/>
  <c r="Q675" i="1"/>
  <c r="O679" i="1"/>
  <c r="P679" i="1"/>
  <c r="Q679" i="1"/>
  <c r="R679" i="1"/>
  <c r="O735" i="1"/>
  <c r="P735" i="1"/>
  <c r="Q735" i="1"/>
  <c r="R735" i="1"/>
  <c r="O738" i="1"/>
  <c r="P738" i="1"/>
  <c r="Q738" i="1"/>
  <c r="R738" i="1"/>
  <c r="O754" i="1"/>
  <c r="P754" i="1"/>
  <c r="Q754" i="1"/>
  <c r="R754" i="1"/>
  <c r="O774" i="1"/>
  <c r="P774" i="1"/>
  <c r="Q774" i="1"/>
  <c r="R774" i="1"/>
  <c r="O775" i="1"/>
  <c r="P775" i="1"/>
  <c r="Q775" i="1"/>
  <c r="R775" i="1"/>
  <c r="O794" i="1"/>
  <c r="P794" i="1"/>
  <c r="Q794" i="1"/>
  <c r="R794" i="1"/>
  <c r="O806" i="1"/>
  <c r="P806" i="1"/>
  <c r="Q806" i="1"/>
  <c r="R806" i="1"/>
  <c r="O814" i="1"/>
  <c r="P814" i="1"/>
  <c r="Q814" i="1"/>
  <c r="R814" i="1"/>
  <c r="O823" i="1"/>
  <c r="P823" i="1"/>
  <c r="Q823" i="1"/>
  <c r="R823" i="1"/>
  <c r="O830" i="1"/>
  <c r="P830" i="1"/>
  <c r="Q830" i="1"/>
  <c r="R830" i="1"/>
  <c r="O847" i="1"/>
  <c r="P847" i="1"/>
  <c r="Q847" i="1"/>
  <c r="R847" i="1"/>
  <c r="O860" i="1"/>
  <c r="P860" i="1"/>
  <c r="Q860" i="1"/>
  <c r="R860" i="1"/>
  <c r="O866" i="1"/>
  <c r="P866" i="1"/>
  <c r="Q866" i="1"/>
  <c r="R866" i="1"/>
  <c r="O879" i="1"/>
  <c r="P879" i="1"/>
  <c r="Q879" i="1"/>
  <c r="R879" i="1"/>
  <c r="O880" i="1"/>
  <c r="P880" i="1"/>
  <c r="Q880" i="1"/>
  <c r="R880" i="1"/>
  <c r="O891" i="1"/>
  <c r="P891" i="1"/>
  <c r="Q891" i="1"/>
  <c r="R891" i="1"/>
  <c r="O893" i="1"/>
  <c r="P893" i="1"/>
  <c r="Q893" i="1"/>
  <c r="R893" i="1"/>
  <c r="O898" i="1"/>
  <c r="P898" i="1"/>
  <c r="Q898" i="1"/>
  <c r="R898" i="1"/>
  <c r="O919" i="1"/>
  <c r="P919" i="1"/>
  <c r="Q919" i="1"/>
  <c r="R919" i="1"/>
  <c r="O922" i="1"/>
  <c r="P922" i="1"/>
  <c r="Q922" i="1"/>
  <c r="R922" i="1"/>
  <c r="O926" i="1"/>
  <c r="P926" i="1"/>
  <c r="Q926" i="1"/>
  <c r="R926" i="1"/>
  <c r="O948" i="1"/>
  <c r="P948" i="1"/>
  <c r="Q948" i="1"/>
  <c r="R948" i="1"/>
  <c r="O952" i="1"/>
  <c r="P952" i="1"/>
  <c r="Q952" i="1"/>
  <c r="R952" i="1"/>
  <c r="O965" i="1"/>
  <c r="P965" i="1"/>
  <c r="Q965" i="1"/>
  <c r="R965" i="1"/>
  <c r="O969" i="1"/>
  <c r="P969" i="1"/>
  <c r="Q969" i="1"/>
  <c r="R969" i="1"/>
  <c r="O1005" i="1"/>
  <c r="P1005" i="1"/>
  <c r="Q1005" i="1"/>
  <c r="R1005" i="1"/>
  <c r="O1006" i="1"/>
  <c r="P1006" i="1"/>
  <c r="Q1006" i="1"/>
  <c r="R1006" i="1"/>
  <c r="O1016" i="1"/>
  <c r="P1016" i="1"/>
  <c r="Q1016" i="1"/>
  <c r="R1016" i="1"/>
  <c r="O1019" i="1"/>
  <c r="P1019" i="1"/>
  <c r="Q1019" i="1"/>
  <c r="R1019" i="1"/>
  <c r="O1026" i="1"/>
  <c r="P1026" i="1"/>
  <c r="Q1026" i="1"/>
  <c r="R1026" i="1"/>
  <c r="O1044" i="1"/>
  <c r="P1044" i="1"/>
  <c r="Q1044" i="1"/>
  <c r="R1044" i="1"/>
  <c r="O1067" i="1"/>
  <c r="P1067" i="1"/>
  <c r="Q1067" i="1"/>
  <c r="R1067" i="1"/>
  <c r="O1074" i="1"/>
  <c r="P1074" i="1"/>
  <c r="Q1074" i="1"/>
  <c r="R1074" i="1"/>
  <c r="O1096" i="1"/>
  <c r="P1096" i="1"/>
  <c r="Q1096" i="1"/>
  <c r="R1096" i="1"/>
  <c r="O1116" i="1"/>
  <c r="P1116" i="1"/>
  <c r="Q1116" i="1"/>
  <c r="R1116" i="1"/>
  <c r="O1123" i="1"/>
  <c r="P1123" i="1"/>
  <c r="Q1123" i="1"/>
  <c r="R1123" i="1"/>
  <c r="O1138" i="1"/>
  <c r="P1138" i="1"/>
  <c r="Q1138" i="1"/>
  <c r="R1138" i="1"/>
  <c r="O1142" i="1"/>
  <c r="P1142" i="1"/>
  <c r="Q1142" i="1"/>
  <c r="R1142" i="1"/>
  <c r="O8" i="1"/>
  <c r="R8" i="1"/>
  <c r="Q4" i="1"/>
  <c r="P4" i="1"/>
  <c r="O20" i="1"/>
  <c r="P20" i="1"/>
  <c r="Q20" i="1"/>
  <c r="R20" i="1"/>
  <c r="O40" i="1"/>
  <c r="P40" i="1"/>
  <c r="Q40" i="1"/>
  <c r="R40" i="1"/>
  <c r="O41" i="1"/>
  <c r="P41" i="1"/>
  <c r="Q41" i="1"/>
  <c r="R41" i="1"/>
  <c r="O85" i="1"/>
  <c r="P85" i="1"/>
  <c r="Q85" i="1"/>
  <c r="R85" i="1"/>
  <c r="O91" i="1"/>
  <c r="P91" i="1"/>
  <c r="Q91" i="1"/>
  <c r="R91" i="1"/>
  <c r="O112" i="1"/>
  <c r="P112" i="1"/>
  <c r="Q112" i="1"/>
  <c r="R112" i="1"/>
  <c r="O117" i="1"/>
  <c r="P117" i="1"/>
  <c r="Q117" i="1"/>
  <c r="R117" i="1"/>
  <c r="O148" i="1"/>
  <c r="P148" i="1"/>
  <c r="Q148" i="1"/>
  <c r="R148" i="1"/>
  <c r="O164" i="1"/>
  <c r="P164" i="1"/>
  <c r="Q164" i="1"/>
  <c r="R164" i="1"/>
  <c r="O165" i="1"/>
  <c r="P165" i="1"/>
  <c r="Q165" i="1"/>
  <c r="R165" i="1"/>
  <c r="O196" i="1"/>
  <c r="P196" i="1"/>
  <c r="Q196" i="1"/>
  <c r="R196" i="1"/>
  <c r="O208" i="1"/>
  <c r="P208" i="1"/>
  <c r="Q208" i="1"/>
  <c r="R208" i="1"/>
  <c r="O213" i="1"/>
  <c r="P213" i="1"/>
  <c r="Q213" i="1"/>
  <c r="R213" i="1"/>
  <c r="O225" i="1"/>
  <c r="P225" i="1"/>
  <c r="Q225" i="1"/>
  <c r="R225" i="1"/>
  <c r="O232" i="1"/>
  <c r="P232" i="1"/>
  <c r="Q232" i="1"/>
  <c r="R232" i="1"/>
  <c r="O238" i="1"/>
  <c r="P238" i="1"/>
  <c r="Q238" i="1"/>
  <c r="R238" i="1"/>
  <c r="O271" i="1"/>
  <c r="P271" i="1"/>
  <c r="Q271" i="1"/>
  <c r="R271" i="1"/>
  <c r="O293" i="1"/>
  <c r="P293" i="1"/>
  <c r="Q293" i="1"/>
  <c r="R29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8" i="1"/>
  <c r="P308" i="1"/>
  <c r="Q308" i="1"/>
  <c r="R308" i="1"/>
  <c r="O325" i="1"/>
  <c r="P325" i="1"/>
  <c r="Q325" i="1"/>
  <c r="R325" i="1"/>
  <c r="O351" i="1"/>
  <c r="P351" i="1"/>
  <c r="Q351" i="1"/>
  <c r="R351" i="1"/>
  <c r="O364" i="1"/>
  <c r="P364" i="1"/>
  <c r="Q364" i="1"/>
  <c r="R364" i="1"/>
  <c r="O385" i="1"/>
  <c r="P385" i="1"/>
  <c r="Q385" i="1"/>
  <c r="R385" i="1"/>
  <c r="O388" i="1"/>
  <c r="P388" i="1"/>
  <c r="Q388" i="1"/>
  <c r="R388" i="1"/>
  <c r="O392" i="1"/>
  <c r="P392" i="1"/>
  <c r="Q392" i="1"/>
  <c r="R392" i="1"/>
  <c r="O405" i="1"/>
  <c r="P405" i="1"/>
  <c r="Q405" i="1"/>
  <c r="R405" i="1"/>
  <c r="O425" i="1"/>
  <c r="P425" i="1"/>
  <c r="Q425" i="1"/>
  <c r="R425" i="1"/>
  <c r="O432" i="1"/>
  <c r="P432" i="1"/>
  <c r="Q432" i="1"/>
  <c r="R432" i="1"/>
  <c r="O437" i="1"/>
  <c r="P437" i="1"/>
  <c r="Q437" i="1"/>
  <c r="R437" i="1"/>
  <c r="O443" i="1"/>
  <c r="P443" i="1"/>
  <c r="Q443" i="1"/>
  <c r="R443" i="1"/>
  <c r="O445" i="1"/>
  <c r="P445" i="1"/>
  <c r="Q445" i="1"/>
  <c r="R445" i="1"/>
  <c r="O469" i="1"/>
  <c r="P469" i="1"/>
  <c r="Q469" i="1"/>
  <c r="R469" i="1"/>
  <c r="O494" i="1"/>
  <c r="P494" i="1"/>
  <c r="Q494" i="1"/>
  <c r="R494" i="1"/>
  <c r="O496" i="1"/>
  <c r="P496" i="1"/>
  <c r="Q496" i="1"/>
  <c r="R496" i="1"/>
  <c r="O500" i="1"/>
  <c r="P500" i="1"/>
  <c r="Q500" i="1"/>
  <c r="R500" i="1"/>
  <c r="O506" i="1"/>
  <c r="P506" i="1"/>
  <c r="Q506" i="1"/>
  <c r="R506" i="1"/>
  <c r="O511" i="1"/>
  <c r="P511" i="1"/>
  <c r="Q511" i="1"/>
  <c r="R511" i="1"/>
  <c r="O531" i="1"/>
  <c r="P531" i="1"/>
  <c r="Q531" i="1"/>
  <c r="R531" i="1"/>
  <c r="O562" i="1"/>
  <c r="P562" i="1"/>
  <c r="Q562" i="1"/>
  <c r="R562" i="1"/>
  <c r="O571" i="1"/>
  <c r="P571" i="1"/>
  <c r="Q571" i="1"/>
  <c r="R571" i="1"/>
  <c r="O586" i="1"/>
  <c r="P586" i="1"/>
  <c r="Q586" i="1"/>
  <c r="R586" i="1"/>
  <c r="O596" i="1"/>
  <c r="P596" i="1"/>
  <c r="Q596" i="1"/>
  <c r="R596" i="1"/>
  <c r="O598" i="1"/>
  <c r="P598" i="1"/>
  <c r="Q598" i="1"/>
  <c r="R598" i="1"/>
  <c r="O599" i="1"/>
  <c r="P599" i="1"/>
  <c r="Q599" i="1"/>
  <c r="R599" i="1"/>
  <c r="O603" i="1"/>
  <c r="P603" i="1"/>
  <c r="Q603" i="1"/>
  <c r="R603" i="1"/>
  <c r="O612" i="1"/>
  <c r="P612" i="1"/>
  <c r="Q612" i="1"/>
  <c r="R612" i="1"/>
  <c r="O615" i="1"/>
  <c r="P615" i="1"/>
  <c r="Q615" i="1"/>
  <c r="R615" i="1"/>
  <c r="O626" i="1"/>
  <c r="P626" i="1"/>
  <c r="Q626" i="1"/>
  <c r="R626" i="1"/>
  <c r="O631" i="1"/>
  <c r="P631" i="1"/>
  <c r="Q631" i="1"/>
  <c r="R631" i="1"/>
  <c r="O659" i="1"/>
  <c r="P659" i="1"/>
  <c r="Q659" i="1"/>
  <c r="R659" i="1"/>
  <c r="O696" i="1"/>
  <c r="P696" i="1"/>
  <c r="Q696" i="1"/>
  <c r="R696" i="1"/>
  <c r="O697" i="1"/>
  <c r="P697" i="1"/>
  <c r="Q697" i="1"/>
  <c r="R697" i="1"/>
  <c r="O700" i="1"/>
  <c r="P700" i="1"/>
  <c r="Q700" i="1"/>
  <c r="R700" i="1"/>
  <c r="O701" i="1"/>
  <c r="P701" i="1"/>
  <c r="Q701" i="1"/>
  <c r="R701" i="1"/>
  <c r="O712" i="1"/>
  <c r="P712" i="1"/>
  <c r="Q712" i="1"/>
  <c r="R712" i="1"/>
  <c r="O726" i="1"/>
  <c r="P726" i="1"/>
  <c r="Q726" i="1"/>
  <c r="R726" i="1"/>
  <c r="O752" i="1"/>
  <c r="P752" i="1"/>
  <c r="Q752" i="1"/>
  <c r="R752" i="1"/>
  <c r="O765" i="1"/>
  <c r="P765" i="1"/>
  <c r="Q765" i="1"/>
  <c r="R765" i="1"/>
  <c r="O780" i="1"/>
  <c r="P780" i="1"/>
  <c r="Q780" i="1"/>
  <c r="R780" i="1"/>
  <c r="O782" i="1"/>
  <c r="P782" i="1"/>
  <c r="Q782" i="1"/>
  <c r="R782" i="1"/>
  <c r="O785" i="1"/>
  <c r="P785" i="1"/>
  <c r="Q785" i="1"/>
  <c r="R785" i="1"/>
  <c r="O792" i="1"/>
  <c r="P792" i="1"/>
  <c r="Q792" i="1"/>
  <c r="R792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32" i="1"/>
  <c r="P832" i="1"/>
  <c r="Q832" i="1"/>
  <c r="R832" i="1"/>
  <c r="O837" i="1"/>
  <c r="P837" i="1"/>
  <c r="Q837" i="1"/>
  <c r="R837" i="1"/>
  <c r="O845" i="1"/>
  <c r="P845" i="1"/>
  <c r="Q845" i="1"/>
  <c r="R845" i="1"/>
  <c r="O858" i="1"/>
  <c r="P858" i="1"/>
  <c r="Q858" i="1"/>
  <c r="R858" i="1"/>
  <c r="O861" i="1"/>
  <c r="P861" i="1"/>
  <c r="Q861" i="1"/>
  <c r="R861" i="1"/>
  <c r="O870" i="1"/>
  <c r="P870" i="1"/>
  <c r="Q870" i="1"/>
  <c r="R870" i="1"/>
  <c r="O884" i="1"/>
  <c r="P884" i="1"/>
  <c r="Q884" i="1"/>
  <c r="R884" i="1"/>
  <c r="O892" i="1"/>
  <c r="P892" i="1"/>
  <c r="Q892" i="1"/>
  <c r="R892" i="1"/>
  <c r="O897" i="1"/>
  <c r="P897" i="1"/>
  <c r="Q897" i="1"/>
  <c r="R897" i="1"/>
  <c r="O907" i="1"/>
  <c r="P907" i="1"/>
  <c r="Q907" i="1"/>
  <c r="R907" i="1"/>
  <c r="O913" i="1"/>
  <c r="P913" i="1"/>
  <c r="Q913" i="1"/>
  <c r="R913" i="1"/>
  <c r="O914" i="1"/>
  <c r="P914" i="1"/>
  <c r="Q914" i="1"/>
  <c r="R914" i="1"/>
  <c r="O915" i="1"/>
  <c r="P915" i="1"/>
  <c r="Q915" i="1"/>
  <c r="R915" i="1"/>
  <c r="O980" i="1"/>
  <c r="P980" i="1"/>
  <c r="Q980" i="1"/>
  <c r="R980" i="1"/>
  <c r="O983" i="1"/>
  <c r="P983" i="1"/>
  <c r="Q983" i="1"/>
  <c r="R983" i="1"/>
  <c r="O986" i="1"/>
  <c r="P986" i="1"/>
  <c r="Q986" i="1"/>
  <c r="R986" i="1"/>
  <c r="O987" i="1"/>
  <c r="P987" i="1"/>
  <c r="Q987" i="1"/>
  <c r="R987" i="1"/>
  <c r="O992" i="1"/>
  <c r="P992" i="1"/>
  <c r="Q992" i="1"/>
  <c r="R992" i="1"/>
  <c r="O1013" i="1"/>
  <c r="P1013" i="1"/>
  <c r="Q1013" i="1"/>
  <c r="R1013" i="1"/>
  <c r="O1029" i="1"/>
  <c r="P1029" i="1"/>
  <c r="Q1029" i="1"/>
  <c r="R1029" i="1"/>
  <c r="O1054" i="1"/>
  <c r="P1054" i="1"/>
  <c r="Q1054" i="1"/>
  <c r="R1054" i="1"/>
  <c r="O1057" i="1"/>
  <c r="P1057" i="1"/>
  <c r="Q1057" i="1"/>
  <c r="R1057" i="1"/>
  <c r="O1063" i="1"/>
  <c r="P1063" i="1"/>
  <c r="Q1063" i="1"/>
  <c r="R1063" i="1"/>
  <c r="O1065" i="1"/>
  <c r="P1065" i="1"/>
  <c r="Q1065" i="1"/>
  <c r="R1065" i="1"/>
  <c r="O1079" i="1"/>
  <c r="P1079" i="1"/>
  <c r="Q1079" i="1"/>
  <c r="R1079" i="1"/>
  <c r="O1082" i="1"/>
  <c r="P1082" i="1"/>
  <c r="Q1082" i="1"/>
  <c r="R1082" i="1"/>
  <c r="O1083" i="1"/>
  <c r="P1083" i="1"/>
  <c r="Q1083" i="1"/>
  <c r="R1083" i="1"/>
  <c r="O1089" i="1"/>
  <c r="P1089" i="1"/>
  <c r="Q1089" i="1"/>
  <c r="R1089" i="1"/>
  <c r="O1105" i="1"/>
  <c r="P1105" i="1"/>
  <c r="Q1105" i="1"/>
  <c r="R1105" i="1"/>
  <c r="O1128" i="1"/>
  <c r="P1128" i="1"/>
  <c r="Q1128" i="1"/>
  <c r="R1128" i="1"/>
  <c r="O1135" i="1"/>
  <c r="P1135" i="1"/>
  <c r="Q1135" i="1"/>
  <c r="R1135" i="1"/>
  <c r="O1152" i="1"/>
  <c r="P1152" i="1"/>
  <c r="Q1152" i="1"/>
  <c r="R1152" i="1"/>
  <c r="O4" i="1"/>
  <c r="R4" i="1"/>
  <c r="Q13" i="1"/>
  <c r="P13" i="1"/>
  <c r="O32" i="1"/>
  <c r="P32" i="1"/>
  <c r="Q32" i="1"/>
  <c r="R32" i="1"/>
  <c r="O46" i="1"/>
  <c r="P46" i="1"/>
  <c r="Q46" i="1"/>
  <c r="R46" i="1"/>
  <c r="O48" i="1"/>
  <c r="P48" i="1"/>
  <c r="Q48" i="1"/>
  <c r="R48" i="1"/>
  <c r="O100" i="1"/>
  <c r="P100" i="1"/>
  <c r="Q100" i="1"/>
  <c r="R100" i="1"/>
  <c r="O119" i="1"/>
  <c r="P119" i="1"/>
  <c r="Q119" i="1"/>
  <c r="R119" i="1"/>
  <c r="O136" i="1"/>
  <c r="P136" i="1"/>
  <c r="Q136" i="1"/>
  <c r="R136" i="1"/>
  <c r="O142" i="1"/>
  <c r="P142" i="1"/>
  <c r="Q142" i="1"/>
  <c r="R142" i="1"/>
  <c r="O159" i="1"/>
  <c r="P159" i="1"/>
  <c r="Q159" i="1"/>
  <c r="R159" i="1"/>
  <c r="O176" i="1"/>
  <c r="P176" i="1"/>
  <c r="Q176" i="1"/>
  <c r="R176" i="1"/>
  <c r="O184" i="1"/>
  <c r="P184" i="1"/>
  <c r="Q184" i="1"/>
  <c r="R184" i="1"/>
  <c r="O222" i="1"/>
  <c r="P222" i="1"/>
  <c r="Q222" i="1"/>
  <c r="R222" i="1"/>
  <c r="O254" i="1"/>
  <c r="P254" i="1"/>
  <c r="Q254" i="1"/>
  <c r="R254" i="1"/>
  <c r="O258" i="1"/>
  <c r="P258" i="1"/>
  <c r="Q258" i="1"/>
  <c r="R258" i="1"/>
  <c r="O283" i="1"/>
  <c r="P283" i="1"/>
  <c r="Q283" i="1"/>
  <c r="R283" i="1"/>
  <c r="O322" i="1"/>
  <c r="P322" i="1"/>
  <c r="Q322" i="1"/>
  <c r="R322" i="1"/>
  <c r="O334" i="1"/>
  <c r="P334" i="1"/>
  <c r="Q334" i="1"/>
  <c r="R334" i="1"/>
  <c r="O346" i="1"/>
  <c r="P346" i="1"/>
  <c r="Q346" i="1"/>
  <c r="R346" i="1"/>
  <c r="O350" i="1"/>
  <c r="P350" i="1"/>
  <c r="Q350" i="1"/>
  <c r="R350" i="1"/>
  <c r="O365" i="1"/>
  <c r="P365" i="1"/>
  <c r="Q365" i="1"/>
  <c r="R365" i="1"/>
  <c r="O373" i="1"/>
  <c r="P373" i="1"/>
  <c r="Q373" i="1"/>
  <c r="R373" i="1"/>
  <c r="O390" i="1"/>
  <c r="P390" i="1"/>
  <c r="Q390" i="1"/>
  <c r="R390" i="1"/>
  <c r="O395" i="1"/>
  <c r="P395" i="1"/>
  <c r="Q395" i="1"/>
  <c r="R395" i="1"/>
  <c r="O416" i="1"/>
  <c r="P416" i="1"/>
  <c r="Q416" i="1"/>
  <c r="R416" i="1"/>
  <c r="O422" i="1"/>
  <c r="P422" i="1"/>
  <c r="Q422" i="1"/>
  <c r="R422" i="1"/>
  <c r="O431" i="1"/>
  <c r="P431" i="1"/>
  <c r="Q431" i="1"/>
  <c r="R431" i="1"/>
  <c r="O446" i="1"/>
  <c r="P446" i="1"/>
  <c r="Q446" i="1"/>
  <c r="R446" i="1"/>
  <c r="O457" i="1"/>
  <c r="P457" i="1"/>
  <c r="Q457" i="1"/>
  <c r="R457" i="1"/>
  <c r="O460" i="1"/>
  <c r="P460" i="1"/>
  <c r="Q460" i="1"/>
  <c r="R460" i="1"/>
  <c r="O519" i="1"/>
  <c r="P519" i="1"/>
  <c r="Q519" i="1"/>
  <c r="R519" i="1"/>
  <c r="O533" i="1"/>
  <c r="P533" i="1"/>
  <c r="Q533" i="1"/>
  <c r="R533" i="1"/>
  <c r="O540" i="1"/>
  <c r="P540" i="1"/>
  <c r="Q540" i="1"/>
  <c r="R540" i="1"/>
  <c r="O543" i="1"/>
  <c r="P543" i="1"/>
  <c r="Q543" i="1"/>
  <c r="R543" i="1"/>
  <c r="O572" i="1"/>
  <c r="P572" i="1"/>
  <c r="Q572" i="1"/>
  <c r="R572" i="1"/>
  <c r="O578" i="1"/>
  <c r="P578" i="1"/>
  <c r="Q578" i="1"/>
  <c r="R578" i="1"/>
  <c r="O597" i="1"/>
  <c r="P597" i="1"/>
  <c r="Q597" i="1"/>
  <c r="R597" i="1"/>
  <c r="O600" i="1"/>
  <c r="P600" i="1"/>
  <c r="Q600" i="1"/>
  <c r="R600" i="1"/>
  <c r="O605" i="1"/>
  <c r="P605" i="1"/>
  <c r="Q605" i="1"/>
  <c r="R605" i="1"/>
  <c r="O607" i="1"/>
  <c r="P607" i="1"/>
  <c r="Q607" i="1"/>
  <c r="R607" i="1"/>
  <c r="O609" i="1"/>
  <c r="P609" i="1"/>
  <c r="Q609" i="1"/>
  <c r="R609" i="1"/>
  <c r="O618" i="1"/>
  <c r="P618" i="1"/>
  <c r="Q618" i="1"/>
  <c r="R618" i="1"/>
  <c r="O619" i="1"/>
  <c r="P619" i="1"/>
  <c r="Q619" i="1"/>
  <c r="R619" i="1"/>
  <c r="O621" i="1"/>
  <c r="P621" i="1"/>
  <c r="Q621" i="1"/>
  <c r="R621" i="1"/>
  <c r="O624" i="1"/>
  <c r="P624" i="1"/>
  <c r="Q624" i="1"/>
  <c r="R624" i="1"/>
  <c r="O640" i="1"/>
  <c r="P640" i="1"/>
  <c r="Q640" i="1"/>
  <c r="R640" i="1"/>
  <c r="O672" i="1"/>
  <c r="P672" i="1"/>
  <c r="Q672" i="1"/>
  <c r="R672" i="1"/>
  <c r="O674" i="1"/>
  <c r="P674" i="1"/>
  <c r="Q674" i="1"/>
  <c r="R674" i="1"/>
  <c r="O678" i="1"/>
  <c r="P678" i="1"/>
  <c r="Q678" i="1"/>
  <c r="R678" i="1"/>
  <c r="O713" i="1"/>
  <c r="P713" i="1"/>
  <c r="Q713" i="1"/>
  <c r="R713" i="1"/>
  <c r="O715" i="1"/>
  <c r="P715" i="1"/>
  <c r="Q715" i="1"/>
  <c r="R715" i="1"/>
  <c r="O730" i="1"/>
  <c r="P730" i="1"/>
  <c r="Q730" i="1"/>
  <c r="R730" i="1"/>
  <c r="O751" i="1"/>
  <c r="P751" i="1"/>
  <c r="Q751" i="1"/>
  <c r="R751" i="1"/>
  <c r="O777" i="1"/>
  <c r="P777" i="1"/>
  <c r="Q777" i="1"/>
  <c r="R777" i="1"/>
  <c r="O781" i="1"/>
  <c r="P781" i="1"/>
  <c r="Q781" i="1"/>
  <c r="R781" i="1"/>
  <c r="O790" i="1"/>
  <c r="P790" i="1"/>
  <c r="Q790" i="1"/>
  <c r="R790" i="1"/>
  <c r="O798" i="1"/>
  <c r="P798" i="1"/>
  <c r="Q798" i="1"/>
  <c r="R798" i="1"/>
  <c r="O805" i="1"/>
  <c r="P805" i="1"/>
  <c r="Q805" i="1"/>
  <c r="R805" i="1"/>
  <c r="O816" i="1"/>
  <c r="P816" i="1"/>
  <c r="Q816" i="1"/>
  <c r="R816" i="1"/>
  <c r="O839" i="1"/>
  <c r="P839" i="1"/>
  <c r="Q839" i="1"/>
  <c r="R839" i="1"/>
  <c r="O871" i="1"/>
  <c r="P871" i="1"/>
  <c r="Q871" i="1"/>
  <c r="R871" i="1"/>
  <c r="O896" i="1"/>
  <c r="P896" i="1"/>
  <c r="Q896" i="1"/>
  <c r="R896" i="1"/>
  <c r="O931" i="1"/>
  <c r="P931" i="1"/>
  <c r="Q931" i="1"/>
  <c r="R931" i="1"/>
  <c r="O942" i="1"/>
  <c r="P942" i="1"/>
  <c r="Q942" i="1"/>
  <c r="R942" i="1"/>
  <c r="O954" i="1"/>
  <c r="P954" i="1"/>
  <c r="Q954" i="1"/>
  <c r="R954" i="1"/>
  <c r="O955" i="1"/>
  <c r="P955" i="1"/>
  <c r="Q955" i="1"/>
  <c r="R955" i="1"/>
  <c r="O968" i="1"/>
  <c r="P968" i="1"/>
  <c r="Q968" i="1"/>
  <c r="R968" i="1"/>
  <c r="O995" i="1"/>
  <c r="P995" i="1"/>
  <c r="Q995" i="1"/>
  <c r="R995" i="1"/>
  <c r="O998" i="1"/>
  <c r="P998" i="1"/>
  <c r="Q998" i="1"/>
  <c r="R998" i="1"/>
  <c r="O1030" i="1"/>
  <c r="P1030" i="1"/>
  <c r="Q1030" i="1"/>
  <c r="R1030" i="1"/>
  <c r="O1032" i="1"/>
  <c r="P1032" i="1"/>
  <c r="Q1032" i="1"/>
  <c r="R1032" i="1"/>
  <c r="O1033" i="1"/>
  <c r="P1033" i="1"/>
  <c r="Q1033" i="1"/>
  <c r="R1033" i="1"/>
  <c r="O1043" i="1"/>
  <c r="P1043" i="1"/>
  <c r="Q1043" i="1"/>
  <c r="R1043" i="1"/>
  <c r="O1052" i="1"/>
  <c r="P1052" i="1"/>
  <c r="Q1052" i="1"/>
  <c r="R1052" i="1"/>
  <c r="O1084" i="1"/>
  <c r="P1084" i="1"/>
  <c r="Q1084" i="1"/>
  <c r="R1084" i="1"/>
  <c r="O1110" i="1"/>
  <c r="P1110" i="1"/>
  <c r="Q1110" i="1"/>
  <c r="R1110" i="1"/>
  <c r="O1125" i="1"/>
  <c r="P1125" i="1"/>
  <c r="Q1125" i="1"/>
  <c r="R1125" i="1"/>
  <c r="O1130" i="1"/>
  <c r="P1130" i="1"/>
  <c r="Q1130" i="1"/>
  <c r="R1130" i="1"/>
  <c r="O1155" i="1"/>
  <c r="P1155" i="1"/>
  <c r="Q1155" i="1"/>
  <c r="R1155" i="1"/>
  <c r="O13" i="1"/>
  <c r="R13" i="1"/>
  <c r="Q19" i="1"/>
  <c r="P19" i="1"/>
  <c r="O25" i="1"/>
  <c r="P25" i="1"/>
  <c r="Q25" i="1"/>
  <c r="R25" i="1"/>
  <c r="O28" i="1"/>
  <c r="P28" i="1"/>
  <c r="Q28" i="1"/>
  <c r="R28" i="1"/>
  <c r="O68" i="1"/>
  <c r="P68" i="1"/>
  <c r="Q68" i="1"/>
  <c r="R68" i="1"/>
  <c r="O135" i="1"/>
  <c r="P135" i="1"/>
  <c r="Q135" i="1"/>
  <c r="R135" i="1"/>
  <c r="O146" i="1"/>
  <c r="P146" i="1"/>
  <c r="Q146" i="1"/>
  <c r="R146" i="1"/>
  <c r="O186" i="1"/>
  <c r="P186" i="1"/>
  <c r="Q186" i="1"/>
  <c r="R186" i="1"/>
  <c r="O205" i="1"/>
  <c r="P205" i="1"/>
  <c r="Q205" i="1"/>
  <c r="R205" i="1"/>
  <c r="O224" i="1"/>
  <c r="P224" i="1"/>
  <c r="Q224" i="1"/>
  <c r="R224" i="1"/>
  <c r="O239" i="1"/>
  <c r="P239" i="1"/>
  <c r="Q239" i="1"/>
  <c r="R239" i="1"/>
  <c r="O240" i="1"/>
  <c r="P240" i="1"/>
  <c r="Q240" i="1"/>
  <c r="R240" i="1"/>
  <c r="O246" i="1"/>
  <c r="P246" i="1"/>
  <c r="Q246" i="1"/>
  <c r="R246" i="1"/>
  <c r="O247" i="1"/>
  <c r="P247" i="1"/>
  <c r="Q247" i="1"/>
  <c r="R247" i="1"/>
  <c r="O253" i="1"/>
  <c r="P253" i="1"/>
  <c r="Q253" i="1"/>
  <c r="R253" i="1"/>
  <c r="O273" i="1"/>
  <c r="P273" i="1"/>
  <c r="Q273" i="1"/>
  <c r="R273" i="1"/>
  <c r="O300" i="1"/>
  <c r="P300" i="1"/>
  <c r="Q300" i="1"/>
  <c r="R300" i="1"/>
  <c r="O340" i="1"/>
  <c r="P340" i="1"/>
  <c r="Q340" i="1"/>
  <c r="R340" i="1"/>
  <c r="O347" i="1"/>
  <c r="P347" i="1"/>
  <c r="Q347" i="1"/>
  <c r="R347" i="1"/>
  <c r="O353" i="1"/>
  <c r="P353" i="1"/>
  <c r="Q353" i="1"/>
  <c r="R353" i="1"/>
  <c r="O357" i="1"/>
  <c r="P357" i="1"/>
  <c r="Q357" i="1"/>
  <c r="R357" i="1"/>
  <c r="O369" i="1"/>
  <c r="P369" i="1"/>
  <c r="Q369" i="1"/>
  <c r="R369" i="1"/>
  <c r="O426" i="1"/>
  <c r="P426" i="1"/>
  <c r="Q426" i="1"/>
  <c r="R426" i="1"/>
  <c r="O440" i="1"/>
  <c r="P440" i="1"/>
  <c r="Q440" i="1"/>
  <c r="R440" i="1"/>
  <c r="O449" i="1"/>
  <c r="P449" i="1"/>
  <c r="Q449" i="1"/>
  <c r="R449" i="1"/>
  <c r="O515" i="1"/>
  <c r="P515" i="1"/>
  <c r="Q515" i="1"/>
  <c r="R515" i="1"/>
  <c r="O538" i="1"/>
  <c r="P538" i="1"/>
  <c r="Q538" i="1"/>
  <c r="R538" i="1"/>
  <c r="O545" i="1"/>
  <c r="P545" i="1"/>
  <c r="Q545" i="1"/>
  <c r="R545" i="1"/>
  <c r="O549" i="1"/>
  <c r="P549" i="1"/>
  <c r="Q549" i="1"/>
  <c r="R549" i="1"/>
  <c r="O570" i="1"/>
  <c r="P570" i="1"/>
  <c r="Q570" i="1"/>
  <c r="R570" i="1"/>
  <c r="O577" i="1"/>
  <c r="P577" i="1"/>
  <c r="Q577" i="1"/>
  <c r="R577" i="1"/>
  <c r="O623" i="1"/>
  <c r="P623" i="1"/>
  <c r="Q623" i="1"/>
  <c r="R623" i="1"/>
  <c r="O629" i="1"/>
  <c r="P629" i="1"/>
  <c r="Q629" i="1"/>
  <c r="R629" i="1"/>
  <c r="O638" i="1"/>
  <c r="P638" i="1"/>
  <c r="Q638" i="1"/>
  <c r="R638" i="1"/>
  <c r="O645" i="1"/>
  <c r="P645" i="1"/>
  <c r="Q645" i="1"/>
  <c r="R645" i="1"/>
  <c r="O650" i="1"/>
  <c r="P650" i="1"/>
  <c r="Q650" i="1"/>
  <c r="R650" i="1"/>
  <c r="O660" i="1"/>
  <c r="P660" i="1"/>
  <c r="Q660" i="1"/>
  <c r="R660" i="1"/>
  <c r="O663" i="1"/>
  <c r="P663" i="1"/>
  <c r="Q663" i="1"/>
  <c r="R663" i="1"/>
  <c r="O669" i="1"/>
  <c r="P669" i="1"/>
  <c r="Q669" i="1"/>
  <c r="R669" i="1"/>
  <c r="O677" i="1"/>
  <c r="P677" i="1"/>
  <c r="Q677" i="1"/>
  <c r="R677" i="1"/>
  <c r="O688" i="1"/>
  <c r="P688" i="1"/>
  <c r="Q688" i="1"/>
  <c r="R688" i="1"/>
  <c r="O690" i="1"/>
  <c r="P690" i="1"/>
  <c r="Q690" i="1"/>
  <c r="R690" i="1"/>
  <c r="O695" i="1"/>
  <c r="P695" i="1"/>
  <c r="Q695" i="1"/>
  <c r="R695" i="1"/>
  <c r="O707" i="1"/>
  <c r="P707" i="1"/>
  <c r="Q707" i="1"/>
  <c r="R707" i="1"/>
  <c r="O733" i="1"/>
  <c r="P733" i="1"/>
  <c r="Q733" i="1"/>
  <c r="R733" i="1"/>
  <c r="O761" i="1"/>
  <c r="P761" i="1"/>
  <c r="Q761" i="1"/>
  <c r="R761" i="1"/>
  <c r="O809" i="1"/>
  <c r="P809" i="1"/>
  <c r="Q809" i="1"/>
  <c r="R809" i="1"/>
  <c r="O835" i="1"/>
  <c r="P835" i="1"/>
  <c r="Q835" i="1"/>
  <c r="R835" i="1"/>
  <c r="O863" i="1"/>
  <c r="P863" i="1"/>
  <c r="Q863" i="1"/>
  <c r="R863" i="1"/>
  <c r="O864" i="1"/>
  <c r="P864" i="1"/>
  <c r="Q864" i="1"/>
  <c r="R864" i="1"/>
  <c r="O865" i="1"/>
  <c r="P865" i="1"/>
  <c r="Q865" i="1"/>
  <c r="R865" i="1"/>
  <c r="O877" i="1"/>
  <c r="P877" i="1"/>
  <c r="Q877" i="1"/>
  <c r="R877" i="1"/>
  <c r="O883" i="1"/>
  <c r="P883" i="1"/>
  <c r="Q883" i="1"/>
  <c r="R883" i="1"/>
  <c r="O886" i="1"/>
  <c r="P886" i="1"/>
  <c r="Q886" i="1"/>
  <c r="R886" i="1"/>
  <c r="O902" i="1"/>
  <c r="P902" i="1"/>
  <c r="Q902" i="1"/>
  <c r="R902" i="1"/>
  <c r="O905" i="1"/>
  <c r="P905" i="1"/>
  <c r="Q905" i="1"/>
  <c r="R905" i="1"/>
  <c r="O934" i="1"/>
  <c r="P934" i="1"/>
  <c r="Q934" i="1"/>
  <c r="R934" i="1"/>
  <c r="O951" i="1"/>
  <c r="P951" i="1"/>
  <c r="Q951" i="1"/>
  <c r="R951" i="1"/>
  <c r="O989" i="1"/>
  <c r="P989" i="1"/>
  <c r="Q989" i="1"/>
  <c r="R989" i="1"/>
  <c r="O1017" i="1"/>
  <c r="P1017" i="1"/>
  <c r="Q1017" i="1"/>
  <c r="R1017" i="1"/>
  <c r="O1020" i="1"/>
  <c r="P1020" i="1"/>
  <c r="Q1020" i="1"/>
  <c r="R1020" i="1"/>
  <c r="O1046" i="1"/>
  <c r="P1046" i="1"/>
  <c r="Q1046" i="1"/>
  <c r="R1046" i="1"/>
  <c r="O1059" i="1"/>
  <c r="P1059" i="1"/>
  <c r="Q1059" i="1"/>
  <c r="R1059" i="1"/>
  <c r="O1092" i="1"/>
  <c r="P1092" i="1"/>
  <c r="Q1092" i="1"/>
  <c r="R1092" i="1"/>
  <c r="O1118" i="1"/>
  <c r="P1118" i="1"/>
  <c r="Q1118" i="1"/>
  <c r="R1118" i="1"/>
  <c r="O1150" i="1"/>
  <c r="P1150" i="1"/>
  <c r="Q1150" i="1"/>
  <c r="R1150" i="1"/>
  <c r="O1151" i="1"/>
  <c r="P1151" i="1"/>
  <c r="Q1151" i="1"/>
  <c r="R1151" i="1"/>
  <c r="O19" i="1"/>
  <c r="R19" i="1"/>
  <c r="Q5" i="1"/>
  <c r="P5" i="1"/>
  <c r="R5" i="1" s="1"/>
  <c r="O5" i="1"/>
  <c r="O185" i="1"/>
  <c r="P185" i="1"/>
  <c r="R185" i="1" s="1"/>
  <c r="Q185" i="1"/>
  <c r="O234" i="1"/>
  <c r="P234" i="1"/>
  <c r="R234" i="1" s="1"/>
  <c r="Q234" i="1"/>
  <c r="O237" i="1"/>
  <c r="P237" i="1"/>
  <c r="R237" i="1" s="1"/>
  <c r="Q237" i="1"/>
  <c r="O298" i="1"/>
  <c r="P298" i="1"/>
  <c r="R298" i="1" s="1"/>
  <c r="Q298" i="1"/>
  <c r="O396" i="1"/>
  <c r="P396" i="1"/>
  <c r="R396" i="1" s="1"/>
  <c r="Q396" i="1"/>
  <c r="O451" i="1"/>
  <c r="P451" i="1"/>
  <c r="R451" i="1" s="1"/>
  <c r="Q451" i="1"/>
  <c r="O507" i="1"/>
  <c r="P507" i="1"/>
  <c r="R507" i="1" s="1"/>
  <c r="Q507" i="1"/>
  <c r="O584" i="1"/>
  <c r="P584" i="1"/>
  <c r="R584" i="1" s="1"/>
  <c r="Q584" i="1"/>
  <c r="O666" i="1"/>
  <c r="P666" i="1"/>
  <c r="R666" i="1" s="1"/>
  <c r="Q666" i="1"/>
  <c r="O917" i="1"/>
  <c r="P917" i="1"/>
  <c r="R917" i="1" s="1"/>
  <c r="Q917" i="1"/>
  <c r="O935" i="1"/>
  <c r="P935" i="1"/>
  <c r="R935" i="1" s="1"/>
  <c r="Q935" i="1"/>
  <c r="O42" i="1"/>
  <c r="P42" i="1"/>
  <c r="R42" i="1" s="1"/>
  <c r="Q42" i="1"/>
  <c r="O71" i="1"/>
  <c r="P71" i="1"/>
  <c r="R71" i="1" s="1"/>
  <c r="Q71" i="1"/>
  <c r="O73" i="1"/>
  <c r="P73" i="1"/>
  <c r="R73" i="1" s="1"/>
  <c r="Q73" i="1"/>
  <c r="O153" i="1"/>
  <c r="P153" i="1"/>
  <c r="R153" i="1" s="1"/>
  <c r="Q153" i="1"/>
  <c r="O367" i="1"/>
  <c r="P367" i="1"/>
  <c r="R367" i="1" s="1"/>
  <c r="Q367" i="1"/>
  <c r="O383" i="1"/>
  <c r="P383" i="1"/>
  <c r="R383" i="1" s="1"/>
  <c r="Q383" i="1"/>
  <c r="O466" i="1"/>
  <c r="P466" i="1"/>
  <c r="R466" i="1" s="1"/>
  <c r="Q466" i="1"/>
  <c r="O523" i="1"/>
  <c r="P523" i="1"/>
  <c r="R523" i="1" s="1"/>
  <c r="Q523" i="1"/>
  <c r="O574" i="1"/>
  <c r="P574" i="1"/>
  <c r="R574" i="1" s="1"/>
  <c r="Q574" i="1"/>
  <c r="O583" i="1"/>
  <c r="P583" i="1"/>
  <c r="R583" i="1" s="1"/>
  <c r="Q583" i="1"/>
  <c r="O655" i="1"/>
  <c r="P655" i="1"/>
  <c r="R655" i="1" s="1"/>
  <c r="Q655" i="1"/>
  <c r="O699" i="1"/>
  <c r="P699" i="1"/>
  <c r="R699" i="1" s="1"/>
  <c r="Q699" i="1"/>
  <c r="O725" i="1"/>
  <c r="P725" i="1"/>
  <c r="R725" i="1" s="1"/>
  <c r="Q725" i="1"/>
  <c r="O740" i="1"/>
  <c r="P740" i="1"/>
  <c r="R740" i="1" s="1"/>
  <c r="Q740" i="1"/>
  <c r="O787" i="1"/>
  <c r="P787" i="1"/>
  <c r="R787" i="1" s="1"/>
  <c r="Q787" i="1"/>
  <c r="O844" i="1"/>
  <c r="P844" i="1"/>
  <c r="R844" i="1" s="1"/>
  <c r="Q844" i="1"/>
  <c r="O1024" i="1"/>
  <c r="P1024" i="1"/>
  <c r="R1024" i="1" s="1"/>
  <c r="Q1024" i="1"/>
  <c r="O1085" i="1"/>
  <c r="P1085" i="1"/>
  <c r="R1085" i="1" s="1"/>
  <c r="Q1085" i="1"/>
  <c r="O1087" i="1"/>
  <c r="P1087" i="1"/>
  <c r="R1087" i="1" s="1"/>
  <c r="Q1087" i="1"/>
  <c r="O1129" i="1"/>
  <c r="P1129" i="1"/>
  <c r="R1129" i="1" s="1"/>
  <c r="Q1129" i="1"/>
  <c r="O1144" i="1"/>
  <c r="P1144" i="1"/>
  <c r="R1144" i="1" s="1"/>
  <c r="Q1144" i="1"/>
  <c r="Q81" i="1"/>
  <c r="P81" i="1"/>
  <c r="O3" i="1"/>
  <c r="P3" i="1"/>
  <c r="Q3" i="1"/>
  <c r="R3" i="1"/>
  <c r="O6" i="1"/>
  <c r="P6" i="1"/>
  <c r="Q6" i="1"/>
  <c r="R6" i="1"/>
  <c r="O12" i="1"/>
  <c r="P12" i="1"/>
  <c r="Q12" i="1"/>
  <c r="R12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21" i="1"/>
  <c r="P21" i="1"/>
  <c r="Q21" i="1"/>
  <c r="R21" i="1"/>
  <c r="O22" i="1"/>
  <c r="P22" i="1"/>
  <c r="Q22" i="1"/>
  <c r="R22" i="1"/>
  <c r="O23" i="1"/>
  <c r="P23" i="1"/>
  <c r="Q23" i="1"/>
  <c r="R23" i="1"/>
  <c r="O27" i="1"/>
  <c r="P27" i="1"/>
  <c r="Q27" i="1"/>
  <c r="R27" i="1"/>
  <c r="O33" i="1"/>
  <c r="P33" i="1"/>
  <c r="Q33" i="1"/>
  <c r="R33" i="1"/>
  <c r="O36" i="1"/>
  <c r="P36" i="1"/>
  <c r="Q36" i="1"/>
  <c r="R36" i="1"/>
  <c r="O39" i="1"/>
  <c r="P39" i="1"/>
  <c r="Q39" i="1"/>
  <c r="R39" i="1"/>
  <c r="O44" i="1"/>
  <c r="P44" i="1"/>
  <c r="Q44" i="1"/>
  <c r="R44" i="1"/>
  <c r="O45" i="1"/>
  <c r="P45" i="1"/>
  <c r="Q45" i="1"/>
  <c r="R45" i="1"/>
  <c r="O47" i="1"/>
  <c r="P47" i="1"/>
  <c r="Q47" i="1"/>
  <c r="R47" i="1"/>
  <c r="O57" i="1"/>
  <c r="P57" i="1"/>
  <c r="Q57" i="1"/>
  <c r="R57" i="1"/>
  <c r="O58" i="1"/>
  <c r="P58" i="1"/>
  <c r="Q58" i="1"/>
  <c r="R58" i="1"/>
  <c r="O59" i="1"/>
  <c r="P59" i="1"/>
  <c r="Q59" i="1"/>
  <c r="R59" i="1"/>
  <c r="O61" i="1"/>
  <c r="P61" i="1"/>
  <c r="Q61" i="1"/>
  <c r="R61" i="1"/>
  <c r="O62" i="1"/>
  <c r="P62" i="1"/>
  <c r="Q62" i="1"/>
  <c r="R62" i="1"/>
  <c r="O63" i="1"/>
  <c r="P63" i="1"/>
  <c r="Q63" i="1"/>
  <c r="R63" i="1"/>
  <c r="O66" i="1"/>
  <c r="P66" i="1"/>
  <c r="Q66" i="1"/>
  <c r="R66" i="1"/>
  <c r="O69" i="1"/>
  <c r="P69" i="1"/>
  <c r="Q69" i="1"/>
  <c r="R69" i="1"/>
  <c r="O74" i="1"/>
  <c r="P74" i="1"/>
  <c r="Q74" i="1"/>
  <c r="R74" i="1"/>
  <c r="O78" i="1"/>
  <c r="P78" i="1"/>
  <c r="Q78" i="1"/>
  <c r="R78" i="1"/>
  <c r="O82" i="1"/>
  <c r="P82" i="1"/>
  <c r="Q82" i="1"/>
  <c r="R82" i="1"/>
  <c r="O83" i="1"/>
  <c r="P83" i="1"/>
  <c r="Q83" i="1"/>
  <c r="R83" i="1"/>
  <c r="O87" i="1"/>
  <c r="P87" i="1"/>
  <c r="Q87" i="1"/>
  <c r="R87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9" i="1"/>
  <c r="P99" i="1"/>
  <c r="Q99" i="1"/>
  <c r="R99" i="1"/>
  <c r="O101" i="1"/>
  <c r="P101" i="1"/>
  <c r="Q101" i="1"/>
  <c r="R101" i="1"/>
  <c r="O102" i="1"/>
  <c r="P102" i="1"/>
  <c r="Q102" i="1"/>
  <c r="R102" i="1"/>
  <c r="O109" i="1"/>
  <c r="P109" i="1"/>
  <c r="Q109" i="1"/>
  <c r="R109" i="1"/>
  <c r="O115" i="1"/>
  <c r="P115" i="1"/>
  <c r="Q115" i="1"/>
  <c r="R115" i="1"/>
  <c r="O116" i="1"/>
  <c r="P116" i="1"/>
  <c r="Q116" i="1"/>
  <c r="R116" i="1"/>
  <c r="O118" i="1"/>
  <c r="P118" i="1"/>
  <c r="Q118" i="1"/>
  <c r="R118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7" i="1"/>
  <c r="P127" i="1"/>
  <c r="Q127" i="1"/>
  <c r="R127" i="1"/>
  <c r="O129" i="1"/>
  <c r="P129" i="1"/>
  <c r="Q129" i="1"/>
  <c r="R129" i="1"/>
  <c r="O130" i="1"/>
  <c r="P130" i="1"/>
  <c r="Q130" i="1"/>
  <c r="R130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50" i="1"/>
  <c r="P150" i="1"/>
  <c r="Q150" i="1"/>
  <c r="R150" i="1"/>
  <c r="O154" i="1"/>
  <c r="P154" i="1"/>
  <c r="Q154" i="1"/>
  <c r="R154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6" i="1"/>
  <c r="P166" i="1"/>
  <c r="Q166" i="1"/>
  <c r="R166" i="1"/>
  <c r="O167" i="1"/>
  <c r="P167" i="1"/>
  <c r="Q167" i="1"/>
  <c r="R167" i="1"/>
  <c r="O171" i="1"/>
  <c r="P171" i="1"/>
  <c r="Q171" i="1"/>
  <c r="R171" i="1"/>
  <c r="O174" i="1"/>
  <c r="P174" i="1"/>
  <c r="Q174" i="1"/>
  <c r="R174" i="1"/>
  <c r="O177" i="1"/>
  <c r="P177" i="1"/>
  <c r="Q177" i="1"/>
  <c r="R177" i="1"/>
  <c r="O181" i="1"/>
  <c r="P181" i="1"/>
  <c r="Q181" i="1"/>
  <c r="R181" i="1"/>
  <c r="O187" i="1"/>
  <c r="P187" i="1"/>
  <c r="Q187" i="1"/>
  <c r="R187" i="1"/>
  <c r="O189" i="1"/>
  <c r="P189" i="1"/>
  <c r="Q189" i="1"/>
  <c r="R189" i="1"/>
  <c r="O190" i="1"/>
  <c r="P190" i="1"/>
  <c r="Q190" i="1"/>
  <c r="R190" i="1"/>
  <c r="O195" i="1"/>
  <c r="P195" i="1"/>
  <c r="Q195" i="1"/>
  <c r="R195" i="1"/>
  <c r="O198" i="1"/>
  <c r="P198" i="1"/>
  <c r="Q198" i="1"/>
  <c r="R198" i="1"/>
  <c r="O199" i="1"/>
  <c r="P199" i="1"/>
  <c r="Q199" i="1"/>
  <c r="R199" i="1"/>
  <c r="O203" i="1"/>
  <c r="P203" i="1"/>
  <c r="Q203" i="1"/>
  <c r="R203" i="1"/>
  <c r="O206" i="1"/>
  <c r="P206" i="1"/>
  <c r="Q206" i="1"/>
  <c r="R206" i="1"/>
  <c r="O210" i="1"/>
  <c r="P210" i="1"/>
  <c r="Q210" i="1"/>
  <c r="R210" i="1"/>
  <c r="O212" i="1"/>
  <c r="P212" i="1"/>
  <c r="Q212" i="1"/>
  <c r="R212" i="1"/>
  <c r="O218" i="1"/>
  <c r="P218" i="1"/>
  <c r="Q218" i="1"/>
  <c r="R218" i="1"/>
  <c r="O219" i="1"/>
  <c r="P219" i="1"/>
  <c r="Q219" i="1"/>
  <c r="R219" i="1"/>
  <c r="O221" i="1"/>
  <c r="P221" i="1"/>
  <c r="Q221" i="1"/>
  <c r="R221" i="1"/>
  <c r="O226" i="1"/>
  <c r="P226" i="1"/>
  <c r="Q226" i="1"/>
  <c r="R226" i="1"/>
  <c r="O227" i="1"/>
  <c r="P227" i="1"/>
  <c r="Q227" i="1"/>
  <c r="R227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5" i="1"/>
  <c r="P235" i="1"/>
  <c r="Q235" i="1"/>
  <c r="R235" i="1"/>
  <c r="O243" i="1"/>
  <c r="P243" i="1"/>
  <c r="Q243" i="1"/>
  <c r="R243" i="1"/>
  <c r="O244" i="1"/>
  <c r="P244" i="1"/>
  <c r="Q244" i="1"/>
  <c r="R244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70" i="1"/>
  <c r="P270" i="1"/>
  <c r="Q270" i="1"/>
  <c r="R270" i="1"/>
  <c r="O276" i="1"/>
  <c r="P276" i="1"/>
  <c r="Q276" i="1"/>
  <c r="R276" i="1"/>
  <c r="O277" i="1"/>
  <c r="P277" i="1"/>
  <c r="Q277" i="1"/>
  <c r="R277" i="1"/>
  <c r="O289" i="1"/>
  <c r="P289" i="1"/>
  <c r="Q289" i="1"/>
  <c r="R289" i="1"/>
  <c r="O290" i="1"/>
  <c r="P290" i="1"/>
  <c r="Q290" i="1"/>
  <c r="R290" i="1"/>
  <c r="O292" i="1"/>
  <c r="P292" i="1"/>
  <c r="Q292" i="1"/>
  <c r="R292" i="1"/>
  <c r="O299" i="1"/>
  <c r="P299" i="1"/>
  <c r="Q299" i="1"/>
  <c r="R299" i="1"/>
  <c r="O303" i="1"/>
  <c r="P303" i="1"/>
  <c r="Q303" i="1"/>
  <c r="R303" i="1"/>
  <c r="O307" i="1"/>
  <c r="P307" i="1"/>
  <c r="Q307" i="1"/>
  <c r="R307" i="1"/>
  <c r="O309" i="1"/>
  <c r="P309" i="1"/>
  <c r="Q309" i="1"/>
  <c r="R309" i="1"/>
  <c r="O313" i="1"/>
  <c r="P313" i="1"/>
  <c r="Q313" i="1"/>
  <c r="R313" i="1"/>
  <c r="O314" i="1"/>
  <c r="P314" i="1"/>
  <c r="Q314" i="1"/>
  <c r="R314" i="1"/>
  <c r="O316" i="1"/>
  <c r="P316" i="1"/>
  <c r="Q316" i="1"/>
  <c r="R316" i="1"/>
  <c r="O317" i="1"/>
  <c r="P317" i="1"/>
  <c r="Q317" i="1"/>
  <c r="R317" i="1"/>
  <c r="O318" i="1"/>
  <c r="P318" i="1"/>
  <c r="Q318" i="1"/>
  <c r="R318" i="1"/>
  <c r="O326" i="1"/>
  <c r="P326" i="1"/>
  <c r="Q326" i="1"/>
  <c r="R326" i="1"/>
  <c r="O327" i="1"/>
  <c r="P327" i="1"/>
  <c r="Q327" i="1"/>
  <c r="R327" i="1"/>
  <c r="O328" i="1"/>
  <c r="P328" i="1"/>
  <c r="Q328" i="1"/>
  <c r="R328" i="1"/>
  <c r="O333" i="1"/>
  <c r="P333" i="1"/>
  <c r="Q333" i="1"/>
  <c r="R333" i="1"/>
  <c r="O336" i="1"/>
  <c r="P336" i="1"/>
  <c r="Q336" i="1"/>
  <c r="R336" i="1"/>
  <c r="O352" i="1"/>
  <c r="P352" i="1"/>
  <c r="Q352" i="1"/>
  <c r="R352" i="1"/>
  <c r="O358" i="1"/>
  <c r="P358" i="1"/>
  <c r="Q358" i="1"/>
  <c r="R358" i="1"/>
  <c r="O360" i="1"/>
  <c r="P360" i="1"/>
  <c r="Q360" i="1"/>
  <c r="R360" i="1"/>
  <c r="O363" i="1"/>
  <c r="P363" i="1"/>
  <c r="Q363" i="1"/>
  <c r="R363" i="1"/>
  <c r="O368" i="1"/>
  <c r="P368" i="1"/>
  <c r="Q368" i="1"/>
  <c r="R368" i="1"/>
  <c r="O370" i="1"/>
  <c r="P370" i="1"/>
  <c r="Q370" i="1"/>
  <c r="R370" i="1"/>
  <c r="O371" i="1"/>
  <c r="P371" i="1"/>
  <c r="Q371" i="1"/>
  <c r="R371" i="1"/>
  <c r="O374" i="1"/>
  <c r="P374" i="1"/>
  <c r="Q374" i="1"/>
  <c r="R374" i="1"/>
  <c r="O375" i="1"/>
  <c r="P375" i="1"/>
  <c r="Q375" i="1"/>
  <c r="R375" i="1"/>
  <c r="O377" i="1"/>
  <c r="P377" i="1"/>
  <c r="Q377" i="1"/>
  <c r="R377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4" i="1"/>
  <c r="P384" i="1"/>
  <c r="Q384" i="1"/>
  <c r="R384" i="1"/>
  <c r="O386" i="1"/>
  <c r="P386" i="1"/>
  <c r="Q386" i="1"/>
  <c r="R386" i="1"/>
  <c r="O402" i="1"/>
  <c r="P402" i="1"/>
  <c r="Q402" i="1"/>
  <c r="R402" i="1"/>
  <c r="O404" i="1"/>
  <c r="P404" i="1"/>
  <c r="Q404" i="1"/>
  <c r="R404" i="1"/>
  <c r="O407" i="1"/>
  <c r="P407" i="1"/>
  <c r="Q407" i="1"/>
  <c r="R407" i="1"/>
  <c r="O421" i="1"/>
  <c r="P421" i="1"/>
  <c r="Q421" i="1"/>
  <c r="R421" i="1"/>
  <c r="O424" i="1"/>
  <c r="P424" i="1"/>
  <c r="Q424" i="1"/>
  <c r="R424" i="1"/>
  <c r="O427" i="1"/>
  <c r="P427" i="1"/>
  <c r="Q427" i="1"/>
  <c r="R427" i="1"/>
  <c r="O429" i="1"/>
  <c r="P429" i="1"/>
  <c r="Q429" i="1"/>
  <c r="R429" i="1"/>
  <c r="O430" i="1"/>
  <c r="P430" i="1"/>
  <c r="Q430" i="1"/>
  <c r="R430" i="1"/>
  <c r="O436" i="1"/>
  <c r="P436" i="1"/>
  <c r="Q436" i="1"/>
  <c r="R436" i="1"/>
  <c r="O448" i="1"/>
  <c r="P448" i="1"/>
  <c r="Q448" i="1"/>
  <c r="R448" i="1"/>
  <c r="O450" i="1"/>
  <c r="P450" i="1"/>
  <c r="Q450" i="1"/>
  <c r="R450" i="1"/>
  <c r="O453" i="1"/>
  <c r="P453" i="1"/>
  <c r="Q453" i="1"/>
  <c r="R453" i="1"/>
  <c r="O456" i="1"/>
  <c r="P456" i="1"/>
  <c r="Q456" i="1"/>
  <c r="R456" i="1"/>
  <c r="O458" i="1"/>
  <c r="P458" i="1"/>
  <c r="Q458" i="1"/>
  <c r="R458" i="1"/>
  <c r="O461" i="1"/>
  <c r="P461" i="1"/>
  <c r="Q461" i="1"/>
  <c r="R461" i="1"/>
  <c r="O470" i="1"/>
  <c r="P470" i="1"/>
  <c r="Q470" i="1"/>
  <c r="R470" i="1"/>
  <c r="O471" i="1"/>
  <c r="P471" i="1"/>
  <c r="Q471" i="1"/>
  <c r="R471" i="1"/>
  <c r="O473" i="1"/>
  <c r="P473" i="1"/>
  <c r="Q473" i="1"/>
  <c r="R473" i="1"/>
  <c r="O476" i="1"/>
  <c r="P476" i="1"/>
  <c r="Q476" i="1"/>
  <c r="R476" i="1"/>
  <c r="O477" i="1"/>
  <c r="P477" i="1"/>
  <c r="Q477" i="1"/>
  <c r="R477" i="1"/>
  <c r="O481" i="1"/>
  <c r="P481" i="1"/>
  <c r="Q481" i="1"/>
  <c r="R481" i="1"/>
  <c r="O482" i="1"/>
  <c r="P482" i="1"/>
  <c r="Q482" i="1"/>
  <c r="R482" i="1"/>
  <c r="O484" i="1"/>
  <c r="P484" i="1"/>
  <c r="Q484" i="1"/>
  <c r="R484" i="1"/>
  <c r="O485" i="1"/>
  <c r="P485" i="1"/>
  <c r="Q485" i="1"/>
  <c r="R485" i="1"/>
  <c r="O489" i="1"/>
  <c r="P489" i="1"/>
  <c r="Q489" i="1"/>
  <c r="R489" i="1"/>
  <c r="O495" i="1"/>
  <c r="P495" i="1"/>
  <c r="Q495" i="1"/>
  <c r="R495" i="1"/>
  <c r="O497" i="1"/>
  <c r="P497" i="1"/>
  <c r="Q497" i="1"/>
  <c r="R497" i="1"/>
  <c r="O503" i="1"/>
  <c r="P503" i="1"/>
  <c r="Q503" i="1"/>
  <c r="R503" i="1"/>
  <c r="O512" i="1"/>
  <c r="P512" i="1"/>
  <c r="Q512" i="1"/>
  <c r="R512" i="1"/>
  <c r="O514" i="1"/>
  <c r="P514" i="1"/>
  <c r="Q514" i="1"/>
  <c r="R514" i="1"/>
  <c r="O517" i="1"/>
  <c r="P517" i="1"/>
  <c r="Q517" i="1"/>
  <c r="R517" i="1"/>
  <c r="O518" i="1"/>
  <c r="P518" i="1"/>
  <c r="Q518" i="1"/>
  <c r="R518" i="1"/>
  <c r="O520" i="1"/>
  <c r="P520" i="1"/>
  <c r="Q520" i="1"/>
  <c r="R520" i="1"/>
  <c r="O522" i="1"/>
  <c r="P522" i="1"/>
  <c r="Q522" i="1"/>
  <c r="R522" i="1"/>
  <c r="O536" i="1"/>
  <c r="P536" i="1"/>
  <c r="Q536" i="1"/>
  <c r="R536" i="1"/>
  <c r="O537" i="1"/>
  <c r="P537" i="1"/>
  <c r="Q537" i="1"/>
  <c r="R537" i="1"/>
  <c r="O539" i="1"/>
  <c r="P539" i="1"/>
  <c r="Q539" i="1"/>
  <c r="R539" i="1"/>
  <c r="O541" i="1"/>
  <c r="P541" i="1"/>
  <c r="Q541" i="1"/>
  <c r="R541" i="1"/>
  <c r="O548" i="1"/>
  <c r="P548" i="1"/>
  <c r="Q548" i="1"/>
  <c r="R548" i="1"/>
  <c r="O553" i="1"/>
  <c r="P553" i="1"/>
  <c r="Q553" i="1"/>
  <c r="R553" i="1"/>
  <c r="O558" i="1"/>
  <c r="P558" i="1"/>
  <c r="Q558" i="1"/>
  <c r="R558" i="1"/>
  <c r="O564" i="1"/>
  <c r="P564" i="1"/>
  <c r="Q564" i="1"/>
  <c r="R564" i="1"/>
  <c r="O566" i="1"/>
  <c r="P566" i="1"/>
  <c r="Q566" i="1"/>
  <c r="R566" i="1"/>
  <c r="O573" i="1"/>
  <c r="P573" i="1"/>
  <c r="Q573" i="1"/>
  <c r="R573" i="1"/>
  <c r="O575" i="1"/>
  <c r="P575" i="1"/>
  <c r="Q575" i="1"/>
  <c r="R575" i="1"/>
  <c r="O582" i="1"/>
  <c r="P582" i="1"/>
  <c r="Q582" i="1"/>
  <c r="R582" i="1"/>
  <c r="O588" i="1"/>
  <c r="P588" i="1"/>
  <c r="Q588" i="1"/>
  <c r="R588" i="1"/>
  <c r="O589" i="1"/>
  <c r="P589" i="1"/>
  <c r="Q589" i="1"/>
  <c r="R589" i="1"/>
  <c r="O601" i="1"/>
  <c r="P601" i="1"/>
  <c r="Q601" i="1"/>
  <c r="R601" i="1"/>
  <c r="O602" i="1"/>
  <c r="P602" i="1"/>
  <c r="Q602" i="1"/>
  <c r="R602" i="1"/>
  <c r="O604" i="1"/>
  <c r="P604" i="1"/>
  <c r="Q604" i="1"/>
  <c r="R604" i="1"/>
  <c r="O606" i="1"/>
  <c r="P606" i="1"/>
  <c r="Q606" i="1"/>
  <c r="R606" i="1"/>
  <c r="O611" i="1"/>
  <c r="P611" i="1"/>
  <c r="Q611" i="1"/>
  <c r="R611" i="1"/>
  <c r="O616" i="1"/>
  <c r="P616" i="1"/>
  <c r="Q616" i="1"/>
  <c r="R616" i="1"/>
  <c r="O617" i="1"/>
  <c r="P617" i="1"/>
  <c r="Q617" i="1"/>
  <c r="R617" i="1"/>
  <c r="O620" i="1"/>
  <c r="P620" i="1"/>
  <c r="Q620" i="1"/>
  <c r="R620" i="1"/>
  <c r="O625" i="1"/>
  <c r="P625" i="1"/>
  <c r="Q625" i="1"/>
  <c r="R625" i="1"/>
  <c r="O627" i="1"/>
  <c r="P627" i="1"/>
  <c r="Q627" i="1"/>
  <c r="R627" i="1"/>
  <c r="O628" i="1"/>
  <c r="P628" i="1"/>
  <c r="Q628" i="1"/>
  <c r="R628" i="1"/>
  <c r="O632" i="1"/>
  <c r="P632" i="1"/>
  <c r="Q632" i="1"/>
  <c r="R632" i="1"/>
  <c r="O633" i="1"/>
  <c r="P633" i="1"/>
  <c r="Q633" i="1"/>
  <c r="R633" i="1"/>
  <c r="O639" i="1"/>
  <c r="P639" i="1"/>
  <c r="Q639" i="1"/>
  <c r="R639" i="1"/>
  <c r="O641" i="1"/>
  <c r="P641" i="1"/>
  <c r="Q641" i="1"/>
  <c r="R641" i="1"/>
  <c r="O644" i="1"/>
  <c r="P644" i="1"/>
  <c r="Q644" i="1"/>
  <c r="R644" i="1"/>
  <c r="O652" i="1"/>
  <c r="P652" i="1"/>
  <c r="Q652" i="1"/>
  <c r="R652" i="1"/>
  <c r="O656" i="1"/>
  <c r="P656" i="1"/>
  <c r="Q656" i="1"/>
  <c r="R656" i="1"/>
  <c r="O658" i="1"/>
  <c r="P658" i="1"/>
  <c r="Q658" i="1"/>
  <c r="R658" i="1"/>
  <c r="O670" i="1"/>
  <c r="P670" i="1"/>
  <c r="Q670" i="1"/>
  <c r="R670" i="1"/>
  <c r="O676" i="1"/>
  <c r="P676" i="1"/>
  <c r="Q676" i="1"/>
  <c r="R676" i="1"/>
  <c r="O680" i="1"/>
  <c r="P680" i="1"/>
  <c r="Q680" i="1"/>
  <c r="R680" i="1"/>
  <c r="O682" i="1"/>
  <c r="P682" i="1"/>
  <c r="Q682" i="1"/>
  <c r="R682" i="1"/>
  <c r="O684" i="1"/>
  <c r="P684" i="1"/>
  <c r="Q684" i="1"/>
  <c r="R684" i="1"/>
  <c r="O685" i="1"/>
  <c r="P685" i="1"/>
  <c r="Q685" i="1"/>
  <c r="R685" i="1"/>
  <c r="O689" i="1"/>
  <c r="P689" i="1"/>
  <c r="Q689" i="1"/>
  <c r="R689" i="1"/>
  <c r="O691" i="1"/>
  <c r="P691" i="1"/>
  <c r="Q691" i="1"/>
  <c r="R691" i="1"/>
  <c r="O692" i="1"/>
  <c r="P692" i="1"/>
  <c r="Q692" i="1"/>
  <c r="R692" i="1"/>
  <c r="O693" i="1"/>
  <c r="P693" i="1"/>
  <c r="Q693" i="1"/>
  <c r="R693" i="1"/>
  <c r="O694" i="1"/>
  <c r="P694" i="1"/>
  <c r="Q694" i="1"/>
  <c r="R694" i="1"/>
  <c r="O704" i="1"/>
  <c r="P704" i="1"/>
  <c r="Q704" i="1"/>
  <c r="R704" i="1"/>
  <c r="O711" i="1"/>
  <c r="P711" i="1"/>
  <c r="Q711" i="1"/>
  <c r="R711" i="1"/>
  <c r="O718" i="1"/>
  <c r="P718" i="1"/>
  <c r="Q718" i="1"/>
  <c r="R718" i="1"/>
  <c r="O720" i="1"/>
  <c r="P720" i="1"/>
  <c r="Q720" i="1"/>
  <c r="R720" i="1"/>
  <c r="O723" i="1"/>
  <c r="P723" i="1"/>
  <c r="Q723" i="1"/>
  <c r="R723" i="1"/>
  <c r="O727" i="1"/>
  <c r="P727" i="1"/>
  <c r="Q727" i="1"/>
  <c r="R727" i="1"/>
  <c r="O728" i="1"/>
  <c r="P728" i="1"/>
  <c r="Q728" i="1"/>
  <c r="R728" i="1"/>
  <c r="O729" i="1"/>
  <c r="P729" i="1"/>
  <c r="Q729" i="1"/>
  <c r="R729" i="1"/>
  <c r="O732" i="1"/>
  <c r="P732" i="1"/>
  <c r="Q732" i="1"/>
  <c r="R732" i="1"/>
  <c r="O736" i="1"/>
  <c r="P736" i="1"/>
  <c r="Q736" i="1"/>
  <c r="R736" i="1"/>
  <c r="O737" i="1"/>
  <c r="P737" i="1"/>
  <c r="Q737" i="1"/>
  <c r="R737" i="1"/>
  <c r="O741" i="1"/>
  <c r="P741" i="1"/>
  <c r="Q741" i="1"/>
  <c r="R741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8" i="1"/>
  <c r="P748" i="1"/>
  <c r="Q748" i="1"/>
  <c r="R748" i="1"/>
  <c r="O750" i="1"/>
  <c r="P750" i="1"/>
  <c r="Q750" i="1"/>
  <c r="R750" i="1"/>
  <c r="O753" i="1"/>
  <c r="P753" i="1"/>
  <c r="Q753" i="1"/>
  <c r="R753" i="1"/>
  <c r="O755" i="1"/>
  <c r="P755" i="1"/>
  <c r="Q755" i="1"/>
  <c r="R755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2" i="1"/>
  <c r="P762" i="1"/>
  <c r="Q762" i="1"/>
  <c r="R762" i="1"/>
  <c r="O766" i="1"/>
  <c r="P766" i="1"/>
  <c r="Q766" i="1"/>
  <c r="R766" i="1"/>
  <c r="O767" i="1"/>
  <c r="P767" i="1"/>
  <c r="Q767" i="1"/>
  <c r="R767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3" i="1"/>
  <c r="P773" i="1"/>
  <c r="Q773" i="1"/>
  <c r="R773" i="1"/>
  <c r="O779" i="1"/>
  <c r="P779" i="1"/>
  <c r="Q779" i="1"/>
  <c r="R779" i="1"/>
  <c r="O784" i="1"/>
  <c r="P784" i="1"/>
  <c r="Q784" i="1"/>
  <c r="R784" i="1"/>
  <c r="O786" i="1"/>
  <c r="P786" i="1"/>
  <c r="Q786" i="1"/>
  <c r="R786" i="1"/>
  <c r="O788" i="1"/>
  <c r="P788" i="1"/>
  <c r="Q788" i="1"/>
  <c r="R788" i="1"/>
  <c r="O789" i="1"/>
  <c r="P789" i="1"/>
  <c r="Q789" i="1"/>
  <c r="R789" i="1"/>
  <c r="O791" i="1"/>
  <c r="P791" i="1"/>
  <c r="Q791" i="1"/>
  <c r="R791" i="1"/>
  <c r="O793" i="1"/>
  <c r="P793" i="1"/>
  <c r="Q793" i="1"/>
  <c r="R793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810" i="1"/>
  <c r="P810" i="1"/>
  <c r="Q810" i="1"/>
  <c r="R810" i="1"/>
  <c r="O812" i="1"/>
  <c r="P812" i="1"/>
  <c r="Q812" i="1"/>
  <c r="R812" i="1"/>
  <c r="O813" i="1"/>
  <c r="P813" i="1"/>
  <c r="Q813" i="1"/>
  <c r="R813" i="1"/>
  <c r="O821" i="1"/>
  <c r="P821" i="1"/>
  <c r="Q821" i="1"/>
  <c r="R821" i="1"/>
  <c r="O824" i="1"/>
  <c r="P824" i="1"/>
  <c r="Q824" i="1"/>
  <c r="R824" i="1"/>
  <c r="O826" i="1"/>
  <c r="P826" i="1"/>
  <c r="Q826" i="1"/>
  <c r="R826" i="1"/>
  <c r="O831" i="1"/>
  <c r="P831" i="1"/>
  <c r="Q831" i="1"/>
  <c r="R831" i="1"/>
  <c r="O834" i="1"/>
  <c r="P834" i="1"/>
  <c r="Q834" i="1"/>
  <c r="R834" i="1"/>
  <c r="O836" i="1"/>
  <c r="P836" i="1"/>
  <c r="Q836" i="1"/>
  <c r="R836" i="1"/>
  <c r="O838" i="1"/>
  <c r="P838" i="1"/>
  <c r="Q838" i="1"/>
  <c r="R838" i="1"/>
  <c r="O841" i="1"/>
  <c r="P841" i="1"/>
  <c r="Q841" i="1"/>
  <c r="R841" i="1"/>
  <c r="O843" i="1"/>
  <c r="P843" i="1"/>
  <c r="Q843" i="1"/>
  <c r="R843" i="1"/>
  <c r="O848" i="1"/>
  <c r="P848" i="1"/>
  <c r="Q848" i="1"/>
  <c r="R848" i="1"/>
  <c r="O851" i="1"/>
  <c r="P851" i="1"/>
  <c r="Q851" i="1"/>
  <c r="R851" i="1"/>
  <c r="O854" i="1"/>
  <c r="P854" i="1"/>
  <c r="Q854" i="1"/>
  <c r="R854" i="1"/>
  <c r="O857" i="1"/>
  <c r="P857" i="1"/>
  <c r="Q857" i="1"/>
  <c r="R857" i="1"/>
  <c r="O859" i="1"/>
  <c r="P859" i="1"/>
  <c r="Q859" i="1"/>
  <c r="R859" i="1"/>
  <c r="O867" i="1"/>
  <c r="P867" i="1"/>
  <c r="Q867" i="1"/>
  <c r="R867" i="1"/>
  <c r="O869" i="1"/>
  <c r="P869" i="1"/>
  <c r="Q869" i="1"/>
  <c r="R869" i="1"/>
  <c r="O872" i="1"/>
  <c r="P872" i="1"/>
  <c r="Q872" i="1"/>
  <c r="R872" i="1"/>
  <c r="O874" i="1"/>
  <c r="P874" i="1"/>
  <c r="Q874" i="1"/>
  <c r="R874" i="1"/>
  <c r="O878" i="1"/>
  <c r="P878" i="1"/>
  <c r="Q878" i="1"/>
  <c r="R878" i="1"/>
  <c r="O882" i="1"/>
  <c r="P882" i="1"/>
  <c r="Q882" i="1"/>
  <c r="R882" i="1"/>
  <c r="O885" i="1"/>
  <c r="P885" i="1"/>
  <c r="Q885" i="1"/>
  <c r="R885" i="1"/>
  <c r="O889" i="1"/>
  <c r="P889" i="1"/>
  <c r="Q889" i="1"/>
  <c r="R889" i="1"/>
  <c r="O890" i="1"/>
  <c r="P890" i="1"/>
  <c r="Q890" i="1"/>
  <c r="R890" i="1"/>
  <c r="O894" i="1"/>
  <c r="P894" i="1"/>
  <c r="Q894" i="1"/>
  <c r="R894" i="1"/>
  <c r="O895" i="1"/>
  <c r="P895" i="1"/>
  <c r="Q895" i="1"/>
  <c r="R895" i="1"/>
  <c r="O918" i="1"/>
  <c r="P918" i="1"/>
  <c r="Q918" i="1"/>
  <c r="R918" i="1"/>
  <c r="O920" i="1"/>
  <c r="P920" i="1"/>
  <c r="Q920" i="1"/>
  <c r="R920" i="1"/>
  <c r="O921" i="1"/>
  <c r="P921" i="1"/>
  <c r="Q921" i="1"/>
  <c r="R921" i="1"/>
  <c r="O923" i="1"/>
  <c r="P923" i="1"/>
  <c r="Q923" i="1"/>
  <c r="R923" i="1"/>
  <c r="O924" i="1"/>
  <c r="P924" i="1"/>
  <c r="Q924" i="1"/>
  <c r="R924" i="1"/>
  <c r="O925" i="1"/>
  <c r="P925" i="1"/>
  <c r="Q925" i="1"/>
  <c r="R925" i="1"/>
  <c r="O930" i="1"/>
  <c r="P930" i="1"/>
  <c r="Q930" i="1"/>
  <c r="R930" i="1"/>
  <c r="O932" i="1"/>
  <c r="P932" i="1"/>
  <c r="Q932" i="1"/>
  <c r="R932" i="1"/>
  <c r="O933" i="1"/>
  <c r="P933" i="1"/>
  <c r="Q933" i="1"/>
  <c r="R933" i="1"/>
  <c r="O937" i="1"/>
  <c r="P937" i="1"/>
  <c r="Q937" i="1"/>
  <c r="R937" i="1"/>
  <c r="O938" i="1"/>
  <c r="P938" i="1"/>
  <c r="Q938" i="1"/>
  <c r="R938" i="1"/>
  <c r="O939" i="1"/>
  <c r="P939" i="1"/>
  <c r="Q939" i="1"/>
  <c r="R939" i="1"/>
  <c r="O941" i="1"/>
  <c r="P941" i="1"/>
  <c r="Q941" i="1"/>
  <c r="R941" i="1"/>
  <c r="O944" i="1"/>
  <c r="P944" i="1"/>
  <c r="Q944" i="1"/>
  <c r="R944" i="1"/>
  <c r="O949" i="1"/>
  <c r="P949" i="1"/>
  <c r="Q949" i="1"/>
  <c r="R949" i="1"/>
  <c r="O950" i="1"/>
  <c r="P950" i="1"/>
  <c r="Q950" i="1"/>
  <c r="R950" i="1"/>
  <c r="O957" i="1"/>
  <c r="P957" i="1"/>
  <c r="Q957" i="1"/>
  <c r="R957" i="1"/>
  <c r="O959" i="1"/>
  <c r="P959" i="1"/>
  <c r="Q959" i="1"/>
  <c r="R959" i="1"/>
  <c r="O960" i="1"/>
  <c r="P960" i="1"/>
  <c r="Q960" i="1"/>
  <c r="R960" i="1"/>
  <c r="O963" i="1"/>
  <c r="P963" i="1"/>
  <c r="Q963" i="1"/>
  <c r="R963" i="1"/>
  <c r="O966" i="1"/>
  <c r="P966" i="1"/>
  <c r="Q966" i="1"/>
  <c r="R966" i="1"/>
  <c r="O972" i="1"/>
  <c r="P972" i="1"/>
  <c r="Q972" i="1"/>
  <c r="R972" i="1"/>
  <c r="O974" i="1"/>
  <c r="P974" i="1"/>
  <c r="Q974" i="1"/>
  <c r="R974" i="1"/>
  <c r="O976" i="1"/>
  <c r="P976" i="1"/>
  <c r="Q976" i="1"/>
  <c r="R976" i="1"/>
  <c r="O982" i="1"/>
  <c r="P982" i="1"/>
  <c r="Q982" i="1"/>
  <c r="R982" i="1"/>
  <c r="O985" i="1"/>
  <c r="P985" i="1"/>
  <c r="Q985" i="1"/>
  <c r="R985" i="1"/>
  <c r="O990" i="1"/>
  <c r="P990" i="1"/>
  <c r="Q990" i="1"/>
  <c r="R990" i="1"/>
  <c r="O994" i="1"/>
  <c r="P994" i="1"/>
  <c r="Q994" i="1"/>
  <c r="R994" i="1"/>
  <c r="O996" i="1"/>
  <c r="P996" i="1"/>
  <c r="Q996" i="1"/>
  <c r="R996" i="1"/>
  <c r="O1000" i="1"/>
  <c r="P1000" i="1"/>
  <c r="Q1000" i="1"/>
  <c r="R1000" i="1"/>
  <c r="O1001" i="1"/>
  <c r="P1001" i="1"/>
  <c r="Q1001" i="1"/>
  <c r="R1001" i="1"/>
  <c r="O1003" i="1"/>
  <c r="P1003" i="1"/>
  <c r="Q1003" i="1"/>
  <c r="R1003" i="1"/>
  <c r="O1004" i="1"/>
  <c r="P1004" i="1"/>
  <c r="Q1004" i="1"/>
  <c r="R1004" i="1"/>
  <c r="O1008" i="1"/>
  <c r="P1008" i="1"/>
  <c r="Q1008" i="1"/>
  <c r="R1008" i="1"/>
  <c r="O1014" i="1"/>
  <c r="P1014" i="1"/>
  <c r="Q1014" i="1"/>
  <c r="R1014" i="1"/>
  <c r="O1015" i="1"/>
  <c r="P1015" i="1"/>
  <c r="Q1015" i="1"/>
  <c r="R1015" i="1"/>
  <c r="O1018" i="1"/>
  <c r="P1018" i="1"/>
  <c r="Q1018" i="1"/>
  <c r="R1018" i="1"/>
  <c r="O1022" i="1"/>
  <c r="P1022" i="1"/>
  <c r="Q1022" i="1"/>
  <c r="R1022" i="1"/>
  <c r="O1025" i="1"/>
  <c r="P1025" i="1"/>
  <c r="Q1025" i="1"/>
  <c r="R1025" i="1"/>
  <c r="O1027" i="1"/>
  <c r="P1027" i="1"/>
  <c r="Q1027" i="1"/>
  <c r="R1027" i="1"/>
  <c r="O1035" i="1"/>
  <c r="P1035" i="1"/>
  <c r="Q1035" i="1"/>
  <c r="R1035" i="1"/>
  <c r="O1037" i="1"/>
  <c r="P1037" i="1"/>
  <c r="Q1037" i="1"/>
  <c r="R1037" i="1"/>
  <c r="O1045" i="1"/>
  <c r="P1045" i="1"/>
  <c r="Q1045" i="1"/>
  <c r="R1045" i="1"/>
  <c r="O1047" i="1"/>
  <c r="P1047" i="1"/>
  <c r="Q1047" i="1"/>
  <c r="R1047" i="1"/>
  <c r="O1048" i="1"/>
  <c r="P1048" i="1"/>
  <c r="Q1048" i="1"/>
  <c r="R1048" i="1"/>
  <c r="O1051" i="1"/>
  <c r="P1051" i="1"/>
  <c r="Q1051" i="1"/>
  <c r="R1051" i="1"/>
  <c r="O1055" i="1"/>
  <c r="P1055" i="1"/>
  <c r="Q1055" i="1"/>
  <c r="R1055" i="1"/>
  <c r="O1056" i="1"/>
  <c r="P1056" i="1"/>
  <c r="Q1056" i="1"/>
  <c r="R1056" i="1"/>
  <c r="O1070" i="1"/>
  <c r="P1070" i="1"/>
  <c r="Q1070" i="1"/>
  <c r="R1070" i="1"/>
  <c r="O1071" i="1"/>
  <c r="P1071" i="1"/>
  <c r="Q1071" i="1"/>
  <c r="R1071" i="1"/>
  <c r="O1072" i="1"/>
  <c r="P1072" i="1"/>
  <c r="Q1072" i="1"/>
  <c r="R1072" i="1"/>
  <c r="O1078" i="1"/>
  <c r="P1078" i="1"/>
  <c r="Q1078" i="1"/>
  <c r="R1078" i="1"/>
  <c r="O1081" i="1"/>
  <c r="P1081" i="1"/>
  <c r="Q1081" i="1"/>
  <c r="R1081" i="1"/>
  <c r="O1086" i="1"/>
  <c r="P1086" i="1"/>
  <c r="Q1086" i="1"/>
  <c r="R1086" i="1"/>
  <c r="O1090" i="1"/>
  <c r="P1090" i="1"/>
  <c r="Q1090" i="1"/>
  <c r="R1090" i="1"/>
  <c r="O1091" i="1"/>
  <c r="P1091" i="1"/>
  <c r="Q1091" i="1"/>
  <c r="R1091" i="1"/>
  <c r="O1093" i="1"/>
  <c r="P1093" i="1"/>
  <c r="Q1093" i="1"/>
  <c r="R1093" i="1"/>
  <c r="O1097" i="1"/>
  <c r="P1097" i="1"/>
  <c r="Q1097" i="1"/>
  <c r="R1097" i="1"/>
  <c r="O1098" i="1"/>
  <c r="P1098" i="1"/>
  <c r="Q1098" i="1"/>
  <c r="R1098" i="1"/>
  <c r="O1099" i="1"/>
  <c r="P1099" i="1"/>
  <c r="Q1099" i="1"/>
  <c r="R1099" i="1"/>
  <c r="O1100" i="1"/>
  <c r="P1100" i="1"/>
  <c r="Q1100" i="1"/>
  <c r="R1100" i="1"/>
  <c r="O1103" i="1"/>
  <c r="P1103" i="1"/>
  <c r="Q1103" i="1"/>
  <c r="R1103" i="1"/>
  <c r="O1104" i="1"/>
  <c r="P1104" i="1"/>
  <c r="Q1104" i="1"/>
  <c r="R1104" i="1"/>
  <c r="O1109" i="1"/>
  <c r="P1109" i="1"/>
  <c r="Q1109" i="1"/>
  <c r="R1109" i="1"/>
  <c r="O1111" i="1"/>
  <c r="P1111" i="1"/>
  <c r="Q1111" i="1"/>
  <c r="R1111" i="1"/>
  <c r="O1112" i="1"/>
  <c r="P1112" i="1"/>
  <c r="Q1112" i="1"/>
  <c r="R1112" i="1"/>
  <c r="O1113" i="1"/>
  <c r="P1113" i="1"/>
  <c r="Q1113" i="1"/>
  <c r="R1113" i="1"/>
  <c r="O1115" i="1"/>
  <c r="P1115" i="1"/>
  <c r="Q1115" i="1"/>
  <c r="R1115" i="1"/>
  <c r="O1119" i="1"/>
  <c r="P1119" i="1"/>
  <c r="Q1119" i="1"/>
  <c r="R1119" i="1"/>
  <c r="O1122" i="1"/>
  <c r="P1122" i="1"/>
  <c r="Q1122" i="1"/>
  <c r="R1122" i="1"/>
  <c r="O1127" i="1"/>
  <c r="P1127" i="1"/>
  <c r="Q1127" i="1"/>
  <c r="R1127" i="1"/>
  <c r="O1131" i="1"/>
  <c r="P1131" i="1"/>
  <c r="Q1131" i="1"/>
  <c r="R1131" i="1"/>
  <c r="O1132" i="1"/>
  <c r="P1132" i="1"/>
  <c r="Q1132" i="1"/>
  <c r="R1132" i="1"/>
  <c r="O1133" i="1"/>
  <c r="P1133" i="1"/>
  <c r="Q1133" i="1"/>
  <c r="R1133" i="1"/>
  <c r="O1136" i="1"/>
  <c r="P1136" i="1"/>
  <c r="Q1136" i="1"/>
  <c r="R1136" i="1"/>
  <c r="O1137" i="1"/>
  <c r="P1137" i="1"/>
  <c r="Q1137" i="1"/>
  <c r="R1137" i="1"/>
  <c r="O1143" i="1"/>
  <c r="P1143" i="1"/>
  <c r="Q1143" i="1"/>
  <c r="R1143" i="1"/>
  <c r="O1147" i="1"/>
  <c r="P1147" i="1"/>
  <c r="Q1147" i="1"/>
  <c r="R1147" i="1"/>
  <c r="O1148" i="1"/>
  <c r="P1148" i="1"/>
  <c r="Q1148" i="1"/>
  <c r="R1148" i="1"/>
  <c r="O1153" i="1"/>
  <c r="P1153" i="1"/>
  <c r="Q1153" i="1"/>
  <c r="R1153" i="1"/>
  <c r="O1158" i="1"/>
  <c r="P1158" i="1"/>
  <c r="Q1158" i="1"/>
  <c r="R1158" i="1"/>
  <c r="O81" i="1"/>
  <c r="R81" i="1"/>
  <c r="P2" i="1"/>
  <c r="Q2" i="1"/>
  <c r="R2" i="1" s="1"/>
  <c r="O2" i="1"/>
  <c r="R635" i="1" l="1"/>
  <c r="R528" i="1"/>
  <c r="R439" i="1"/>
  <c r="R414" i="1"/>
  <c r="R359" i="1"/>
  <c r="R302" i="1"/>
  <c r="R252" i="1"/>
  <c r="R220" i="1"/>
  <c r="R90" i="1"/>
  <c r="R662" i="1"/>
  <c r="R557" i="1"/>
  <c r="R462" i="1"/>
  <c r="R428" i="1"/>
  <c r="R389" i="1"/>
  <c r="R330" i="1"/>
  <c r="R281" i="1"/>
  <c r="R248" i="1"/>
  <c r="R147" i="1"/>
</calcChain>
</file>

<file path=xl/sharedStrings.xml><?xml version="1.0" encoding="utf-8"?>
<sst xmlns="http://schemas.openxmlformats.org/spreadsheetml/2006/main" count="6764" uniqueCount="2467">
  <si>
    <t xml:space="preserve">Feb. 27, 1986 </t>
  </si>
  <si>
    <t xml:space="preserve">May. 16, 1988 </t>
  </si>
  <si>
    <t xml:space="preserve">May. 2, 1989 </t>
  </si>
  <si>
    <t>Ancienne-Lorette, QC</t>
  </si>
  <si>
    <t xml:space="preserve">Apr. 5, 1980 </t>
  </si>
  <si>
    <t>Niagara Falls, ON</t>
  </si>
  <si>
    <t xml:space="preserve">May. 15, 1988 </t>
  </si>
  <si>
    <t>La Pocatiere, QC</t>
  </si>
  <si>
    <t xml:space="preserve">Sep. 18, 1987 </t>
  </si>
  <si>
    <t>Brandon, MB</t>
  </si>
  <si>
    <t xml:space="preserve">May. 2, 1987 </t>
  </si>
  <si>
    <t>Caroline, AB</t>
  </si>
  <si>
    <t xml:space="preserve">Nov. 20, 1988 </t>
  </si>
  <si>
    <t>New Canaan, CT</t>
  </si>
  <si>
    <t xml:space="preserve">Mar. 17, 1988 </t>
  </si>
  <si>
    <t xml:space="preserve">Oct. 15, 1981 </t>
  </si>
  <si>
    <t>Spruce Grove, AB</t>
  </si>
  <si>
    <t xml:space="preserve">Sep. 7, 1989 </t>
  </si>
  <si>
    <t>Northville, MI</t>
  </si>
  <si>
    <t xml:space="preserve">Aug. 18, 1984 </t>
  </si>
  <si>
    <t>Fredericton, NB</t>
  </si>
  <si>
    <t xml:space="preserve">Sep. 5, 1987 </t>
  </si>
  <si>
    <t>Fairbanks, AK</t>
  </si>
  <si>
    <t xml:space="preserve">Sep. 14, 1986 </t>
  </si>
  <si>
    <t xml:space="preserve">Oct. 18, 1979 </t>
  </si>
  <si>
    <t>Elliot Lake, ON</t>
  </si>
  <si>
    <t xml:space="preserve">Jun. 16, 1982 </t>
  </si>
  <si>
    <t>Chisago City, MN</t>
  </si>
  <si>
    <t xml:space="preserve">Yannick Weber </t>
  </si>
  <si>
    <t xml:space="preserve">Sep. 23, 1988 </t>
  </si>
  <si>
    <t>Morges, Switzerland</t>
  </si>
  <si>
    <t xml:space="preserve">Jan. 23, 1986 </t>
  </si>
  <si>
    <t xml:space="preserve">Jan. 3, 1985 </t>
  </si>
  <si>
    <t>St. Albert, ON</t>
  </si>
  <si>
    <t xml:space="preserve">Sep. 30, 1987 </t>
  </si>
  <si>
    <t>Gatineau, QC</t>
  </si>
  <si>
    <t xml:space="preserve">May. 13, 1989 </t>
  </si>
  <si>
    <t xml:space="preserve">Oct. 9, 1989 </t>
  </si>
  <si>
    <t>Havirov, Czech Republic</t>
  </si>
  <si>
    <t xml:space="preserve">Oct. 5, 1979 </t>
  </si>
  <si>
    <t xml:space="preserve">Sep. 30, 1985 </t>
  </si>
  <si>
    <t>Edmundston, NB</t>
  </si>
  <si>
    <t xml:space="preserve">Feb. 17, 1987 </t>
  </si>
  <si>
    <t>Russell, MB</t>
  </si>
  <si>
    <t xml:space="preserve">Sep. 14, 1983 </t>
  </si>
  <si>
    <t>Davos, Switzerland</t>
  </si>
  <si>
    <t xml:space="preserve">Feb. 19, 1982 </t>
  </si>
  <si>
    <t xml:space="preserve">Jun. 29, 1987 </t>
  </si>
  <si>
    <t xml:space="preserve">Feb. 21, 1990 </t>
  </si>
  <si>
    <t>Khabarovsk, Russia</t>
  </si>
  <si>
    <t xml:space="preserve">Feb. 12, 1985 </t>
  </si>
  <si>
    <t xml:space="preserve">May. 9, 1988 </t>
  </si>
  <si>
    <t>Stratford, ON</t>
  </si>
  <si>
    <t xml:space="preserve">Feb. 21, 1986 </t>
  </si>
  <si>
    <t>Nipawin, SK</t>
  </si>
  <si>
    <t xml:space="preserve">Apr. 24, 1986 </t>
  </si>
  <si>
    <t>Iroquois Falls, ON</t>
  </si>
  <si>
    <t xml:space="preserve">Sep. 20, 1980 </t>
  </si>
  <si>
    <t>Scituate, MA</t>
  </si>
  <si>
    <t xml:space="preserve">Feb. 22, 1985 </t>
  </si>
  <si>
    <t>New Brighton, MN</t>
  </si>
  <si>
    <t xml:space="preserve">May. 8, 1984 </t>
  </si>
  <si>
    <t xml:space="preserve">Jan. 7, 1972 </t>
  </si>
  <si>
    <t>Bedford, IN</t>
  </si>
  <si>
    <t xml:space="preserve">Oct. 3, 1982 </t>
  </si>
  <si>
    <t>Cheboygan, MI</t>
  </si>
  <si>
    <t xml:space="preserve">Dec. 5, 1986 </t>
  </si>
  <si>
    <t>St. Esprit, QC</t>
  </si>
  <si>
    <t>Lansing, MI</t>
  </si>
  <si>
    <t xml:space="preserve">Aug. 7, 1987 </t>
  </si>
  <si>
    <t>St. Cloud, MN</t>
  </si>
  <si>
    <t xml:space="preserve">Apr. 26, 1988 </t>
  </si>
  <si>
    <t xml:space="preserve">Feb. 29, 1988 </t>
  </si>
  <si>
    <t>Trenton, NJ</t>
  </si>
  <si>
    <t xml:space="preserve">Mar. 8, 1988 </t>
  </si>
  <si>
    <t>Fergus Falls, MN</t>
  </si>
  <si>
    <t xml:space="preserve">Aug. 30, 1980 </t>
  </si>
  <si>
    <t>Coquitlam, BC</t>
  </si>
  <si>
    <t xml:space="preserve">Nov. 13, 1984 </t>
  </si>
  <si>
    <t>Rauma, Finland</t>
  </si>
  <si>
    <t xml:space="preserve">Apr. 18, 1988 </t>
  </si>
  <si>
    <t>Aurora, IL</t>
  </si>
  <si>
    <t xml:space="preserve">Jun. 10, 1986 </t>
  </si>
  <si>
    <t xml:space="preserve">Jul. 14, 1983 </t>
  </si>
  <si>
    <t>Yorkton, SK</t>
  </si>
  <si>
    <t xml:space="preserve">Jul. 5, 1987 </t>
  </si>
  <si>
    <t>Caledonia, ONT</t>
  </si>
  <si>
    <t xml:space="preserve">Aug. 20, 1977 </t>
  </si>
  <si>
    <t>Etobicoke, ON</t>
  </si>
  <si>
    <t xml:space="preserve">Feb. 25, 1990 </t>
  </si>
  <si>
    <t>Karlskoga, Sweden</t>
  </si>
  <si>
    <t xml:space="preserve">Sep. 2, 1991 </t>
  </si>
  <si>
    <t xml:space="preserve">Dec. 13, 1985 </t>
  </si>
  <si>
    <t>Halifax, NS</t>
  </si>
  <si>
    <t xml:space="preserve">Nov. 6, 1978 </t>
  </si>
  <si>
    <t>Waltham, MA</t>
  </si>
  <si>
    <t xml:space="preserve">Jun. 16, 1981 </t>
  </si>
  <si>
    <t xml:space="preserve">Apr. 26, 1984 </t>
  </si>
  <si>
    <t xml:space="preserve">Apr. 6, 1983 </t>
  </si>
  <si>
    <t xml:space="preserve">Dec. 15, 1984 </t>
  </si>
  <si>
    <t>Sherbrooke, QC</t>
  </si>
  <si>
    <t xml:space="preserve">Jul. 15, 1984 </t>
  </si>
  <si>
    <t>Bedford, NS</t>
  </si>
  <si>
    <t xml:space="preserve">Jan. 5, 1988 </t>
  </si>
  <si>
    <t>Drummondville, QC</t>
  </si>
  <si>
    <t xml:space="preserve">Dec. 31, 1985 </t>
  </si>
  <si>
    <t>Nesbitt, MB</t>
  </si>
  <si>
    <t xml:space="preserve">Apr. 18, 1978 </t>
  </si>
  <si>
    <t>Swift Current, SK</t>
  </si>
  <si>
    <t xml:space="preserve">May. 25, 1991 </t>
  </si>
  <si>
    <t xml:space="preserve">Mar. 17, 1987 </t>
  </si>
  <si>
    <t>Strathroy, ON</t>
  </si>
  <si>
    <t xml:space="preserve">Jan. 20, 1985 </t>
  </si>
  <si>
    <t>Upper Saint Clair, PA</t>
  </si>
  <si>
    <t xml:space="preserve">Oct. 30, 1983 </t>
  </si>
  <si>
    <t>Troy, MI</t>
  </si>
  <si>
    <t xml:space="preserve">Sep. 24, 1988 </t>
  </si>
  <si>
    <t xml:space="preserve">Jul. 15, 1972 </t>
  </si>
  <si>
    <t>Sault Ste. Marie, ON</t>
  </si>
  <si>
    <t xml:space="preserve">May. 8, 1985 </t>
  </si>
  <si>
    <t>River Forest, IL</t>
  </si>
  <si>
    <t xml:space="preserve">May. 8, 1983 </t>
  </si>
  <si>
    <t>Vermilion, AB</t>
  </si>
  <si>
    <t xml:space="preserve">May. 13, 1981 </t>
  </si>
  <si>
    <t xml:space="preserve">Dec. 4, 1983 </t>
  </si>
  <si>
    <t>Carrot River, SK</t>
  </si>
  <si>
    <t xml:space="preserve">Sep. 16, 1989 </t>
  </si>
  <si>
    <t>Lloydminster, SK</t>
  </si>
  <si>
    <t xml:space="preserve">Mar. 23, 1988 </t>
  </si>
  <si>
    <t>Usti nad Labem, Czech Rep</t>
  </si>
  <si>
    <t xml:space="preserve">Sep. 20, 1982 </t>
  </si>
  <si>
    <t>Dearborn Heights, MI</t>
  </si>
  <si>
    <t xml:space="preserve">Feb. 9, 1982 </t>
  </si>
  <si>
    <t>Strathcona, AB</t>
  </si>
  <si>
    <t xml:space="preserve">Apr. 28, 1981 </t>
  </si>
  <si>
    <t>Bridgeport, CT</t>
  </si>
  <si>
    <t xml:space="preserve">Mar. 30, 1981 </t>
  </si>
  <si>
    <t>Bangor, ME</t>
  </si>
  <si>
    <t xml:space="preserve">Feb. 12, 1989 </t>
  </si>
  <si>
    <t>White Rock, BC</t>
  </si>
  <si>
    <t xml:space="preserve">Sep. 6, 1984 </t>
  </si>
  <si>
    <t>Fargo, ND</t>
  </si>
  <si>
    <t xml:space="preserve">Jan. 18, 1987 </t>
  </si>
  <si>
    <t>Eden Prairie, MN</t>
  </si>
  <si>
    <t xml:space="preserve">Feb. 8, 1983 </t>
  </si>
  <si>
    <t xml:space="preserve">Jul. 7, 1966 </t>
  </si>
  <si>
    <t>Thunder Bay, ON</t>
  </si>
  <si>
    <t xml:space="preserve">Sep. 10, 1988 </t>
  </si>
  <si>
    <t>Ostrava, Cze</t>
  </si>
  <si>
    <t xml:space="preserve">Oct. 28, 1986 </t>
  </si>
  <si>
    <t xml:space="preserve">Nov. 24, 1983 </t>
  </si>
  <si>
    <t>Valleyfield, QC</t>
  </si>
  <si>
    <t xml:space="preserve">Feb. 6, 1981 </t>
  </si>
  <si>
    <t>Howell, MI</t>
  </si>
  <si>
    <t xml:space="preserve">Nov. 17, 1985 </t>
  </si>
  <si>
    <t>Sarnia, ON</t>
  </si>
  <si>
    <t xml:space="preserve">Aug. 18, 1985 </t>
  </si>
  <si>
    <t>Bensalem, PA</t>
  </si>
  <si>
    <t xml:space="preserve">Nov. 5, 1984 </t>
  </si>
  <si>
    <t>Vail, CO</t>
  </si>
  <si>
    <t xml:space="preserve">Feb. 23, 1990 </t>
  </si>
  <si>
    <t xml:space="preserve">Jan. 18, 1983 </t>
  </si>
  <si>
    <t>Stratford, CT</t>
  </si>
  <si>
    <t xml:space="preserve">May. 24, 1987 </t>
  </si>
  <si>
    <t xml:space="preserve">Feb. 27, 1982 </t>
  </si>
  <si>
    <t>Rochester, NH</t>
  </si>
  <si>
    <t xml:space="preserve">Oct. 11, 1988 </t>
  </si>
  <si>
    <t>Snowflake, MB</t>
  </si>
  <si>
    <t xml:space="preserve">Dec. 14, 1982 </t>
  </si>
  <si>
    <t>Grafton, MA</t>
  </si>
  <si>
    <t xml:space="preserve">Aug. 8, 1983 </t>
  </si>
  <si>
    <t>Swan River, MB</t>
  </si>
  <si>
    <t xml:space="preserve">May. 7, 1986 </t>
  </si>
  <si>
    <t>Ust-Kamenogorsk, Kazakhst</t>
  </si>
  <si>
    <t xml:space="preserve">Jan. 30, 1979 </t>
  </si>
  <si>
    <t>Invermere, BC</t>
  </si>
  <si>
    <t xml:space="preserve">May. 5, 1990 </t>
  </si>
  <si>
    <t xml:space="preserve">Dec. 10, 1985 </t>
  </si>
  <si>
    <t xml:space="preserve">Apr. 24, 1985 </t>
  </si>
  <si>
    <t>Laval, QC</t>
  </si>
  <si>
    <t>Apple Valley, MN</t>
  </si>
  <si>
    <t xml:space="preserve">Mar. 16, 1978 </t>
  </si>
  <si>
    <t xml:space="preserve">Oct. 22, 1979 </t>
  </si>
  <si>
    <t xml:space="preserve">Jan. 18, 1988 </t>
  </si>
  <si>
    <t xml:space="preserve">Oct. 9, 1984 </t>
  </si>
  <si>
    <t>West Hills, CA</t>
  </si>
  <si>
    <t>Roseville, MN</t>
  </si>
  <si>
    <t xml:space="preserve">Jun. 25, 1987 </t>
  </si>
  <si>
    <t>Erie, PA</t>
  </si>
  <si>
    <t xml:space="preserve">Jan. 5, 1989 </t>
  </si>
  <si>
    <t>Kelowna, BC</t>
  </si>
  <si>
    <t xml:space="preserve">Sep. 30, 1986 </t>
  </si>
  <si>
    <t>Parma, OH</t>
  </si>
  <si>
    <t xml:space="preserve">Apr. 19, 1986 </t>
  </si>
  <si>
    <t xml:space="preserve">Mar. 23, 1986 </t>
  </si>
  <si>
    <t xml:space="preserve">Feb. 6, 1987 </t>
  </si>
  <si>
    <t>Schaumburg, IL</t>
  </si>
  <si>
    <t xml:space="preserve">Mar. 3, 1986 </t>
  </si>
  <si>
    <t>Essex, ON</t>
  </si>
  <si>
    <t xml:space="preserve">Jun. 28, 1983 </t>
  </si>
  <si>
    <t xml:space="preserve">Mar. 2, 1981 </t>
  </si>
  <si>
    <t>Glenview, IL</t>
  </si>
  <si>
    <t xml:space="preserve">Mar. 14, 1985 </t>
  </si>
  <si>
    <t>Plymouth, MN</t>
  </si>
  <si>
    <t>Greenwich, CT</t>
  </si>
  <si>
    <t xml:space="preserve">Apr. 25, 1989 </t>
  </si>
  <si>
    <t>Villanova, PA</t>
  </si>
  <si>
    <t xml:space="preserve">Dec. 3, 1978 </t>
  </si>
  <si>
    <t>Arlington Heights, IL</t>
  </si>
  <si>
    <t xml:space="preserve">Sep. 18, 1986 </t>
  </si>
  <si>
    <t>Long Beach, CA</t>
  </si>
  <si>
    <t xml:space="preserve">Apr. 4, 1988 </t>
  </si>
  <si>
    <t>Rochester, NY</t>
  </si>
  <si>
    <t xml:space="preserve">Jun. 5, 1984 </t>
  </si>
  <si>
    <t xml:space="preserve">Aug. 31, 1975 </t>
  </si>
  <si>
    <t>Denver, CO</t>
  </si>
  <si>
    <t xml:space="preserve">Mar. 30, 1989 </t>
  </si>
  <si>
    <t xml:space="preserve">Oakville, ON </t>
  </si>
  <si>
    <t xml:space="preserve">May. 11, 1984 </t>
  </si>
  <si>
    <t>Beaconsfield, QC</t>
  </si>
  <si>
    <t xml:space="preserve">Feb. 15, 1987 </t>
  </si>
  <si>
    <t>Steinbach, MB</t>
  </si>
  <si>
    <t xml:space="preserve">Oct. 9, 1983 </t>
  </si>
  <si>
    <t xml:space="preserve">Aug. 28, 1984 </t>
  </si>
  <si>
    <t>Rome, NY</t>
  </si>
  <si>
    <t xml:space="preserve">Oct. 15, 1985 </t>
  </si>
  <si>
    <t>Canton, MI</t>
  </si>
  <si>
    <t xml:space="preserve">Dec. 28, 1986 </t>
  </si>
  <si>
    <t>Sterling, MI</t>
  </si>
  <si>
    <t xml:space="preserve">Apr. 8, 1987 </t>
  </si>
  <si>
    <t>Ajax, ON</t>
  </si>
  <si>
    <t xml:space="preserve">May. 3, 1983 </t>
  </si>
  <si>
    <t>Terrace, BC</t>
  </si>
  <si>
    <t xml:space="preserve">Oct. 12, 1989 </t>
  </si>
  <si>
    <t xml:space="preserve">Mar. 16, 1982 </t>
  </si>
  <si>
    <t xml:space="preserve">Mar. 26, 1987 </t>
  </si>
  <si>
    <t>Peterborough, ON</t>
  </si>
  <si>
    <t xml:space="preserve">Apr. 22, 1988 </t>
  </si>
  <si>
    <t>Yaroslavl, Russia</t>
  </si>
  <si>
    <t xml:space="preserve">Jul. 12, 1989 </t>
  </si>
  <si>
    <t>Utica, NY</t>
  </si>
  <si>
    <t xml:space="preserve">Feb. 4, 1987 </t>
  </si>
  <si>
    <t xml:space="preserve">May. 1, 1980 </t>
  </si>
  <si>
    <t>St. Catherines, ON</t>
  </si>
  <si>
    <t xml:space="preserve">Nov. 8, 1985 </t>
  </si>
  <si>
    <t>New York, NY</t>
  </si>
  <si>
    <t xml:space="preserve">Sep. 8, 1985 </t>
  </si>
  <si>
    <t xml:space="preserve">Oct. 20, 1986 </t>
  </si>
  <si>
    <t>Washington Twp., MI</t>
  </si>
  <si>
    <t xml:space="preserve">Feb. 13, 1978 </t>
  </si>
  <si>
    <t>Kanata, ON</t>
  </si>
  <si>
    <t xml:space="preserve">May. 24, 1986 </t>
  </si>
  <si>
    <t>Lino Lakes, MN</t>
  </si>
  <si>
    <t xml:space="preserve">Apr. 11, 1983 </t>
  </si>
  <si>
    <t xml:space="preserve">May. 13, 1987 </t>
  </si>
  <si>
    <t xml:space="preserve">Mar. 1, 1988 </t>
  </si>
  <si>
    <t>Wapella, SK</t>
  </si>
  <si>
    <t xml:space="preserve">Jan. 22, 1989 </t>
  </si>
  <si>
    <t xml:space="preserve">Jan. 8, 1987 </t>
  </si>
  <si>
    <t>Salt Lake City, UT</t>
  </si>
  <si>
    <t xml:space="preserve">Feb. 7, 1984 </t>
  </si>
  <si>
    <t>Amherstburg, ON</t>
  </si>
  <si>
    <t xml:space="preserve">Feb. 23, 1985 </t>
  </si>
  <si>
    <t>West Bloomfield, MI</t>
  </si>
  <si>
    <t xml:space="preserve">May. 30, 1990 </t>
  </si>
  <si>
    <t>Voskresensk, Russia</t>
  </si>
  <si>
    <t>Meadowlake, SK</t>
  </si>
  <si>
    <t xml:space="preserve">Mar. 23, 1987 </t>
  </si>
  <si>
    <t>Rouyn-Noranda, QC</t>
  </si>
  <si>
    <t xml:space="preserve">Apr. 1, 1988 </t>
  </si>
  <si>
    <t>Thomas, ON</t>
  </si>
  <si>
    <t xml:space="preserve">Feb. 22, 1987 </t>
  </si>
  <si>
    <t>Skalica, Slovakia</t>
  </si>
  <si>
    <t xml:space="preserve">Jan. 20, 1984 </t>
  </si>
  <si>
    <t>Torrance, CA</t>
  </si>
  <si>
    <t xml:space="preserve">Jordan Nolan </t>
  </si>
  <si>
    <t xml:space="preserve">Jun. 23, 1989 </t>
  </si>
  <si>
    <t xml:space="preserve">Nov. 21, 1982 </t>
  </si>
  <si>
    <t>Jefferson Hills, PA</t>
  </si>
  <si>
    <t xml:space="preserve">Mar. 24, 1982 </t>
  </si>
  <si>
    <t>Warwick, RI</t>
  </si>
  <si>
    <t xml:space="preserve">Jul. 9, 1987 </t>
  </si>
  <si>
    <t>Highland Park, IL</t>
  </si>
  <si>
    <t xml:space="preserve">Feb. 4, 1988 </t>
  </si>
  <si>
    <t>Caledonia, ON</t>
  </si>
  <si>
    <t xml:space="preserve">Feb. 21, 1989 </t>
  </si>
  <si>
    <t xml:space="preserve">Oct. 26, 1983 </t>
  </si>
  <si>
    <t>Oakbank, MB</t>
  </si>
  <si>
    <t xml:space="preserve">Feb. 25, 1989 </t>
  </si>
  <si>
    <t>Livingston, NJ</t>
  </si>
  <si>
    <t xml:space="preserve">May. 6, 1986 </t>
  </si>
  <si>
    <t xml:space="preserve">Feb. 8, 1989 </t>
  </si>
  <si>
    <t xml:space="preserve">Jul. 5, 1984 </t>
  </si>
  <si>
    <t>Antigo, WI</t>
  </si>
  <si>
    <t xml:space="preserve">Jul. 26, 1987 </t>
  </si>
  <si>
    <t>Rochester Hills, MI</t>
  </si>
  <si>
    <t xml:space="preserve">Jan. 15, 1990 </t>
  </si>
  <si>
    <t>Chelyabinsk, Russia</t>
  </si>
  <si>
    <t xml:space="preserve">Jul. 13, 1991 </t>
  </si>
  <si>
    <t>Repentigny, QC</t>
  </si>
  <si>
    <t xml:space="preserve">Jun. 9, 1987 </t>
  </si>
  <si>
    <t xml:space="preserve">Aug. 7, 1988 </t>
  </si>
  <si>
    <t xml:space="preserve">Aug. 5, 1984 </t>
  </si>
  <si>
    <t xml:space="preserve">Mar. 30, 1985 </t>
  </si>
  <si>
    <t>Revelstoke, BC</t>
  </si>
  <si>
    <t xml:space="preserve">May. 29, 1967 </t>
  </si>
  <si>
    <t xml:space="preserve">Oct. 11, 1985 </t>
  </si>
  <si>
    <t>Trencin, Slovakia</t>
  </si>
  <si>
    <t xml:space="preserve">Lucas Bloodoff </t>
  </si>
  <si>
    <t xml:space="preserve">May. 5, 1989 </t>
  </si>
  <si>
    <t>Castlegar, BC</t>
  </si>
  <si>
    <t xml:space="preserve">Jan. 15, 1982 </t>
  </si>
  <si>
    <t>Scarborough, ON</t>
  </si>
  <si>
    <t xml:space="preserve">5'8 </t>
  </si>
  <si>
    <t xml:space="preserve">Sep. 29, 1990 </t>
  </si>
  <si>
    <t xml:space="preserve">Sep. 30, 1982 </t>
  </si>
  <si>
    <t xml:space="preserve">Dec. 29, 1987 </t>
  </si>
  <si>
    <t xml:space="preserve">Apr. 29, 1987 </t>
  </si>
  <si>
    <t xml:space="preserve">Apr. 20, 1985 </t>
  </si>
  <si>
    <t>Alma, QC</t>
  </si>
  <si>
    <t xml:space="preserve">Feb. 28, 1985 </t>
  </si>
  <si>
    <t>Gilbert, AZ</t>
  </si>
  <si>
    <t xml:space="preserve">Nov. 19, 1985 </t>
  </si>
  <si>
    <t>Spokane, WA</t>
  </si>
  <si>
    <t xml:space="preserve">Mar. 10, 1986 </t>
  </si>
  <si>
    <t xml:space="preserve">Mar. 6, 1987 </t>
  </si>
  <si>
    <t xml:space="preserve">May. 7, 1979 </t>
  </si>
  <si>
    <t xml:space="preserve">May. 16, 1983 </t>
  </si>
  <si>
    <t>Lakewood, CA</t>
  </si>
  <si>
    <t xml:space="preserve">Oct. 17, 1990 </t>
  </si>
  <si>
    <t>Campbellville, ON</t>
  </si>
  <si>
    <t xml:space="preserve">Jan. 6, 1985 </t>
  </si>
  <si>
    <t>Summerside, PEI</t>
  </si>
  <si>
    <t xml:space="preserve">Aug. 15, 1986 </t>
  </si>
  <si>
    <t xml:space="preserve">Apr. 14, 1985 </t>
  </si>
  <si>
    <t>Hermosa Beach, CA</t>
  </si>
  <si>
    <t xml:space="preserve">Mar. 3, 1987 </t>
  </si>
  <si>
    <t>Flint, MI</t>
  </si>
  <si>
    <t xml:space="preserve">Nov. 2, 1979 </t>
  </si>
  <si>
    <t>Staten Island, NY</t>
  </si>
  <si>
    <t xml:space="preserve">Aug. 12, 1976 </t>
  </si>
  <si>
    <t>Cranbrook, BC</t>
  </si>
  <si>
    <t xml:space="preserve">Oct. 31, 1988 </t>
  </si>
  <si>
    <t xml:space="preserve">Aug. 25, 1983 </t>
  </si>
  <si>
    <t xml:space="preserve">Dec. 13, 1986 </t>
  </si>
  <si>
    <t xml:space="preserve">Mark Guggenberger </t>
  </si>
  <si>
    <t xml:space="preserve">Jan. 10, 1989 </t>
  </si>
  <si>
    <t>Richfield, MN</t>
  </si>
  <si>
    <t xml:space="preserve">Mar. 18, 1986 </t>
  </si>
  <si>
    <t>Marblehead, MA</t>
  </si>
  <si>
    <t xml:space="preserve">May. 11, 1987 </t>
  </si>
  <si>
    <t xml:space="preserve">Jan. 17, 1984 </t>
  </si>
  <si>
    <t xml:space="preserve">Mar. 22, 1988 </t>
  </si>
  <si>
    <t>St. Paul, MN</t>
  </si>
  <si>
    <t xml:space="preserve">Apr. 23, 1985 </t>
  </si>
  <si>
    <t>Medford, NJ</t>
  </si>
  <si>
    <t xml:space="preserve">Aug. 6, 1988 </t>
  </si>
  <si>
    <t xml:space="preserve">Nov. 18, 1987 </t>
  </si>
  <si>
    <t>Kristianstad, Sweden</t>
  </si>
  <si>
    <t xml:space="preserve">Feb. 16, 1975 </t>
  </si>
  <si>
    <t>Lyleton, MB</t>
  </si>
  <si>
    <t xml:space="preserve">Mar. 28, 1984 </t>
  </si>
  <si>
    <t xml:space="preserve">Mar. 6, 1986 </t>
  </si>
  <si>
    <t>Buffalo, NY</t>
  </si>
  <si>
    <t xml:space="preserve">Dec. 14, 1985 </t>
  </si>
  <si>
    <t xml:space="preserve">Feb. 2, 1984 </t>
  </si>
  <si>
    <t>Neepawa, MB</t>
  </si>
  <si>
    <t xml:space="preserve">Jul. 17, 1978 </t>
  </si>
  <si>
    <t xml:space="preserve">Feb. 20, 1976 </t>
  </si>
  <si>
    <t>Hinton, AB</t>
  </si>
  <si>
    <t xml:space="preserve">Nov. 6, 1986 </t>
  </si>
  <si>
    <t xml:space="preserve">Mar. 14, 1983 </t>
  </si>
  <si>
    <t>Red Wing, MN</t>
  </si>
  <si>
    <t xml:space="preserve">Aug. 27, 1987 </t>
  </si>
  <si>
    <t>Tuusula, Finland</t>
  </si>
  <si>
    <t xml:space="preserve">Jan. 30, 1989 </t>
  </si>
  <si>
    <t>Santa Margarita, CA</t>
  </si>
  <si>
    <t xml:space="preserve">Dec. 24, 1979 </t>
  </si>
  <si>
    <t>Fort St. John, BC</t>
  </si>
  <si>
    <t xml:space="preserve">Feb. 1, 1984 </t>
  </si>
  <si>
    <t xml:space="preserve">Jul. 25, 1986 </t>
  </si>
  <si>
    <t>Ordzhonikidze, Kazakhstan</t>
  </si>
  <si>
    <t xml:space="preserve">Apr. 1, 1981 </t>
  </si>
  <si>
    <t>Punnichy, SK</t>
  </si>
  <si>
    <t xml:space="preserve">May. 30, 1984 </t>
  </si>
  <si>
    <t>Kaufbeuren, Germany</t>
  </si>
  <si>
    <t xml:space="preserve">May. 10, 1986 </t>
  </si>
  <si>
    <t xml:space="preserve">Nov. 29, 1989 </t>
  </si>
  <si>
    <t xml:space="preserve">Sep. 27, 1986 </t>
  </si>
  <si>
    <t>Central Butte, SK</t>
  </si>
  <si>
    <t xml:space="preserve">Feb. 2, 1977 </t>
  </si>
  <si>
    <t>Bloomington, MN</t>
  </si>
  <si>
    <t xml:space="preserve">Nov. 30, 1985 </t>
  </si>
  <si>
    <t>Brantford, ON</t>
  </si>
  <si>
    <t xml:space="preserve">Apr. 3, 1988 </t>
  </si>
  <si>
    <t xml:space="preserve">Sep. 29, 1987 </t>
  </si>
  <si>
    <t>Presov, Slovakia</t>
  </si>
  <si>
    <t xml:space="preserve">Jun. 26, 1985 </t>
  </si>
  <si>
    <t xml:space="preserve">Feb. 5, 1987 </t>
  </si>
  <si>
    <t xml:space="preserve">Mar. 4, 1986 </t>
  </si>
  <si>
    <t xml:space="preserve">Apr. 23, 1989 </t>
  </si>
  <si>
    <t xml:space="preserve">Jan. 6, 1982 </t>
  </si>
  <si>
    <t xml:space="preserve">Jan. 27, 1985 </t>
  </si>
  <si>
    <t>Brownville, NY</t>
  </si>
  <si>
    <t xml:space="preserve">Aug. 14, 1980 </t>
  </si>
  <si>
    <t>Kalamazoo, MI</t>
  </si>
  <si>
    <t xml:space="preserve">Apr. 1, 1991 </t>
  </si>
  <si>
    <t xml:space="preserve">Feb. 7, 1991 </t>
  </si>
  <si>
    <t>Martin, Slovakia</t>
  </si>
  <si>
    <t xml:space="preserve">Nov. 24, 1980 </t>
  </si>
  <si>
    <t>Osoyoos, BC</t>
  </si>
  <si>
    <t xml:space="preserve">Jul. 3, 1985 </t>
  </si>
  <si>
    <t>St. Etienne, QC</t>
  </si>
  <si>
    <t xml:space="preserve">Kevin Quick </t>
  </si>
  <si>
    <t xml:space="preserve">Mar. 29, 1988 </t>
  </si>
  <si>
    <t xml:space="preserve">Dec. 20, 1985 </t>
  </si>
  <si>
    <t xml:space="preserve">May. 19, 1988 </t>
  </si>
  <si>
    <t>Comox, BC</t>
  </si>
  <si>
    <t xml:space="preserve">Feb. 16, 1986 </t>
  </si>
  <si>
    <t xml:space="preserve">Apr. 25, 1987 </t>
  </si>
  <si>
    <t>Madison, WI</t>
  </si>
  <si>
    <t xml:space="preserve">Jun. 28, 1984 </t>
  </si>
  <si>
    <t>Fresno, CA</t>
  </si>
  <si>
    <t xml:space="preserve">Taylor Vichorek </t>
  </si>
  <si>
    <t>Moose Lake, MN</t>
  </si>
  <si>
    <t xml:space="preserve">Jan. 29, 1987 </t>
  </si>
  <si>
    <t xml:space="preserve">Sep. 21, 1989 </t>
  </si>
  <si>
    <t>Watson, SK</t>
  </si>
  <si>
    <t xml:space="preserve">Tyler Sims </t>
  </si>
  <si>
    <t xml:space="preserve">Nov. 9, 1985 </t>
  </si>
  <si>
    <t>West Berlin, Germany</t>
  </si>
  <si>
    <t xml:space="preserve">Jun. 16, 1983 </t>
  </si>
  <si>
    <t>Labrador City, NL</t>
  </si>
  <si>
    <t xml:space="preserve">Jan. 14, 1987 </t>
  </si>
  <si>
    <t>Prince George, BC</t>
  </si>
  <si>
    <t xml:space="preserve">May. 29, 1984 </t>
  </si>
  <si>
    <t xml:space="preserve">Mar. 24, 1985 </t>
  </si>
  <si>
    <t>Wahnapitae, ON</t>
  </si>
  <si>
    <t xml:space="preserve">Nov. 2, 1985 </t>
  </si>
  <si>
    <t>Downers Grove, IL</t>
  </si>
  <si>
    <t xml:space="preserve">Apr. 23, 1973 </t>
  </si>
  <si>
    <t xml:space="preserve">Mar. 22, 1983 </t>
  </si>
  <si>
    <t xml:space="preserve">Jul. 15, 1985 </t>
  </si>
  <si>
    <t>Prince Albert, SK</t>
  </si>
  <si>
    <t xml:space="preserve">Jun. 15, 1984 </t>
  </si>
  <si>
    <t>Quesnel, BC</t>
  </si>
  <si>
    <t xml:space="preserve">Apr. 14, 1983 </t>
  </si>
  <si>
    <t>Grafton, ND</t>
  </si>
  <si>
    <t xml:space="preserve">May. 16, 1989 </t>
  </si>
  <si>
    <t xml:space="preserve">Dec. 6, 1986 </t>
  </si>
  <si>
    <t>Baie-Comeau, QC</t>
  </si>
  <si>
    <t xml:space="preserve">Jan. 20, 1987 </t>
  </si>
  <si>
    <t xml:space="preserve">Dec. 10, 1982 </t>
  </si>
  <si>
    <t>Sewickley, PA</t>
  </si>
  <si>
    <t>Ann Arbor, MI</t>
  </si>
  <si>
    <t xml:space="preserve">Aug. 31, 1982 </t>
  </si>
  <si>
    <t>Maryville, IL</t>
  </si>
  <si>
    <t xml:space="preserve">Feb. 24, 1987 </t>
  </si>
  <si>
    <t>Sparwood, BC</t>
  </si>
  <si>
    <t xml:space="preserve">Feb. 1, 1985 </t>
  </si>
  <si>
    <t>Bemidji, MN</t>
  </si>
  <si>
    <t xml:space="preserve">Nov. 21, 1986 </t>
  </si>
  <si>
    <t>Des Peres, MO</t>
  </si>
  <si>
    <t xml:space="preserve">Apr. 18, 1983 </t>
  </si>
  <si>
    <t xml:space="preserve">Jul. 7, 1986 </t>
  </si>
  <si>
    <t>Chesterfield, MO</t>
  </si>
  <si>
    <t xml:space="preserve">Apr. 27, 1989 </t>
  </si>
  <si>
    <t xml:space="preserve">Nov. 3, 1987 </t>
  </si>
  <si>
    <t>Erding, Germany</t>
  </si>
  <si>
    <t xml:space="preserve">Sep. 27, 1976 </t>
  </si>
  <si>
    <t xml:space="preserve">Dec. 17, 1984 </t>
  </si>
  <si>
    <t xml:space="preserve">Dec. 28, 1982 </t>
  </si>
  <si>
    <t>Elmira, ON</t>
  </si>
  <si>
    <t xml:space="preserve">Jul. 11, 1985 </t>
  </si>
  <si>
    <t xml:space="preserve">Jan. 29, 1981 </t>
  </si>
  <si>
    <t xml:space="preserve">Jun. 28, 1977 </t>
  </si>
  <si>
    <t>Nakusp, BC</t>
  </si>
  <si>
    <t xml:space="preserve">Luke Adam </t>
  </si>
  <si>
    <t xml:space="preserve">Jun. 18, 1990 </t>
  </si>
  <si>
    <t xml:space="preserve">Jacob Lagace </t>
  </si>
  <si>
    <t xml:space="preserve">Jan. 9, 1990 </t>
  </si>
  <si>
    <t>Beloeil, QC</t>
  </si>
  <si>
    <t xml:space="preserve">Jul. 31, 1987 </t>
  </si>
  <si>
    <t>Dusseldorf, Germany</t>
  </si>
  <si>
    <t xml:space="preserve">Apr. 3, 1989 </t>
  </si>
  <si>
    <t>Willingboro, NJ</t>
  </si>
  <si>
    <t xml:space="preserve">Dec. 16, 1987 </t>
  </si>
  <si>
    <t xml:space="preserve">May. 4, 1985 </t>
  </si>
  <si>
    <t>Cheshire, CT</t>
  </si>
  <si>
    <t xml:space="preserve">Mar. 11, 1987 </t>
  </si>
  <si>
    <t xml:space="preserve">Jun. 2, 1988 </t>
  </si>
  <si>
    <t>Nykoping, Sweden</t>
  </si>
  <si>
    <t xml:space="preserve">Nov. 28, 1985 </t>
  </si>
  <si>
    <t xml:space="preserve">Feb. 25, 1979 </t>
  </si>
  <si>
    <t>Barrie, ON</t>
  </si>
  <si>
    <t xml:space="preserve">Apr. 9, 1989 </t>
  </si>
  <si>
    <t xml:space="preserve">Dec. 16, 1985 </t>
  </si>
  <si>
    <t>Hinton, IA</t>
  </si>
  <si>
    <t xml:space="preserve">Aug. 20, 1984 </t>
  </si>
  <si>
    <t>Grand Forks, ND</t>
  </si>
  <si>
    <t xml:space="preserve">Apr. 1, 1987 </t>
  </si>
  <si>
    <t>Espoo, Finland</t>
  </si>
  <si>
    <t xml:space="preserve">May. 15, 1985 </t>
  </si>
  <si>
    <t xml:space="preserve">Nov. 16, 1989 </t>
  </si>
  <si>
    <t xml:space="preserve">Dec. 18, 1983 </t>
  </si>
  <si>
    <t xml:space="preserve">May. 7, 1981 </t>
  </si>
  <si>
    <t>Amos, QC</t>
  </si>
  <si>
    <t xml:space="preserve">Jan. 30, 1990 </t>
  </si>
  <si>
    <t>Tours, France</t>
  </si>
  <si>
    <t xml:space="preserve">Aug. 26, 1985 </t>
  </si>
  <si>
    <t xml:space="preserve">Apr. 28, 1988 </t>
  </si>
  <si>
    <t xml:space="preserve">Aug. 25, 1989 </t>
  </si>
  <si>
    <t>Hartford, CT</t>
  </si>
  <si>
    <t xml:space="preserve">Aug. 8, 1986 </t>
  </si>
  <si>
    <t>West Seneca, NY</t>
  </si>
  <si>
    <t xml:space="preserve">Sep. 28, 1988 </t>
  </si>
  <si>
    <t xml:space="preserve">May. 17, 1985 </t>
  </si>
  <si>
    <t>Port Alberni, BC</t>
  </si>
  <si>
    <t xml:space="preserve">May. 25, 1980 </t>
  </si>
  <si>
    <t>Buffalo Grove, IL</t>
  </si>
  <si>
    <t xml:space="preserve">Dec. 3, 1984 </t>
  </si>
  <si>
    <t>Stony Island, NS</t>
  </si>
  <si>
    <t xml:space="preserve">Sep. 22, 1988 </t>
  </si>
  <si>
    <t>Kapuskasing, ON</t>
  </si>
  <si>
    <t xml:space="preserve">Jan. 5, 1976 </t>
  </si>
  <si>
    <t>Quincy, MA</t>
  </si>
  <si>
    <t>North Providence, RI</t>
  </si>
  <si>
    <t xml:space="preserve">Jul. 28, 1983 </t>
  </si>
  <si>
    <t xml:space="preserve">May. 25, 1985 </t>
  </si>
  <si>
    <t>Ashland, MA</t>
  </si>
  <si>
    <t>Val d'Or, QC</t>
  </si>
  <si>
    <t xml:space="preserve">Jul. 25, 1984 </t>
  </si>
  <si>
    <t>South Boston, MA</t>
  </si>
  <si>
    <t xml:space="preserve">Bryan Francis </t>
  </si>
  <si>
    <t xml:space="preserve">Apr. 10, 1984 </t>
  </si>
  <si>
    <t>North York, ON</t>
  </si>
  <si>
    <t xml:space="preserve">Jan. 3, 1982 </t>
  </si>
  <si>
    <t>Port Franks, ON</t>
  </si>
  <si>
    <t xml:space="preserve">Mar. 6, 1972 </t>
  </si>
  <si>
    <t xml:space="preserve">Jul. 8, 1987 </t>
  </si>
  <si>
    <t xml:space="preserve">Jan. 3, 1978 </t>
  </si>
  <si>
    <t>Waterford, MI</t>
  </si>
  <si>
    <t>Bonavista, NL</t>
  </si>
  <si>
    <t xml:space="preserve">Feb. 19, 1981 </t>
  </si>
  <si>
    <t>Hastings, MN</t>
  </si>
  <si>
    <t xml:space="preserve">May. 21, 1979 </t>
  </si>
  <si>
    <t>Stowe, VT</t>
  </si>
  <si>
    <t xml:space="preserve">Jan. 4, 1987 </t>
  </si>
  <si>
    <t xml:space="preserve">Dec. 31, 1988 </t>
  </si>
  <si>
    <t>Vlasim, Czech Republic</t>
  </si>
  <si>
    <t xml:space="preserve">Mar. 22, 1985 </t>
  </si>
  <si>
    <t>Truro, NS</t>
  </si>
  <si>
    <t xml:space="preserve">Feb. 19, 1989 </t>
  </si>
  <si>
    <t xml:space="preserve">Jun. 17, 1982 </t>
  </si>
  <si>
    <t xml:space="preserve">Jul. 5, 1988 </t>
  </si>
  <si>
    <t xml:space="preserve">Jan. 11, 1975 </t>
  </si>
  <si>
    <t xml:space="preserve">Apr. 5, 1983 </t>
  </si>
  <si>
    <t>Sturgeon Lake, MN</t>
  </si>
  <si>
    <t xml:space="preserve">Jan. 2, 1986 </t>
  </si>
  <si>
    <t>Smooth Rock Falls, ON</t>
  </si>
  <si>
    <t xml:space="preserve">Aug. 10, 1983 </t>
  </si>
  <si>
    <t>St. Georges, QC</t>
  </si>
  <si>
    <t xml:space="preserve">Feb. 11, 1986 </t>
  </si>
  <si>
    <t>Milo, AB</t>
  </si>
  <si>
    <t xml:space="preserve">Dec. 11, 1984 </t>
  </si>
  <si>
    <t xml:space="preserve">Mar. 14, 1988 </t>
  </si>
  <si>
    <t>Richmond Hill, ON</t>
  </si>
  <si>
    <t xml:space="preserve">Jan. 5, 1987 </t>
  </si>
  <si>
    <t>Strakonice, Czech Republi</t>
  </si>
  <si>
    <t xml:space="preserve">May. 19, 1987 </t>
  </si>
  <si>
    <t xml:space="preserve">Jan. 13, 1990 </t>
  </si>
  <si>
    <t xml:space="preserve">Mar. 4, 1985 </t>
  </si>
  <si>
    <t>Eau Claire, WI</t>
  </si>
  <si>
    <t xml:space="preserve">Feb. 9, 1991 </t>
  </si>
  <si>
    <t>Chateauguay, QC</t>
  </si>
  <si>
    <t xml:space="preserve">May. 12, 1981 </t>
  </si>
  <si>
    <t xml:space="preserve">Oct. 28, 1978 </t>
  </si>
  <si>
    <t>Virginia, MN</t>
  </si>
  <si>
    <t xml:space="preserve">Nov. 15, 1983 </t>
  </si>
  <si>
    <t xml:space="preserve">Jun. 1, 1983 </t>
  </si>
  <si>
    <t xml:space="preserve">May. 23, 1986 </t>
  </si>
  <si>
    <t>Rocky River, OH</t>
  </si>
  <si>
    <t xml:space="preserve">Jan. 9, 1987 </t>
  </si>
  <si>
    <t>Mission, BC</t>
  </si>
  <si>
    <t xml:space="preserve">Jun. 20, 1985 </t>
  </si>
  <si>
    <t>Clifton Park, NY</t>
  </si>
  <si>
    <t xml:space="preserve">Jan. 31, 1987 </t>
  </si>
  <si>
    <t>St. Charles, MO</t>
  </si>
  <si>
    <t xml:space="preserve">Aug. 12, 1986 </t>
  </si>
  <si>
    <t xml:space="preserve">Apr. 20, 1980 </t>
  </si>
  <si>
    <t xml:space="preserve">Dec. 4, 1972 </t>
  </si>
  <si>
    <t>Simcoe, ON</t>
  </si>
  <si>
    <t xml:space="preserve">Mar. 10, 1990 </t>
  </si>
  <si>
    <t>Orleans, ON</t>
  </si>
  <si>
    <t xml:space="preserve">Aug. 1, 1984 </t>
  </si>
  <si>
    <t xml:space="preserve">Aug. 20, 1982 </t>
  </si>
  <si>
    <t>Daysland, AB</t>
  </si>
  <si>
    <t xml:space="preserve">Jan. 24, 1986 </t>
  </si>
  <si>
    <t>Smithtown, NY</t>
  </si>
  <si>
    <t xml:space="preserve">Aug. 14, 1987 </t>
  </si>
  <si>
    <t>Beverley, England</t>
  </si>
  <si>
    <t xml:space="preserve">Jul. 20, 1989 </t>
  </si>
  <si>
    <t>St. Albert, AB</t>
  </si>
  <si>
    <t xml:space="preserve">Dec. 31, 1984 </t>
  </si>
  <si>
    <t>Montreal, PQ</t>
  </si>
  <si>
    <t xml:space="preserve">May. 18, 1984 </t>
  </si>
  <si>
    <t>Kalvola, Finland</t>
  </si>
  <si>
    <t xml:space="preserve">Joe Palmer </t>
  </si>
  <si>
    <t xml:space="preserve">Feb. 19, 1988 </t>
  </si>
  <si>
    <t>Yorkville, NY</t>
  </si>
  <si>
    <t xml:space="preserve">Oct. 9, 1985 </t>
  </si>
  <si>
    <t>Les Saules, QC</t>
  </si>
  <si>
    <t xml:space="preserve">Jul. 20, 1985 </t>
  </si>
  <si>
    <t>Fox Valley, SK</t>
  </si>
  <si>
    <t xml:space="preserve">Apr. 23, 1983 </t>
  </si>
  <si>
    <t>Downey, CA</t>
  </si>
  <si>
    <t xml:space="preserve">Aug. 21, 1990 </t>
  </si>
  <si>
    <t xml:space="preserve">Nov. 22, 1986 </t>
  </si>
  <si>
    <t>Aylesbury, SK</t>
  </si>
  <si>
    <t xml:space="preserve">Jul. 9, 1976 </t>
  </si>
  <si>
    <t xml:space="preserve">Jun. 5, 1983 </t>
  </si>
  <si>
    <t>Springfield, IL</t>
  </si>
  <si>
    <t xml:space="preserve">May. 14, 1991 </t>
  </si>
  <si>
    <t>Burlington, ONT</t>
  </si>
  <si>
    <t xml:space="preserve">Dec. 24, 1988 </t>
  </si>
  <si>
    <t xml:space="preserve">Feb. 24, 1986 </t>
  </si>
  <si>
    <t xml:space="preserve">Feb. 1, 1978 </t>
  </si>
  <si>
    <t>Hope, BC</t>
  </si>
  <si>
    <t xml:space="preserve">May. 30, 1979 </t>
  </si>
  <si>
    <t xml:space="preserve">Jun. 19, 1989 </t>
  </si>
  <si>
    <t>Santa Ana, CA</t>
  </si>
  <si>
    <t xml:space="preserve">Dec. 16, 1989 </t>
  </si>
  <si>
    <t>Brondby, Denmark</t>
  </si>
  <si>
    <t xml:space="preserve">Aug. 14, 1989 </t>
  </si>
  <si>
    <t>New Westminster, BC</t>
  </si>
  <si>
    <t xml:space="preserve">Feb. 10, 1989 </t>
  </si>
  <si>
    <t xml:space="preserve">May. 7, 1987 </t>
  </si>
  <si>
    <t xml:space="preserve">Apr. 4, 1987 </t>
  </si>
  <si>
    <t>Richmond, BC</t>
  </si>
  <si>
    <t>Milan, MI</t>
  </si>
  <si>
    <t xml:space="preserve">Dec. 11, 1987 </t>
  </si>
  <si>
    <t>Huddinge, Sweden</t>
  </si>
  <si>
    <t xml:space="preserve">Jun. 30, 1985 </t>
  </si>
  <si>
    <t>Melville, SK</t>
  </si>
  <si>
    <t xml:space="preserve">Oct. 17, 1984 </t>
  </si>
  <si>
    <t>Mariestad, Sweden</t>
  </si>
  <si>
    <t xml:space="preserve">Feb. 13, 1985 </t>
  </si>
  <si>
    <t xml:space="preserve">Jan. 11, 1985 </t>
  </si>
  <si>
    <t xml:space="preserve">Jan. 27, 1986 </t>
  </si>
  <si>
    <t>Whitby, ON</t>
  </si>
  <si>
    <t xml:space="preserve">Apr. 27, 1983 </t>
  </si>
  <si>
    <t>Khimki, Russia</t>
  </si>
  <si>
    <t>Englewood, CO</t>
  </si>
  <si>
    <t xml:space="preserve">Sep. 24, 1984 </t>
  </si>
  <si>
    <t xml:space="preserve">Nov. 18, 1981 </t>
  </si>
  <si>
    <t xml:space="preserve">Mar. 25, 1981 </t>
  </si>
  <si>
    <t xml:space="preserve">Jan. 20, 1986 </t>
  </si>
  <si>
    <t>Livonia, MI</t>
  </si>
  <si>
    <t xml:space="preserve">May. 15, 1990 </t>
  </si>
  <si>
    <t xml:space="preserve">Sep. 30, 1984 </t>
  </si>
  <si>
    <t xml:space="preserve">Mar. 12, 1982 </t>
  </si>
  <si>
    <t>Harrow, ON</t>
  </si>
  <si>
    <t xml:space="preserve">Aug. 27, 1980 </t>
  </si>
  <si>
    <t xml:space="preserve">Mar. 15, 1987 </t>
  </si>
  <si>
    <t>Moorhead, MN</t>
  </si>
  <si>
    <t xml:space="preserve">Nov. 1, 1985 </t>
  </si>
  <si>
    <t>Kamloops, BC</t>
  </si>
  <si>
    <t xml:space="preserve">Jan. 4, 1985 </t>
  </si>
  <si>
    <t>Newtonville, ONT</t>
  </si>
  <si>
    <t xml:space="preserve">Jesse Dudas </t>
  </si>
  <si>
    <t xml:space="preserve">Mar. 31, 1988 </t>
  </si>
  <si>
    <t>Old Lyme, CT</t>
  </si>
  <si>
    <t xml:space="preserve">Oct. 10, 1989 </t>
  </si>
  <si>
    <t>Kariskoga, Sweden</t>
  </si>
  <si>
    <t xml:space="preserve">Dec. 9, 1987 </t>
  </si>
  <si>
    <t xml:space="preserve">Aug. 1, 1983 </t>
  </si>
  <si>
    <t xml:space="preserve">Aug. 27, 1985 </t>
  </si>
  <si>
    <t>Las Vegas, NV</t>
  </si>
  <si>
    <t xml:space="preserve">Jun. 26, 1975 </t>
  </si>
  <si>
    <t xml:space="preserve">Sep. 10, 1986 </t>
  </si>
  <si>
    <t xml:space="preserve">Mar. 20, 1990 </t>
  </si>
  <si>
    <t>Ballwin, MO</t>
  </si>
  <si>
    <t xml:space="preserve">Apr. 17, 1984 </t>
  </si>
  <si>
    <t xml:space="preserve">Jul. 12, 1991 </t>
  </si>
  <si>
    <t>Amqui, Quebec</t>
  </si>
  <si>
    <t xml:space="preserve">Jan. 26, 1988 </t>
  </si>
  <si>
    <t xml:space="preserve">Mar. 26, 1989 </t>
  </si>
  <si>
    <t>Andizhan, Uzbekistan</t>
  </si>
  <si>
    <t xml:space="preserve">Mar. 15, 1982 </t>
  </si>
  <si>
    <t xml:space="preserve">Mar. 22, 1989 </t>
  </si>
  <si>
    <t xml:space="preserve">Nov. 29, 1987 </t>
  </si>
  <si>
    <t>Opava, Czech Republic</t>
  </si>
  <si>
    <t xml:space="preserve">Sep. 14, 1984 </t>
  </si>
  <si>
    <t xml:space="preserve">Apr. 30, 1986 </t>
  </si>
  <si>
    <t>Lynnfield, MA</t>
  </si>
  <si>
    <t xml:space="preserve">Jan. 14, 1986 </t>
  </si>
  <si>
    <t>Davisburg, MI</t>
  </si>
  <si>
    <t xml:space="preserve">Sep. 28, 1987 </t>
  </si>
  <si>
    <t xml:space="preserve">Mar. 26, 1984 </t>
  </si>
  <si>
    <t>Lisbon, ME</t>
  </si>
  <si>
    <t xml:space="preserve">May. 11, 1986 </t>
  </si>
  <si>
    <t>Corvallis, OR</t>
  </si>
  <si>
    <t>Mendota Heights, MN</t>
  </si>
  <si>
    <t xml:space="preserve">Dec. 4, 1989 </t>
  </si>
  <si>
    <t xml:space="preserve">Mar. 3, 1984 </t>
  </si>
  <si>
    <t xml:space="preserve">Aug. 5, 1981 </t>
  </si>
  <si>
    <t>Ham Lake, MN</t>
  </si>
  <si>
    <t xml:space="preserve">Jun. 4, 1982 </t>
  </si>
  <si>
    <t xml:space="preserve">Jan. 26, 1986 </t>
  </si>
  <si>
    <t>Abington, PA</t>
  </si>
  <si>
    <t xml:space="preserve">Jul. 13, 1985 </t>
  </si>
  <si>
    <t xml:space="preserve">Aug. 26, 1984 </t>
  </si>
  <si>
    <t xml:space="preserve">Jonathan Sigalet </t>
  </si>
  <si>
    <t xml:space="preserve">Mar. 31, 1983 </t>
  </si>
  <si>
    <t xml:space="preserve">May. 15, 1987 </t>
  </si>
  <si>
    <t xml:space="preserve">May. 17, 1989 </t>
  </si>
  <si>
    <t>Westlock, AB</t>
  </si>
  <si>
    <t xml:space="preserve">Feb. 20, 1988 </t>
  </si>
  <si>
    <t>South Buffalo, NY</t>
  </si>
  <si>
    <t xml:space="preserve">Jan. 26, 1987 </t>
  </si>
  <si>
    <t>Tewksbury, MA</t>
  </si>
  <si>
    <t xml:space="preserve">Oct. 18, 1984 </t>
  </si>
  <si>
    <t xml:space="preserve">Mar. 28, 1986 </t>
  </si>
  <si>
    <t xml:space="preserve">Apr. 28, 1986 </t>
  </si>
  <si>
    <t>Plymouth, England</t>
  </si>
  <si>
    <t xml:space="preserve">Nov. 21, 1989 </t>
  </si>
  <si>
    <t>St. Etienne-de-Lauzon, QC</t>
  </si>
  <si>
    <t xml:space="preserve">Apr. 20, 1989 </t>
  </si>
  <si>
    <t xml:space="preserve">Oct. 3, 1986 </t>
  </si>
  <si>
    <t>Lacombe, AB</t>
  </si>
  <si>
    <t xml:space="preserve">Raymond Sawada </t>
  </si>
  <si>
    <t xml:space="preserve">Mar. 17, 1985 </t>
  </si>
  <si>
    <t>Big Rapids, MI</t>
  </si>
  <si>
    <t xml:space="preserve">Aug. 26, 1987 </t>
  </si>
  <si>
    <t xml:space="preserve">Dec. 26, 1984 </t>
  </si>
  <si>
    <t xml:space="preserve">Mar. 13, 1975 </t>
  </si>
  <si>
    <t xml:space="preserve">Jan. 9, 1984 </t>
  </si>
  <si>
    <t>Brooklyn Park, MN</t>
  </si>
  <si>
    <t xml:space="preserve">Jul. 10, 1982 </t>
  </si>
  <si>
    <t xml:space="preserve">Apr. 6, 1984 </t>
  </si>
  <si>
    <t>Rock Forest, QC</t>
  </si>
  <si>
    <t xml:space="preserve">Aug. 26, 1981 </t>
  </si>
  <si>
    <t>Gurnee, IL</t>
  </si>
  <si>
    <t>Prokopievsk, Russia</t>
  </si>
  <si>
    <t xml:space="preserve">Jul. 25, 1989 </t>
  </si>
  <si>
    <t xml:space="preserve">Dec. 7, 1984 </t>
  </si>
  <si>
    <t>St. Isidore, ON</t>
  </si>
  <si>
    <t>Rhinelander, WI</t>
  </si>
  <si>
    <t xml:space="preserve">Jun. 15, 1981 </t>
  </si>
  <si>
    <t xml:space="preserve">Garrett Stafford </t>
  </si>
  <si>
    <t xml:space="preserve">Jan. 28, 1980 </t>
  </si>
  <si>
    <t xml:space="preserve">Mar. 24, 1980 </t>
  </si>
  <si>
    <t>Evanston, IL</t>
  </si>
  <si>
    <t>La Prairie, QC</t>
  </si>
  <si>
    <t>Midland, ON</t>
  </si>
  <si>
    <t xml:space="preserve">Aug. 1, 1982 </t>
  </si>
  <si>
    <t>Xenia, OH</t>
  </si>
  <si>
    <t xml:space="preserve">Feb. 11, 1983 </t>
  </si>
  <si>
    <t>Leduc, AB</t>
  </si>
  <si>
    <t xml:space="preserve">Apr. 2, 1982 </t>
  </si>
  <si>
    <t xml:space="preserve">Jun. 14, 1978 </t>
  </si>
  <si>
    <t>Shaker Heights, OH</t>
  </si>
  <si>
    <t xml:space="preserve">Jun. 27, 1988 </t>
  </si>
  <si>
    <t xml:space="preserve">Jun. 3, 1988 </t>
  </si>
  <si>
    <t xml:space="preserve">Mar. 10, 1984 </t>
  </si>
  <si>
    <t>Cambridge, ON</t>
  </si>
  <si>
    <t xml:space="preserve">Jul. 7, 1984 </t>
  </si>
  <si>
    <t xml:space="preserve">6'4 </t>
  </si>
  <si>
    <t xml:space="preserve">Feb. 20, 1991 </t>
  </si>
  <si>
    <t xml:space="preserve">Apr. 15, 1985 </t>
  </si>
  <si>
    <t>Oshawa, ON</t>
  </si>
  <si>
    <t xml:space="preserve">Feb. 23, 1984 </t>
  </si>
  <si>
    <t>Freeport, Bahamas</t>
  </si>
  <si>
    <t xml:space="preserve">Oct. 13, 1988 </t>
  </si>
  <si>
    <t>Upper Island Cove, NL</t>
  </si>
  <si>
    <t xml:space="preserve">Feb. 24, 1989 </t>
  </si>
  <si>
    <t>Bowmanville, ON</t>
  </si>
  <si>
    <t xml:space="preserve">Jun. 25, 1982 </t>
  </si>
  <si>
    <t>Sherwood Park, AB</t>
  </si>
  <si>
    <t xml:space="preserve">Dec. 20, 1984 </t>
  </si>
  <si>
    <t xml:space="preserve">Jan. 2, 1991 </t>
  </si>
  <si>
    <t>Dolbeau, QC</t>
  </si>
  <si>
    <t xml:space="preserve">Jul. 16, 1985 </t>
  </si>
  <si>
    <t xml:space="preserve">Jun. 23, 1983 </t>
  </si>
  <si>
    <t>Rice Lake, WI</t>
  </si>
  <si>
    <t xml:space="preserve">May. 12, 1988 </t>
  </si>
  <si>
    <t>Pointe-Claire, QC</t>
  </si>
  <si>
    <t xml:space="preserve">Apr. 19, 1991 </t>
  </si>
  <si>
    <t>Camrose, AB</t>
  </si>
  <si>
    <t xml:space="preserve">Aug. 28, 1980 </t>
  </si>
  <si>
    <t>Falun, Sweden</t>
  </si>
  <si>
    <t xml:space="preserve">Nov. 30, 1988 </t>
  </si>
  <si>
    <t xml:space="preserve">Jun. 11, 1989 </t>
  </si>
  <si>
    <t xml:space="preserve">Oct. 26, 1988 </t>
  </si>
  <si>
    <t xml:space="preserve">Feb. 7, 1980 </t>
  </si>
  <si>
    <t>Pictou, NS</t>
  </si>
  <si>
    <t xml:space="preserve">Mar. 15, 1988 </t>
  </si>
  <si>
    <t xml:space="preserve">Ryan Schnell </t>
  </si>
  <si>
    <t xml:space="preserve">Jan. 13, 1989 </t>
  </si>
  <si>
    <t>Cary, IL</t>
  </si>
  <si>
    <t xml:space="preserve">Feb. 4, 1985 </t>
  </si>
  <si>
    <t>Elk Point, AB</t>
  </si>
  <si>
    <t xml:space="preserve">May. 4, 1988 </t>
  </si>
  <si>
    <t xml:space="preserve">Sep. 29, 1977 </t>
  </si>
  <si>
    <t>Lanigan, SK</t>
  </si>
  <si>
    <t xml:space="preserve">Aug. 10, 1978 </t>
  </si>
  <si>
    <t>Plattsburgh, NY</t>
  </si>
  <si>
    <t xml:space="preserve">Feb. 13, 1977 </t>
  </si>
  <si>
    <t>Thief River Falls, MN</t>
  </si>
  <si>
    <t xml:space="preserve">Feb. 27, 1988 </t>
  </si>
  <si>
    <t xml:space="preserve">Dec. 23, 1983 </t>
  </si>
  <si>
    <t>Westland, MI</t>
  </si>
  <si>
    <t xml:space="preserve">Aug. 6, 1984 </t>
  </si>
  <si>
    <t xml:space="preserve">Aug. 20, 1985 </t>
  </si>
  <si>
    <t xml:space="preserve">Dec. 24, 1985 </t>
  </si>
  <si>
    <t xml:space="preserve">Blair Yaworski </t>
  </si>
  <si>
    <t xml:space="preserve">Sep. 20, 1985 </t>
  </si>
  <si>
    <t xml:space="preserve">Dec. 9, 1980 </t>
  </si>
  <si>
    <t xml:space="preserve">Dec. 10, 1988 </t>
  </si>
  <si>
    <t>Sydney, NS</t>
  </si>
  <si>
    <t xml:space="preserve">Jun. 27, 1989 </t>
  </si>
  <si>
    <t>St. Georges de Beauce, QC</t>
  </si>
  <si>
    <t xml:space="preserve">Feb. 20, 1984 </t>
  </si>
  <si>
    <t>Canaan, NH</t>
  </si>
  <si>
    <t xml:space="preserve">Mar. 5, 1984 </t>
  </si>
  <si>
    <t>Slave Lake, AB</t>
  </si>
  <si>
    <t xml:space="preserve">Mar. 2, 1986 </t>
  </si>
  <si>
    <t xml:space="preserve">Apr. 3, 1982 </t>
  </si>
  <si>
    <t>Chetwynd, BC</t>
  </si>
  <si>
    <t xml:space="preserve">Jan. 4, 1988 </t>
  </si>
  <si>
    <t xml:space="preserve">Mar. 18, 1989 </t>
  </si>
  <si>
    <t xml:space="preserve">Jan. 20, 1989 </t>
  </si>
  <si>
    <t>Antigonish, NS</t>
  </si>
  <si>
    <t xml:space="preserve">Oct. 3, 1980 </t>
  </si>
  <si>
    <t>MacTier, ON</t>
  </si>
  <si>
    <t xml:space="preserve">Mar. 6, 1984 </t>
  </si>
  <si>
    <t>Grand Rapids, MN</t>
  </si>
  <si>
    <t xml:space="preserve">Mar. 19, 1986 </t>
  </si>
  <si>
    <t>Aldergrove, BC</t>
  </si>
  <si>
    <t xml:space="preserve">May. 16, 1981 </t>
  </si>
  <si>
    <t xml:space="preserve">Feb. 27, 1984 </t>
  </si>
  <si>
    <t>Shorewood, MN</t>
  </si>
  <si>
    <t xml:space="preserve">Aug. 9, 1986 </t>
  </si>
  <si>
    <t xml:space="preserve">Oct. 29, 1987 </t>
  </si>
  <si>
    <t xml:space="preserve">Apr. 7, 1982 </t>
  </si>
  <si>
    <t>Lloyd Harbor, NY</t>
  </si>
  <si>
    <t xml:space="preserve">Jul. 27, 1986 </t>
  </si>
  <si>
    <t>Lively, ON</t>
  </si>
  <si>
    <t xml:space="preserve">Jun. 22, 1983 </t>
  </si>
  <si>
    <t>Hancock, MI</t>
  </si>
  <si>
    <t xml:space="preserve">Jul. 3, 1986 </t>
  </si>
  <si>
    <t xml:space="preserve">Aug. 20, 1986 </t>
  </si>
  <si>
    <t>New Hartford, NY</t>
  </si>
  <si>
    <t xml:space="preserve">Apr. 30, 1985 </t>
  </si>
  <si>
    <t xml:space="preserve">Aug. 15, 1985 </t>
  </si>
  <si>
    <t>Billerica, MA</t>
  </si>
  <si>
    <t xml:space="preserve">Aug. 23, 1987 </t>
  </si>
  <si>
    <t>Kings Park, NY</t>
  </si>
  <si>
    <t xml:space="preserve">Sep. 20, 1988 </t>
  </si>
  <si>
    <t>Bradford, ON</t>
  </si>
  <si>
    <t xml:space="preserve">Dec. 12, 1984 </t>
  </si>
  <si>
    <t xml:space="preserve">Joe Loprieno </t>
  </si>
  <si>
    <t xml:space="preserve">Oct. 8, 1986 </t>
  </si>
  <si>
    <t>Bloomington, IL</t>
  </si>
  <si>
    <t xml:space="preserve">Jun. 23, 1981 </t>
  </si>
  <si>
    <t xml:space="preserve">May. 8, 1987 </t>
  </si>
  <si>
    <t xml:space="preserve">Dec. 20, 1982 </t>
  </si>
  <si>
    <t>Abington, MA</t>
  </si>
  <si>
    <t xml:space="preserve">Jul. 11, 1989 </t>
  </si>
  <si>
    <t>Schenectady, NY</t>
  </si>
  <si>
    <t>Brentwood Bay, BC</t>
  </si>
  <si>
    <t xml:space="preserve">Feb. 4, 1982 </t>
  </si>
  <si>
    <t>Orchard Park, NY</t>
  </si>
  <si>
    <t>Vadnais Heights, MN</t>
  </si>
  <si>
    <t xml:space="preserve">Jul. 28, 1987 </t>
  </si>
  <si>
    <t>South St. Paul, MN</t>
  </si>
  <si>
    <t xml:space="preserve">Sep. 8, 1980 </t>
  </si>
  <si>
    <t xml:space="preserve">Mar. 19, 1989 </t>
  </si>
  <si>
    <t xml:space="preserve">Thomas Heemskerk </t>
  </si>
  <si>
    <t xml:space="preserve">Apr. 11, 1990 </t>
  </si>
  <si>
    <t>Chilliwack, BC</t>
  </si>
  <si>
    <t>S</t>
  </si>
  <si>
    <t>P</t>
  </si>
  <si>
    <t>Partials</t>
  </si>
  <si>
    <t>5-4</t>
  </si>
  <si>
    <t>5-10</t>
  </si>
  <si>
    <t>6-1</t>
  </si>
  <si>
    <t>5-11</t>
  </si>
  <si>
    <t>6-2</t>
  </si>
  <si>
    <t>6-3</t>
  </si>
  <si>
    <t>6-6</t>
  </si>
  <si>
    <t>6-4</t>
  </si>
  <si>
    <t>6-5</t>
  </si>
  <si>
    <t>6-7</t>
  </si>
  <si>
    <t>5-7</t>
  </si>
  <si>
    <t>5-8</t>
  </si>
  <si>
    <t>5-9</t>
  </si>
  <si>
    <t>5-6</t>
  </si>
  <si>
    <t>6-8</t>
  </si>
  <si>
    <t>NHL</t>
  </si>
  <si>
    <t>Keith Aucoin</t>
  </si>
  <si>
    <t>Hershey Bears</t>
  </si>
  <si>
    <t>Alexandre Giroux</t>
  </si>
  <si>
    <t>Corey Locke</t>
  </si>
  <si>
    <t>Hartford Wolf Pack</t>
  </si>
  <si>
    <t>Jerome Samson</t>
  </si>
  <si>
    <t>Albany River Rats</t>
  </si>
  <si>
    <t>David Desharnais</t>
  </si>
  <si>
    <t>Hamilton Bulldogs</t>
  </si>
  <si>
    <t>Brock Trotter</t>
  </si>
  <si>
    <t>Jason Krog</t>
  </si>
  <si>
    <t>Chicago Wolves</t>
  </si>
  <si>
    <t>Mark Mancari</t>
  </si>
  <si>
    <t>Portland Pirates</t>
  </si>
  <si>
    <t>Charles Linglet</t>
  </si>
  <si>
    <t>Springfield Falcons</t>
  </si>
  <si>
    <t>Martin St. Pierre</t>
  </si>
  <si>
    <t>Binghamton Senators</t>
  </si>
  <si>
    <t>Andrew Gordon</t>
  </si>
  <si>
    <t>Jamie Johnson</t>
  </si>
  <si>
    <t>Rochester Americans</t>
  </si>
  <si>
    <t>Dustin Jeffrey</t>
  </si>
  <si>
    <t>Wilkes-Barre/Scranton Penguins</t>
  </si>
  <si>
    <t>Chris Bourque</t>
  </si>
  <si>
    <t>T.J. Hensick</t>
  </si>
  <si>
    <t>Lake Erie Monsters</t>
  </si>
  <si>
    <t>Ryan Keller</t>
  </si>
  <si>
    <t>Josh Hennessy</t>
  </si>
  <si>
    <t>Danny Groulx</t>
  </si>
  <si>
    <t>Worcester Sharks</t>
  </si>
  <si>
    <t>Brett MacLean</t>
  </si>
  <si>
    <t>San Antonio Rampage</t>
  </si>
  <si>
    <t>Tyler Ennis</t>
  </si>
  <si>
    <t>Darren Haydar</t>
  </si>
  <si>
    <t>Jeremy Williams</t>
  </si>
  <si>
    <t>Grand Rapids Griffins</t>
  </si>
  <si>
    <t>Kyle Turris</t>
  </si>
  <si>
    <t>Jon Matsumoto</t>
  </si>
  <si>
    <t>Adirondack Phantoms</t>
  </si>
  <si>
    <t>Steven Zalewski</t>
  </si>
  <si>
    <t>Chris Taylor</t>
  </si>
  <si>
    <t>Clay Wilson</t>
  </si>
  <si>
    <t>Tim Stapleton</t>
  </si>
  <si>
    <t>Mike Santorelli</t>
  </si>
  <si>
    <t>Milwaukee Admirals</t>
  </si>
  <si>
    <t>Chad Wiseman</t>
  </si>
  <si>
    <t>Aaron Gagnon</t>
  </si>
  <si>
    <t>Texas Stars</t>
  </si>
  <si>
    <t>Ben Walter</t>
  </si>
  <si>
    <t>Lowell Devils</t>
  </si>
  <si>
    <t>Pascal Pelletier</t>
  </si>
  <si>
    <t>Syracuse Crunch</t>
  </si>
  <si>
    <t>Peoria Rivermen</t>
  </si>
  <si>
    <t>Brian Willsie</t>
  </si>
  <si>
    <t>Lars Eller</t>
  </si>
  <si>
    <t>Brett Sterling</t>
  </si>
  <si>
    <t>Jeff Taffe</t>
  </si>
  <si>
    <t>Chris Conner</t>
  </si>
  <si>
    <t>Colton Fretter</t>
  </si>
  <si>
    <t>Michael Swift</t>
  </si>
  <si>
    <t>Marco Rosa</t>
  </si>
  <si>
    <t>Manitoba Moose</t>
  </si>
  <si>
    <t>Mark Letestu</t>
  </si>
  <si>
    <t>Jean-Michel Daoust</t>
  </si>
  <si>
    <t>Houston Aeros</t>
  </si>
  <si>
    <t>Jason Jaffray</t>
  </si>
  <si>
    <t>Abbotsford Heat</t>
  </si>
  <si>
    <t>Greg Mauldin</t>
  </si>
  <si>
    <t>Bridgeport Sound Tigers</t>
  </si>
  <si>
    <t>Kyle Wilson</t>
  </si>
  <si>
    <t>Joey Crabb</t>
  </si>
  <si>
    <t>Michal Repik</t>
  </si>
  <si>
    <t>Mark Cullen</t>
  </si>
  <si>
    <t>Rockford IceHogs</t>
  </si>
  <si>
    <t>Dan DaSilva</t>
  </si>
  <si>
    <t>Logan Couture</t>
  </si>
  <si>
    <t>Johnny Pohl</t>
  </si>
  <si>
    <t>P.K. Subban</t>
  </si>
  <si>
    <t>Dane Byers</t>
  </si>
  <si>
    <t>Francois Bouchard</t>
  </si>
  <si>
    <t>Jon DiSalvatore</t>
  </si>
  <si>
    <t>Travis Morin</t>
  </si>
  <si>
    <t>Maxim Noreau</t>
  </si>
  <si>
    <t>Brendan Bell</t>
  </si>
  <si>
    <t>Denis Hamel</t>
  </si>
  <si>
    <t>Kris Newbury</t>
  </si>
  <si>
    <t>Bracken Kearns</t>
  </si>
  <si>
    <t>Derek Smith</t>
  </si>
  <si>
    <t>Dale Weise</t>
  </si>
  <si>
    <t>Alexandre Picard</t>
  </si>
  <si>
    <t>Chad Kolarik</t>
  </si>
  <si>
    <t>Mikko Lehtonen</t>
  </si>
  <si>
    <t>Providence Bruins</t>
  </si>
  <si>
    <t>Benn Ferriero</t>
  </si>
  <si>
    <t>Mathieu Perreault</t>
  </si>
  <si>
    <t>Matt Taormina</t>
  </si>
  <si>
    <t>Jack Skille</t>
  </si>
  <si>
    <t>Spencer Machacek</t>
  </si>
  <si>
    <t>Sean Sullivan</t>
  </si>
  <si>
    <t>Jesse Joensuu</t>
  </si>
  <si>
    <t>Wyatt Smith</t>
  </si>
  <si>
    <t>Luca Caputi</t>
  </si>
  <si>
    <t>Trevor Smith</t>
  </si>
  <si>
    <t>Patrick Rissmiller</t>
  </si>
  <si>
    <t>Bud Holloway</t>
  </si>
  <si>
    <t>Manchester Monarchs</t>
  </si>
  <si>
    <t>Derek MacKenzie</t>
  </si>
  <si>
    <t>Chris Terry</t>
  </si>
  <si>
    <t>Perttu Lindgren</t>
  </si>
  <si>
    <t>Kaspars Daugavins</t>
  </si>
  <si>
    <t>Andrew Desjardins</t>
  </si>
  <si>
    <t>David Laliberte</t>
  </si>
  <si>
    <t>Jared Ross</t>
  </si>
  <si>
    <t>Kyle Greentree</t>
  </si>
  <si>
    <t>Ryan Craig</t>
  </si>
  <si>
    <t>Norfolk Admirals</t>
  </si>
  <si>
    <t>Sergei Shirokov</t>
  </si>
  <si>
    <t>Pierre-Alexandre Parenteau</t>
  </si>
  <si>
    <t>Sean Bentivoglio</t>
  </si>
  <si>
    <t>Matt Anderson</t>
  </si>
  <si>
    <t>T.J. Trevelyan</t>
  </si>
  <si>
    <t>Boyd Kane</t>
  </si>
  <si>
    <t>Greg Rallo</t>
  </si>
  <si>
    <t>Mathieu Beaudoin</t>
  </si>
  <si>
    <t>Ben Maxwell</t>
  </si>
  <si>
    <t>Jonas Junland</t>
  </si>
  <si>
    <t>Zach Hamill</t>
  </si>
  <si>
    <t>Patrick Maroon</t>
  </si>
  <si>
    <t>Cory Murphy</t>
  </si>
  <si>
    <t>Corey Elkins</t>
  </si>
  <si>
    <t>Trent Whitfield</t>
  </si>
  <si>
    <t>Nick Johnson</t>
  </si>
  <si>
    <t>Marc-Andre Gragnani</t>
  </si>
  <si>
    <t>Andy Wozniewski</t>
  </si>
  <si>
    <t>Robert Dietrich</t>
  </si>
  <si>
    <t>Jan Mursak</t>
  </si>
  <si>
    <t>Hugh Jessiman</t>
  </si>
  <si>
    <t>Mattias Ritola</t>
  </si>
  <si>
    <t>John McCarthy</t>
  </si>
  <si>
    <t>Dan Fritsche</t>
  </si>
  <si>
    <t>Pete MacArthur</t>
  </si>
  <si>
    <t>Tim Wallace</t>
  </si>
  <si>
    <t>Oskar Osala</t>
  </si>
  <si>
    <t>Matt Keith</t>
  </si>
  <si>
    <t>Greg Moore</t>
  </si>
  <si>
    <t>Kevin Porter</t>
  </si>
  <si>
    <t>Andre Deveaux</t>
  </si>
  <si>
    <t>Toronto Marlies</t>
  </si>
  <si>
    <t>Adam Hall</t>
  </si>
  <si>
    <t>Mike York</t>
  </si>
  <si>
    <t>Zack Smith</t>
  </si>
  <si>
    <t>Steve Pinizzotto</t>
  </si>
  <si>
    <t>Jonathon Blum</t>
  </si>
  <si>
    <t>Ryan Stoa</t>
  </si>
  <si>
    <t>Brandon Bochenski</t>
  </si>
  <si>
    <t>Mike Glumac</t>
  </si>
  <si>
    <t>Francis Wathier</t>
  </si>
  <si>
    <t>Jacob Micflikier</t>
  </si>
  <si>
    <t>Evgeny Dadonov</t>
  </si>
  <si>
    <t>David Van der Gulik</t>
  </si>
  <si>
    <t>Marty Murray</t>
  </si>
  <si>
    <t>Cal O'Reilly</t>
  </si>
  <si>
    <t>Jamie McBain</t>
  </si>
  <si>
    <t>Nicholas Drazenovic</t>
  </si>
  <si>
    <t>Eric Tangradi</t>
  </si>
  <si>
    <t>Brodie Dupont</t>
  </si>
  <si>
    <t>Francis Pare</t>
  </si>
  <si>
    <t>Chris Lee</t>
  </si>
  <si>
    <t>John Carlson</t>
  </si>
  <si>
    <t>Chris Minard</t>
  </si>
  <si>
    <t>Cam Cunning</t>
  </si>
  <si>
    <t>Chad Rau</t>
  </si>
  <si>
    <t>Mark Parrish</t>
  </si>
  <si>
    <t>Adam Cracknell</t>
  </si>
  <si>
    <t>Alexander Vasyunov</t>
  </si>
  <si>
    <t>Jordan Knackstedt</t>
  </si>
  <si>
    <t>Kyle Wanvig</t>
  </si>
  <si>
    <t>Peter Olvecky</t>
  </si>
  <si>
    <t>Nathan Gerbe</t>
  </si>
  <si>
    <t>Mikkel Boedker</t>
  </si>
  <si>
    <t>Erik Condra</t>
  </si>
  <si>
    <t>Stefan Chaput</t>
  </si>
  <si>
    <t>Bobby Sanguinetti</t>
  </si>
  <si>
    <t>Andrew Hutchinson</t>
  </si>
  <si>
    <t>Ilkka Heikkinen</t>
  </si>
  <si>
    <t>Stefan Legein</t>
  </si>
  <si>
    <t>Brandon Mashinter</t>
  </si>
  <si>
    <t>Graham Mink</t>
  </si>
  <si>
    <t>Ryan Russell</t>
  </si>
  <si>
    <t>J.T. Wyman</t>
  </si>
  <si>
    <t>Jared Aulin</t>
  </si>
  <si>
    <t>Kevin Doell</t>
  </si>
  <si>
    <t>Nathan Smith</t>
  </si>
  <si>
    <t>Cory Emmerton</t>
  </si>
  <si>
    <t>Richard Petiot</t>
  </si>
  <si>
    <t>Doug Janik</t>
  </si>
  <si>
    <t>Nick Palmieri</t>
  </si>
  <si>
    <t>Juraj Simek</t>
  </si>
  <si>
    <t>Derek Armstrong</t>
  </si>
  <si>
    <t>Joel Perrault</t>
  </si>
  <si>
    <t>Colin Stuart</t>
  </si>
  <si>
    <t>Nick Dodge</t>
  </si>
  <si>
    <t>Zach Boychuk</t>
  </si>
  <si>
    <t>Duncan Milroy</t>
  </si>
  <si>
    <t>Ivan Vishnevskiy</t>
  </si>
  <si>
    <t>Dana Tyrell</t>
  </si>
  <si>
    <t>Andre Benoit</t>
  </si>
  <si>
    <t>Tim Sestito</t>
  </si>
  <si>
    <t>Liam Reddox</t>
  </si>
  <si>
    <t>Jay Beagle</t>
  </si>
  <si>
    <t>Philippe Dupuis</t>
  </si>
  <si>
    <t>Patrick Davis</t>
  </si>
  <si>
    <t>Philip Gogulla</t>
  </si>
  <si>
    <t>Tom Pyatt</t>
  </si>
  <si>
    <t>Patrick McNeill</t>
  </si>
  <si>
    <t>Gabe Gauthier</t>
  </si>
  <si>
    <t>Bryan Rodney</t>
  </si>
  <si>
    <t>Jeff Penner</t>
  </si>
  <si>
    <t>Brian Connelly</t>
  </si>
  <si>
    <t>Warren Peters</t>
  </si>
  <si>
    <t>Guillaume Desbiens</t>
  </si>
  <si>
    <t>Derek Whitmore</t>
  </si>
  <si>
    <t>Ryan White</t>
  </si>
  <si>
    <t>Stephen Gionta</t>
  </si>
  <si>
    <t>Andrew Joudrey</t>
  </si>
  <si>
    <t>Andreas Nodl</t>
  </si>
  <si>
    <t>Colin Wilson</t>
  </si>
  <si>
    <t>Nathan Perkovich</t>
  </si>
  <si>
    <t>Jamie Tardif</t>
  </si>
  <si>
    <t>Oscar Moller</t>
  </si>
  <si>
    <t>Andreas Thuresson</t>
  </si>
  <si>
    <t>Paul Byron</t>
  </si>
  <si>
    <t>Jeff Hoggan</t>
  </si>
  <si>
    <t>Viktor Stalberg</t>
  </si>
  <si>
    <t>Yan Stastny</t>
  </si>
  <si>
    <t>Mark Flood</t>
  </si>
  <si>
    <t>Shaun Heshka</t>
  </si>
  <si>
    <t>Jakub Kindl</t>
  </si>
  <si>
    <t>Drayson Bowman</t>
  </si>
  <si>
    <t>Maksim Mayorov</t>
  </si>
  <si>
    <t>Julian Talbot</t>
  </si>
  <si>
    <t>Tomas Tatar</t>
  </si>
  <si>
    <t>Mikael Backlund</t>
  </si>
  <si>
    <t>David Brine</t>
  </si>
  <si>
    <t>Brad Marchand</t>
  </si>
  <si>
    <t>Greg Scott</t>
  </si>
  <si>
    <t>Jordan LaVallee-Smotherman</t>
  </si>
  <si>
    <t>Ty Wishart</t>
  </si>
  <si>
    <t>Aaron Palushaj</t>
  </si>
  <si>
    <t>Garrett Stafford</t>
  </si>
  <si>
    <t>Yannick Weber</t>
  </si>
  <si>
    <t>Bryan Helmer</t>
  </si>
  <si>
    <t>Joe Vitale</t>
  </si>
  <si>
    <t>Derek Joslin</t>
  </si>
  <si>
    <t>Jeff Cowan</t>
  </si>
  <si>
    <t>Bryan Bickell</t>
  </si>
  <si>
    <t>Evan Brophey</t>
  </si>
  <si>
    <t>Jordan Henry</t>
  </si>
  <si>
    <t>Chris Porter</t>
  </si>
  <si>
    <t>Christian Hanson</t>
  </si>
  <si>
    <t>Matt Martin</t>
  </si>
  <si>
    <t>Anthony Stewart</t>
  </si>
  <si>
    <t>Tom Preissing</t>
  </si>
  <si>
    <t>Mike Keane</t>
  </si>
  <si>
    <t>Garth Murray</t>
  </si>
  <si>
    <t>Colton Sceviour</t>
  </si>
  <si>
    <t>Tyler Eckford</t>
  </si>
  <si>
    <t>David Schlemko</t>
  </si>
  <si>
    <t>Dave Scatchard</t>
  </si>
  <si>
    <t>Ryan Vesce</t>
  </si>
  <si>
    <t>Jiri Tlusty</t>
  </si>
  <si>
    <t>Kyle Calder</t>
  </si>
  <si>
    <t>Matt Pettinger</t>
  </si>
  <si>
    <t>Danny Irmen</t>
  </si>
  <si>
    <t>Tyler Haskins</t>
  </si>
  <si>
    <t>Blair Jones</t>
  </si>
  <si>
    <t>Logan Pyett</t>
  </si>
  <si>
    <t>Alexander Sulzer</t>
  </si>
  <si>
    <t>Alec Martinez</t>
  </si>
  <si>
    <t>Cody McCormick</t>
  </si>
  <si>
    <t>Paul Postma</t>
  </si>
  <si>
    <t>Jason Ward</t>
  </si>
  <si>
    <t>Viatcheslav Voynov</t>
  </si>
  <si>
    <t>Ben Lovejoy</t>
  </si>
  <si>
    <t>Paul Szczechura</t>
  </si>
  <si>
    <t>Daryl Boyle</t>
  </si>
  <si>
    <t>David Kolomatis</t>
  </si>
  <si>
    <t>Tomas Kana</t>
  </si>
  <si>
    <t>Tim Brent</t>
  </si>
  <si>
    <t>Mario Bliznak</t>
  </si>
  <si>
    <t>Jamie Arniel</t>
  </si>
  <si>
    <t>Evgeny Grachev</t>
  </si>
  <si>
    <t>Jonathon Kalinski</t>
  </si>
  <si>
    <t>Keith Seabrook</t>
  </si>
  <si>
    <t>Marty Sertich</t>
  </si>
  <si>
    <t>Staffan Kronwall</t>
  </si>
  <si>
    <t>Corey Potter</t>
  </si>
  <si>
    <t>Brett Skinner</t>
  </si>
  <si>
    <t>Barry Tallackson</t>
  </si>
  <si>
    <t>Cam Paddock</t>
  </si>
  <si>
    <t>Justin Azevedo</t>
  </si>
  <si>
    <t>Matthew Ford</t>
  </si>
  <si>
    <t>Chris Mueller</t>
  </si>
  <si>
    <t>Felix Schutz</t>
  </si>
  <si>
    <t>Radek Smolenak</t>
  </si>
  <si>
    <t>Geoff Kinrade</t>
  </si>
  <si>
    <t>Mike Kostka</t>
  </si>
  <si>
    <t>Michael Grabner</t>
  </si>
  <si>
    <t>Brad Larsen</t>
  </si>
  <si>
    <t>Viacheslav Trukhno</t>
  </si>
  <si>
    <t>Paul Crowder</t>
  </si>
  <si>
    <t>Dwight King</t>
  </si>
  <si>
    <t>Zach Miskovic</t>
  </si>
  <si>
    <t>Tyson Strachan</t>
  </si>
  <si>
    <t>Evan Oberg</t>
  </si>
  <si>
    <t>Mark Wotton</t>
  </si>
  <si>
    <t>Mathieu Darche</t>
  </si>
  <si>
    <t>Ryan Hamilton</t>
  </si>
  <si>
    <t>Sergei Korostin</t>
  </si>
  <si>
    <t>Evan McGrath</t>
  </si>
  <si>
    <t>Triston Grant</t>
  </si>
  <si>
    <t>Rob Hisey</t>
  </si>
  <si>
    <t>Marc-Andre Cliche</t>
  </si>
  <si>
    <t>Brian Fahey</t>
  </si>
  <si>
    <t>Kevin Westgarth</t>
  </si>
  <si>
    <t>John Vigilante</t>
  </si>
  <si>
    <t>Andy Hilbert</t>
  </si>
  <si>
    <t>Trevor Frischmon</t>
  </si>
  <si>
    <t>Arturs Kulda</t>
  </si>
  <si>
    <t>Chris Armstrong</t>
  </si>
  <si>
    <t>Jonathan Paiement</t>
  </si>
  <si>
    <t>Ryan Gunderson</t>
  </si>
  <si>
    <t>Justin Keller</t>
  </si>
  <si>
    <t>Jeff LoVecchio</t>
  </si>
  <si>
    <t>Riley Armstrong</t>
  </si>
  <si>
    <t>Mike Radja</t>
  </si>
  <si>
    <t>Mike Angelidis</t>
  </si>
  <si>
    <t>Justin Abdelkader</t>
  </si>
  <si>
    <t>Mark Santorelli</t>
  </si>
  <si>
    <t>Brett Sonne</t>
  </si>
  <si>
    <t>Andrei Loktionov</t>
  </si>
  <si>
    <t>Brett Sutter</t>
  </si>
  <si>
    <t>Matt Lashoff</t>
  </si>
  <si>
    <t>Jordan Owens</t>
  </si>
  <si>
    <t>Andy Delmore</t>
  </si>
  <si>
    <t>Dylan Reese</t>
  </si>
  <si>
    <t>Gord Baldwin</t>
  </si>
  <si>
    <t>Justin Mercier</t>
  </si>
  <si>
    <t>Petr Kalus</t>
  </si>
  <si>
    <t>Colin McDonald</t>
  </si>
  <si>
    <t>Maxime Fortunus</t>
  </si>
  <si>
    <t>Rob Klinkhammer</t>
  </si>
  <si>
    <t>Steven Goertzen</t>
  </si>
  <si>
    <t>Nathan Oystrick</t>
  </si>
  <si>
    <t>Riley Holzapfel</t>
  </si>
  <si>
    <t>Jake Dowell</t>
  </si>
  <si>
    <t>T.J. Brennan</t>
  </si>
  <si>
    <t>Nick Holden</t>
  </si>
  <si>
    <t>Joonas Lehtivuori</t>
  </si>
  <si>
    <t>Juraj Mikus</t>
  </si>
  <si>
    <t>Joey Mormina</t>
  </si>
  <si>
    <t>Dan Jancevski</t>
  </si>
  <si>
    <t>Kirk MacDonald</t>
  </si>
  <si>
    <t>Nicolas Blanchard</t>
  </si>
  <si>
    <t>Matt Watkins</t>
  </si>
  <si>
    <t>Andrew Kozek</t>
  </si>
  <si>
    <t>Dwight Helminen</t>
  </si>
  <si>
    <t>Matt Halischuk</t>
  </si>
  <si>
    <t>Danny Bois</t>
  </si>
  <si>
    <t>John Lammers</t>
  </si>
  <si>
    <t>Brendan Mikkelson</t>
  </si>
  <si>
    <t>Bates Battaglia</t>
  </si>
  <si>
    <t>Jamie Fraser</t>
  </si>
  <si>
    <t>Lawrence Nycholat</t>
  </si>
  <si>
    <t>Chris Chelios</t>
  </si>
  <si>
    <t>Steve Wagner</t>
  </si>
  <si>
    <t>Mike Moore</t>
  </si>
  <si>
    <t>Danny Richmond</t>
  </si>
  <si>
    <t>Jamie Lundmark</t>
  </si>
  <si>
    <t>Cory Quirk</t>
  </si>
  <si>
    <t>Ben Guite</t>
  </si>
  <si>
    <t>Craig Schira</t>
  </si>
  <si>
    <t>Jamie McGinn</t>
  </si>
  <si>
    <t>Vladimir Zharkov</t>
  </si>
  <si>
    <t>Mike Weber</t>
  </si>
  <si>
    <t>Karl Alzner</t>
  </si>
  <si>
    <t>Jeremy Reich</t>
  </si>
  <si>
    <t>John Zeiler</t>
  </si>
  <si>
    <t>Derek Couture</t>
  </si>
  <si>
    <t>David Meckler</t>
  </si>
  <si>
    <t>Brock Bradford</t>
  </si>
  <si>
    <t>Kyle Rank</t>
  </si>
  <si>
    <t>Bryce Lampman</t>
  </si>
  <si>
    <t>Ryan Garlock</t>
  </si>
  <si>
    <t>Brandon Svendsen</t>
  </si>
  <si>
    <t>Colton Gillies</t>
  </si>
  <si>
    <t>Daniel Steiner</t>
  </si>
  <si>
    <t>Matthew Corrente</t>
  </si>
  <si>
    <t>Grant Clitsome</t>
  </si>
  <si>
    <t>David Liffiton</t>
  </si>
  <si>
    <t>Tyler Bozak</t>
  </si>
  <si>
    <t>Brent Regner</t>
  </si>
  <si>
    <t>Nigel Williams</t>
  </si>
  <si>
    <t>Tomas Kudelka</t>
  </si>
  <si>
    <t>Brad Mills</t>
  </si>
  <si>
    <t>Pat Dwyer</t>
  </si>
  <si>
    <t>Konstantin Pushkarev</t>
  </si>
  <si>
    <t>Michael Duco</t>
  </si>
  <si>
    <t>Gavin Morgan</t>
  </si>
  <si>
    <t>Raymond Sawada</t>
  </si>
  <si>
    <t>Jonathan Sigalet</t>
  </si>
  <si>
    <t>Mitch Fadden</t>
  </si>
  <si>
    <t>Keaton Ellerby</t>
  </si>
  <si>
    <t>Jason Garrison</t>
  </si>
  <si>
    <t>Shawn Belle</t>
  </si>
  <si>
    <t>Olivier Magnan</t>
  </si>
  <si>
    <t>Marc-Andre Bourdon</t>
  </si>
  <si>
    <t>Ryan O'Marra</t>
  </si>
  <si>
    <t>Matt Fornataro</t>
  </si>
  <si>
    <t>Chris Durno</t>
  </si>
  <si>
    <t>Robbie Earl</t>
  </si>
  <si>
    <t>Stefan Meyer</t>
  </si>
  <si>
    <t>MacGregor Sharp</t>
  </si>
  <si>
    <t>Kris Chucko</t>
  </si>
  <si>
    <t>Travis Turnbull</t>
  </si>
  <si>
    <t>Mika Pyorala</t>
  </si>
  <si>
    <t>Brian Salcido</t>
  </si>
  <si>
    <t>Wacey Rabbit</t>
  </si>
  <si>
    <t>Cody Almond</t>
  </si>
  <si>
    <t>Brad Snetsinger</t>
  </si>
  <si>
    <t>Nate Guenin</t>
  </si>
  <si>
    <t>Craig Weller</t>
  </si>
  <si>
    <t>Brad Lukowich</t>
  </si>
  <si>
    <t>Josh Meyers</t>
  </si>
  <si>
    <t>Alain Goulet</t>
  </si>
  <si>
    <t>Michael Nylander</t>
  </si>
  <si>
    <t>Vladimir Mihalik</t>
  </si>
  <si>
    <t>Sean Collins</t>
  </si>
  <si>
    <t>Akim Aliu</t>
  </si>
  <si>
    <t>Tom Sestito</t>
  </si>
  <si>
    <t>Alex Foster</t>
  </si>
  <si>
    <t>Grant Stevenson</t>
  </si>
  <si>
    <t>Jim O'Brien</t>
  </si>
  <si>
    <t>Nick Spaling</t>
  </si>
  <si>
    <t>Ray Macias</t>
  </si>
  <si>
    <t>David Spina</t>
  </si>
  <si>
    <t>Jamie Hunt</t>
  </si>
  <si>
    <t>Bill Thomas</t>
  </si>
  <si>
    <t>Scott McCulloch</t>
  </si>
  <si>
    <t>Jason Demers</t>
  </si>
  <si>
    <t>Mark Matheson</t>
  </si>
  <si>
    <t>Rob Davison</t>
  </si>
  <si>
    <t>Josh Engel</t>
  </si>
  <si>
    <t>Justin Fletcher</t>
  </si>
  <si>
    <t>Frederic St. Denis</t>
  </si>
  <si>
    <t>Dustin Kohn</t>
  </si>
  <si>
    <t>Cody Wild</t>
  </si>
  <si>
    <t>Michael Blunden</t>
  </si>
  <si>
    <t>Randy Rowe</t>
  </si>
  <si>
    <t>Martins Karsums</t>
  </si>
  <si>
    <t>Mike Lundin</t>
  </si>
  <si>
    <t>Travis Ramsey</t>
  </si>
  <si>
    <t>Krys Kolanos</t>
  </si>
  <si>
    <t>Cedric McNicoll</t>
  </si>
  <si>
    <t>Victor Oreskovich</t>
  </si>
  <si>
    <t>Ryan Maki</t>
  </si>
  <si>
    <t>Carsen Germyn</t>
  </si>
  <si>
    <t>Mathieu Carle</t>
  </si>
  <si>
    <t>John Negrin</t>
  </si>
  <si>
    <t>Michael Wilson</t>
  </si>
  <si>
    <t>Andrew Bodnarchuk</t>
  </si>
  <si>
    <t>Scott Parse</t>
  </si>
  <si>
    <t>Joe Callahan</t>
  </si>
  <si>
    <t>Frazer McLaren</t>
  </si>
  <si>
    <t>Brian Lee</t>
  </si>
  <si>
    <t>Kevin Henderson</t>
  </si>
  <si>
    <t>Wes O'Neill</t>
  </si>
  <si>
    <t>Jon Gleed</t>
  </si>
  <si>
    <t>Scott Jackson</t>
  </si>
  <si>
    <t>Dennis McCauley</t>
  </si>
  <si>
    <t>Jonathan Cheechoo</t>
  </si>
  <si>
    <t>Peter Zingoni</t>
  </si>
  <si>
    <t>Ben Ondrus</t>
  </si>
  <si>
    <t>Jordan Eberle</t>
  </si>
  <si>
    <t>Brandon Segal</t>
  </si>
  <si>
    <t>Micheal Haley</t>
  </si>
  <si>
    <t>Justin DiBenedetto</t>
  </si>
  <si>
    <t>Geoff Walker</t>
  </si>
  <si>
    <t>Richard Clune</t>
  </si>
  <si>
    <t>Drew Bannister</t>
  </si>
  <si>
    <t>Mark Katic</t>
  </si>
  <si>
    <t>Jay Harrison</t>
  </si>
  <si>
    <t>Ryan MacMurchy</t>
  </si>
  <si>
    <t>Nick Petrecki</t>
  </si>
  <si>
    <t>Zack FitzGerald</t>
  </si>
  <si>
    <t>Brian Strait</t>
  </si>
  <si>
    <t>Troy Bodie</t>
  </si>
  <si>
    <t>Levi Nelson</t>
  </si>
  <si>
    <t>Andres Ambuhl</t>
  </si>
  <si>
    <t>Andrew Conboy</t>
  </si>
  <si>
    <t>J.D. Watt</t>
  </si>
  <si>
    <t>Shawn Matthias</t>
  </si>
  <si>
    <t>Ashton Rome</t>
  </si>
  <si>
    <t>Danny Syvret</t>
  </si>
  <si>
    <t>Andrew Sweetland</t>
  </si>
  <si>
    <t>Guillaume Lefebvre</t>
  </si>
  <si>
    <t>Sergei Kostitsyn</t>
  </si>
  <si>
    <t>Taylor Chorney</t>
  </si>
  <si>
    <t>Teemu Laakso</t>
  </si>
  <si>
    <t>Matt Generous</t>
  </si>
  <si>
    <t>Mike Vernace</t>
  </si>
  <si>
    <t>Louis Robitaille</t>
  </si>
  <si>
    <t>Derek Peltier</t>
  </si>
  <si>
    <t>Mike Zigomanis</t>
  </si>
  <si>
    <t>Alex Henry</t>
  </si>
  <si>
    <t>Shawn Weller</t>
  </si>
  <si>
    <t>Justin Hodgman</t>
  </si>
  <si>
    <t>Drew Larman</t>
  </si>
  <si>
    <t>Dan Sexton</t>
  </si>
  <si>
    <t>Kevin Harvey</t>
  </si>
  <si>
    <t>Olivier Latendresse</t>
  </si>
  <si>
    <t>Reid Cashman</t>
  </si>
  <si>
    <t>Nolan Baumgartner</t>
  </si>
  <si>
    <t>Michael Sauer</t>
  </si>
  <si>
    <t>Travis Gawryletz</t>
  </si>
  <si>
    <t>Drew Bagnall</t>
  </si>
  <si>
    <t>Joe Piskula</t>
  </si>
  <si>
    <t>Robert Bortuzzo</t>
  </si>
  <si>
    <t>Patrick Wellar</t>
  </si>
  <si>
    <t>Drew Schiestel</t>
  </si>
  <si>
    <t>Ryan Bayda</t>
  </si>
  <si>
    <t>Nathan Davis</t>
  </si>
  <si>
    <t>Jon Rheault</t>
  </si>
  <si>
    <t>Greg Stewart</t>
  </si>
  <si>
    <t>Brad Herauf</t>
  </si>
  <si>
    <t>Zach Sill</t>
  </si>
  <si>
    <t>Cody Bass</t>
  </si>
  <si>
    <t>Deryk Engelland</t>
  </si>
  <si>
    <t>Kenny Roche</t>
  </si>
  <si>
    <t>Sean Curry</t>
  </si>
  <si>
    <t>Rylan Kaip</t>
  </si>
  <si>
    <t>Ryan Reaves</t>
  </si>
  <si>
    <t>Brett Carson</t>
  </si>
  <si>
    <t>Michael Ratchuk</t>
  </si>
  <si>
    <t>Jonas Frogren</t>
  </si>
  <si>
    <t>Brett Westgarth</t>
  </si>
  <si>
    <t>Max Pacioretty</t>
  </si>
  <si>
    <t>Darryl Boyce</t>
  </si>
  <si>
    <t>Eric Walsky</t>
  </si>
  <si>
    <t>Dean Arsene</t>
  </si>
  <si>
    <t>Tom Maxwell</t>
  </si>
  <si>
    <t>Andrew Campbell</t>
  </si>
  <si>
    <t>Michael Caruso</t>
  </si>
  <si>
    <t>Erik Karlsson</t>
  </si>
  <si>
    <t>Matt Syroczynski</t>
  </si>
  <si>
    <t>Mike Bartlett</t>
  </si>
  <si>
    <t>Brad May</t>
  </si>
  <si>
    <t>Ryan Dingle</t>
  </si>
  <si>
    <t>Kyle Rogers</t>
  </si>
  <si>
    <t>Vladimir Sobotka</t>
  </si>
  <si>
    <t>Patrick Mullen</t>
  </si>
  <si>
    <t>Ryan Hollweg</t>
  </si>
  <si>
    <t>Clayton Stoner</t>
  </si>
  <si>
    <t>Adam McQuaid</t>
  </si>
  <si>
    <t>Francis Lemieux</t>
  </si>
  <si>
    <t>Matt Pelech</t>
  </si>
  <si>
    <t>Greg Amadio</t>
  </si>
  <si>
    <t>Paul Baier</t>
  </si>
  <si>
    <t>Matt Marquardt</t>
  </si>
  <si>
    <t>Brad Cole</t>
  </si>
  <si>
    <t>Tom Fritsche</t>
  </si>
  <si>
    <t>Justin Soryal</t>
  </si>
  <si>
    <t>Jordan Schroeder</t>
  </si>
  <si>
    <t>Maxime Gratchev</t>
  </si>
  <si>
    <t>Stefano Giliati</t>
  </si>
  <si>
    <t>Matt Caruana</t>
  </si>
  <si>
    <t>Jared Nightingale</t>
  </si>
  <si>
    <t>Justin Falk</t>
  </si>
  <si>
    <t>Mike Brennan</t>
  </si>
  <si>
    <t>Alex Plante</t>
  </si>
  <si>
    <t>Sean Zimmerman</t>
  </si>
  <si>
    <t>Phil Oreskovic</t>
  </si>
  <si>
    <t>Kevin Marshall</t>
  </si>
  <si>
    <t>Nolan Yonkman</t>
  </si>
  <si>
    <t>Casey Borer</t>
  </si>
  <si>
    <t>Brett Motherwell</t>
  </si>
  <si>
    <t>Tom Galvin</t>
  </si>
  <si>
    <t>Zac Dalpe</t>
  </si>
  <si>
    <t>Darren Reid</t>
  </si>
  <si>
    <t>Michael Dubuc</t>
  </si>
  <si>
    <t>Matt Jones</t>
  </si>
  <si>
    <t>Matthew Pistilli</t>
  </si>
  <si>
    <t>Geoff Paukovich</t>
  </si>
  <si>
    <t>Carson McMillan</t>
  </si>
  <si>
    <t>Ryan Potulny</t>
  </si>
  <si>
    <t>Tom Cavanagh</t>
  </si>
  <si>
    <t>Kenndal McArdle</t>
  </si>
  <si>
    <t>Matt Pope</t>
  </si>
  <si>
    <t>Trevor Ludwig</t>
  </si>
  <si>
    <t>Jaime Sifers</t>
  </si>
  <si>
    <t>Brandon Rogers</t>
  </si>
  <si>
    <t>Sasha Pokulok</t>
  </si>
  <si>
    <t>Viktor Tikhonov</t>
  </si>
  <si>
    <t>Andrew MacDonald</t>
  </si>
  <si>
    <t>Tyler Spurgeon</t>
  </si>
  <si>
    <t>Ben Simon</t>
  </si>
  <si>
    <t>J.P. Testwuide</t>
  </si>
  <si>
    <t>Jassen Cullimore</t>
  </si>
  <si>
    <t>Sergei Kolosov</t>
  </si>
  <si>
    <t>Jean-Francois David</t>
  </si>
  <si>
    <t>Simon Danis-Pepin</t>
  </si>
  <si>
    <t>Scott Ford</t>
  </si>
  <si>
    <t>Logan Stephenson</t>
  </si>
  <si>
    <t>Brennan Evans</t>
  </si>
  <si>
    <t>Brian Sipotz</t>
  </si>
  <si>
    <t>Aaron Rome</t>
  </si>
  <si>
    <t>Jason Bailey</t>
  </si>
  <si>
    <t>Trevor Lewis</t>
  </si>
  <si>
    <t>Pierre-Cedric Labrie</t>
  </si>
  <si>
    <t>Keegan Dansereau</t>
  </si>
  <si>
    <t>Bryan Lerg</t>
  </si>
  <si>
    <t>Mathieu Tousignant</t>
  </si>
  <si>
    <t>Jesse Boulerice</t>
  </si>
  <si>
    <t>Alex Berry</t>
  </si>
  <si>
    <t>Josh Aspenlind</t>
  </si>
  <si>
    <t>Robin Figren</t>
  </si>
  <si>
    <t>Wade Brookbank</t>
  </si>
  <si>
    <t>Erik Gustafsson</t>
  </si>
  <si>
    <t>Cody Franson</t>
  </si>
  <si>
    <t>Matt Beleskey</t>
  </si>
  <si>
    <t>Ben Gordon</t>
  </si>
  <si>
    <t>Steve McCarthy</t>
  </si>
  <si>
    <t>James Sixsmith</t>
  </si>
  <si>
    <t>Adam Hobson</t>
  </si>
  <si>
    <t>Ethan Graham</t>
  </si>
  <si>
    <t>Eric Castonguay</t>
  </si>
  <si>
    <t>Matt Cohen</t>
  </si>
  <si>
    <t>Rob Bellamy</t>
  </si>
  <si>
    <t>Joe DiPenta</t>
  </si>
  <si>
    <t>Anders Eriksson</t>
  </si>
  <si>
    <t>Michael Funk</t>
  </si>
  <si>
    <t>Jared (N.) Ross</t>
  </si>
  <si>
    <t>Chad Anderson</t>
  </si>
  <si>
    <t>Dennis Persson</t>
  </si>
  <si>
    <t>Kevin Montgomery</t>
  </si>
  <si>
    <t>Harrison Reed</t>
  </si>
  <si>
    <t>Brett Bellemore</t>
  </si>
  <si>
    <t>Mark Van Guilder</t>
  </si>
  <si>
    <t>Zach Tarkir</t>
  </si>
  <si>
    <t>Chris Lawrence</t>
  </si>
  <si>
    <t>Jake Taylor</t>
  </si>
  <si>
    <t>Tomas Marcinko</t>
  </si>
  <si>
    <t>Jimmy Bonneau</t>
  </si>
  <si>
    <t>Ryan Thang</t>
  </si>
  <si>
    <t>Mikael Johansson</t>
  </si>
  <si>
    <t>Nikita Kashirsky</t>
  </si>
  <si>
    <t>Tyler Murovich</t>
  </si>
  <si>
    <t>Patrick Galivan</t>
  </si>
  <si>
    <t>Tom Zanoski</t>
  </si>
  <si>
    <t>Donald Brashear</t>
  </si>
  <si>
    <t>Brendan Witt</t>
  </si>
  <si>
    <t>Kory Nagy</t>
  </si>
  <si>
    <t>Neil Petruic</t>
  </si>
  <si>
    <t>Jeff May</t>
  </si>
  <si>
    <t>Keith Aulie</t>
  </si>
  <si>
    <t>Matt Kassian</t>
  </si>
  <si>
    <t>Matt Clackson</t>
  </si>
  <si>
    <t>Mitch Fritz</t>
  </si>
  <si>
    <t>Garrett Klotz</t>
  </si>
  <si>
    <t>Marc Pouliot</t>
  </si>
  <si>
    <t>John Armstrong</t>
  </si>
  <si>
    <t>Thomas Hickey</t>
  </si>
  <si>
    <t>Joey Haddad</t>
  </si>
  <si>
    <t>Brady Calla</t>
  </si>
  <si>
    <t>Grant Lewis</t>
  </si>
  <si>
    <t>John de Gray</t>
  </si>
  <si>
    <t>Johan Motin</t>
  </si>
  <si>
    <t>Marc-Andre Bergeron</t>
  </si>
  <si>
    <t>Lukas Krajicek</t>
  </si>
  <si>
    <t>Nick St. Pierre</t>
  </si>
  <si>
    <t>Robert Slaney</t>
  </si>
  <si>
    <t>Hugo Carpentier</t>
  </si>
  <si>
    <t>Theo Peckham</t>
  </si>
  <si>
    <t>Rory Fitzpatrick</t>
  </si>
  <si>
    <t>Simon Ferguson</t>
  </si>
  <si>
    <t>David Phillips</t>
  </si>
  <si>
    <t>Landon Wilson</t>
  </si>
  <si>
    <t>Ryan Jones</t>
  </si>
  <si>
    <t>Derek Nesbitt</t>
  </si>
  <si>
    <t>Mathieu Schneider</t>
  </si>
  <si>
    <t>David McIntyre</t>
  </si>
  <si>
    <t>Alex Grant</t>
  </si>
  <si>
    <t>Dany Masse</t>
  </si>
  <si>
    <t>Hunter Bishop</t>
  </si>
  <si>
    <t>Ned Lukacevic</t>
  </si>
  <si>
    <t>Dean Strong</t>
  </si>
  <si>
    <t>Dick Axelsson</t>
  </si>
  <si>
    <t>Tyler Shelast</t>
  </si>
  <si>
    <t>Richard Greenop</t>
  </si>
  <si>
    <t>Lane MacDermid</t>
  </si>
  <si>
    <t>Fabian Brunnstrom</t>
  </si>
  <si>
    <t>Ian Cole</t>
  </si>
  <si>
    <t>Matt Duffy</t>
  </si>
  <si>
    <t>Lane Caffaro</t>
  </si>
  <si>
    <t>Andrew Orpik</t>
  </si>
  <si>
    <t>Yannick Riendeau</t>
  </si>
  <si>
    <t>Julien Brouillette</t>
  </si>
  <si>
    <t>Noah Welch</t>
  </si>
  <si>
    <t>Nathan McIver</t>
  </si>
  <si>
    <t>Rob Hennigar</t>
  </si>
  <si>
    <t>Nick Boynton</t>
  </si>
  <si>
    <t>Brett Festerling</t>
  </si>
  <si>
    <t>Travis Ehrhardt</t>
  </si>
  <si>
    <t>Matt Stephenson</t>
  </si>
  <si>
    <t>Yannick Tifu</t>
  </si>
  <si>
    <t>Ryan Weston</t>
  </si>
  <si>
    <t>Luke Gazdic</t>
  </si>
  <si>
    <t>Jesse Winchester</t>
  </si>
  <si>
    <t>Ernie Hartlieb</t>
  </si>
  <si>
    <t>Ryan Kinasewich</t>
  </si>
  <si>
    <t>Oskars Bartulis</t>
  </si>
  <si>
    <t>Ryan Flinn</t>
  </si>
  <si>
    <t>Dylan Hunter</t>
  </si>
  <si>
    <t>Peter Vandermeer</t>
  </si>
  <si>
    <t>Jake Gannon</t>
  </si>
  <si>
    <t>Colin Long</t>
  </si>
  <si>
    <t>Stu Bickel</t>
  </si>
  <si>
    <t>Josh Beaulieu</t>
  </si>
  <si>
    <t>Francis Lessard</t>
  </si>
  <si>
    <t>Dusty Collins</t>
  </si>
  <si>
    <t>Mitch Wahl</t>
  </si>
  <si>
    <t>Brandon Sutter</t>
  </si>
  <si>
    <t>Evan Barlow</t>
  </si>
  <si>
    <t>Zach Cohen</t>
  </si>
  <si>
    <t>Denis Bodrov</t>
  </si>
  <si>
    <t>Taylor Ellington</t>
  </si>
  <si>
    <t>Drew Fata</t>
  </si>
  <si>
    <t>Grant McNeill</t>
  </si>
  <si>
    <t>Mitch Love</t>
  </si>
  <si>
    <t>Ryley Grantham</t>
  </si>
  <si>
    <t>Matt Gilroy</t>
  </si>
  <si>
    <t>Angelo Esposito</t>
  </si>
  <si>
    <t>Mathieu Roy</t>
  </si>
  <si>
    <t>Kevin Schaeffer</t>
  </si>
  <si>
    <t>Doug Nolan</t>
  </si>
  <si>
    <t>Ryan McGinnis</t>
  </si>
  <si>
    <t>Justin Pogge</t>
  </si>
  <si>
    <t>Ryan Stokes</t>
  </si>
  <si>
    <t>Joe Loprieno</t>
  </si>
  <si>
    <t>Kevin Quick</t>
  </si>
  <si>
    <t>Ben Bishop</t>
  </si>
  <si>
    <t>David Urquhart</t>
  </si>
  <si>
    <t>Jon Mirasty</t>
  </si>
  <si>
    <t>Dany Sabourin</t>
  </si>
  <si>
    <t>Nick Tarnasky</t>
  </si>
  <si>
    <t>Ben Holmstrom</t>
  </si>
  <si>
    <t>Adam Henrich</t>
  </si>
  <si>
    <t>Chris McKelvie</t>
  </si>
  <si>
    <t>Kevin Clark</t>
  </si>
  <si>
    <t>Dale Mitchell</t>
  </si>
  <si>
    <t>Keven Veilleux</t>
  </si>
  <si>
    <t>Alexandre Bolduc</t>
  </si>
  <si>
    <t>David Marshall</t>
  </si>
  <si>
    <t>Charlie Kronschnabel</t>
  </si>
  <si>
    <t>Pascal Morency</t>
  </si>
  <si>
    <t>Drew Paris</t>
  </si>
  <si>
    <t>Benoit Pouliot</t>
  </si>
  <si>
    <t>James Marcou</t>
  </si>
  <si>
    <t>Torrey Mitchell</t>
  </si>
  <si>
    <t>Steven Kampfer</t>
  </si>
  <si>
    <t>Dean McAmmond</t>
  </si>
  <si>
    <t>Ben Eaves</t>
  </si>
  <si>
    <t>Lukas Kaspar</t>
  </si>
  <si>
    <t>Matt McIlvane</t>
  </si>
  <si>
    <t>Jeff Prough</t>
  </si>
  <si>
    <t>Justin Bernhardt</t>
  </si>
  <si>
    <t>Trent Daavettila</t>
  </si>
  <si>
    <t>Maxime Lacroix</t>
  </si>
  <si>
    <t>Todd Perry</t>
  </si>
  <si>
    <t>Anton Klementyev</t>
  </si>
  <si>
    <t>Eric Neilson</t>
  </si>
  <si>
    <t>Jay Rosehill</t>
  </si>
  <si>
    <t>Patrick Bordeleau</t>
  </si>
  <si>
    <t>Justin Braun</t>
  </si>
  <si>
    <t>Nick Schaus</t>
  </si>
  <si>
    <t>Jeff Petry</t>
  </si>
  <si>
    <t>Tyler Arnason</t>
  </si>
  <si>
    <t>Jay Leach</t>
  </si>
  <si>
    <t>Tim Marks</t>
  </si>
  <si>
    <t>Tony Hrkac</t>
  </si>
  <si>
    <t>Marc Cavosie</t>
  </si>
  <si>
    <t>Brandon Buck</t>
  </si>
  <si>
    <t>Brett Palin</t>
  </si>
  <si>
    <t>Mark Mitera</t>
  </si>
  <si>
    <t>Tim Conboy</t>
  </si>
  <si>
    <t>Alexander Salak</t>
  </si>
  <si>
    <t>Kip Brennan</t>
  </si>
  <si>
    <t>Cory Schneider</t>
  </si>
  <si>
    <t>Alex Stalock</t>
  </si>
  <si>
    <t>Cody Eakin</t>
  </si>
  <si>
    <t>Connor Shields</t>
  </si>
  <si>
    <t>Erik Christensen</t>
  </si>
  <si>
    <t>Mark Olver</t>
  </si>
  <si>
    <t>Maxime Sauve</t>
  </si>
  <si>
    <t>Devin Timberlake</t>
  </si>
  <si>
    <t>Brandon Yip</t>
  </si>
  <si>
    <t>Victor Bartley</t>
  </si>
  <si>
    <t>Scott Hotham</t>
  </si>
  <si>
    <t>Mike Carman</t>
  </si>
  <si>
    <t>Mark McCutcheon</t>
  </si>
  <si>
    <t>Mike Walsh</t>
  </si>
  <si>
    <t>Brandon Bollig</t>
  </si>
  <si>
    <t>David Hale</t>
  </si>
  <si>
    <t>Trent Campbell</t>
  </si>
  <si>
    <t>Mathieu Curadeau</t>
  </si>
  <si>
    <t>Dustin Friesen</t>
  </si>
  <si>
    <t>Ville Koistinen</t>
  </si>
  <si>
    <t>Shawn Lalonde</t>
  </si>
  <si>
    <t>Aaron Volpatti</t>
  </si>
  <si>
    <t>Bryan Ewing</t>
  </si>
  <si>
    <t>Darryl Bootland</t>
  </si>
  <si>
    <t>Trevor Bruess</t>
  </si>
  <si>
    <t>Chris Murray</t>
  </si>
  <si>
    <t>Mathieu Dandenault</t>
  </si>
  <si>
    <t>Tim Miller</t>
  </si>
  <si>
    <t>Tony Romano</t>
  </si>
  <si>
    <t>Anthony Peluso</t>
  </si>
  <si>
    <t>Jason Pitton</t>
  </si>
  <si>
    <t>Ryan Lannon</t>
  </si>
  <si>
    <t>Myles Stoesz</t>
  </si>
  <si>
    <t>Anton Gustafsson</t>
  </si>
  <si>
    <t>Boyd Gordon</t>
  </si>
  <si>
    <t>Kevin Shattenkirk</t>
  </si>
  <si>
    <t>Philippe Paradis</t>
  </si>
  <si>
    <t>Jannik Hansen</t>
  </si>
  <si>
    <t>Pierre-Luc Letourneau-Leblond</t>
  </si>
  <si>
    <t>Rhett Rakhshani</t>
  </si>
  <si>
    <t>Joe Colborne</t>
  </si>
  <si>
    <t>Brian Lashoff</t>
  </si>
  <si>
    <t>Matt Smaby</t>
  </si>
  <si>
    <t>Eddie DelGrosso</t>
  </si>
  <si>
    <t>Josh Lunden</t>
  </si>
  <si>
    <t>John Scott Dickson</t>
  </si>
  <si>
    <t>Elgin Reid</t>
  </si>
  <si>
    <t>Scott Lehman</t>
  </si>
  <si>
    <t>Carl Gunnarsson</t>
  </si>
  <si>
    <t>Daniel Tkaczuk</t>
  </si>
  <si>
    <t>Tyson Sexsmith</t>
  </si>
  <si>
    <t>Reid Simpson</t>
  </si>
  <si>
    <t>Brent Henley</t>
  </si>
  <si>
    <t>Josh Gratton</t>
  </si>
  <si>
    <t>Jason Bacashihua</t>
  </si>
  <si>
    <t>Tyler Plante</t>
  </si>
  <si>
    <t>Luke Beaverson</t>
  </si>
  <si>
    <t>Devin DiDiomete</t>
  </si>
  <si>
    <t>Steve MacIntyre</t>
  </si>
  <si>
    <t>Matt Climie</t>
  </si>
  <si>
    <t>Corey Crawford</t>
  </si>
  <si>
    <t>Josh Tordjman</t>
  </si>
  <si>
    <t>Chad Johnson</t>
  </si>
  <si>
    <t>Justin Peters</t>
  </si>
  <si>
    <t>Nick Ross</t>
  </si>
  <si>
    <t>Dustin Tokarski</t>
  </si>
  <si>
    <t>Kevin Lalande</t>
  </si>
  <si>
    <t>Paul Crosty</t>
  </si>
  <si>
    <t>Johnny Boychuk</t>
  </si>
  <si>
    <t>Tony Lucia</t>
  </si>
  <si>
    <t>Evan Rankin</t>
  </si>
  <si>
    <t>Matt Beca</t>
  </si>
  <si>
    <t>Mark Derlago</t>
  </si>
  <si>
    <t>Shane Harper</t>
  </si>
  <si>
    <t>Trevor Kell</t>
  </si>
  <si>
    <t>Milan Gajic</t>
  </si>
  <si>
    <t>Eric Gryba</t>
  </si>
  <si>
    <t>John Kurtz</t>
  </si>
  <si>
    <t>Chris Summers</t>
  </si>
  <si>
    <t>Lee Baldwin</t>
  </si>
  <si>
    <t>Rick Cleaver</t>
  </si>
  <si>
    <t>Mike Hoffman</t>
  </si>
  <si>
    <t>Dan LaCouture</t>
  </si>
  <si>
    <t>Matt McCue</t>
  </si>
  <si>
    <t>Carter Ashton</t>
  </si>
  <si>
    <t>Brock McBride</t>
  </si>
  <si>
    <t>Ole-Kristian Tollefsen</t>
  </si>
  <si>
    <t>Jonathan Carlsson</t>
  </si>
  <si>
    <t>Aaron Boogaard</t>
  </si>
  <si>
    <t>Trevor Gillies</t>
  </si>
  <si>
    <t>Ian McKenzie</t>
  </si>
  <si>
    <t>Jeremy Yablonski</t>
  </si>
  <si>
    <t>Chris Holt</t>
  </si>
  <si>
    <t>Tim Spencer</t>
  </si>
  <si>
    <t>Rob Kwiet</t>
  </si>
  <si>
    <t>Chris Breen</t>
  </si>
  <si>
    <t>David Gilbert</t>
  </si>
  <si>
    <t>Jacob Muzzin</t>
  </si>
  <si>
    <t>Thomas Beauregard</t>
  </si>
  <si>
    <t>Rob Bina</t>
  </si>
  <si>
    <t>Mathieu Brodeur</t>
  </si>
  <si>
    <t>Matt Case</t>
  </si>
  <si>
    <t>Tomas Fleischmann</t>
  </si>
  <si>
    <t>Pascal Rheaume</t>
  </si>
  <si>
    <t>Jimmy Sharrow</t>
  </si>
  <si>
    <t>Tyler Sloan</t>
  </si>
  <si>
    <t>Ryan Stanton</t>
  </si>
  <si>
    <t>Chris VandeVelde</t>
  </si>
  <si>
    <t>Jean Bourbeau</t>
  </si>
  <si>
    <t>Colby Cohen</t>
  </si>
  <si>
    <t>Jack Combs</t>
  </si>
  <si>
    <t>Ryan Donald</t>
  </si>
  <si>
    <t>Matt D'Agostini</t>
  </si>
  <si>
    <t>Mike McKenzie</t>
  </si>
  <si>
    <t>Brandon Wong</t>
  </si>
  <si>
    <t>Justin Donati</t>
  </si>
  <si>
    <t>Jesse Gimblett</t>
  </si>
  <si>
    <t>Jean-Claude Sawyer</t>
  </si>
  <si>
    <t>Corey Syvret</t>
  </si>
  <si>
    <t>Dylan Yeo</t>
  </si>
  <si>
    <t>Jason Lepine</t>
  </si>
  <si>
    <t>Ryan (J.) Murphy</t>
  </si>
  <si>
    <t>Richard Panik</t>
  </si>
  <si>
    <t>Mat Robinson</t>
  </si>
  <si>
    <t>Brian Roloff</t>
  </si>
  <si>
    <t>Jared Staal</t>
  </si>
  <si>
    <t>Maxime Tanguay</t>
  </si>
  <si>
    <t>Jamie Bates</t>
  </si>
  <si>
    <t>Chris Beckford-Tseu</t>
  </si>
  <si>
    <t>Jesse Blacker</t>
  </si>
  <si>
    <t>Randy Jones</t>
  </si>
  <si>
    <t>Justin Kinnunen</t>
  </si>
  <si>
    <t>David Schulz</t>
  </si>
  <si>
    <t>Oren Eizenman</t>
  </si>
  <si>
    <t>Marco Scandella</t>
  </si>
  <si>
    <t>Richard Bachman</t>
  </si>
  <si>
    <t>Matt Clarke</t>
  </si>
  <si>
    <t>Ryan Cruthers</t>
  </si>
  <si>
    <t>Jeremy Dehner</t>
  </si>
  <si>
    <t>Cody Chupp</t>
  </si>
  <si>
    <t>Casey Pierro-Zabotel</t>
  </si>
  <si>
    <t>Shawn Bates</t>
  </si>
  <si>
    <t>Jordan Bendfeld</t>
  </si>
  <si>
    <t>Frank Doyle</t>
  </si>
  <si>
    <t>D.J. King</t>
  </si>
  <si>
    <t>Kyle Lawson</t>
  </si>
  <si>
    <t>Louis Liotti</t>
  </si>
  <si>
    <t>Kenny MacAulay</t>
  </si>
  <si>
    <t>Jonas Ahnelov</t>
  </si>
  <si>
    <t>Tim Filangieri</t>
  </si>
  <si>
    <t>Derek Leblanc</t>
  </si>
  <si>
    <t>Kevin DeVergilio</t>
  </si>
  <si>
    <t>Jaroslav Janus</t>
  </si>
  <si>
    <t>Simon Gysbers</t>
  </si>
  <si>
    <t>Adam Munro</t>
  </si>
  <si>
    <t>Adrian Veideman</t>
  </si>
  <si>
    <t>Barry Brust</t>
  </si>
  <si>
    <t>Billy Sauer</t>
  </si>
  <si>
    <t>Johann Kroll</t>
  </si>
  <si>
    <t>T.J. Fast</t>
  </si>
  <si>
    <t>Will Colbert</t>
  </si>
  <si>
    <t>Matt Nickerson</t>
  </si>
  <si>
    <t>Andy Chiodo</t>
  </si>
  <si>
    <t>David Sloane</t>
  </si>
  <si>
    <t>Jon D'Aversa</t>
  </si>
  <si>
    <t>Brent Krahn</t>
  </si>
  <si>
    <t>Michal Neuvirth</t>
  </si>
  <si>
    <t>Dan LaCosta</t>
  </si>
  <si>
    <t>Geoff Waugh</t>
  </si>
  <si>
    <t>Jeff Frazee</t>
  </si>
  <si>
    <t>J.P. Lamoureux</t>
  </si>
  <si>
    <t>Thomas McCollum</t>
  </si>
  <si>
    <t>David Shantz</t>
  </si>
  <si>
    <t>Leland Irving</t>
  </si>
  <si>
    <t>Mike Brodeur</t>
  </si>
  <si>
    <t>Joey MacDonald</t>
  </si>
  <si>
    <t>Chet Pickard</t>
  </si>
  <si>
    <t>Joe Fallon</t>
  </si>
  <si>
    <t>Anton Khudobin</t>
  </si>
  <si>
    <t>Scott Munroe</t>
  </si>
  <si>
    <t>Johan Backlund</t>
  </si>
  <si>
    <t>John Curry</t>
  </si>
  <si>
    <t>Cedrick Desjardins</t>
  </si>
  <si>
    <t>Jhonas Enroth</t>
  </si>
  <si>
    <t>Mark Dekanich</t>
  </si>
  <si>
    <t>Mike McKenna</t>
  </si>
  <si>
    <t>Kevin Baker</t>
  </si>
  <si>
    <t>Brian Boucher</t>
  </si>
  <si>
    <t>Brendan Buckley</t>
  </si>
  <si>
    <t>Ben Chiarot</t>
  </si>
  <si>
    <t>Matt Clark</t>
  </si>
  <si>
    <t>Dan Collins</t>
  </si>
  <si>
    <t>Dave Cowan</t>
  </si>
  <si>
    <t>Alex Curran</t>
  </si>
  <si>
    <t>Ray Emery</t>
  </si>
  <si>
    <t>Riley Emmerson</t>
  </si>
  <si>
    <t>Beau Erickson</t>
  </si>
  <si>
    <t>Chanse Fitzpatrick</t>
  </si>
  <si>
    <t>Olivier Fortier</t>
  </si>
  <si>
    <t>Brett Gallant</t>
  </si>
  <si>
    <t>Mitch Ganzak</t>
  </si>
  <si>
    <t>Tommy Goebel</t>
  </si>
  <si>
    <t>Nevin Hamilton</t>
  </si>
  <si>
    <t>Jon Landry</t>
  </si>
  <si>
    <t>Matt Lopes</t>
  </si>
  <si>
    <t>Robert Mayer</t>
  </si>
  <si>
    <t>Kris Mayotte</t>
  </si>
  <si>
    <t>Garrett Mitchell</t>
  </si>
  <si>
    <t>John Mori</t>
  </si>
  <si>
    <t>Kyle Neuber</t>
  </si>
  <si>
    <t>Ryan Nie</t>
  </si>
  <si>
    <t>Alex Petizian</t>
  </si>
  <si>
    <t>Matt Pierce</t>
  </si>
  <si>
    <t>Ilkka Pikkarainen</t>
  </si>
  <si>
    <t>Ross Rouleau</t>
  </si>
  <si>
    <t>Matt Schepke</t>
  </si>
  <si>
    <t>Brock Sheahan</t>
  </si>
  <si>
    <t>Jeremy Smith</t>
  </si>
  <si>
    <t>Darryl Smith</t>
  </si>
  <si>
    <t>Cody Sol</t>
  </si>
  <si>
    <t>Matt Stefanishion</t>
  </si>
  <si>
    <t>Jordan Szwarz</t>
  </si>
  <si>
    <t>Cameron Talbot</t>
  </si>
  <si>
    <t>Andrew Thomas</t>
  </si>
  <si>
    <t>Chris Whitley</t>
  </si>
  <si>
    <t>Ilya Zubov</t>
  </si>
  <si>
    <t>Andrew Agozzino</t>
  </si>
  <si>
    <t>Rejean Beauchemin</t>
  </si>
  <si>
    <t>Martin Biron</t>
  </si>
  <si>
    <t>Brett Blatchford</t>
  </si>
  <si>
    <t>Justin Bowers</t>
  </si>
  <si>
    <t>Joe Charlebois</t>
  </si>
  <si>
    <t>Chris Clackson</t>
  </si>
  <si>
    <t>Willie Coetzee</t>
  </si>
  <si>
    <t>Tony DeHart</t>
  </si>
  <si>
    <t>Jamie Devane</t>
  </si>
  <si>
    <t>Thomas Dignard</t>
  </si>
  <si>
    <t>Tyler Doig</t>
  </si>
  <si>
    <t>Tysen Dowzak</t>
  </si>
  <si>
    <t>Landon Ferraro</t>
  </si>
  <si>
    <t>Ryan Flynn</t>
  </si>
  <si>
    <t>Matt Fraser</t>
  </si>
  <si>
    <t>Jamie Fritsch</t>
  </si>
  <si>
    <t>Josh Godfrey</t>
  </si>
  <si>
    <t>Jordan Hill</t>
  </si>
  <si>
    <t>Kai Kantola</t>
  </si>
  <si>
    <t>Colt King</t>
  </si>
  <si>
    <t>Mikko Koskinen</t>
  </si>
  <si>
    <t>Olivier Labelle</t>
  </si>
  <si>
    <t>Quintin Laing</t>
  </si>
  <si>
    <t>Patrick Lalime</t>
  </si>
  <si>
    <t>Robin Lehner</t>
  </si>
  <si>
    <t>Jim McKenzie</t>
  </si>
  <si>
    <t>Chad Painchaud</t>
  </si>
  <si>
    <t>Jody Pederson</t>
  </si>
  <si>
    <t>Chris Stewart</t>
  </si>
  <si>
    <t>David Stich</t>
  </si>
  <si>
    <t>Brandon Straub</t>
  </si>
  <si>
    <t>Mario Valery-Trabucco</t>
  </si>
  <si>
    <t>Tim Wedderburn</t>
  </si>
  <si>
    <t>Darcy Zajac</t>
  </si>
  <si>
    <t>Jean-Francois Berube</t>
  </si>
  <si>
    <t>Dan Cloutier</t>
  </si>
  <si>
    <t>Gerald Coleman</t>
  </si>
  <si>
    <t>Michael Forney</t>
  </si>
  <si>
    <t>Jordan Fox</t>
  </si>
  <si>
    <t>Jimmy Fraser</t>
  </si>
  <si>
    <t>Matt Irwin</t>
  </si>
  <si>
    <t>Andrew Lord</t>
  </si>
  <si>
    <t>Chris Neiszner</t>
  </si>
  <si>
    <t>Eric O'Dell</t>
  </si>
  <si>
    <t>Blair Riley</t>
  </si>
  <si>
    <t>Olivier Roy</t>
  </si>
  <si>
    <t>Michael Ryan</t>
  </si>
  <si>
    <t>Brian Stewart</t>
  </si>
  <si>
    <t>Dustin Sylvester</t>
  </si>
  <si>
    <t>Semyon Varlamov</t>
  </si>
  <si>
    <t>Mitch Versteeg</t>
  </si>
  <si>
    <t>Ryan Wilson</t>
  </si>
  <si>
    <t>Kyle Beach</t>
  </si>
  <si>
    <t>Mike Berube</t>
  </si>
  <si>
    <t>Andrew Carroll</t>
  </si>
  <si>
    <t>Justin Coutu</t>
  </si>
  <si>
    <t>Kelly Czuy</t>
  </si>
  <si>
    <t>Rick DiPietro</t>
  </si>
  <si>
    <t>Ryan Donally</t>
  </si>
  <si>
    <t>T.J. Fox</t>
  </si>
  <si>
    <t>Ryan Hillier</t>
  </si>
  <si>
    <t>Carter Hutton</t>
  </si>
  <si>
    <t>Darcy Kuemper</t>
  </si>
  <si>
    <t>Kari Lehtonen</t>
  </si>
  <si>
    <t>Andreas Lilja</t>
  </si>
  <si>
    <t>Jason Morgan</t>
  </si>
  <si>
    <t>Andrew Penner</t>
  </si>
  <si>
    <t>Andrew Perugini</t>
  </si>
  <si>
    <t>Dustin Sproat</t>
  </si>
  <si>
    <t>Andy Brandt</t>
  </si>
  <si>
    <t>Patrick Cullity</t>
  </si>
  <si>
    <t>Jeremy Duchesne</t>
  </si>
  <si>
    <t>Bobby Hughes</t>
  </si>
  <si>
    <t>Maxime Legault</t>
  </si>
  <si>
    <t>Kevin McLeod</t>
  </si>
  <si>
    <t>Jordan Pearce</t>
  </si>
  <si>
    <t>Eric Regan</t>
  </si>
  <si>
    <t>Sam Roberts</t>
  </si>
  <si>
    <t>David Rohlfs</t>
  </si>
  <si>
    <t>Michael-Lee Teslak</t>
  </si>
  <si>
    <t>Chris Chappell</t>
  </si>
  <si>
    <t>Matt Dalton</t>
  </si>
  <si>
    <t>Manny Legace</t>
  </si>
  <si>
    <t>Mike McLean</t>
  </si>
  <si>
    <t>Michael Neal</t>
  </si>
  <si>
    <t>Ronald Petrovicky</t>
  </si>
  <si>
    <t>Alec Richards</t>
  </si>
  <si>
    <t>Andy Rogers</t>
  </si>
  <si>
    <t>Boris Valabik</t>
  </si>
  <si>
    <t>Adam Berkhoel</t>
  </si>
  <si>
    <t>Chris Higgins</t>
  </si>
  <si>
    <t>Carl Hudson</t>
  </si>
  <si>
    <t>Tyler Ludwig</t>
  </si>
  <si>
    <t>Logan MacMillan</t>
  </si>
  <si>
    <t>Ryan Mior</t>
  </si>
  <si>
    <t>Joey Ryan</t>
  </si>
  <si>
    <t>Bryan Young</t>
  </si>
  <si>
    <t>Codey Burki</t>
  </si>
  <si>
    <t>Brett Clouthier</t>
  </si>
  <si>
    <t>Bryan Pitton</t>
  </si>
  <si>
    <t>Brandon Sugden</t>
  </si>
  <si>
    <t>Carter Bancks</t>
  </si>
  <si>
    <t>Kevin Cormier</t>
  </si>
  <si>
    <t>Kyle Hagel</t>
  </si>
  <si>
    <t>Benn Olson</t>
  </si>
  <si>
    <t>Sebastien Piche</t>
  </si>
  <si>
    <t>Dan Taylor</t>
  </si>
  <si>
    <t>A.J. Thelen</t>
  </si>
  <si>
    <t>Andrew Engelage</t>
  </si>
  <si>
    <t>Jason Jozsa</t>
  </si>
  <si>
    <t>Nic Riopel</t>
  </si>
  <si>
    <t>Aaron Sorochan</t>
  </si>
  <si>
    <t>Hans Benson</t>
  </si>
  <si>
    <t>Greg Flynn</t>
  </si>
  <si>
    <t>Bryan Lundbohm</t>
  </si>
  <si>
    <t>Steve Valiquette</t>
  </si>
  <si>
    <t>Riku Helenius</t>
  </si>
  <si>
    <t>Matt Lowry</t>
  </si>
  <si>
    <t>Miika Wiikman</t>
  </si>
  <si>
    <t>Trevor Cann</t>
  </si>
  <si>
    <t>Scott Fletcher</t>
  </si>
  <si>
    <t>Al Montoya</t>
  </si>
  <si>
    <t>Mike Morrison</t>
  </si>
  <si>
    <t>Todd Ford</t>
  </si>
  <si>
    <t>Peter Aston</t>
  </si>
  <si>
    <t>Mike Murphy</t>
  </si>
  <si>
    <t>Daren Machesney</t>
  </si>
  <si>
    <t>Joel Rechlicz</t>
  </si>
  <si>
    <t>Kevin Regan</t>
  </si>
  <si>
    <t>Jeff Zatkoff</t>
  </si>
  <si>
    <t>Matt Keetley</t>
  </si>
  <si>
    <t>Jean-Philippe Levasseur</t>
  </si>
  <si>
    <t>Matt Zaba</t>
  </si>
  <si>
    <t>John Grahame</t>
  </si>
  <si>
    <t>James Reimer</t>
  </si>
  <si>
    <t>Brad Thiessen</t>
  </si>
  <si>
    <t>Wade Dubielewicz</t>
  </si>
  <si>
    <t>Hannu Toivonen</t>
  </si>
  <si>
    <t>Devan Dubnyk</t>
  </si>
  <si>
    <t>Nathan Lawson</t>
  </si>
  <si>
    <t>Braden Holtby</t>
  </si>
  <si>
    <t>Peter Mannino</t>
  </si>
  <si>
    <t>Drew MacIntyre</t>
  </si>
  <si>
    <t>Curtis Sanford</t>
  </si>
  <si>
    <t>Tyler Weiman</t>
  </si>
  <si>
    <t>Daniel Larsson</t>
  </si>
  <si>
    <t>Jonathan Bernier</t>
  </si>
  <si>
    <t>Player</t>
  </si>
  <si>
    <t>Team</t>
  </si>
  <si>
    <t>GP</t>
  </si>
  <si>
    <t>G</t>
  </si>
  <si>
    <t>A</t>
  </si>
  <si>
    <t>PTS</t>
  </si>
  <si>
    <t>PIM</t>
  </si>
  <si>
    <t>Total</t>
  </si>
  <si>
    <t xml:space="preserve">DOB </t>
  </si>
  <si>
    <t>Birthplace</t>
  </si>
  <si>
    <t xml:space="preserve"> </t>
  </si>
  <si>
    <t>LW</t>
  </si>
  <si>
    <t xml:space="preserve">L </t>
  </si>
  <si>
    <t xml:space="preserve">Dec. 3, 1986 </t>
  </si>
  <si>
    <t>Prague, Czech Republic</t>
  </si>
  <si>
    <t xml:space="preserve">Oct. 14, 1975 </t>
  </si>
  <si>
    <t>Red Deer, AB</t>
  </si>
  <si>
    <t xml:space="preserve">Jun. 4, 1985 </t>
  </si>
  <si>
    <t>Powell River, BC</t>
  </si>
  <si>
    <t>RW</t>
  </si>
  <si>
    <t xml:space="preserve">R </t>
  </si>
  <si>
    <t xml:space="preserve">Mar. 13, 1986 </t>
  </si>
  <si>
    <t>Burnaby, BC</t>
  </si>
  <si>
    <t>C</t>
  </si>
  <si>
    <t xml:space="preserve">Sep. 17, 1982 </t>
  </si>
  <si>
    <t>Regina, SK</t>
  </si>
  <si>
    <t xml:space="preserve">Mar. 17, 1989 </t>
  </si>
  <si>
    <t>Vasteras, Sweden</t>
  </si>
  <si>
    <t xml:space="preserve">Jul. 5, 1989 </t>
  </si>
  <si>
    <t>Charlottetown, PEI</t>
  </si>
  <si>
    <t xml:space="preserve">Jun. 30, 1981 </t>
  </si>
  <si>
    <t>Olds, AB</t>
  </si>
  <si>
    <t xml:space="preserve">Jan. 7, 1988 </t>
  </si>
  <si>
    <t>Hanna, AB</t>
  </si>
  <si>
    <t xml:space="preserve">Feb. 22, 1982 </t>
  </si>
  <si>
    <t>Campbell River, BC</t>
  </si>
  <si>
    <t xml:space="preserve">May. 25, 1987 </t>
  </si>
  <si>
    <t>Cremona, AB</t>
  </si>
  <si>
    <t xml:space="preserve">Jan. 29, 1986 </t>
  </si>
  <si>
    <t>Langley, BC</t>
  </si>
  <si>
    <t xml:space="preserve">Feb. 26, 1988 </t>
  </si>
  <si>
    <t>Unionville, ON</t>
  </si>
  <si>
    <t xml:space="preserve">Jul. 8, 1982 </t>
  </si>
  <si>
    <t>Oak Park, IL</t>
  </si>
  <si>
    <t xml:space="preserve">Feb. 12, 1986 </t>
  </si>
  <si>
    <t>LaSalle, QC</t>
  </si>
  <si>
    <t xml:space="preserve">Jun. 2, 1987 </t>
  </si>
  <si>
    <t>Calgary, AB</t>
  </si>
  <si>
    <t xml:space="preserve">Jul. 8, 1986 </t>
  </si>
  <si>
    <t>Glens Falls, NY</t>
  </si>
  <si>
    <t xml:space="preserve">Aug. 9, 1989 </t>
  </si>
  <si>
    <t>Marysville, BC</t>
  </si>
  <si>
    <t xml:space="preserve">Apr. 20, 1983 </t>
  </si>
  <si>
    <t>Abbotsford, BC</t>
  </si>
  <si>
    <t xml:space="preserve">Jan. 22, 1990 </t>
  </si>
  <si>
    <t>Seal Beach, CA</t>
  </si>
  <si>
    <t xml:space="preserve">Apr. 10, 1986 </t>
  </si>
  <si>
    <t>Edmonton, AB</t>
  </si>
  <si>
    <t xml:space="preserve">Aug. 1, 1986 </t>
  </si>
  <si>
    <t>Deering, NH</t>
  </si>
  <si>
    <t>D</t>
  </si>
  <si>
    <t xml:space="preserve">Aug. 2, 1988 </t>
  </si>
  <si>
    <t>Delta, BC</t>
  </si>
  <si>
    <t xml:space="preserve">Dec. 7, 1985 </t>
  </si>
  <si>
    <t>Alexandria, MN</t>
  </si>
  <si>
    <t xml:space="preserve">Mar. 25, 1989 </t>
  </si>
  <si>
    <t>West Vancouver, BC</t>
  </si>
  <si>
    <t xml:space="preserve">Oct. 22, 1987 </t>
  </si>
  <si>
    <t>Royal Oak, MI</t>
  </si>
  <si>
    <t xml:space="preserve">Oct. 21, 1986 </t>
  </si>
  <si>
    <t>Miniota, MB</t>
  </si>
  <si>
    <t xml:space="preserve">Jun. 23, 1984 </t>
  </si>
  <si>
    <t>Nanaimo, BC</t>
  </si>
  <si>
    <t xml:space="preserve">Sep. 10, 1983 </t>
  </si>
  <si>
    <t>Jarfalla, Sweden</t>
  </si>
  <si>
    <t xml:space="preserve">Sep. 4, 1987 </t>
  </si>
  <si>
    <t>Toronto, ON</t>
  </si>
  <si>
    <t xml:space="preserve">Dec. 26, 1976 </t>
  </si>
  <si>
    <t>Windsor, ON</t>
  </si>
  <si>
    <t xml:space="preserve">Mar. 1, 1987 </t>
  </si>
  <si>
    <t>Winnipeg, MB</t>
  </si>
  <si>
    <t xml:space="preserve">Jun. 29, 1989 </t>
  </si>
  <si>
    <t>Uxbridge, ON</t>
  </si>
  <si>
    <t xml:space="preserve">May. 5, 1986 </t>
  </si>
  <si>
    <t>Burlington, ON</t>
  </si>
  <si>
    <t xml:space="preserve">Apr. 11, 1988 </t>
  </si>
  <si>
    <t>Swan Hills, AB</t>
  </si>
  <si>
    <t xml:space="preserve">Ht  </t>
  </si>
  <si>
    <t xml:space="preserve">Wt  </t>
  </si>
  <si>
    <t xml:space="preserve">Feb. 1, 1989 </t>
  </si>
  <si>
    <t>Valencia, CA</t>
  </si>
  <si>
    <t xml:space="preserve">Nov. 24, 1988 </t>
  </si>
  <si>
    <t>Oakville, ON</t>
  </si>
  <si>
    <t xml:space="preserve">Mar. 17, 1986 </t>
  </si>
  <si>
    <t>St. Liboire, QC</t>
  </si>
  <si>
    <t xml:space="preserve">Oct. 13, 1986 </t>
  </si>
  <si>
    <t>Ottawa, ON</t>
  </si>
  <si>
    <t xml:space="preserve">Nov. 27, 1988 </t>
  </si>
  <si>
    <t xml:space="preserve">Sep. 23, 1986 </t>
  </si>
  <si>
    <t xml:space="preserve">Feb. 28, 1987 </t>
  </si>
  <si>
    <t>Vienna, Austria</t>
  </si>
  <si>
    <t xml:space="preserve">Apr. 26, 1985 </t>
  </si>
  <si>
    <t>Pittsburgh, PA</t>
  </si>
  <si>
    <t xml:space="preserve">Apr. 23, 1988 </t>
  </si>
  <si>
    <t>St. Louis, MO</t>
  </si>
  <si>
    <t xml:space="preserve">Jan. 16, 1979 </t>
  </si>
  <si>
    <t>Mississauga, ON</t>
  </si>
  <si>
    <t xml:space="preserve">Sep. 8, 1982 </t>
  </si>
  <si>
    <t>Huntsville, AL</t>
  </si>
  <si>
    <t xml:space="preserve">Apr. 4, 1984 </t>
  </si>
  <si>
    <t>Steamboat Springs, CO</t>
  </si>
  <si>
    <t xml:space="preserve">Jan. 10, 1987 </t>
  </si>
  <si>
    <t>Comber, ON</t>
  </si>
  <si>
    <t xml:space="preserve">Jul. 13, 1981 </t>
  </si>
  <si>
    <t>Oulu, Finland</t>
  </si>
  <si>
    <t xml:space="preserve">Apr. 9, 1987 </t>
  </si>
  <si>
    <t>Colorado Springs, CO</t>
  </si>
  <si>
    <t xml:space="preserve">May. 30, 1985 </t>
  </si>
  <si>
    <t>Westfield, MA</t>
  </si>
  <si>
    <t xml:space="preserve">Jan. 27, 1987 </t>
  </si>
  <si>
    <t xml:space="preserve">Jul. 27, 1981 </t>
  </si>
  <si>
    <t>Bonnyville, AB</t>
  </si>
  <si>
    <t xml:space="preserve">Feb. 19, 1987 </t>
  </si>
  <si>
    <t>Montreal, QC</t>
  </si>
  <si>
    <t xml:space="preserve">Jul. 19, 1988 </t>
  </si>
  <si>
    <t>Tampere, Finland</t>
  </si>
  <si>
    <t xml:space="preserve">Jun. 29, 1982 </t>
  </si>
  <si>
    <t xml:space="preserve">Mar. 10, 1989 </t>
  </si>
  <si>
    <t>Boucherville, QC</t>
  </si>
  <si>
    <t xml:space="preserve">Sep. 17, 1989 </t>
  </si>
  <si>
    <t>St. Hyacinthe, QC</t>
  </si>
  <si>
    <t xml:space="preserve">Apr. 6, 1985 </t>
  </si>
  <si>
    <t>Philadelphia, PA</t>
  </si>
  <si>
    <t xml:space="preserve">Aug. 22, 1986 </t>
  </si>
  <si>
    <t>Moscow, Russia</t>
  </si>
  <si>
    <t xml:space="preserve">Jun. 13, 1985 </t>
  </si>
  <si>
    <t>Millgrove, ON</t>
  </si>
  <si>
    <t xml:space="preserve">Apr. 29, 1982 </t>
  </si>
  <si>
    <t>Burnsville, MN</t>
  </si>
  <si>
    <t xml:space="preserve">Feb. 19, 1986 </t>
  </si>
  <si>
    <t>Outlook, SK</t>
  </si>
  <si>
    <t xml:space="preserve">Dec. 15, 1988 </t>
  </si>
  <si>
    <t>Kvissleby, Sweden</t>
  </si>
  <si>
    <t xml:space="preserve">Dec. 2, 1985 </t>
  </si>
  <si>
    <t>Fernie, BC</t>
  </si>
  <si>
    <t xml:space="preserve">Oct. 17, 1986 </t>
  </si>
  <si>
    <t>Silver Spring, MD</t>
  </si>
  <si>
    <t xml:space="preserve">Feb. 19, 1985 </t>
  </si>
  <si>
    <t xml:space="preserve">Jun. 15, 1979 </t>
  </si>
  <si>
    <t>Kingston, ON</t>
  </si>
  <si>
    <t>F</t>
  </si>
  <si>
    <t xml:space="preserve">Apr. 29, 1986 </t>
  </si>
  <si>
    <t>Whitby, Ont</t>
  </si>
  <si>
    <t xml:space="preserve">May. 1, 1986 </t>
  </si>
  <si>
    <t xml:space="preserve">Mar. 8, 1989 </t>
  </si>
  <si>
    <t>Grand Rapids, MI</t>
  </si>
  <si>
    <t xml:space="preserve">Jun. 27, 1985 </t>
  </si>
  <si>
    <t xml:space="preserve">Oct. 4, 1989 </t>
  </si>
  <si>
    <t>Airdrie, AB</t>
  </si>
  <si>
    <t xml:space="preserve">May. 26, 1984 </t>
  </si>
  <si>
    <t>Stony Plain, AB</t>
  </si>
  <si>
    <t xml:space="preserve">Mar. 11, 1988 </t>
  </si>
  <si>
    <t>Greenfield Park, QC</t>
  </si>
  <si>
    <t xml:space="preserve">Jul. 11, 1984 </t>
  </si>
  <si>
    <t xml:space="preserve">Nov. 1, 1989 </t>
  </si>
  <si>
    <t>Paris, ON</t>
  </si>
  <si>
    <t xml:space="preserve">Apr. 4, 1983 </t>
  </si>
  <si>
    <t>St. Catharines, ON</t>
  </si>
  <si>
    <t xml:space="preserve">Mar. 16, 1988 </t>
  </si>
  <si>
    <t>Slany, Czech Republic</t>
  </si>
  <si>
    <t xml:space="preserve">May. 16, 1980 </t>
  </si>
  <si>
    <t>Boston, MA</t>
  </si>
  <si>
    <t xml:space="preserve">Apr. 7, 1989 </t>
  </si>
  <si>
    <t>Brampton, ON</t>
  </si>
  <si>
    <t xml:space="preserve">May. 31, 1987 </t>
  </si>
  <si>
    <t>Granby, QC</t>
  </si>
  <si>
    <t xml:space="preserve">Dec. 26, 1987 </t>
  </si>
  <si>
    <t>Vaasa, Finland</t>
  </si>
  <si>
    <t xml:space="preserve">Aug. 24, 1982 </t>
  </si>
  <si>
    <t xml:space="preserve">Mar. 26, 1985 </t>
  </si>
  <si>
    <t>Cornwall, ON</t>
  </si>
  <si>
    <t xml:space="preserve">Apr. 27, 1987 </t>
  </si>
  <si>
    <t>Reading, MA</t>
  </si>
  <si>
    <t xml:space="preserve">Feb. 25, 1988 </t>
  </si>
  <si>
    <t>Edina, MN</t>
  </si>
  <si>
    <t xml:space="preserve">May. 16, 1985 </t>
  </si>
  <si>
    <t>Two Harbors, MN</t>
  </si>
  <si>
    <t xml:space="preserve">Mar. 22, 1982 </t>
  </si>
  <si>
    <t>Farmington, MN</t>
  </si>
  <si>
    <t xml:space="preserve">Jul. 11, 1987 </t>
  </si>
  <si>
    <t>Southfield, MI</t>
  </si>
  <si>
    <t xml:space="preserve">Mar. 7, 1985 </t>
  </si>
  <si>
    <t xml:space="preserve">Jul. 28, 1985 </t>
  </si>
  <si>
    <t>Minneapolis, MN</t>
  </si>
  <si>
    <t xml:space="preserve">Apr. 22, 1984 </t>
  </si>
  <si>
    <t>London, ON</t>
  </si>
  <si>
    <t xml:space="preserve">Jun. 25, 1988 </t>
  </si>
  <si>
    <t xml:space="preserve">Jun. 18, 1987 </t>
  </si>
  <si>
    <t>St. John's, NL</t>
  </si>
  <si>
    <t xml:space="preserve">Apr. 22, 1986 </t>
  </si>
  <si>
    <t>Ft. McMurray, BC</t>
  </si>
  <si>
    <t xml:space="preserve">Mike Murphy </t>
  </si>
  <si>
    <t xml:space="preserve">Jan. 15, 1989 </t>
  </si>
  <si>
    <t xml:space="preserve">Aug. 30, 1986 </t>
  </si>
  <si>
    <t>Blyth, ON</t>
  </si>
  <si>
    <t xml:space="preserve">Feb. 7, 1985 </t>
  </si>
  <si>
    <t>Brockton, MA</t>
  </si>
  <si>
    <t xml:space="preserve">Aug. 6, 1986 </t>
  </si>
  <si>
    <t>Detroit, MI</t>
  </si>
  <si>
    <t xml:space="preserve">Jan. 5, 1984 </t>
  </si>
  <si>
    <t xml:space="preserve">Jan. 7, 1987 </t>
  </si>
  <si>
    <t>Owen Sound, ON</t>
  </si>
  <si>
    <t xml:space="preserve">May. 10, 1977 </t>
  </si>
  <si>
    <t>Lachute, QC</t>
  </si>
  <si>
    <t xml:space="preserve">Jun. 4, 1987 </t>
  </si>
  <si>
    <t xml:space="preserve">Feb. 2, 1986 </t>
  </si>
  <si>
    <t>Carnduff, SK</t>
  </si>
  <si>
    <t xml:space="preserve">Jan. 1, 1988 </t>
  </si>
  <si>
    <t>Saskatoon, SK</t>
  </si>
  <si>
    <t xml:space="preserve">May. 18, 1988 </t>
  </si>
  <si>
    <t>Riga, Latvia</t>
  </si>
  <si>
    <t xml:space="preserve">Jan. 6, 1984 </t>
  </si>
  <si>
    <t xml:space="preserve">Mar. 21, 1980 </t>
  </si>
  <si>
    <t>Meadow Lake, SK</t>
  </si>
  <si>
    <t xml:space="preserve">Aug. 11, 1983 </t>
  </si>
  <si>
    <t>Embrun, ON</t>
  </si>
  <si>
    <t xml:space="preserve">Jul. 15, 1980 </t>
  </si>
  <si>
    <t>Moose Factory, ON</t>
  </si>
  <si>
    <t xml:space="preserve">Jan. 29, 1989 </t>
  </si>
  <si>
    <t>Maplewood, MN</t>
  </si>
  <si>
    <t xml:space="preserve">Apr. 11, 1985 </t>
  </si>
  <si>
    <t>Rosewood, MN</t>
  </si>
  <si>
    <t xml:space="preserve">Jul. 29, 1985 </t>
  </si>
  <si>
    <t>Nelson, BC</t>
  </si>
  <si>
    <t xml:space="preserve">Jul. 30, 1982 </t>
  </si>
  <si>
    <t xml:space="preserve">Apr. 14, 1988 </t>
  </si>
  <si>
    <t xml:space="preserve">Feb. 2, 1985 </t>
  </si>
  <si>
    <t>Summit, NJ</t>
  </si>
  <si>
    <t xml:space="preserve">Apr. 21, 1988 </t>
  </si>
  <si>
    <t>Spiritwood, SK</t>
  </si>
  <si>
    <t xml:space="preserve">Apr. 9, 1974 </t>
  </si>
  <si>
    <t>Belleville, ON</t>
  </si>
  <si>
    <t xml:space="preserve">Mar. 10, 1987 </t>
  </si>
  <si>
    <t>Zlin, Czech Republic</t>
  </si>
  <si>
    <t xml:space="preserve">Oct. 13, 1984 </t>
  </si>
  <si>
    <t xml:space="preserve">Mar. 30, 1983 </t>
  </si>
  <si>
    <t xml:space="preserve">Jul. 24, 1991 </t>
  </si>
  <si>
    <t>Gothenburg, Sweden</t>
  </si>
  <si>
    <t xml:space="preserve">Oct. 5, 1987 </t>
  </si>
  <si>
    <t>Pori, Finland</t>
  </si>
  <si>
    <t xml:space="preserve">Mar. 7, 1988 </t>
  </si>
  <si>
    <t>Stockholm, Sweden</t>
  </si>
  <si>
    <t xml:space="preserve">Aug. 25, 1988 </t>
  </si>
  <si>
    <t xml:space="preserve">May. 26, 1986 </t>
  </si>
  <si>
    <t>Madison, OH</t>
  </si>
  <si>
    <t xml:space="preserve">Oct. 16, 1985 </t>
  </si>
  <si>
    <t>Thorold, ON</t>
  </si>
  <si>
    <t>Poprad, Slovakia</t>
  </si>
  <si>
    <t xml:space="preserve">Feb. 11, 1979 </t>
  </si>
  <si>
    <t>Craik, SK</t>
  </si>
  <si>
    <t xml:space="preserve">Mar. 30, 1986 </t>
  </si>
  <si>
    <t>Guelph, ON</t>
  </si>
  <si>
    <t xml:space="preserve">Mar. 6, 1988 </t>
  </si>
  <si>
    <t>Huntington Beach, CA</t>
  </si>
  <si>
    <t xml:space="preserve">Jun. 10, 1982 </t>
  </si>
  <si>
    <t>Holliston, MA</t>
  </si>
  <si>
    <t xml:space="preserve">Feb. 8, 1985 </t>
  </si>
  <si>
    <t>North Vancouver, BC</t>
  </si>
  <si>
    <t>Yorkville, IL</t>
  </si>
  <si>
    <t xml:space="preserve">May. 8, 1989 </t>
  </si>
  <si>
    <t xml:space="preserve">Jun. 14, 1987 </t>
  </si>
  <si>
    <t>Brookfield, WI</t>
  </si>
  <si>
    <t xml:space="preserve">Feb. 20, 1982 </t>
  </si>
  <si>
    <t xml:space="preserve">Mar. 1, 1983 </t>
  </si>
  <si>
    <t>Waldheim, SK</t>
  </si>
  <si>
    <t xml:space="preserve">Sep. 11, 1986 </t>
  </si>
  <si>
    <t>St. Charles, IL</t>
  </si>
  <si>
    <t xml:space="preserve">Sep. 7, 1986 </t>
  </si>
  <si>
    <t>Judique, NS</t>
  </si>
  <si>
    <t xml:space="preserve">Oct. 16, 1973 </t>
  </si>
  <si>
    <t>Foxwarren, MB</t>
  </si>
  <si>
    <t xml:space="preserve">Feb. 2, 1987 </t>
  </si>
  <si>
    <t xml:space="preserve">Jan. 25, 1987 </t>
  </si>
  <si>
    <t>Roselle, IL</t>
  </si>
  <si>
    <t xml:space="preserve">Sep. 29, 1984 </t>
  </si>
  <si>
    <t xml:space="preserve">Feb. 17, 1988 </t>
  </si>
  <si>
    <t>Maple Ridge, BC</t>
  </si>
  <si>
    <t xml:space="preserve">Aug. 29, 1984 </t>
  </si>
  <si>
    <t xml:space="preserve">Mar. 25, 1990 </t>
  </si>
  <si>
    <t>Togliatti, Russia</t>
  </si>
  <si>
    <t xml:space="preserve">Jan. 3, 1984 </t>
  </si>
  <si>
    <t>Milton, ON</t>
  </si>
  <si>
    <t xml:space="preserve">Feb. 20, 1975 </t>
  </si>
  <si>
    <t>Humboldt , SK</t>
  </si>
  <si>
    <t xml:space="preserve">May. 9, 1989 </t>
  </si>
  <si>
    <t>Porcupine, ON</t>
  </si>
  <si>
    <t xml:space="preserve">Jan. 20, 1982 </t>
  </si>
  <si>
    <t>Moose Jaw, SK</t>
  </si>
  <si>
    <t xml:space="preserve">Sep. 29, 1983 </t>
  </si>
  <si>
    <t xml:space="preserve">Jun. 21, 1990 </t>
  </si>
  <si>
    <t xml:space="preserve">May. 21, 1969 </t>
  </si>
  <si>
    <t>Flin Flon, MB</t>
  </si>
  <si>
    <t xml:space="preserve">Jan. 5, 1985 </t>
  </si>
  <si>
    <t xml:space="preserve">Oct. 14, 1988 </t>
  </si>
  <si>
    <t>Lethbridge, AB</t>
  </si>
  <si>
    <t xml:space="preserve">Aug. 18, 1988 </t>
  </si>
  <si>
    <t xml:space="preserve">Oct. 9, 1975 </t>
  </si>
  <si>
    <t xml:space="preserve">Mar. 17, 1981 </t>
  </si>
  <si>
    <t xml:space="preserve">Oct. 31, 1982 </t>
  </si>
  <si>
    <t>West Islip, NY</t>
  </si>
  <si>
    <t xml:space="preserve">Apr. 3, 1983 </t>
  </si>
  <si>
    <t>Anchorage, AK</t>
  </si>
  <si>
    <t xml:space="preserve">May. 21, 1986 </t>
  </si>
  <si>
    <t>Kitchener, ON</t>
  </si>
  <si>
    <t xml:space="preserve">Mar. 19, 1984 </t>
  </si>
  <si>
    <t>Radville, SK</t>
  </si>
  <si>
    <t xml:space="preserve">Jul. 15, 1979 </t>
  </si>
  <si>
    <t xml:space="preserve">Jul. 9, 1982 </t>
  </si>
  <si>
    <t>Forest Park, IL</t>
  </si>
  <si>
    <t>Sicamous, BC</t>
  </si>
  <si>
    <t xml:space="preserve">Jun. 29, 1979 </t>
  </si>
  <si>
    <t>Rochester, MN</t>
  </si>
  <si>
    <t xml:space="preserve">Apr. 24, 1984 </t>
  </si>
  <si>
    <t>Los Angeles, CA</t>
  </si>
  <si>
    <t xml:space="preserve">Feb. 20, 1989 </t>
  </si>
  <si>
    <t xml:space="preserve">Feb. 11, 1991 </t>
  </si>
  <si>
    <t>Woodstock, ON</t>
  </si>
  <si>
    <t xml:space="preserve">May. 9, 1991 </t>
  </si>
  <si>
    <t>Hamilton, ON</t>
  </si>
  <si>
    <t xml:space="preserve">Feb. 22, 1989 </t>
  </si>
  <si>
    <t xml:space="preserve">Aug. 26, 1982 </t>
  </si>
  <si>
    <t>Brighton, MA</t>
  </si>
  <si>
    <t xml:space="preserve">Sep. 16, 1981 </t>
  </si>
  <si>
    <t>South Bend, IN</t>
  </si>
  <si>
    <t xml:space="preserve">Jan. 25, 1962 </t>
  </si>
  <si>
    <t>Chicago, IL</t>
  </si>
  <si>
    <t xml:space="preserve">Aug. 18, 1987 </t>
  </si>
  <si>
    <t>Islip Terrace, NY</t>
  </si>
  <si>
    <t xml:space="preserve">Apr. 20, 1984 </t>
  </si>
  <si>
    <t xml:space="preserve">Feb. 18, 1988 </t>
  </si>
  <si>
    <t>Barnaul, Russia</t>
  </si>
  <si>
    <t xml:space="preserve">Jan. 5, 1986 </t>
  </si>
  <si>
    <t xml:space="preserve">Feb. 3, 1981 </t>
  </si>
  <si>
    <t>Trail, BC</t>
  </si>
  <si>
    <t xml:space="preserve">Jun. 24, 1983 </t>
  </si>
  <si>
    <t xml:space="preserve">Feb. 17, 1984 </t>
  </si>
  <si>
    <t>Farmington Hills, MI</t>
  </si>
  <si>
    <t xml:space="preserve">Edward Pasquale </t>
  </si>
  <si>
    <t xml:space="preserve">Nov. 20, 1990 </t>
  </si>
  <si>
    <t xml:space="preserve">Nov. 7, 1990 </t>
  </si>
  <si>
    <t xml:space="preserve">Jan. 20, 1988 </t>
  </si>
  <si>
    <t>Maribor, Slovenia</t>
  </si>
  <si>
    <t xml:space="preserve">Mar. 14, 1987 </t>
  </si>
  <si>
    <t>Borlange, Sweden</t>
  </si>
  <si>
    <t xml:space="preserve">Feb. 25, 1987 </t>
  </si>
  <si>
    <t>Muskegon, MI</t>
  </si>
  <si>
    <t xml:space="preserve">Nov. 30, 1986 </t>
  </si>
  <si>
    <t>Victoria, BC</t>
  </si>
  <si>
    <t xml:space="preserve">Aug. 8, 1991 </t>
  </si>
  <si>
    <t>Vancouver, BC</t>
  </si>
  <si>
    <t xml:space="preserve">Dec. 1, 1990 </t>
  </si>
  <si>
    <t>Ilava, Slovakia</t>
  </si>
  <si>
    <t xml:space="preserve">Nov. 29, 1971 </t>
  </si>
  <si>
    <t xml:space="preserve">Jun. 1, 1988 </t>
  </si>
  <si>
    <t>St. Thomas, ON</t>
  </si>
  <si>
    <t xml:space="preserve">May. 24, 1985 </t>
  </si>
  <si>
    <t>Dearborn, MI</t>
  </si>
  <si>
    <t xml:space="preserve">Nov. 8, 1984 </t>
  </si>
  <si>
    <t xml:space="preserve">Oct. 26, 1978 </t>
  </si>
  <si>
    <t>Belmont, MA</t>
  </si>
  <si>
    <t xml:space="preserve">Ryan Oulahen </t>
  </si>
  <si>
    <t>Newmarket, ON</t>
  </si>
  <si>
    <t xml:space="preserve">Jun. 30, 1987 </t>
  </si>
  <si>
    <t>Lemoyne, QC</t>
  </si>
  <si>
    <t xml:space="preserve">Jan. 26, 1984 </t>
  </si>
  <si>
    <t xml:space="preserve">Jan. 23, 1985 </t>
  </si>
  <si>
    <t>Welland, ON</t>
  </si>
  <si>
    <t xml:space="preserve">May. 26, 1988 </t>
  </si>
  <si>
    <t xml:space="preserve">Feb. 10, 1987 </t>
  </si>
  <si>
    <t>Sumperk, Czech Republic</t>
  </si>
  <si>
    <t xml:space="preserve">Mar. 29, 1984 </t>
  </si>
  <si>
    <t>Oslo, Norway</t>
  </si>
  <si>
    <t xml:space="preserve">Jul. 16, 1990 </t>
  </si>
  <si>
    <t>Albany, NY</t>
  </si>
  <si>
    <t xml:space="preserve">Mar. 26, 1980 </t>
  </si>
  <si>
    <t>Agawam, MA</t>
  </si>
  <si>
    <t xml:space="preserve">Apr. 12, 1989 </t>
  </si>
  <si>
    <t xml:space="preserve">Oct. 13, 1982 </t>
  </si>
  <si>
    <t xml:space="preserve">May. 22, 1986 </t>
  </si>
  <si>
    <t>Novopolotsk, Belarus</t>
  </si>
  <si>
    <t xml:space="preserve">Feb. 7, 1986 </t>
  </si>
  <si>
    <t>Boden, Sweden</t>
  </si>
  <si>
    <t xml:space="preserve">Dec. 7, 1989 </t>
  </si>
  <si>
    <t>Cambria, NY</t>
  </si>
  <si>
    <t xml:space="preserve">Jun. 5, 1987 </t>
  </si>
  <si>
    <t>Quebec,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</si>
</sst>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1" fontId="1" fillId="0" borderId="0" xfId="0" applyNumberFormat="1" applyFont="1" applyAlignment="1">
      <alignment horizontal="center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7"/>
  <sheetViews>
    <sheetView tabSelected="1" workbookViewId="0">
      <selection activeCell="A2" sqref="A2"/>
    </sheetView>
  </sheetViews>
  <sheetFormatPr defaultRowHeight="12.75" x14ac:dyDescent="0.2"/>
  <cols>
    <col min="1" max="1" width="4.140625" bestFit="1" customWidth="1"/>
    <col min="2" max="2" width="2.85546875" bestFit="1" customWidth="1"/>
    <col min="3" max="3" width="4.5703125" style="6" bestFit="1" customWidth="1"/>
    <col min="4" max="4" width="4.5703125" bestFit="1" customWidth="1"/>
    <col min="5" max="5" width="13.5703125" bestFit="1" customWidth="1"/>
    <col min="6" max="6" width="25.28515625" bestFit="1" customWidth="1"/>
    <col min="7" max="7" width="26.7109375" bestFit="1" customWidth="1"/>
    <col min="8" max="8" width="28.5703125" bestFit="1" customWidth="1"/>
    <col min="9" max="9" width="3.7109375" bestFit="1" customWidth="1"/>
    <col min="10" max="11" width="3" bestFit="1" customWidth="1"/>
    <col min="12" max="12" width="4.7109375" bestFit="1" customWidth="1"/>
    <col min="13" max="13" width="4.42578125" bestFit="1" customWidth="1"/>
    <col min="14" max="14" width="4.42578125" customWidth="1"/>
    <col min="15" max="15" width="3.7109375" style="4" bestFit="1" customWidth="1"/>
    <col min="16" max="17" width="3" style="4" bestFit="1" customWidth="1"/>
    <col min="18" max="18" width="4.7109375" style="4" bestFit="1" customWidth="1"/>
  </cols>
  <sheetData>
    <row r="1" spans="1:18" s="1" customFormat="1" x14ac:dyDescent="0.2">
      <c r="A1" s="1" t="s">
        <v>882</v>
      </c>
      <c r="B1" s="1" t="s">
        <v>881</v>
      </c>
      <c r="C1" s="5" t="s">
        <v>2158</v>
      </c>
      <c r="D1" s="1" t="s">
        <v>2159</v>
      </c>
      <c r="E1" s="1" t="s">
        <v>2079</v>
      </c>
      <c r="F1" s="1" t="s">
        <v>2080</v>
      </c>
      <c r="G1" s="1" t="s">
        <v>2071</v>
      </c>
      <c r="H1" s="1" t="s">
        <v>2072</v>
      </c>
      <c r="I1" s="1" t="s">
        <v>2073</v>
      </c>
      <c r="J1" s="1" t="s">
        <v>2074</v>
      </c>
      <c r="K1" s="1" t="s">
        <v>2075</v>
      </c>
      <c r="L1" s="1" t="s">
        <v>2076</v>
      </c>
      <c r="M1" s="1" t="s">
        <v>2077</v>
      </c>
      <c r="N1" s="1" t="s">
        <v>899</v>
      </c>
      <c r="O1" s="8" t="s">
        <v>2073</v>
      </c>
      <c r="P1" s="8" t="s">
        <v>2074</v>
      </c>
      <c r="Q1" s="8" t="s">
        <v>2075</v>
      </c>
      <c r="R1" s="8" t="s">
        <v>2076</v>
      </c>
    </row>
    <row r="2" spans="1:18" x14ac:dyDescent="0.2">
      <c r="G2" t="s">
        <v>2031</v>
      </c>
      <c r="H2" t="s">
        <v>920</v>
      </c>
      <c r="I2">
        <v>9</v>
      </c>
      <c r="J2">
        <v>0</v>
      </c>
      <c r="K2">
        <v>0</v>
      </c>
      <c r="L2">
        <v>0</v>
      </c>
      <c r="M2">
        <v>6</v>
      </c>
      <c r="O2" s="9">
        <f>I2</f>
        <v>9</v>
      </c>
      <c r="P2" s="9">
        <f>J2*0.47</f>
        <v>0</v>
      </c>
      <c r="Q2" s="9">
        <f>K2*0.48</f>
        <v>0</v>
      </c>
      <c r="R2" s="9">
        <f>P2+Q2</f>
        <v>0</v>
      </c>
    </row>
    <row r="3" spans="1:18" x14ac:dyDescent="0.2">
      <c r="G3" t="s">
        <v>1785</v>
      </c>
      <c r="H3" t="s">
        <v>922</v>
      </c>
      <c r="I3">
        <v>21</v>
      </c>
      <c r="J3">
        <v>1</v>
      </c>
      <c r="K3">
        <v>0</v>
      </c>
      <c r="L3">
        <v>1</v>
      </c>
      <c r="M3">
        <v>65</v>
      </c>
      <c r="O3" s="9">
        <f>I3</f>
        <v>21</v>
      </c>
      <c r="P3" s="9">
        <f>J3*0.47</f>
        <v>0.47</v>
      </c>
      <c r="Q3" s="9">
        <f>K3*0.48</f>
        <v>0</v>
      </c>
      <c r="R3" s="9">
        <f>P3+Q3</f>
        <v>0.47</v>
      </c>
    </row>
    <row r="4" spans="1:18" x14ac:dyDescent="0.2">
      <c r="A4" t="s">
        <v>2094</v>
      </c>
      <c r="B4" t="s">
        <v>2091</v>
      </c>
      <c r="C4" s="6" t="s">
        <v>885</v>
      </c>
      <c r="D4">
        <v>185</v>
      </c>
      <c r="E4" t="s">
        <v>55</v>
      </c>
      <c r="F4" t="s">
        <v>445</v>
      </c>
      <c r="G4" t="s">
        <v>946</v>
      </c>
      <c r="H4" t="s">
        <v>947</v>
      </c>
      <c r="I4">
        <v>78</v>
      </c>
      <c r="J4">
        <v>27</v>
      </c>
      <c r="K4">
        <v>31</v>
      </c>
      <c r="L4">
        <v>58</v>
      </c>
      <c r="M4">
        <v>42</v>
      </c>
      <c r="O4" s="9">
        <f>I4</f>
        <v>78</v>
      </c>
      <c r="P4" s="9">
        <f>J4*0.42</f>
        <v>11.34</v>
      </c>
      <c r="Q4" s="9">
        <f>K4*0.41</f>
        <v>12.709999999999999</v>
      </c>
      <c r="R4" s="9">
        <f>P4+Q4</f>
        <v>24.049999999999997</v>
      </c>
    </row>
    <row r="5" spans="1:18" x14ac:dyDescent="0.2">
      <c r="A5" t="s">
        <v>2090</v>
      </c>
      <c r="B5" t="s">
        <v>2091</v>
      </c>
      <c r="C5" s="6" t="s">
        <v>886</v>
      </c>
      <c r="D5">
        <v>183</v>
      </c>
      <c r="E5" t="s">
        <v>17</v>
      </c>
      <c r="F5" t="s">
        <v>18</v>
      </c>
      <c r="G5" t="s">
        <v>1148</v>
      </c>
      <c r="H5" t="s">
        <v>2078</v>
      </c>
      <c r="I5">
        <v>62</v>
      </c>
      <c r="J5">
        <v>8</v>
      </c>
      <c r="K5">
        <v>24</v>
      </c>
      <c r="L5">
        <v>32</v>
      </c>
      <c r="M5">
        <v>30</v>
      </c>
      <c r="O5" s="9">
        <f>I5</f>
        <v>62</v>
      </c>
      <c r="P5" s="9">
        <f>J5*0.52</f>
        <v>4.16</v>
      </c>
      <c r="Q5" s="9">
        <f>K5*0.59</f>
        <v>14.16</v>
      </c>
      <c r="R5" s="9">
        <f>P5+Q5</f>
        <v>18.32</v>
      </c>
    </row>
    <row r="6" spans="1:18" x14ac:dyDescent="0.2">
      <c r="G6" t="s">
        <v>1515</v>
      </c>
      <c r="H6" t="s">
        <v>961</v>
      </c>
      <c r="I6">
        <v>7</v>
      </c>
      <c r="J6">
        <v>6</v>
      </c>
      <c r="K6">
        <v>1</v>
      </c>
      <c r="L6">
        <v>7</v>
      </c>
      <c r="M6">
        <v>15</v>
      </c>
      <c r="O6" s="9">
        <f>I6</f>
        <v>7</v>
      </c>
      <c r="P6" s="9">
        <f>J6*0.47</f>
        <v>2.82</v>
      </c>
      <c r="Q6" s="9">
        <f>K6*0.48</f>
        <v>0.48</v>
      </c>
      <c r="R6" s="9">
        <f>P6+Q6</f>
        <v>3.3</v>
      </c>
    </row>
    <row r="7" spans="1:18" x14ac:dyDescent="0.2">
      <c r="A7" t="s">
        <v>2074</v>
      </c>
      <c r="B7" t="s">
        <v>2091</v>
      </c>
      <c r="C7" s="6" t="s">
        <v>886</v>
      </c>
      <c r="D7">
        <v>185</v>
      </c>
      <c r="E7" t="s">
        <v>682</v>
      </c>
      <c r="F7" t="s">
        <v>2128</v>
      </c>
      <c r="G7" t="s">
        <v>2035</v>
      </c>
      <c r="H7" t="s">
        <v>915</v>
      </c>
      <c r="I7">
        <v>10</v>
      </c>
      <c r="J7">
        <v>0</v>
      </c>
      <c r="K7">
        <v>0</v>
      </c>
      <c r="L7">
        <v>0</v>
      </c>
      <c r="M7">
        <v>0</v>
      </c>
    </row>
    <row r="8" spans="1:18" x14ac:dyDescent="0.2">
      <c r="A8" t="s">
        <v>2221</v>
      </c>
      <c r="B8" t="s">
        <v>2083</v>
      </c>
      <c r="C8" s="6" t="s">
        <v>886</v>
      </c>
      <c r="D8">
        <v>185</v>
      </c>
      <c r="E8" t="s">
        <v>303</v>
      </c>
      <c r="F8" t="s">
        <v>304</v>
      </c>
      <c r="G8" t="s">
        <v>1718</v>
      </c>
      <c r="H8" t="s">
        <v>961</v>
      </c>
      <c r="I8">
        <v>8</v>
      </c>
      <c r="J8">
        <v>1</v>
      </c>
      <c r="K8">
        <v>1</v>
      </c>
      <c r="L8">
        <v>2</v>
      </c>
      <c r="M8">
        <v>17</v>
      </c>
      <c r="O8" s="9">
        <f>I8</f>
        <v>8</v>
      </c>
      <c r="P8" s="9">
        <f>J8*0.47</f>
        <v>0.47</v>
      </c>
      <c r="Q8" s="9">
        <f>K8*0.45</f>
        <v>0.45</v>
      </c>
      <c r="R8" s="9">
        <f>P8+Q8</f>
        <v>0.91999999999999993</v>
      </c>
    </row>
    <row r="9" spans="1:18" x14ac:dyDescent="0.2">
      <c r="A9" t="s">
        <v>2074</v>
      </c>
      <c r="B9" t="s">
        <v>2083</v>
      </c>
      <c r="C9" s="6" t="s">
        <v>887</v>
      </c>
      <c r="D9">
        <v>185</v>
      </c>
      <c r="E9" t="s">
        <v>839</v>
      </c>
      <c r="F9" t="s">
        <v>353</v>
      </c>
      <c r="G9" t="s">
        <v>2013</v>
      </c>
      <c r="H9" t="s">
        <v>922</v>
      </c>
      <c r="I9">
        <v>7</v>
      </c>
      <c r="J9">
        <v>0</v>
      </c>
      <c r="K9">
        <v>0</v>
      </c>
      <c r="L9">
        <v>0</v>
      </c>
      <c r="M9">
        <v>0</v>
      </c>
    </row>
    <row r="10" spans="1:18" x14ac:dyDescent="0.2">
      <c r="A10" t="s">
        <v>2090</v>
      </c>
      <c r="B10" t="s">
        <v>2091</v>
      </c>
      <c r="C10" s="6" t="s">
        <v>888</v>
      </c>
      <c r="D10">
        <v>207</v>
      </c>
      <c r="E10" t="s">
        <v>442</v>
      </c>
      <c r="F10" t="s">
        <v>443</v>
      </c>
      <c r="G10" t="s">
        <v>1073</v>
      </c>
      <c r="H10" t="s">
        <v>952</v>
      </c>
      <c r="I10">
        <v>76</v>
      </c>
      <c r="J10">
        <v>17</v>
      </c>
      <c r="K10">
        <v>21</v>
      </c>
      <c r="L10">
        <v>38</v>
      </c>
      <c r="M10">
        <v>40</v>
      </c>
      <c r="O10" s="9">
        <f t="shared" ref="O10:O17" si="0">I10</f>
        <v>76</v>
      </c>
      <c r="P10" s="9">
        <f>J10*0.47</f>
        <v>7.9899999999999993</v>
      </c>
      <c r="Q10" s="9">
        <f>K10*0.45</f>
        <v>9.4500000000000011</v>
      </c>
      <c r="R10" s="9">
        <f t="shared" ref="R10:R17" si="1">P10+Q10</f>
        <v>17.440000000000001</v>
      </c>
    </row>
    <row r="11" spans="1:18" x14ac:dyDescent="0.2">
      <c r="A11" t="s">
        <v>2090</v>
      </c>
      <c r="B11" t="s">
        <v>2091</v>
      </c>
      <c r="C11" s="6" t="s">
        <v>889</v>
      </c>
      <c r="D11">
        <v>206</v>
      </c>
      <c r="E11" t="s">
        <v>404</v>
      </c>
      <c r="F11" t="s">
        <v>405</v>
      </c>
      <c r="G11" t="s">
        <v>1048</v>
      </c>
      <c r="H11" t="s">
        <v>1015</v>
      </c>
      <c r="I11">
        <v>79</v>
      </c>
      <c r="J11">
        <v>16</v>
      </c>
      <c r="K11">
        <v>25</v>
      </c>
      <c r="L11">
        <v>41</v>
      </c>
      <c r="M11">
        <v>47</v>
      </c>
      <c r="O11" s="9">
        <f t="shared" si="0"/>
        <v>79</v>
      </c>
      <c r="P11" s="9">
        <f>J11*0.33</f>
        <v>5.28</v>
      </c>
      <c r="Q11" s="9">
        <f>K11*0.32</f>
        <v>8</v>
      </c>
      <c r="R11" s="9">
        <f t="shared" si="1"/>
        <v>13.280000000000001</v>
      </c>
    </row>
    <row r="12" spans="1:18" x14ac:dyDescent="0.2">
      <c r="G12" t="s">
        <v>1656</v>
      </c>
      <c r="H12" t="s">
        <v>915</v>
      </c>
      <c r="I12">
        <v>5</v>
      </c>
      <c r="J12">
        <v>2</v>
      </c>
      <c r="K12">
        <v>1</v>
      </c>
      <c r="L12">
        <v>3</v>
      </c>
      <c r="M12">
        <v>15</v>
      </c>
      <c r="O12" s="9">
        <f t="shared" si="0"/>
        <v>5</v>
      </c>
      <c r="P12" s="9">
        <f>J12*0.47</f>
        <v>0.94</v>
      </c>
      <c r="Q12" s="9">
        <f>K12*0.48</f>
        <v>0.48</v>
      </c>
      <c r="R12" s="9">
        <f t="shared" si="1"/>
        <v>1.42</v>
      </c>
    </row>
    <row r="13" spans="1:18" x14ac:dyDescent="0.2">
      <c r="A13" t="s">
        <v>2082</v>
      </c>
      <c r="B13" t="s">
        <v>2083</v>
      </c>
      <c r="C13" s="6" t="s">
        <v>886</v>
      </c>
      <c r="D13">
        <v>219</v>
      </c>
      <c r="E13" t="s">
        <v>582</v>
      </c>
      <c r="F13" t="s">
        <v>583</v>
      </c>
      <c r="G13" t="s">
        <v>1533</v>
      </c>
      <c r="H13" t="s">
        <v>973</v>
      </c>
      <c r="I13">
        <v>31</v>
      </c>
      <c r="J13">
        <v>2</v>
      </c>
      <c r="K13">
        <v>5</v>
      </c>
      <c r="L13">
        <v>7</v>
      </c>
      <c r="M13">
        <v>42</v>
      </c>
      <c r="O13" s="9">
        <f t="shared" si="0"/>
        <v>31</v>
      </c>
      <c r="P13" s="9">
        <f>J13*0.43</f>
        <v>0.86</v>
      </c>
      <c r="Q13" s="9">
        <f>K13*0.44</f>
        <v>2.2000000000000002</v>
      </c>
      <c r="R13" s="9">
        <f t="shared" si="1"/>
        <v>3.06</v>
      </c>
    </row>
    <row r="14" spans="1:18" x14ac:dyDescent="0.2">
      <c r="G14" t="s">
        <v>1463</v>
      </c>
      <c r="H14" t="s">
        <v>992</v>
      </c>
      <c r="I14">
        <v>32</v>
      </c>
      <c r="J14">
        <v>3</v>
      </c>
      <c r="K14">
        <v>7</v>
      </c>
      <c r="L14">
        <v>10</v>
      </c>
      <c r="M14">
        <v>66</v>
      </c>
      <c r="O14" s="9">
        <f t="shared" si="0"/>
        <v>32</v>
      </c>
      <c r="P14" s="9">
        <f>J14*0.47</f>
        <v>1.41</v>
      </c>
      <c r="Q14" s="9">
        <f>K14*0.48</f>
        <v>3.36</v>
      </c>
      <c r="R14" s="9">
        <f t="shared" si="1"/>
        <v>4.7699999999999996</v>
      </c>
    </row>
    <row r="15" spans="1:18" x14ac:dyDescent="0.2">
      <c r="G15" t="s">
        <v>1851</v>
      </c>
      <c r="H15" t="s">
        <v>1047</v>
      </c>
      <c r="I15">
        <v>14</v>
      </c>
      <c r="J15">
        <v>0</v>
      </c>
      <c r="K15">
        <v>1</v>
      </c>
      <c r="L15">
        <v>1</v>
      </c>
      <c r="M15">
        <v>4</v>
      </c>
      <c r="O15" s="9">
        <f t="shared" si="0"/>
        <v>14</v>
      </c>
      <c r="P15" s="9">
        <f>J15*0.47</f>
        <v>0</v>
      </c>
      <c r="Q15" s="9">
        <f>K15*0.48</f>
        <v>0.48</v>
      </c>
      <c r="R15" s="9">
        <f t="shared" si="1"/>
        <v>0.48</v>
      </c>
    </row>
    <row r="16" spans="1:18" x14ac:dyDescent="0.2">
      <c r="G16" t="s">
        <v>1852</v>
      </c>
      <c r="H16" t="s">
        <v>952</v>
      </c>
      <c r="I16">
        <v>14</v>
      </c>
      <c r="J16">
        <v>0</v>
      </c>
      <c r="K16">
        <v>1</v>
      </c>
      <c r="L16">
        <v>1</v>
      </c>
      <c r="M16">
        <v>6</v>
      </c>
      <c r="O16" s="9">
        <f t="shared" si="0"/>
        <v>14</v>
      </c>
      <c r="P16" s="9">
        <f>J16*0.47</f>
        <v>0</v>
      </c>
      <c r="Q16" s="9">
        <f>K16*0.48</f>
        <v>0.48</v>
      </c>
      <c r="R16" s="9">
        <f t="shared" si="1"/>
        <v>0.48</v>
      </c>
    </row>
    <row r="17" spans="1:18" x14ac:dyDescent="0.2">
      <c r="G17" t="s">
        <v>1338</v>
      </c>
      <c r="H17" t="s">
        <v>973</v>
      </c>
      <c r="I17">
        <v>48</v>
      </c>
      <c r="J17">
        <v>11</v>
      </c>
      <c r="K17">
        <v>6</v>
      </c>
      <c r="L17">
        <v>17</v>
      </c>
      <c r="M17">
        <v>69</v>
      </c>
      <c r="O17" s="9">
        <f t="shared" si="0"/>
        <v>48</v>
      </c>
      <c r="P17" s="9">
        <f>J17*0.47</f>
        <v>5.17</v>
      </c>
      <c r="Q17" s="9">
        <f>K17*0.48</f>
        <v>2.88</v>
      </c>
      <c r="R17" s="9">
        <f t="shared" si="1"/>
        <v>8.0500000000000007</v>
      </c>
    </row>
    <row r="18" spans="1:18" x14ac:dyDescent="0.2">
      <c r="A18" t="s">
        <v>2074</v>
      </c>
      <c r="B18" t="s">
        <v>2083</v>
      </c>
      <c r="C18" s="6" t="s">
        <v>888</v>
      </c>
      <c r="D18">
        <v>195</v>
      </c>
      <c r="E18" t="s">
        <v>646</v>
      </c>
      <c r="F18" t="s">
        <v>2406</v>
      </c>
      <c r="G18" t="s">
        <v>2045</v>
      </c>
      <c r="H18" t="s">
        <v>931</v>
      </c>
      <c r="I18">
        <v>14</v>
      </c>
      <c r="J18">
        <v>0</v>
      </c>
      <c r="K18">
        <v>0</v>
      </c>
      <c r="L18">
        <v>0</v>
      </c>
      <c r="M18">
        <v>12</v>
      </c>
    </row>
    <row r="19" spans="1:18" x14ac:dyDescent="0.2">
      <c r="A19" t="s">
        <v>2131</v>
      </c>
      <c r="B19" t="s">
        <v>2091</v>
      </c>
      <c r="C19" s="6" t="s">
        <v>886</v>
      </c>
      <c r="D19">
        <v>186</v>
      </c>
      <c r="E19" t="s">
        <v>522</v>
      </c>
      <c r="F19" t="s">
        <v>523</v>
      </c>
      <c r="G19" t="s">
        <v>1334</v>
      </c>
      <c r="H19" t="s">
        <v>992</v>
      </c>
      <c r="I19">
        <v>71</v>
      </c>
      <c r="J19">
        <v>3</v>
      </c>
      <c r="K19">
        <v>15</v>
      </c>
      <c r="L19">
        <v>18</v>
      </c>
      <c r="M19">
        <v>28</v>
      </c>
      <c r="O19" s="9">
        <f t="shared" ref="O19:O28" si="2">I19</f>
        <v>71</v>
      </c>
      <c r="P19" s="9">
        <f>J19*0.51</f>
        <v>1.53</v>
      </c>
      <c r="Q19" s="9">
        <f>K19*0.51</f>
        <v>7.65</v>
      </c>
      <c r="R19" s="9">
        <f t="shared" ref="R19:R28" si="3">P19+Q19</f>
        <v>9.18</v>
      </c>
    </row>
    <row r="20" spans="1:18" x14ac:dyDescent="0.2">
      <c r="A20" t="s">
        <v>2131</v>
      </c>
      <c r="B20" t="s">
        <v>2083</v>
      </c>
      <c r="C20" s="6" t="s">
        <v>886</v>
      </c>
      <c r="D20">
        <v>208</v>
      </c>
      <c r="E20" t="s">
        <v>294</v>
      </c>
      <c r="F20" t="s">
        <v>295</v>
      </c>
      <c r="G20" t="s">
        <v>1178</v>
      </c>
      <c r="H20" t="s">
        <v>1005</v>
      </c>
      <c r="I20">
        <v>55</v>
      </c>
      <c r="J20">
        <v>7</v>
      </c>
      <c r="K20">
        <v>23</v>
      </c>
      <c r="L20">
        <v>30</v>
      </c>
      <c r="M20">
        <v>26</v>
      </c>
      <c r="O20" s="9">
        <f t="shared" si="2"/>
        <v>55</v>
      </c>
      <c r="P20" s="9">
        <f>J20*0.43</f>
        <v>3.01</v>
      </c>
      <c r="Q20" s="9">
        <f>K20*0.44</f>
        <v>10.119999999999999</v>
      </c>
      <c r="R20" s="9">
        <f t="shared" si="3"/>
        <v>13.129999999999999</v>
      </c>
    </row>
    <row r="21" spans="1:18" x14ac:dyDescent="0.2">
      <c r="G21" t="s">
        <v>2010</v>
      </c>
      <c r="H21" t="s">
        <v>973</v>
      </c>
      <c r="I21">
        <v>6</v>
      </c>
      <c r="J21">
        <v>0</v>
      </c>
      <c r="K21">
        <v>0</v>
      </c>
      <c r="L21">
        <v>0</v>
      </c>
      <c r="M21">
        <v>0</v>
      </c>
      <c r="O21" s="9">
        <f t="shared" si="2"/>
        <v>6</v>
      </c>
      <c r="P21" s="9">
        <f>J21*0.47</f>
        <v>0</v>
      </c>
      <c r="Q21" s="9">
        <f>K21*0.48</f>
        <v>0</v>
      </c>
      <c r="R21" s="9">
        <f t="shared" si="3"/>
        <v>0</v>
      </c>
    </row>
    <row r="22" spans="1:18" x14ac:dyDescent="0.2">
      <c r="G22" t="s">
        <v>1523</v>
      </c>
      <c r="H22" t="s">
        <v>1047</v>
      </c>
      <c r="I22">
        <v>55</v>
      </c>
      <c r="J22">
        <v>3</v>
      </c>
      <c r="K22">
        <v>4</v>
      </c>
      <c r="L22">
        <v>7</v>
      </c>
      <c r="M22">
        <v>97</v>
      </c>
      <c r="O22" s="9">
        <f t="shared" si="2"/>
        <v>55</v>
      </c>
      <c r="P22" s="9">
        <f>J22*0.47</f>
        <v>1.41</v>
      </c>
      <c r="Q22" s="9">
        <f>K22*0.48</f>
        <v>1.92</v>
      </c>
      <c r="R22" s="9">
        <f t="shared" si="3"/>
        <v>3.33</v>
      </c>
    </row>
    <row r="23" spans="1:18" x14ac:dyDescent="0.2">
      <c r="G23" t="s">
        <v>1890</v>
      </c>
      <c r="H23" t="s">
        <v>951</v>
      </c>
      <c r="I23">
        <v>1</v>
      </c>
      <c r="J23">
        <v>0</v>
      </c>
      <c r="K23">
        <v>0</v>
      </c>
      <c r="L23">
        <v>0</v>
      </c>
      <c r="M23">
        <v>0</v>
      </c>
      <c r="O23" s="9">
        <f t="shared" si="2"/>
        <v>1</v>
      </c>
      <c r="P23" s="9">
        <f>J23*0.47</f>
        <v>0</v>
      </c>
      <c r="Q23" s="9">
        <f>K23*0.48</f>
        <v>0</v>
      </c>
      <c r="R23" s="9">
        <f t="shared" si="3"/>
        <v>0</v>
      </c>
    </row>
    <row r="24" spans="1:18" x14ac:dyDescent="0.2">
      <c r="A24" t="s">
        <v>2094</v>
      </c>
      <c r="B24" t="s">
        <v>2083</v>
      </c>
      <c r="C24" s="6" t="s">
        <v>886</v>
      </c>
      <c r="D24">
        <v>195</v>
      </c>
      <c r="E24" t="s">
        <v>711</v>
      </c>
      <c r="F24" t="s">
        <v>226</v>
      </c>
      <c r="G24" t="s">
        <v>1340</v>
      </c>
      <c r="H24" t="s">
        <v>1047</v>
      </c>
      <c r="I24">
        <v>30</v>
      </c>
      <c r="J24">
        <v>9</v>
      </c>
      <c r="K24">
        <v>8</v>
      </c>
      <c r="L24">
        <v>17</v>
      </c>
      <c r="M24">
        <v>20</v>
      </c>
      <c r="O24" s="9">
        <f t="shared" si="2"/>
        <v>30</v>
      </c>
      <c r="P24" s="9">
        <f>J24*0.3</f>
        <v>2.6999999999999997</v>
      </c>
      <c r="Q24" s="9">
        <f>K24*0.36</f>
        <v>2.88</v>
      </c>
      <c r="R24" s="9">
        <f t="shared" si="3"/>
        <v>5.58</v>
      </c>
    </row>
    <row r="25" spans="1:18" x14ac:dyDescent="0.2">
      <c r="A25" t="s">
        <v>2131</v>
      </c>
      <c r="B25" t="s">
        <v>2091</v>
      </c>
      <c r="C25" s="6" t="s">
        <v>889</v>
      </c>
      <c r="D25">
        <v>195</v>
      </c>
      <c r="E25" t="s">
        <v>831</v>
      </c>
      <c r="F25" t="s">
        <v>832</v>
      </c>
      <c r="G25" t="s">
        <v>1591</v>
      </c>
      <c r="H25" t="s">
        <v>922</v>
      </c>
      <c r="I25">
        <v>14</v>
      </c>
      <c r="J25">
        <v>3</v>
      </c>
      <c r="K25">
        <v>2</v>
      </c>
      <c r="L25">
        <v>5</v>
      </c>
      <c r="M25">
        <v>28</v>
      </c>
      <c r="O25" s="9">
        <f t="shared" si="2"/>
        <v>14</v>
      </c>
      <c r="P25" s="9">
        <f>J25*0.52</f>
        <v>1.56</v>
      </c>
      <c r="Q25" s="9">
        <f>K25*0.59</f>
        <v>1.18</v>
      </c>
      <c r="R25" s="9">
        <f t="shared" si="3"/>
        <v>2.74</v>
      </c>
    </row>
    <row r="26" spans="1:18" x14ac:dyDescent="0.2">
      <c r="A26" t="s">
        <v>2131</v>
      </c>
      <c r="B26" t="s">
        <v>2083</v>
      </c>
      <c r="C26" s="6" t="s">
        <v>890</v>
      </c>
      <c r="D26">
        <v>230</v>
      </c>
      <c r="E26" t="s">
        <v>24</v>
      </c>
      <c r="F26" t="s">
        <v>25</v>
      </c>
      <c r="G26" t="s">
        <v>1414</v>
      </c>
      <c r="H26" t="s">
        <v>908</v>
      </c>
      <c r="I26">
        <v>68</v>
      </c>
      <c r="J26">
        <v>0</v>
      </c>
      <c r="K26">
        <v>13</v>
      </c>
      <c r="L26">
        <v>13</v>
      </c>
      <c r="M26">
        <v>154</v>
      </c>
      <c r="O26" s="9">
        <f t="shared" si="2"/>
        <v>68</v>
      </c>
      <c r="P26" s="9">
        <f>J26*0.33</f>
        <v>0</v>
      </c>
      <c r="Q26" s="9">
        <f>K26*0.32</f>
        <v>4.16</v>
      </c>
      <c r="R26" s="9">
        <f t="shared" si="3"/>
        <v>4.16</v>
      </c>
    </row>
    <row r="27" spans="1:18" x14ac:dyDescent="0.2">
      <c r="G27" t="s">
        <v>1908</v>
      </c>
      <c r="H27" t="s">
        <v>920</v>
      </c>
      <c r="I27">
        <v>1</v>
      </c>
      <c r="J27">
        <v>0</v>
      </c>
      <c r="K27">
        <v>0</v>
      </c>
      <c r="L27">
        <v>0</v>
      </c>
      <c r="M27">
        <v>0</v>
      </c>
      <c r="O27" s="9">
        <f t="shared" si="2"/>
        <v>1</v>
      </c>
      <c r="P27" s="9">
        <f>J27*0.47</f>
        <v>0</v>
      </c>
      <c r="Q27" s="9">
        <f>K27*0.48</f>
        <v>0</v>
      </c>
      <c r="R27" s="9">
        <f t="shared" si="3"/>
        <v>0</v>
      </c>
    </row>
    <row r="28" spans="1:18" x14ac:dyDescent="0.2">
      <c r="A28" t="s">
        <v>2131</v>
      </c>
      <c r="B28" t="s">
        <v>2091</v>
      </c>
      <c r="C28" s="6" t="s">
        <v>889</v>
      </c>
      <c r="D28">
        <v>225</v>
      </c>
      <c r="E28" t="s">
        <v>2365</v>
      </c>
      <c r="F28" t="s">
        <v>9</v>
      </c>
      <c r="G28" t="s">
        <v>1479</v>
      </c>
      <c r="H28" t="s">
        <v>915</v>
      </c>
      <c r="I28">
        <v>49</v>
      </c>
      <c r="J28">
        <v>2</v>
      </c>
      <c r="K28">
        <v>7</v>
      </c>
      <c r="L28">
        <v>9</v>
      </c>
      <c r="M28">
        <v>122</v>
      </c>
      <c r="O28" s="9">
        <f t="shared" si="2"/>
        <v>49</v>
      </c>
      <c r="P28" s="9">
        <f>J28*0.52</f>
        <v>1.04</v>
      </c>
      <c r="Q28" s="9">
        <f>K28*0.59</f>
        <v>4.13</v>
      </c>
      <c r="R28" s="9">
        <f t="shared" si="3"/>
        <v>5.17</v>
      </c>
    </row>
    <row r="29" spans="1:18" x14ac:dyDescent="0.2">
      <c r="A29" t="s">
        <v>2074</v>
      </c>
      <c r="B29" t="s">
        <v>2083</v>
      </c>
      <c r="C29" s="6" t="s">
        <v>886</v>
      </c>
      <c r="D29">
        <v>185</v>
      </c>
      <c r="E29" t="s">
        <v>874</v>
      </c>
      <c r="F29" t="s">
        <v>875</v>
      </c>
      <c r="G29" t="s">
        <v>1698</v>
      </c>
      <c r="H29" t="s">
        <v>929</v>
      </c>
      <c r="I29">
        <v>61</v>
      </c>
      <c r="J29">
        <v>0</v>
      </c>
      <c r="K29">
        <v>3</v>
      </c>
      <c r="L29">
        <v>3</v>
      </c>
      <c r="M29">
        <v>4</v>
      </c>
    </row>
    <row r="30" spans="1:18" x14ac:dyDescent="0.2">
      <c r="A30" t="s">
        <v>2074</v>
      </c>
      <c r="B30" t="s">
        <v>2083</v>
      </c>
      <c r="C30" s="6" t="s">
        <v>886</v>
      </c>
      <c r="D30">
        <v>189</v>
      </c>
      <c r="E30" t="s">
        <v>567</v>
      </c>
      <c r="F30" t="s">
        <v>568</v>
      </c>
      <c r="G30" t="s">
        <v>1695</v>
      </c>
      <c r="H30" t="s">
        <v>920</v>
      </c>
      <c r="I30">
        <v>48</v>
      </c>
      <c r="J30">
        <v>0</v>
      </c>
      <c r="K30">
        <v>3</v>
      </c>
      <c r="L30">
        <v>3</v>
      </c>
      <c r="M30">
        <v>14</v>
      </c>
    </row>
    <row r="31" spans="1:18" x14ac:dyDescent="0.2">
      <c r="A31" t="s">
        <v>2131</v>
      </c>
      <c r="B31" t="s">
        <v>2091</v>
      </c>
      <c r="C31" s="6" t="s">
        <v>886</v>
      </c>
      <c r="D31">
        <v>207</v>
      </c>
      <c r="E31" t="s">
        <v>384</v>
      </c>
      <c r="F31" t="s">
        <v>385</v>
      </c>
      <c r="G31" t="s">
        <v>1177</v>
      </c>
      <c r="H31" t="s">
        <v>944</v>
      </c>
      <c r="I31">
        <v>36</v>
      </c>
      <c r="J31">
        <v>7</v>
      </c>
      <c r="K31">
        <v>23</v>
      </c>
      <c r="L31">
        <v>30</v>
      </c>
      <c r="M31">
        <v>8</v>
      </c>
      <c r="O31" s="9">
        <f t="shared" ref="O31:O49" si="4">I31</f>
        <v>36</v>
      </c>
      <c r="P31" s="9">
        <f>J31*0.3</f>
        <v>2.1</v>
      </c>
      <c r="Q31" s="9">
        <f>K31*0.36</f>
        <v>8.2799999999999994</v>
      </c>
      <c r="R31" s="9">
        <f t="shared" ref="R31:R49" si="5">P31+Q31</f>
        <v>10.379999999999999</v>
      </c>
    </row>
    <row r="32" spans="1:18" x14ac:dyDescent="0.2">
      <c r="A32" t="s">
        <v>2082</v>
      </c>
      <c r="B32" t="s">
        <v>2091</v>
      </c>
      <c r="C32" s="6" t="s">
        <v>886</v>
      </c>
      <c r="D32">
        <v>205</v>
      </c>
      <c r="E32" t="s">
        <v>237</v>
      </c>
      <c r="F32" t="s">
        <v>238</v>
      </c>
      <c r="G32" t="s">
        <v>1074</v>
      </c>
      <c r="H32" t="s">
        <v>949</v>
      </c>
      <c r="I32">
        <v>68</v>
      </c>
      <c r="J32">
        <v>16</v>
      </c>
      <c r="K32">
        <v>22</v>
      </c>
      <c r="L32">
        <v>38</v>
      </c>
      <c r="M32">
        <v>10</v>
      </c>
      <c r="O32" s="9">
        <f t="shared" si="4"/>
        <v>68</v>
      </c>
      <c r="P32" s="9">
        <f>J32*0.51</f>
        <v>8.16</v>
      </c>
      <c r="Q32" s="9">
        <f>K32*0.51</f>
        <v>11.22</v>
      </c>
      <c r="R32" s="9">
        <f t="shared" si="5"/>
        <v>19.380000000000003</v>
      </c>
    </row>
    <row r="33" spans="1:18" x14ac:dyDescent="0.2">
      <c r="G33" t="s">
        <v>1661</v>
      </c>
      <c r="H33" t="s">
        <v>961</v>
      </c>
      <c r="I33">
        <v>13</v>
      </c>
      <c r="J33">
        <v>2</v>
      </c>
      <c r="K33">
        <v>1</v>
      </c>
      <c r="L33">
        <v>3</v>
      </c>
      <c r="M33">
        <v>20</v>
      </c>
      <c r="O33" s="9">
        <f t="shared" si="4"/>
        <v>13</v>
      </c>
      <c r="P33" s="9">
        <f>J33*0.47</f>
        <v>0.94</v>
      </c>
      <c r="Q33" s="9">
        <f>K33*0.48</f>
        <v>0.48</v>
      </c>
      <c r="R33" s="9">
        <f t="shared" si="5"/>
        <v>1.42</v>
      </c>
    </row>
    <row r="34" spans="1:18" x14ac:dyDescent="0.2">
      <c r="A34" t="s">
        <v>2082</v>
      </c>
      <c r="B34" t="s">
        <v>2083</v>
      </c>
      <c r="C34" s="6" t="s">
        <v>888</v>
      </c>
      <c r="D34">
        <v>200</v>
      </c>
      <c r="E34" t="s">
        <v>96</v>
      </c>
      <c r="F34" t="s">
        <v>2466</v>
      </c>
      <c r="G34" t="s">
        <v>902</v>
      </c>
      <c r="H34" t="s">
        <v>901</v>
      </c>
      <c r="I34">
        <v>69</v>
      </c>
      <c r="J34">
        <v>50</v>
      </c>
      <c r="K34">
        <v>53</v>
      </c>
      <c r="L34">
        <v>103</v>
      </c>
      <c r="M34">
        <v>34</v>
      </c>
      <c r="O34" s="9">
        <f t="shared" si="4"/>
        <v>69</v>
      </c>
      <c r="P34" s="9">
        <f>J34*0.33</f>
        <v>16.5</v>
      </c>
      <c r="Q34" s="9">
        <f>K34*0.32</f>
        <v>16.96</v>
      </c>
      <c r="R34" s="9">
        <f t="shared" si="5"/>
        <v>33.46</v>
      </c>
    </row>
    <row r="35" spans="1:18" x14ac:dyDescent="0.2">
      <c r="A35" t="s">
        <v>2082</v>
      </c>
      <c r="B35" t="s">
        <v>2083</v>
      </c>
      <c r="C35" s="6" t="s">
        <v>888</v>
      </c>
      <c r="D35">
        <v>206</v>
      </c>
      <c r="E35" t="s">
        <v>610</v>
      </c>
      <c r="F35" t="s">
        <v>611</v>
      </c>
      <c r="G35" t="s">
        <v>989</v>
      </c>
      <c r="H35" t="s">
        <v>2078</v>
      </c>
      <c r="I35">
        <v>58</v>
      </c>
      <c r="J35">
        <v>26</v>
      </c>
      <c r="K35">
        <v>24</v>
      </c>
      <c r="L35">
        <v>50</v>
      </c>
      <c r="M35">
        <v>125</v>
      </c>
      <c r="O35" s="9">
        <f t="shared" si="4"/>
        <v>58</v>
      </c>
      <c r="P35" s="9">
        <f>J35*0.47</f>
        <v>12.219999999999999</v>
      </c>
      <c r="Q35" s="9">
        <f>K35*0.45</f>
        <v>10.8</v>
      </c>
      <c r="R35" s="9">
        <f t="shared" si="5"/>
        <v>23.02</v>
      </c>
    </row>
    <row r="36" spans="1:18" x14ac:dyDescent="0.2">
      <c r="G36" t="s">
        <v>1539</v>
      </c>
      <c r="H36" t="s">
        <v>2078</v>
      </c>
      <c r="I36">
        <v>18</v>
      </c>
      <c r="J36">
        <v>1</v>
      </c>
      <c r="K36">
        <v>6</v>
      </c>
      <c r="L36">
        <v>7</v>
      </c>
      <c r="M36">
        <v>6</v>
      </c>
      <c r="O36" s="9">
        <f t="shared" si="4"/>
        <v>18</v>
      </c>
      <c r="P36" s="9">
        <f>J36*0.47</f>
        <v>0.47</v>
      </c>
      <c r="Q36" s="9">
        <f>K36*0.48</f>
        <v>2.88</v>
      </c>
      <c r="R36" s="9">
        <f t="shared" si="5"/>
        <v>3.3499999999999996</v>
      </c>
    </row>
    <row r="37" spans="1:18" x14ac:dyDescent="0.2">
      <c r="A37" t="s">
        <v>2131</v>
      </c>
      <c r="B37" t="s">
        <v>2083</v>
      </c>
      <c r="C37" s="6" t="s">
        <v>887</v>
      </c>
      <c r="D37">
        <v>186</v>
      </c>
      <c r="E37" t="s">
        <v>2292</v>
      </c>
      <c r="F37" t="s">
        <v>33</v>
      </c>
      <c r="G37" t="s">
        <v>1106</v>
      </c>
      <c r="H37" t="s">
        <v>908</v>
      </c>
      <c r="I37">
        <v>78</v>
      </c>
      <c r="J37">
        <v>6</v>
      </c>
      <c r="K37">
        <v>30</v>
      </c>
      <c r="L37">
        <v>36</v>
      </c>
      <c r="M37">
        <v>63</v>
      </c>
      <c r="O37" s="9">
        <f t="shared" si="4"/>
        <v>78</v>
      </c>
      <c r="P37" s="9">
        <f>J37*0.3</f>
        <v>1.7999999999999998</v>
      </c>
      <c r="Q37" s="9">
        <f>K37*0.36</f>
        <v>10.799999999999999</v>
      </c>
      <c r="R37" s="9">
        <f t="shared" si="5"/>
        <v>12.599999999999998</v>
      </c>
    </row>
    <row r="38" spans="1:18" x14ac:dyDescent="0.2">
      <c r="A38" t="s">
        <v>2090</v>
      </c>
      <c r="B38" t="s">
        <v>2091</v>
      </c>
      <c r="C38" s="6" t="s">
        <v>891</v>
      </c>
      <c r="D38">
        <v>232</v>
      </c>
      <c r="E38" t="s">
        <v>771</v>
      </c>
      <c r="F38" t="s">
        <v>772</v>
      </c>
      <c r="G38" t="s">
        <v>1046</v>
      </c>
      <c r="H38" t="s">
        <v>1047</v>
      </c>
      <c r="I38">
        <v>72</v>
      </c>
      <c r="J38">
        <v>16</v>
      </c>
      <c r="K38">
        <v>25</v>
      </c>
      <c r="L38">
        <v>41</v>
      </c>
      <c r="M38">
        <v>216</v>
      </c>
      <c r="O38" s="9">
        <f t="shared" si="4"/>
        <v>72</v>
      </c>
      <c r="P38" s="9">
        <f>J38*0.3</f>
        <v>4.8</v>
      </c>
      <c r="Q38" s="9">
        <f>K38*0.36</f>
        <v>9</v>
      </c>
      <c r="R38" s="9">
        <f t="shared" si="5"/>
        <v>13.8</v>
      </c>
    </row>
    <row r="39" spans="1:18" x14ac:dyDescent="0.2">
      <c r="G39" t="s">
        <v>1988</v>
      </c>
      <c r="H39" t="s">
        <v>935</v>
      </c>
      <c r="I39">
        <v>4</v>
      </c>
      <c r="J39">
        <v>0</v>
      </c>
      <c r="K39">
        <v>0</v>
      </c>
      <c r="L39">
        <v>0</v>
      </c>
      <c r="M39">
        <v>6</v>
      </c>
      <c r="O39" s="9">
        <f t="shared" si="4"/>
        <v>4</v>
      </c>
      <c r="P39" s="9">
        <f>J39*0.47</f>
        <v>0</v>
      </c>
      <c r="Q39" s="9">
        <f>K39*0.48</f>
        <v>0</v>
      </c>
      <c r="R39" s="9">
        <f t="shared" si="5"/>
        <v>0</v>
      </c>
    </row>
    <row r="40" spans="1:18" x14ac:dyDescent="0.2">
      <c r="A40" t="s">
        <v>2090</v>
      </c>
      <c r="B40" t="s">
        <v>2083</v>
      </c>
      <c r="C40" s="6" t="s">
        <v>886</v>
      </c>
      <c r="D40">
        <v>196</v>
      </c>
      <c r="E40" t="s">
        <v>2170</v>
      </c>
      <c r="F40" t="s">
        <v>2171</v>
      </c>
      <c r="G40" t="s">
        <v>1125</v>
      </c>
      <c r="H40" t="s">
        <v>938</v>
      </c>
      <c r="I40">
        <v>65</v>
      </c>
      <c r="J40">
        <v>14</v>
      </c>
      <c r="K40">
        <v>20</v>
      </c>
      <c r="L40">
        <v>34</v>
      </c>
      <c r="M40">
        <v>24</v>
      </c>
      <c r="O40" s="9">
        <f t="shared" si="4"/>
        <v>65</v>
      </c>
      <c r="P40" s="9">
        <f>J40*0.43</f>
        <v>6.02</v>
      </c>
      <c r="Q40" s="9">
        <f>K40*0.44</f>
        <v>8.8000000000000007</v>
      </c>
      <c r="R40" s="9">
        <f t="shared" si="5"/>
        <v>14.82</v>
      </c>
    </row>
    <row r="41" spans="1:18" x14ac:dyDescent="0.2">
      <c r="A41" t="s">
        <v>2090</v>
      </c>
      <c r="B41" t="s">
        <v>2091</v>
      </c>
      <c r="C41" s="6" t="s">
        <v>886</v>
      </c>
      <c r="D41">
        <v>211</v>
      </c>
      <c r="E41" t="s">
        <v>357</v>
      </c>
      <c r="F41" t="s">
        <v>358</v>
      </c>
      <c r="G41" t="s">
        <v>1130</v>
      </c>
      <c r="H41" t="s">
        <v>944</v>
      </c>
      <c r="I41">
        <v>50</v>
      </c>
      <c r="J41">
        <v>14</v>
      </c>
      <c r="K41">
        <v>19</v>
      </c>
      <c r="L41">
        <v>33</v>
      </c>
      <c r="M41">
        <v>24</v>
      </c>
      <c r="O41" s="9">
        <f t="shared" si="4"/>
        <v>50</v>
      </c>
      <c r="P41" s="9">
        <f>J41*0.43</f>
        <v>6.02</v>
      </c>
      <c r="Q41" s="9">
        <f>K41*0.44</f>
        <v>8.36</v>
      </c>
      <c r="R41" s="9">
        <f t="shared" si="5"/>
        <v>14.379999999999999</v>
      </c>
    </row>
    <row r="42" spans="1:18" x14ac:dyDescent="0.2">
      <c r="A42" t="s">
        <v>2094</v>
      </c>
      <c r="B42" t="s">
        <v>2083</v>
      </c>
      <c r="C42" s="6" t="s">
        <v>885</v>
      </c>
      <c r="D42">
        <v>179</v>
      </c>
      <c r="E42" t="s">
        <v>264</v>
      </c>
      <c r="F42" t="s">
        <v>265</v>
      </c>
      <c r="G42" t="s">
        <v>1240</v>
      </c>
      <c r="H42" t="s">
        <v>1005</v>
      </c>
      <c r="I42">
        <v>29</v>
      </c>
      <c r="J42">
        <v>9</v>
      </c>
      <c r="K42">
        <v>15</v>
      </c>
      <c r="L42">
        <v>24</v>
      </c>
      <c r="M42">
        <v>12</v>
      </c>
      <c r="O42" s="9">
        <f t="shared" si="4"/>
        <v>29</v>
      </c>
      <c r="P42" s="9">
        <f>J42*0.6</f>
        <v>5.3999999999999995</v>
      </c>
      <c r="Q42" s="9">
        <f>K42*0.53</f>
        <v>7.95</v>
      </c>
      <c r="R42" s="9">
        <f t="shared" si="5"/>
        <v>13.35</v>
      </c>
    </row>
    <row r="43" spans="1:18" x14ac:dyDescent="0.2">
      <c r="A43" t="s">
        <v>2090</v>
      </c>
      <c r="B43" t="s">
        <v>2091</v>
      </c>
      <c r="C43" s="6" t="s">
        <v>885</v>
      </c>
      <c r="D43">
        <v>190</v>
      </c>
      <c r="E43" t="s">
        <v>44</v>
      </c>
      <c r="F43" t="s">
        <v>45</v>
      </c>
      <c r="G43" t="s">
        <v>1398</v>
      </c>
      <c r="H43" t="s">
        <v>904</v>
      </c>
      <c r="I43">
        <v>64</v>
      </c>
      <c r="J43">
        <v>8</v>
      </c>
      <c r="K43">
        <v>5</v>
      </c>
      <c r="L43">
        <v>13</v>
      </c>
      <c r="M43">
        <v>37</v>
      </c>
      <c r="O43" s="9">
        <f t="shared" si="4"/>
        <v>64</v>
      </c>
      <c r="P43" s="9">
        <f>J43*0.38</f>
        <v>3.04</v>
      </c>
      <c r="Q43" s="9">
        <f>K43*0.41</f>
        <v>2.0499999999999998</v>
      </c>
      <c r="R43" s="9">
        <f t="shared" si="5"/>
        <v>5.09</v>
      </c>
    </row>
    <row r="44" spans="1:18" x14ac:dyDescent="0.2">
      <c r="G44" t="s">
        <v>1923</v>
      </c>
      <c r="H44" t="s">
        <v>952</v>
      </c>
      <c r="I44">
        <v>2</v>
      </c>
      <c r="J44">
        <v>0</v>
      </c>
      <c r="K44">
        <v>0</v>
      </c>
      <c r="L44">
        <v>0</v>
      </c>
      <c r="M44">
        <v>0</v>
      </c>
      <c r="O44" s="9">
        <f t="shared" si="4"/>
        <v>2</v>
      </c>
      <c r="P44" s="9">
        <f>J44*0.47</f>
        <v>0</v>
      </c>
      <c r="Q44" s="9">
        <f>K44*0.48</f>
        <v>0</v>
      </c>
      <c r="R44" s="9">
        <f t="shared" si="5"/>
        <v>0</v>
      </c>
    </row>
    <row r="45" spans="1:18" x14ac:dyDescent="0.2">
      <c r="G45" t="s">
        <v>1370</v>
      </c>
      <c r="H45" t="s">
        <v>992</v>
      </c>
      <c r="I45">
        <v>70</v>
      </c>
      <c r="J45">
        <v>5</v>
      </c>
      <c r="K45">
        <v>10</v>
      </c>
      <c r="L45">
        <v>15</v>
      </c>
      <c r="M45">
        <v>51</v>
      </c>
      <c r="O45" s="9">
        <f t="shared" si="4"/>
        <v>70</v>
      </c>
      <c r="P45" s="9">
        <f>J45*0.47</f>
        <v>2.3499999999999996</v>
      </c>
      <c r="Q45" s="9">
        <f>K45*0.48</f>
        <v>4.8</v>
      </c>
      <c r="R45" s="9">
        <f t="shared" si="5"/>
        <v>7.1499999999999995</v>
      </c>
    </row>
    <row r="46" spans="1:18" x14ac:dyDescent="0.2">
      <c r="A46" t="s">
        <v>2131</v>
      </c>
      <c r="B46" t="s">
        <v>2083</v>
      </c>
      <c r="C46" s="6" t="s">
        <v>891</v>
      </c>
      <c r="D46">
        <v>206</v>
      </c>
      <c r="E46" t="s">
        <v>283</v>
      </c>
      <c r="F46" t="s">
        <v>284</v>
      </c>
      <c r="G46" t="s">
        <v>1451</v>
      </c>
      <c r="H46" t="s">
        <v>1005</v>
      </c>
      <c r="I46">
        <v>74</v>
      </c>
      <c r="J46">
        <v>2</v>
      </c>
      <c r="K46">
        <v>9</v>
      </c>
      <c r="L46">
        <v>11</v>
      </c>
      <c r="M46">
        <v>68</v>
      </c>
      <c r="O46" s="9">
        <f t="shared" si="4"/>
        <v>74</v>
      </c>
      <c r="P46" s="9">
        <f>J46*0.51</f>
        <v>1.02</v>
      </c>
      <c r="Q46" s="9">
        <f>K46*0.51</f>
        <v>4.59</v>
      </c>
      <c r="R46" s="9">
        <f t="shared" si="5"/>
        <v>5.6099999999999994</v>
      </c>
    </row>
    <row r="47" spans="1:18" x14ac:dyDescent="0.2">
      <c r="G47" t="s">
        <v>1978</v>
      </c>
      <c r="H47" t="s">
        <v>904</v>
      </c>
      <c r="I47">
        <v>4</v>
      </c>
      <c r="J47">
        <v>0</v>
      </c>
      <c r="K47">
        <v>0</v>
      </c>
      <c r="L47">
        <v>0</v>
      </c>
      <c r="M47">
        <v>7</v>
      </c>
      <c r="O47" s="9">
        <f t="shared" si="4"/>
        <v>4</v>
      </c>
      <c r="P47" s="9">
        <f>J47*0.47</f>
        <v>0</v>
      </c>
      <c r="Q47" s="9">
        <f>K47*0.48</f>
        <v>0</v>
      </c>
      <c r="R47" s="9">
        <f t="shared" si="5"/>
        <v>0</v>
      </c>
    </row>
    <row r="48" spans="1:18" x14ac:dyDescent="0.2">
      <c r="A48" t="s">
        <v>2082</v>
      </c>
      <c r="B48" t="s">
        <v>2083</v>
      </c>
      <c r="C48" s="6" t="s">
        <v>891</v>
      </c>
      <c r="D48">
        <v>200</v>
      </c>
      <c r="E48" t="s">
        <v>1</v>
      </c>
      <c r="F48" t="s">
        <v>2209</v>
      </c>
      <c r="G48" t="s">
        <v>1399</v>
      </c>
      <c r="H48" t="s">
        <v>908</v>
      </c>
      <c r="I48">
        <v>68</v>
      </c>
      <c r="J48">
        <v>8</v>
      </c>
      <c r="K48">
        <v>5</v>
      </c>
      <c r="L48">
        <v>13</v>
      </c>
      <c r="M48">
        <v>73</v>
      </c>
      <c r="O48" s="9">
        <f t="shared" si="4"/>
        <v>68</v>
      </c>
      <c r="P48" s="9">
        <f>J48*0.51</f>
        <v>4.08</v>
      </c>
      <c r="Q48" s="9">
        <f>K48*0.51</f>
        <v>2.5499999999999998</v>
      </c>
      <c r="R48" s="9">
        <f t="shared" si="5"/>
        <v>6.63</v>
      </c>
    </row>
    <row r="49" spans="1:18" x14ac:dyDescent="0.2">
      <c r="A49" t="s">
        <v>2094</v>
      </c>
      <c r="B49" t="s">
        <v>2083</v>
      </c>
      <c r="C49" s="6" t="s">
        <v>886</v>
      </c>
      <c r="D49">
        <v>197</v>
      </c>
      <c r="E49" t="s">
        <v>846</v>
      </c>
      <c r="F49" t="s">
        <v>847</v>
      </c>
      <c r="G49" t="s">
        <v>1010</v>
      </c>
      <c r="H49" t="s">
        <v>929</v>
      </c>
      <c r="I49">
        <v>80</v>
      </c>
      <c r="J49">
        <v>19</v>
      </c>
      <c r="K49">
        <v>27</v>
      </c>
      <c r="L49">
        <v>46</v>
      </c>
      <c r="M49">
        <v>126</v>
      </c>
      <c r="O49" s="9">
        <f t="shared" si="4"/>
        <v>80</v>
      </c>
      <c r="P49" s="9">
        <f>J49*0.42</f>
        <v>7.9799999999999995</v>
      </c>
      <c r="Q49" s="9">
        <f>K49*0.41</f>
        <v>11.069999999999999</v>
      </c>
      <c r="R49" s="9">
        <f t="shared" si="5"/>
        <v>19.049999999999997</v>
      </c>
    </row>
    <row r="50" spans="1:18" x14ac:dyDescent="0.2">
      <c r="A50" t="s">
        <v>2074</v>
      </c>
      <c r="B50" t="s">
        <v>2083</v>
      </c>
      <c r="C50" s="6" t="s">
        <v>892</v>
      </c>
      <c r="D50">
        <v>206</v>
      </c>
      <c r="E50" t="s">
        <v>793</v>
      </c>
      <c r="F50" t="s">
        <v>770</v>
      </c>
      <c r="G50" t="s">
        <v>2032</v>
      </c>
      <c r="H50" t="s">
        <v>1047</v>
      </c>
      <c r="I50">
        <v>10</v>
      </c>
      <c r="J50">
        <v>0</v>
      </c>
      <c r="K50">
        <v>0</v>
      </c>
      <c r="L50">
        <v>0</v>
      </c>
      <c r="M50">
        <v>0</v>
      </c>
    </row>
    <row r="51" spans="1:18" x14ac:dyDescent="0.2">
      <c r="A51" t="s">
        <v>2090</v>
      </c>
      <c r="B51" t="s">
        <v>2091</v>
      </c>
      <c r="C51" s="6" t="s">
        <v>887</v>
      </c>
      <c r="D51">
        <v>180</v>
      </c>
      <c r="E51" t="s">
        <v>92</v>
      </c>
      <c r="F51" t="s">
        <v>93</v>
      </c>
      <c r="G51" t="s">
        <v>918</v>
      </c>
      <c r="H51" t="s">
        <v>901</v>
      </c>
      <c r="I51">
        <v>79</v>
      </c>
      <c r="J51">
        <v>37</v>
      </c>
      <c r="K51">
        <v>34</v>
      </c>
      <c r="L51">
        <v>71</v>
      </c>
      <c r="M51">
        <v>57</v>
      </c>
      <c r="O51" s="9">
        <f t="shared" ref="O51:O71" si="6">I51</f>
        <v>79</v>
      </c>
      <c r="P51" s="9">
        <f>J51*0.47</f>
        <v>17.39</v>
      </c>
      <c r="Q51" s="9">
        <f>K51*0.45</f>
        <v>15.3</v>
      </c>
      <c r="R51" s="9">
        <f t="shared" ref="R51:R71" si="7">P51+Q51</f>
        <v>32.69</v>
      </c>
    </row>
    <row r="52" spans="1:18" x14ac:dyDescent="0.2">
      <c r="A52" t="s">
        <v>2131</v>
      </c>
      <c r="B52" t="s">
        <v>2091</v>
      </c>
      <c r="C52" s="6" t="s">
        <v>888</v>
      </c>
      <c r="D52">
        <v>200</v>
      </c>
      <c r="E52" t="s">
        <v>751</v>
      </c>
      <c r="F52" t="s">
        <v>752</v>
      </c>
      <c r="G52" t="s">
        <v>1083</v>
      </c>
      <c r="H52" t="s">
        <v>947</v>
      </c>
      <c r="I52">
        <v>78</v>
      </c>
      <c r="J52">
        <v>9</v>
      </c>
      <c r="K52">
        <v>29</v>
      </c>
      <c r="L52">
        <v>38</v>
      </c>
      <c r="M52">
        <v>50</v>
      </c>
      <c r="O52" s="9">
        <f t="shared" si="6"/>
        <v>78</v>
      </c>
      <c r="P52" s="9">
        <f>J52*0.33</f>
        <v>2.97</v>
      </c>
      <c r="Q52" s="9">
        <f>K52*0.32</f>
        <v>9.2799999999999994</v>
      </c>
      <c r="R52" s="9">
        <f t="shared" si="7"/>
        <v>12.25</v>
      </c>
    </row>
    <row r="53" spans="1:18" x14ac:dyDescent="0.2">
      <c r="A53" t="s">
        <v>2094</v>
      </c>
      <c r="B53" t="s">
        <v>2091</v>
      </c>
      <c r="C53" s="6" t="s">
        <v>887</v>
      </c>
      <c r="D53">
        <v>185</v>
      </c>
      <c r="E53" t="s">
        <v>101</v>
      </c>
      <c r="F53" t="s">
        <v>102</v>
      </c>
      <c r="G53" t="s">
        <v>1124</v>
      </c>
      <c r="H53" t="s">
        <v>901</v>
      </c>
      <c r="I53">
        <v>78</v>
      </c>
      <c r="J53">
        <v>15</v>
      </c>
      <c r="K53">
        <v>19</v>
      </c>
      <c r="L53">
        <v>34</v>
      </c>
      <c r="M53">
        <v>11</v>
      </c>
      <c r="O53" s="9">
        <f t="shared" si="6"/>
        <v>78</v>
      </c>
      <c r="P53" s="9">
        <f>J53*0.3</f>
        <v>4.5</v>
      </c>
      <c r="Q53" s="9">
        <f>K53*0.36</f>
        <v>6.84</v>
      </c>
      <c r="R53" s="9">
        <f t="shared" si="7"/>
        <v>11.34</v>
      </c>
    </row>
    <row r="54" spans="1:18" x14ac:dyDescent="0.2">
      <c r="A54" t="s">
        <v>2082</v>
      </c>
      <c r="B54" t="s">
        <v>2083</v>
      </c>
      <c r="C54" s="6" t="s">
        <v>887</v>
      </c>
      <c r="D54">
        <v>190</v>
      </c>
      <c r="E54" t="s">
        <v>2324</v>
      </c>
      <c r="F54" t="s">
        <v>2390</v>
      </c>
      <c r="G54" t="s">
        <v>1265</v>
      </c>
      <c r="H54" t="s">
        <v>911</v>
      </c>
      <c r="I54">
        <v>69</v>
      </c>
      <c r="J54">
        <v>12</v>
      </c>
      <c r="K54">
        <v>10</v>
      </c>
      <c r="L54">
        <v>22</v>
      </c>
      <c r="M54">
        <v>36</v>
      </c>
      <c r="O54" s="9">
        <f t="shared" si="6"/>
        <v>69</v>
      </c>
      <c r="P54" s="9">
        <f>J54*0.42</f>
        <v>5.04</v>
      </c>
      <c r="Q54" s="9">
        <f>K54*0.41</f>
        <v>4.0999999999999996</v>
      </c>
      <c r="R54" s="9">
        <f t="shared" si="7"/>
        <v>9.14</v>
      </c>
    </row>
    <row r="55" spans="1:18" x14ac:dyDescent="0.2">
      <c r="A55" t="s">
        <v>2094</v>
      </c>
      <c r="B55" t="s">
        <v>2091</v>
      </c>
      <c r="C55" s="6" t="s">
        <v>889</v>
      </c>
      <c r="D55">
        <v>200</v>
      </c>
      <c r="E55" t="s">
        <v>59</v>
      </c>
      <c r="F55" t="s">
        <v>2137</v>
      </c>
      <c r="G55" t="s">
        <v>1965</v>
      </c>
      <c r="H55" t="s">
        <v>920</v>
      </c>
      <c r="I55">
        <v>3</v>
      </c>
      <c r="J55">
        <v>0</v>
      </c>
      <c r="K55">
        <v>0</v>
      </c>
      <c r="L55">
        <v>0</v>
      </c>
      <c r="M55">
        <v>17</v>
      </c>
      <c r="O55" s="9">
        <f t="shared" si="6"/>
        <v>3</v>
      </c>
      <c r="P55" s="9">
        <f>J55*0.47</f>
        <v>0</v>
      </c>
      <c r="Q55" s="9">
        <f>K55*0.45</f>
        <v>0</v>
      </c>
      <c r="R55" s="9">
        <f t="shared" si="7"/>
        <v>0</v>
      </c>
    </row>
    <row r="56" spans="1:18" x14ac:dyDescent="0.2">
      <c r="A56" t="s">
        <v>2131</v>
      </c>
      <c r="B56" t="s">
        <v>2083</v>
      </c>
      <c r="C56" s="6" t="s">
        <v>886</v>
      </c>
      <c r="D56">
        <v>195</v>
      </c>
      <c r="E56" t="s">
        <v>2348</v>
      </c>
      <c r="F56" t="s">
        <v>2349</v>
      </c>
      <c r="G56" t="s">
        <v>1503</v>
      </c>
      <c r="H56" t="s">
        <v>968</v>
      </c>
      <c r="I56">
        <v>21</v>
      </c>
      <c r="J56">
        <v>2</v>
      </c>
      <c r="K56">
        <v>6</v>
      </c>
      <c r="L56">
        <v>8</v>
      </c>
      <c r="M56">
        <v>29</v>
      </c>
      <c r="O56" s="9">
        <f t="shared" si="6"/>
        <v>21</v>
      </c>
      <c r="P56" s="9">
        <f>J56*0.42</f>
        <v>0.84</v>
      </c>
      <c r="Q56" s="9">
        <f>K56*0.41</f>
        <v>2.46</v>
      </c>
      <c r="R56" s="9">
        <f t="shared" si="7"/>
        <v>3.3</v>
      </c>
    </row>
    <row r="57" spans="1:18" x14ac:dyDescent="0.2">
      <c r="G57" t="s">
        <v>1604</v>
      </c>
      <c r="H57" t="s">
        <v>931</v>
      </c>
      <c r="I57">
        <v>22</v>
      </c>
      <c r="J57">
        <v>1</v>
      </c>
      <c r="K57">
        <v>4</v>
      </c>
      <c r="L57">
        <v>5</v>
      </c>
      <c r="M57">
        <v>6</v>
      </c>
      <c r="O57" s="9">
        <f t="shared" si="6"/>
        <v>22</v>
      </c>
      <c r="P57" s="9">
        <f>J57*0.47</f>
        <v>0.47</v>
      </c>
      <c r="Q57" s="9">
        <f>K57*0.48</f>
        <v>1.92</v>
      </c>
      <c r="R57" s="9">
        <f t="shared" si="7"/>
        <v>2.3899999999999997</v>
      </c>
    </row>
    <row r="58" spans="1:18" x14ac:dyDescent="0.2">
      <c r="G58" t="s">
        <v>1990</v>
      </c>
      <c r="H58" t="s">
        <v>915</v>
      </c>
      <c r="I58">
        <v>4</v>
      </c>
      <c r="J58">
        <v>0</v>
      </c>
      <c r="K58">
        <v>0</v>
      </c>
      <c r="L58">
        <v>0</v>
      </c>
      <c r="M58">
        <v>0</v>
      </c>
      <c r="O58" s="9">
        <f t="shared" si="6"/>
        <v>4</v>
      </c>
      <c r="P58" s="9">
        <f>J58*0.47</f>
        <v>0</v>
      </c>
      <c r="Q58" s="9">
        <f>K58*0.48</f>
        <v>0</v>
      </c>
      <c r="R58" s="9">
        <f t="shared" si="7"/>
        <v>0</v>
      </c>
    </row>
    <row r="59" spans="1:18" x14ac:dyDescent="0.2">
      <c r="G59" t="s">
        <v>1991</v>
      </c>
      <c r="H59" t="s">
        <v>915</v>
      </c>
      <c r="I59">
        <v>4</v>
      </c>
      <c r="J59">
        <v>0</v>
      </c>
      <c r="K59">
        <v>0</v>
      </c>
      <c r="L59">
        <v>0</v>
      </c>
      <c r="M59">
        <v>0</v>
      </c>
      <c r="O59" s="9">
        <f t="shared" si="6"/>
        <v>4</v>
      </c>
      <c r="P59" s="9">
        <f>J59*0.47</f>
        <v>0</v>
      </c>
      <c r="Q59" s="9">
        <f>K59*0.48</f>
        <v>0</v>
      </c>
      <c r="R59" s="9">
        <f t="shared" si="7"/>
        <v>0</v>
      </c>
    </row>
    <row r="60" spans="1:18" x14ac:dyDescent="0.2">
      <c r="A60" t="s">
        <v>2082</v>
      </c>
      <c r="B60" t="s">
        <v>2083</v>
      </c>
      <c r="C60" s="6" t="s">
        <v>888</v>
      </c>
      <c r="D60">
        <v>204</v>
      </c>
      <c r="E60" t="s">
        <v>2140</v>
      </c>
      <c r="F60" t="s">
        <v>542</v>
      </c>
      <c r="G60" t="s">
        <v>1404</v>
      </c>
      <c r="H60" t="s">
        <v>920</v>
      </c>
      <c r="I60">
        <v>51</v>
      </c>
      <c r="J60">
        <v>5</v>
      </c>
      <c r="K60">
        <v>8</v>
      </c>
      <c r="L60">
        <v>13</v>
      </c>
      <c r="M60">
        <v>10</v>
      </c>
      <c r="O60" s="9">
        <f t="shared" si="6"/>
        <v>51</v>
      </c>
      <c r="P60" s="9">
        <f>J60*0.42</f>
        <v>2.1</v>
      </c>
      <c r="Q60" s="9">
        <f>K60*0.41</f>
        <v>3.28</v>
      </c>
      <c r="R60" s="9">
        <f t="shared" si="7"/>
        <v>5.38</v>
      </c>
    </row>
    <row r="61" spans="1:18" x14ac:dyDescent="0.2">
      <c r="G61" t="s">
        <v>1920</v>
      </c>
      <c r="H61" t="s">
        <v>949</v>
      </c>
      <c r="I61">
        <v>1</v>
      </c>
      <c r="J61">
        <v>0</v>
      </c>
      <c r="K61">
        <v>0</v>
      </c>
      <c r="L61">
        <v>0</v>
      </c>
      <c r="M61">
        <v>2</v>
      </c>
      <c r="O61" s="9">
        <f t="shared" si="6"/>
        <v>1</v>
      </c>
      <c r="P61" s="9">
        <f>J61*0.47</f>
        <v>0</v>
      </c>
      <c r="Q61" s="9">
        <f>K61*0.48</f>
        <v>0</v>
      </c>
      <c r="R61" s="9">
        <f t="shared" si="7"/>
        <v>0</v>
      </c>
    </row>
    <row r="62" spans="1:18" x14ac:dyDescent="0.2">
      <c r="G62" t="s">
        <v>1993</v>
      </c>
      <c r="H62" t="s">
        <v>2078</v>
      </c>
      <c r="I62">
        <v>5</v>
      </c>
      <c r="J62">
        <v>0</v>
      </c>
      <c r="K62">
        <v>0</v>
      </c>
      <c r="L62">
        <v>0</v>
      </c>
      <c r="M62">
        <v>0</v>
      </c>
      <c r="O62" s="9">
        <f t="shared" si="6"/>
        <v>5</v>
      </c>
      <c r="P62" s="9">
        <f>J62*0.47</f>
        <v>0</v>
      </c>
      <c r="Q62" s="9">
        <f>K62*0.48</f>
        <v>0</v>
      </c>
      <c r="R62" s="9">
        <f t="shared" si="7"/>
        <v>0</v>
      </c>
    </row>
    <row r="63" spans="1:18" x14ac:dyDescent="0.2">
      <c r="G63" t="s">
        <v>1859</v>
      </c>
      <c r="H63" t="s">
        <v>917</v>
      </c>
      <c r="I63">
        <v>20</v>
      </c>
      <c r="J63">
        <v>0</v>
      </c>
      <c r="K63">
        <v>1</v>
      </c>
      <c r="L63">
        <v>1</v>
      </c>
      <c r="M63">
        <v>0</v>
      </c>
      <c r="O63" s="9">
        <f t="shared" si="6"/>
        <v>20</v>
      </c>
      <c r="P63" s="9">
        <f>J63*0.47</f>
        <v>0</v>
      </c>
      <c r="Q63" s="9">
        <f>K63*0.48</f>
        <v>0.48</v>
      </c>
      <c r="R63" s="9">
        <f t="shared" si="7"/>
        <v>0.48</v>
      </c>
    </row>
    <row r="64" spans="1:18" x14ac:dyDescent="0.2">
      <c r="A64" t="s">
        <v>2131</v>
      </c>
      <c r="B64" t="s">
        <v>2091</v>
      </c>
      <c r="C64" s="6" t="s">
        <v>886</v>
      </c>
      <c r="D64">
        <v>200</v>
      </c>
      <c r="E64" t="s">
        <v>2148</v>
      </c>
      <c r="F64" t="s">
        <v>2149</v>
      </c>
      <c r="G64" t="s">
        <v>1244</v>
      </c>
      <c r="H64" t="s">
        <v>2078</v>
      </c>
      <c r="I64">
        <v>63</v>
      </c>
      <c r="J64">
        <v>6</v>
      </c>
      <c r="K64">
        <v>18</v>
      </c>
      <c r="L64">
        <v>24</v>
      </c>
      <c r="M64">
        <v>36</v>
      </c>
      <c r="O64" s="9">
        <f t="shared" si="6"/>
        <v>63</v>
      </c>
      <c r="P64" s="9">
        <f>J64*0.33</f>
        <v>1.98</v>
      </c>
      <c r="Q64" s="9">
        <f>K64*0.32</f>
        <v>5.76</v>
      </c>
      <c r="R64" s="9">
        <f t="shared" si="7"/>
        <v>7.74</v>
      </c>
    </row>
    <row r="65" spans="1:18" x14ac:dyDescent="0.2">
      <c r="A65" t="s">
        <v>2094</v>
      </c>
      <c r="B65" t="s">
        <v>2083</v>
      </c>
      <c r="C65" s="6" t="s">
        <v>887</v>
      </c>
      <c r="D65">
        <v>198</v>
      </c>
      <c r="E65" t="s">
        <v>152</v>
      </c>
      <c r="F65" t="s">
        <v>153</v>
      </c>
      <c r="G65" t="s">
        <v>1226</v>
      </c>
      <c r="H65" t="s">
        <v>964</v>
      </c>
      <c r="I65">
        <v>33</v>
      </c>
      <c r="J65">
        <v>9</v>
      </c>
      <c r="K65">
        <v>16</v>
      </c>
      <c r="L65">
        <v>25</v>
      </c>
      <c r="M65">
        <v>8</v>
      </c>
      <c r="O65" s="9">
        <f t="shared" si="6"/>
        <v>33</v>
      </c>
      <c r="P65" s="9">
        <f>J65*0.33</f>
        <v>2.97</v>
      </c>
      <c r="Q65" s="9">
        <f>K65*0.32</f>
        <v>5.12</v>
      </c>
      <c r="R65" s="9">
        <f t="shared" si="7"/>
        <v>8.09</v>
      </c>
    </row>
    <row r="66" spans="1:18" x14ac:dyDescent="0.2">
      <c r="G66" t="s">
        <v>2011</v>
      </c>
      <c r="H66" t="s">
        <v>1047</v>
      </c>
      <c r="I66">
        <v>6</v>
      </c>
      <c r="J66">
        <v>0</v>
      </c>
      <c r="K66">
        <v>0</v>
      </c>
      <c r="L66">
        <v>0</v>
      </c>
      <c r="M66">
        <v>29</v>
      </c>
      <c r="O66" s="9">
        <f t="shared" si="6"/>
        <v>6</v>
      </c>
      <c r="P66" s="9">
        <f>J66*0.47</f>
        <v>0</v>
      </c>
      <c r="Q66" s="9">
        <f>K66*0.48</f>
        <v>0</v>
      </c>
      <c r="R66" s="9">
        <f t="shared" si="7"/>
        <v>0</v>
      </c>
    </row>
    <row r="67" spans="1:18" x14ac:dyDescent="0.2">
      <c r="A67" t="s">
        <v>2131</v>
      </c>
      <c r="B67" t="s">
        <v>2083</v>
      </c>
      <c r="C67" s="6" t="s">
        <v>889</v>
      </c>
      <c r="D67">
        <v>195</v>
      </c>
      <c r="E67" t="s">
        <v>518</v>
      </c>
      <c r="F67" t="s">
        <v>519</v>
      </c>
      <c r="G67" t="s">
        <v>1033</v>
      </c>
      <c r="H67" t="s">
        <v>992</v>
      </c>
      <c r="I67">
        <v>68</v>
      </c>
      <c r="J67">
        <v>10</v>
      </c>
      <c r="K67">
        <v>33</v>
      </c>
      <c r="L67">
        <v>43</v>
      </c>
      <c r="M67">
        <v>69</v>
      </c>
      <c r="O67" s="9">
        <f t="shared" si="6"/>
        <v>68</v>
      </c>
      <c r="P67" s="9">
        <f>J67*0.33</f>
        <v>3.3000000000000003</v>
      </c>
      <c r="Q67" s="9">
        <f>K67*0.32</f>
        <v>10.56</v>
      </c>
      <c r="R67" s="9">
        <f t="shared" si="7"/>
        <v>13.860000000000001</v>
      </c>
    </row>
    <row r="68" spans="1:18" x14ac:dyDescent="0.2">
      <c r="A68" t="s">
        <v>2094</v>
      </c>
      <c r="B68" t="s">
        <v>2083</v>
      </c>
      <c r="C68" s="6" t="s">
        <v>886</v>
      </c>
      <c r="D68">
        <v>180</v>
      </c>
      <c r="E68" t="s">
        <v>2395</v>
      </c>
      <c r="F68" t="s">
        <v>2194</v>
      </c>
      <c r="G68" t="s">
        <v>1641</v>
      </c>
      <c r="H68" t="s">
        <v>911</v>
      </c>
      <c r="I68">
        <v>12</v>
      </c>
      <c r="J68">
        <v>0</v>
      </c>
      <c r="K68">
        <v>4</v>
      </c>
      <c r="L68">
        <v>4</v>
      </c>
      <c r="M68">
        <v>2</v>
      </c>
      <c r="O68" s="9">
        <f t="shared" si="6"/>
        <v>12</v>
      </c>
      <c r="P68" s="9">
        <f>J68*0.52</f>
        <v>0</v>
      </c>
      <c r="Q68" s="9">
        <f>K68*0.59</f>
        <v>2.36</v>
      </c>
      <c r="R68" s="9">
        <f t="shared" si="7"/>
        <v>2.36</v>
      </c>
    </row>
    <row r="69" spans="1:18" x14ac:dyDescent="0.2">
      <c r="G69" t="s">
        <v>1726</v>
      </c>
      <c r="H69" t="s">
        <v>952</v>
      </c>
      <c r="I69">
        <v>22</v>
      </c>
      <c r="J69">
        <v>1</v>
      </c>
      <c r="K69">
        <v>1</v>
      </c>
      <c r="L69">
        <v>2</v>
      </c>
      <c r="M69">
        <v>57</v>
      </c>
      <c r="O69" s="9">
        <f t="shared" si="6"/>
        <v>22</v>
      </c>
      <c r="P69" s="9">
        <f>J69*0.47</f>
        <v>0.47</v>
      </c>
      <c r="Q69" s="9">
        <f>K69*0.48</f>
        <v>0.48</v>
      </c>
      <c r="R69" s="9">
        <f t="shared" si="7"/>
        <v>0.95</v>
      </c>
    </row>
    <row r="70" spans="1:18" x14ac:dyDescent="0.2">
      <c r="A70" t="s">
        <v>2090</v>
      </c>
      <c r="B70" t="s">
        <v>2091</v>
      </c>
      <c r="C70" s="6" t="s">
        <v>888</v>
      </c>
      <c r="D70">
        <v>240</v>
      </c>
      <c r="E70" t="s">
        <v>2373</v>
      </c>
      <c r="F70" t="s">
        <v>2116</v>
      </c>
      <c r="G70" t="s">
        <v>1161</v>
      </c>
      <c r="H70" t="s">
        <v>911</v>
      </c>
      <c r="I70">
        <v>77</v>
      </c>
      <c r="J70">
        <v>12</v>
      </c>
      <c r="K70">
        <v>19</v>
      </c>
      <c r="L70">
        <v>31</v>
      </c>
      <c r="M70">
        <v>67</v>
      </c>
      <c r="O70" s="9">
        <f t="shared" si="6"/>
        <v>77</v>
      </c>
      <c r="P70" s="9">
        <f>J70*0.47</f>
        <v>5.64</v>
      </c>
      <c r="Q70" s="9">
        <f>K70*0.45</f>
        <v>8.5500000000000007</v>
      </c>
      <c r="R70" s="9">
        <f t="shared" si="7"/>
        <v>14.190000000000001</v>
      </c>
    </row>
    <row r="71" spans="1:18" x14ac:dyDescent="0.2">
      <c r="A71" t="s">
        <v>2094</v>
      </c>
      <c r="B71" t="s">
        <v>2083</v>
      </c>
      <c r="C71" s="6" t="s">
        <v>888</v>
      </c>
      <c r="D71">
        <v>194</v>
      </c>
      <c r="E71" t="s">
        <v>89</v>
      </c>
      <c r="F71" t="s">
        <v>90</v>
      </c>
      <c r="G71" t="s">
        <v>1730</v>
      </c>
      <c r="H71" t="s">
        <v>901</v>
      </c>
      <c r="I71">
        <v>1</v>
      </c>
      <c r="J71">
        <v>0</v>
      </c>
      <c r="K71">
        <v>2</v>
      </c>
      <c r="L71">
        <v>2</v>
      </c>
      <c r="M71">
        <v>0</v>
      </c>
      <c r="O71" s="9">
        <f t="shared" si="6"/>
        <v>1</v>
      </c>
      <c r="P71" s="9">
        <f>J71*0.6</f>
        <v>0</v>
      </c>
      <c r="Q71" s="9">
        <f>K71*0.53</f>
        <v>1.06</v>
      </c>
      <c r="R71" s="9">
        <f t="shared" si="7"/>
        <v>1.06</v>
      </c>
    </row>
    <row r="72" spans="1:18" x14ac:dyDescent="0.2">
      <c r="A72" t="s">
        <v>2074</v>
      </c>
      <c r="B72" t="s">
        <v>2083</v>
      </c>
      <c r="C72" s="6" t="s">
        <v>887</v>
      </c>
      <c r="D72">
        <v>176</v>
      </c>
      <c r="E72" t="s">
        <v>172</v>
      </c>
      <c r="F72" t="s">
        <v>173</v>
      </c>
      <c r="G72" t="s">
        <v>1875</v>
      </c>
      <c r="H72" t="s">
        <v>964</v>
      </c>
      <c r="I72">
        <v>40</v>
      </c>
      <c r="J72">
        <v>0</v>
      </c>
      <c r="K72">
        <v>1</v>
      </c>
      <c r="L72">
        <v>1</v>
      </c>
      <c r="M72">
        <v>8</v>
      </c>
    </row>
    <row r="73" spans="1:18" x14ac:dyDescent="0.2">
      <c r="A73" t="s">
        <v>2131</v>
      </c>
      <c r="B73" t="s">
        <v>2091</v>
      </c>
      <c r="C73" s="6" t="s">
        <v>886</v>
      </c>
      <c r="D73">
        <v>200</v>
      </c>
      <c r="E73" t="s">
        <v>2359</v>
      </c>
      <c r="F73" t="s">
        <v>2360</v>
      </c>
      <c r="G73" t="s">
        <v>1679</v>
      </c>
      <c r="H73" t="s">
        <v>968</v>
      </c>
      <c r="I73">
        <v>28</v>
      </c>
      <c r="J73">
        <v>1</v>
      </c>
      <c r="K73">
        <v>2</v>
      </c>
      <c r="L73">
        <v>3</v>
      </c>
      <c r="M73">
        <v>14</v>
      </c>
      <c r="O73" s="9">
        <f>I73</f>
        <v>28</v>
      </c>
      <c r="P73" s="9">
        <f>J73*0.6</f>
        <v>0.6</v>
      </c>
      <c r="Q73" s="9">
        <f>K73*0.53</f>
        <v>1.06</v>
      </c>
      <c r="R73" s="9">
        <f>P73+Q73</f>
        <v>1.6600000000000001</v>
      </c>
    </row>
    <row r="74" spans="1:18" x14ac:dyDescent="0.2">
      <c r="G74" t="s">
        <v>1228</v>
      </c>
      <c r="H74" t="s">
        <v>911</v>
      </c>
      <c r="I74">
        <v>66</v>
      </c>
      <c r="J74">
        <v>6</v>
      </c>
      <c r="K74">
        <v>19</v>
      </c>
      <c r="L74">
        <v>25</v>
      </c>
      <c r="M74">
        <v>46</v>
      </c>
      <c r="O74" s="9">
        <f>I74</f>
        <v>66</v>
      </c>
      <c r="P74" s="9">
        <f>J74*0.47</f>
        <v>2.82</v>
      </c>
      <c r="Q74" s="9">
        <f>K74*0.48</f>
        <v>9.1199999999999992</v>
      </c>
      <c r="R74" s="9">
        <f>P74+Q74</f>
        <v>11.94</v>
      </c>
    </row>
    <row r="75" spans="1:18" x14ac:dyDescent="0.2">
      <c r="A75" t="s">
        <v>2090</v>
      </c>
      <c r="B75" t="s">
        <v>2091</v>
      </c>
      <c r="C75" s="6" t="s">
        <v>886</v>
      </c>
      <c r="D75">
        <v>205</v>
      </c>
      <c r="E75" t="s">
        <v>105</v>
      </c>
      <c r="F75" t="s">
        <v>106</v>
      </c>
      <c r="G75" t="s">
        <v>1402</v>
      </c>
      <c r="H75" t="s">
        <v>2078</v>
      </c>
      <c r="I75">
        <v>31</v>
      </c>
      <c r="J75">
        <v>6</v>
      </c>
      <c r="K75">
        <v>7</v>
      </c>
      <c r="L75">
        <v>13</v>
      </c>
      <c r="M75">
        <v>25</v>
      </c>
      <c r="O75" s="9">
        <f>I75</f>
        <v>31</v>
      </c>
      <c r="P75" s="9">
        <f>J75*0.47</f>
        <v>2.82</v>
      </c>
      <c r="Q75" s="9">
        <f>K75*0.45</f>
        <v>3.15</v>
      </c>
      <c r="R75" s="9">
        <f>P75+Q75</f>
        <v>5.97</v>
      </c>
    </row>
    <row r="76" spans="1:18" x14ac:dyDescent="0.2">
      <c r="A76" t="s">
        <v>2074</v>
      </c>
      <c r="B76" t="s">
        <v>2083</v>
      </c>
      <c r="C76" s="6" t="s">
        <v>888</v>
      </c>
      <c r="D76">
        <v>235</v>
      </c>
      <c r="E76" t="s">
        <v>170</v>
      </c>
      <c r="F76" t="s">
        <v>171</v>
      </c>
      <c r="G76" t="s">
        <v>1853</v>
      </c>
      <c r="H76" t="s">
        <v>964</v>
      </c>
      <c r="I76">
        <v>15</v>
      </c>
      <c r="J76">
        <v>0</v>
      </c>
      <c r="K76">
        <v>1</v>
      </c>
      <c r="L76">
        <v>1</v>
      </c>
      <c r="M76">
        <v>4</v>
      </c>
    </row>
    <row r="77" spans="1:18" x14ac:dyDescent="0.2">
      <c r="A77" t="s">
        <v>2090</v>
      </c>
      <c r="B77" t="s">
        <v>2091</v>
      </c>
      <c r="C77" s="6" t="s">
        <v>892</v>
      </c>
      <c r="D77">
        <v>210</v>
      </c>
      <c r="E77" t="s">
        <v>446</v>
      </c>
      <c r="F77" t="s">
        <v>447</v>
      </c>
      <c r="G77" t="s">
        <v>1198</v>
      </c>
      <c r="H77" t="s">
        <v>952</v>
      </c>
      <c r="I77">
        <v>74</v>
      </c>
      <c r="J77">
        <v>19</v>
      </c>
      <c r="K77">
        <v>8</v>
      </c>
      <c r="L77">
        <v>27</v>
      </c>
      <c r="M77">
        <v>34</v>
      </c>
      <c r="O77" s="9">
        <f>I77</f>
        <v>74</v>
      </c>
      <c r="P77" s="9">
        <f>J77*0.38</f>
        <v>7.22</v>
      </c>
      <c r="Q77" s="9">
        <f>K77*0.41</f>
        <v>3.28</v>
      </c>
      <c r="R77" s="9">
        <f>P77+Q77</f>
        <v>10.5</v>
      </c>
    </row>
    <row r="78" spans="1:18" x14ac:dyDescent="0.2">
      <c r="G78" t="s">
        <v>1271</v>
      </c>
      <c r="H78" t="s">
        <v>951</v>
      </c>
      <c r="I78">
        <v>29</v>
      </c>
      <c r="J78">
        <v>6</v>
      </c>
      <c r="K78">
        <v>16</v>
      </c>
      <c r="L78">
        <v>22</v>
      </c>
      <c r="M78">
        <v>15</v>
      </c>
      <c r="O78" s="9">
        <f>I78</f>
        <v>29</v>
      </c>
      <c r="P78" s="9">
        <f>J78*0.47</f>
        <v>2.82</v>
      </c>
      <c r="Q78" s="9">
        <f>K78*0.48</f>
        <v>7.68</v>
      </c>
      <c r="R78" s="9">
        <f>P78+Q78</f>
        <v>10.5</v>
      </c>
    </row>
    <row r="79" spans="1:18" x14ac:dyDescent="0.2">
      <c r="A79" t="s">
        <v>2074</v>
      </c>
      <c r="B79" t="s">
        <v>2083</v>
      </c>
      <c r="C79" s="6" t="s">
        <v>886</v>
      </c>
      <c r="D79">
        <v>170</v>
      </c>
      <c r="E79" t="s">
        <v>496</v>
      </c>
      <c r="F79" t="s">
        <v>497</v>
      </c>
      <c r="G79" t="s">
        <v>1893</v>
      </c>
      <c r="H79" t="s">
        <v>913</v>
      </c>
      <c r="I79">
        <v>1</v>
      </c>
      <c r="J79">
        <v>0</v>
      </c>
      <c r="K79">
        <v>0</v>
      </c>
      <c r="L79">
        <v>0</v>
      </c>
      <c r="M79">
        <v>0</v>
      </c>
    </row>
    <row r="80" spans="1:18" x14ac:dyDescent="0.2">
      <c r="A80" t="s">
        <v>2074</v>
      </c>
      <c r="B80" t="s">
        <v>2083</v>
      </c>
      <c r="C80" s="6" t="s">
        <v>893</v>
      </c>
      <c r="D80">
        <v>210</v>
      </c>
      <c r="E80" t="s">
        <v>461</v>
      </c>
      <c r="F80" t="s">
        <v>462</v>
      </c>
      <c r="G80" t="s">
        <v>1650</v>
      </c>
      <c r="H80" t="s">
        <v>952</v>
      </c>
      <c r="I80">
        <v>48</v>
      </c>
      <c r="J80">
        <v>0</v>
      </c>
      <c r="K80">
        <v>4</v>
      </c>
      <c r="L80">
        <v>4</v>
      </c>
      <c r="M80">
        <v>6</v>
      </c>
    </row>
    <row r="81" spans="1:18" x14ac:dyDescent="0.2">
      <c r="A81" t="s">
        <v>2131</v>
      </c>
      <c r="B81" t="s">
        <v>2083</v>
      </c>
      <c r="C81" s="6" t="s">
        <v>889</v>
      </c>
      <c r="D81">
        <v>222</v>
      </c>
      <c r="E81" t="s">
        <v>2398</v>
      </c>
      <c r="F81" t="s">
        <v>2399</v>
      </c>
      <c r="G81" t="s">
        <v>1886</v>
      </c>
      <c r="H81" t="s">
        <v>911</v>
      </c>
      <c r="I81">
        <v>1</v>
      </c>
      <c r="J81">
        <v>0</v>
      </c>
      <c r="K81">
        <v>0</v>
      </c>
      <c r="L81">
        <v>0</v>
      </c>
      <c r="M81">
        <v>4</v>
      </c>
      <c r="O81" s="9">
        <f t="shared" ref="O81:O97" si="8">I81</f>
        <v>1</v>
      </c>
      <c r="P81" s="9">
        <f>J81*0.6</f>
        <v>0</v>
      </c>
      <c r="Q81" s="9">
        <f>K81*0.53</f>
        <v>0</v>
      </c>
      <c r="R81" s="9">
        <f t="shared" ref="R81:R97" si="9">P81+Q81</f>
        <v>0</v>
      </c>
    </row>
    <row r="82" spans="1:18" x14ac:dyDescent="0.2">
      <c r="G82" t="s">
        <v>1671</v>
      </c>
      <c r="H82" t="s">
        <v>944</v>
      </c>
      <c r="I82">
        <v>7</v>
      </c>
      <c r="J82">
        <v>1</v>
      </c>
      <c r="K82">
        <v>2</v>
      </c>
      <c r="L82">
        <v>3</v>
      </c>
      <c r="M82">
        <v>4</v>
      </c>
      <c r="O82" s="9">
        <f t="shared" si="8"/>
        <v>7</v>
      </c>
      <c r="P82" s="9">
        <f>J82*0.47</f>
        <v>0.47</v>
      </c>
      <c r="Q82" s="9">
        <f>K82*0.48</f>
        <v>0.96</v>
      </c>
      <c r="R82" s="9">
        <f t="shared" si="9"/>
        <v>1.43</v>
      </c>
    </row>
    <row r="83" spans="1:18" x14ac:dyDescent="0.2">
      <c r="G83" t="s">
        <v>1530</v>
      </c>
      <c r="H83" t="s">
        <v>2078</v>
      </c>
      <c r="I83">
        <v>16</v>
      </c>
      <c r="J83">
        <v>2</v>
      </c>
      <c r="K83">
        <v>5</v>
      </c>
      <c r="L83">
        <v>7</v>
      </c>
      <c r="M83">
        <v>6</v>
      </c>
      <c r="O83" s="9">
        <f t="shared" si="8"/>
        <v>16</v>
      </c>
      <c r="P83" s="9">
        <f>J83*0.47</f>
        <v>0.94</v>
      </c>
      <c r="Q83" s="9">
        <f>K83*0.48</f>
        <v>2.4</v>
      </c>
      <c r="R83" s="9">
        <f t="shared" si="9"/>
        <v>3.34</v>
      </c>
    </row>
    <row r="84" spans="1:18" x14ac:dyDescent="0.2">
      <c r="A84" t="s">
        <v>2094</v>
      </c>
      <c r="B84" t="s">
        <v>2091</v>
      </c>
      <c r="C84" s="6" t="s">
        <v>886</v>
      </c>
      <c r="D84">
        <v>211</v>
      </c>
      <c r="E84" t="s">
        <v>367</v>
      </c>
      <c r="F84" t="s">
        <v>2194</v>
      </c>
      <c r="G84" t="s">
        <v>1280</v>
      </c>
      <c r="H84" t="s">
        <v>944</v>
      </c>
      <c r="I84">
        <v>64</v>
      </c>
      <c r="J84">
        <v>8</v>
      </c>
      <c r="K84">
        <v>13</v>
      </c>
      <c r="L84">
        <v>21</v>
      </c>
      <c r="M84">
        <v>56</v>
      </c>
      <c r="O84" s="9">
        <f t="shared" si="8"/>
        <v>64</v>
      </c>
      <c r="P84" s="9">
        <f>J84*0.33</f>
        <v>2.64</v>
      </c>
      <c r="Q84" s="9">
        <f>K84*0.32</f>
        <v>4.16</v>
      </c>
      <c r="R84" s="9">
        <f t="shared" si="9"/>
        <v>6.8000000000000007</v>
      </c>
    </row>
    <row r="85" spans="1:18" x14ac:dyDescent="0.2">
      <c r="A85" t="s">
        <v>2090</v>
      </c>
      <c r="B85" t="s">
        <v>2091</v>
      </c>
      <c r="C85" s="6" t="s">
        <v>886</v>
      </c>
      <c r="D85">
        <v>195</v>
      </c>
      <c r="E85" t="s">
        <v>2186</v>
      </c>
      <c r="F85" t="s">
        <v>2187</v>
      </c>
      <c r="G85" t="s">
        <v>1655</v>
      </c>
      <c r="H85" t="s">
        <v>938</v>
      </c>
      <c r="I85">
        <v>13</v>
      </c>
      <c r="J85">
        <v>3</v>
      </c>
      <c r="K85">
        <v>0</v>
      </c>
      <c r="L85">
        <v>3</v>
      </c>
      <c r="M85">
        <v>9</v>
      </c>
      <c r="O85" s="9">
        <f t="shared" si="8"/>
        <v>13</v>
      </c>
      <c r="P85" s="9">
        <f>J85*0.43</f>
        <v>1.29</v>
      </c>
      <c r="Q85" s="9">
        <f>K85*0.44</f>
        <v>0</v>
      </c>
      <c r="R85" s="9">
        <f t="shared" si="9"/>
        <v>1.29</v>
      </c>
    </row>
    <row r="86" spans="1:18" x14ac:dyDescent="0.2">
      <c r="A86" t="s">
        <v>2131</v>
      </c>
      <c r="B86" t="s">
        <v>2091</v>
      </c>
      <c r="C86" s="6" t="s">
        <v>888</v>
      </c>
      <c r="D86">
        <v>214</v>
      </c>
      <c r="E86" t="s">
        <v>822</v>
      </c>
      <c r="F86" t="s">
        <v>823</v>
      </c>
      <c r="G86" t="s">
        <v>1183</v>
      </c>
      <c r="H86" t="s">
        <v>922</v>
      </c>
      <c r="I86">
        <v>65</v>
      </c>
      <c r="J86">
        <v>9</v>
      </c>
      <c r="K86">
        <v>20</v>
      </c>
      <c r="L86">
        <v>29</v>
      </c>
      <c r="M86">
        <v>92</v>
      </c>
      <c r="O86" s="9">
        <f t="shared" si="8"/>
        <v>65</v>
      </c>
      <c r="P86" s="9">
        <f>J86*0.3</f>
        <v>2.6999999999999997</v>
      </c>
      <c r="Q86" s="9">
        <f>K86*0.36</f>
        <v>7.1999999999999993</v>
      </c>
      <c r="R86" s="9">
        <f t="shared" si="9"/>
        <v>9.8999999999999986</v>
      </c>
    </row>
    <row r="87" spans="1:18" x14ac:dyDescent="0.2">
      <c r="G87" t="s">
        <v>1024</v>
      </c>
      <c r="H87" t="s">
        <v>908</v>
      </c>
      <c r="I87">
        <v>57</v>
      </c>
      <c r="J87">
        <v>16</v>
      </c>
      <c r="K87">
        <v>28</v>
      </c>
      <c r="L87">
        <v>44</v>
      </c>
      <c r="M87">
        <v>22</v>
      </c>
      <c r="O87" s="9">
        <f t="shared" si="8"/>
        <v>57</v>
      </c>
      <c r="P87" s="9">
        <f>J87*0.47</f>
        <v>7.52</v>
      </c>
      <c r="Q87" s="9">
        <f>K87*0.48</f>
        <v>13.44</v>
      </c>
      <c r="R87" s="9">
        <f t="shared" si="9"/>
        <v>20.96</v>
      </c>
    </row>
    <row r="88" spans="1:18" x14ac:dyDescent="0.2">
      <c r="A88" t="s">
        <v>2090</v>
      </c>
      <c r="B88" t="s">
        <v>2091</v>
      </c>
      <c r="C88" s="6" t="s">
        <v>886</v>
      </c>
      <c r="D88">
        <v>205</v>
      </c>
      <c r="E88" t="s">
        <v>777</v>
      </c>
      <c r="F88" t="s">
        <v>778</v>
      </c>
      <c r="G88" t="s">
        <v>1382</v>
      </c>
      <c r="H88" t="s">
        <v>1047</v>
      </c>
      <c r="I88">
        <v>56</v>
      </c>
      <c r="J88">
        <v>7</v>
      </c>
      <c r="K88">
        <v>7</v>
      </c>
      <c r="L88">
        <v>14</v>
      </c>
      <c r="M88">
        <v>41</v>
      </c>
      <c r="O88" s="9">
        <f t="shared" si="8"/>
        <v>56</v>
      </c>
      <c r="P88" s="9">
        <f>J88*0.33</f>
        <v>2.31</v>
      </c>
      <c r="Q88" s="9">
        <f>K88*0.32</f>
        <v>2.2400000000000002</v>
      </c>
      <c r="R88" s="9">
        <f t="shared" si="9"/>
        <v>4.5500000000000007</v>
      </c>
    </row>
    <row r="89" spans="1:18" x14ac:dyDescent="0.2">
      <c r="A89" t="s">
        <v>2082</v>
      </c>
      <c r="B89" t="s">
        <v>2083</v>
      </c>
      <c r="C89" s="6" t="s">
        <v>886</v>
      </c>
      <c r="D89">
        <v>195</v>
      </c>
      <c r="E89" t="s">
        <v>760</v>
      </c>
      <c r="F89" t="s">
        <v>761</v>
      </c>
      <c r="G89" t="s">
        <v>1505</v>
      </c>
      <c r="H89" t="s">
        <v>1047</v>
      </c>
      <c r="I89">
        <v>44</v>
      </c>
      <c r="J89">
        <v>2</v>
      </c>
      <c r="K89">
        <v>6</v>
      </c>
      <c r="L89">
        <v>8</v>
      </c>
      <c r="M89">
        <v>51</v>
      </c>
      <c r="O89" s="9">
        <f t="shared" si="8"/>
        <v>44</v>
      </c>
      <c r="P89" s="9">
        <f>J89*0.33</f>
        <v>0.66</v>
      </c>
      <c r="Q89" s="9">
        <f>K89*0.32</f>
        <v>1.92</v>
      </c>
      <c r="R89" s="9">
        <f t="shared" si="9"/>
        <v>2.58</v>
      </c>
    </row>
    <row r="90" spans="1:18" x14ac:dyDescent="0.2">
      <c r="A90" t="s">
        <v>2094</v>
      </c>
      <c r="B90" t="s">
        <v>2083</v>
      </c>
      <c r="C90" s="6" t="s">
        <v>886</v>
      </c>
      <c r="D90">
        <v>190</v>
      </c>
      <c r="E90" t="s">
        <v>218</v>
      </c>
      <c r="F90" t="s">
        <v>219</v>
      </c>
      <c r="G90" t="s">
        <v>948</v>
      </c>
      <c r="H90" t="s">
        <v>949</v>
      </c>
      <c r="I90">
        <v>78</v>
      </c>
      <c r="J90">
        <v>22</v>
      </c>
      <c r="K90">
        <v>36</v>
      </c>
      <c r="L90">
        <v>58</v>
      </c>
      <c r="M90">
        <v>26</v>
      </c>
      <c r="O90" s="9">
        <f t="shared" si="8"/>
        <v>78</v>
      </c>
      <c r="P90" s="9">
        <f>J90*0.3</f>
        <v>6.6</v>
      </c>
      <c r="Q90" s="9">
        <f>K90*0.36</f>
        <v>12.959999999999999</v>
      </c>
      <c r="R90" s="9">
        <f t="shared" si="9"/>
        <v>19.559999999999999</v>
      </c>
    </row>
    <row r="91" spans="1:18" x14ac:dyDescent="0.2">
      <c r="A91" t="s">
        <v>2090</v>
      </c>
      <c r="B91" t="s">
        <v>2091</v>
      </c>
      <c r="C91" s="6" t="s">
        <v>887</v>
      </c>
      <c r="D91">
        <v>185</v>
      </c>
      <c r="E91" t="s">
        <v>317</v>
      </c>
      <c r="F91" t="s">
        <v>2242</v>
      </c>
      <c r="G91" t="s">
        <v>993</v>
      </c>
      <c r="H91" t="s">
        <v>929</v>
      </c>
      <c r="I91">
        <v>58</v>
      </c>
      <c r="J91">
        <v>19</v>
      </c>
      <c r="K91">
        <v>31</v>
      </c>
      <c r="L91">
        <v>50</v>
      </c>
      <c r="M91">
        <v>20</v>
      </c>
      <c r="O91" s="9">
        <f t="shared" si="8"/>
        <v>58</v>
      </c>
      <c r="P91" s="9">
        <f>J91*0.43</f>
        <v>8.17</v>
      </c>
      <c r="Q91" s="9">
        <f>K91*0.44</f>
        <v>13.64</v>
      </c>
      <c r="R91" s="9">
        <f t="shared" si="9"/>
        <v>21.810000000000002</v>
      </c>
    </row>
    <row r="92" spans="1:18" x14ac:dyDescent="0.2">
      <c r="G92" t="s">
        <v>2028</v>
      </c>
      <c r="H92" t="s">
        <v>906</v>
      </c>
      <c r="I92">
        <v>9</v>
      </c>
      <c r="J92">
        <v>0</v>
      </c>
      <c r="K92">
        <v>0</v>
      </c>
      <c r="L92">
        <v>0</v>
      </c>
      <c r="M92">
        <v>21</v>
      </c>
      <c r="O92" s="9">
        <f t="shared" si="8"/>
        <v>9</v>
      </c>
      <c r="P92" s="9">
        <f>J92*0.47</f>
        <v>0</v>
      </c>
      <c r="Q92" s="9">
        <f>K92*0.48</f>
        <v>0</v>
      </c>
      <c r="R92" s="9">
        <f t="shared" si="9"/>
        <v>0</v>
      </c>
    </row>
    <row r="93" spans="1:18" x14ac:dyDescent="0.2">
      <c r="G93" t="s">
        <v>1666</v>
      </c>
      <c r="H93" t="s">
        <v>908</v>
      </c>
      <c r="I93">
        <v>3</v>
      </c>
      <c r="J93">
        <v>1</v>
      </c>
      <c r="K93">
        <v>2</v>
      </c>
      <c r="L93">
        <v>3</v>
      </c>
      <c r="M93">
        <v>4</v>
      </c>
      <c r="O93" s="9">
        <f t="shared" si="8"/>
        <v>3</v>
      </c>
      <c r="P93" s="9">
        <f>J93*0.47</f>
        <v>0.47</v>
      </c>
      <c r="Q93" s="9">
        <f>K93*0.48</f>
        <v>0.96</v>
      </c>
      <c r="R93" s="9">
        <f t="shared" si="9"/>
        <v>1.43</v>
      </c>
    </row>
    <row r="94" spans="1:18" x14ac:dyDescent="0.2">
      <c r="G94" t="s">
        <v>1347</v>
      </c>
      <c r="H94" t="s">
        <v>915</v>
      </c>
      <c r="I94">
        <v>33</v>
      </c>
      <c r="J94">
        <v>5</v>
      </c>
      <c r="K94">
        <v>12</v>
      </c>
      <c r="L94">
        <v>17</v>
      </c>
      <c r="M94">
        <v>14</v>
      </c>
      <c r="O94" s="9">
        <f t="shared" si="8"/>
        <v>33</v>
      </c>
      <c r="P94" s="9">
        <f>J94*0.47</f>
        <v>2.3499999999999996</v>
      </c>
      <c r="Q94" s="9">
        <f>K94*0.48</f>
        <v>5.76</v>
      </c>
      <c r="R94" s="9">
        <f t="shared" si="9"/>
        <v>8.11</v>
      </c>
    </row>
    <row r="95" spans="1:18" x14ac:dyDescent="0.2">
      <c r="G95" t="s">
        <v>1854</v>
      </c>
      <c r="H95" t="s">
        <v>925</v>
      </c>
      <c r="I95">
        <v>15</v>
      </c>
      <c r="J95">
        <v>0</v>
      </c>
      <c r="K95">
        <v>1</v>
      </c>
      <c r="L95">
        <v>1</v>
      </c>
      <c r="M95">
        <v>0</v>
      </c>
      <c r="O95" s="9">
        <f t="shared" si="8"/>
        <v>15</v>
      </c>
      <c r="P95" s="9">
        <f>J95*0.47</f>
        <v>0</v>
      </c>
      <c r="Q95" s="9">
        <f>K95*0.48</f>
        <v>0.48</v>
      </c>
      <c r="R95" s="9">
        <f t="shared" si="9"/>
        <v>0.48</v>
      </c>
    </row>
    <row r="96" spans="1:18" x14ac:dyDescent="0.2">
      <c r="A96" t="s">
        <v>2094</v>
      </c>
      <c r="B96" t="s">
        <v>2091</v>
      </c>
      <c r="C96" s="6" t="s">
        <v>889</v>
      </c>
      <c r="D96">
        <v>215</v>
      </c>
      <c r="E96" t="s">
        <v>388</v>
      </c>
      <c r="F96" t="s">
        <v>389</v>
      </c>
      <c r="G96" t="s">
        <v>1175</v>
      </c>
      <c r="H96" t="s">
        <v>1015</v>
      </c>
      <c r="I96">
        <v>63</v>
      </c>
      <c r="J96">
        <v>9</v>
      </c>
      <c r="K96">
        <v>21</v>
      </c>
      <c r="L96">
        <v>30</v>
      </c>
      <c r="M96">
        <v>27</v>
      </c>
      <c r="O96" s="9">
        <f t="shared" si="8"/>
        <v>63</v>
      </c>
      <c r="P96" s="9">
        <f>J96*0.42</f>
        <v>3.78</v>
      </c>
      <c r="Q96" s="9">
        <f>K96*0.41</f>
        <v>8.61</v>
      </c>
      <c r="R96" s="9">
        <f t="shared" si="9"/>
        <v>12.389999999999999</v>
      </c>
    </row>
    <row r="97" spans="1:18" x14ac:dyDescent="0.2">
      <c r="A97" t="s">
        <v>2090</v>
      </c>
      <c r="B97" t="s">
        <v>2091</v>
      </c>
      <c r="C97" s="6" t="s">
        <v>886</v>
      </c>
      <c r="D97">
        <v>220</v>
      </c>
      <c r="E97" t="s">
        <v>665</v>
      </c>
      <c r="F97" t="s">
        <v>666</v>
      </c>
      <c r="G97" t="s">
        <v>1968</v>
      </c>
      <c r="H97" t="s">
        <v>915</v>
      </c>
      <c r="I97">
        <v>3</v>
      </c>
      <c r="J97">
        <v>0</v>
      </c>
      <c r="K97">
        <v>0</v>
      </c>
      <c r="L97">
        <v>0</v>
      </c>
      <c r="M97">
        <v>2</v>
      </c>
      <c r="O97" s="9">
        <f t="shared" si="8"/>
        <v>3</v>
      </c>
      <c r="P97" s="9">
        <f>J97*0.47</f>
        <v>0</v>
      </c>
      <c r="Q97" s="9">
        <f>K97*0.45</f>
        <v>0</v>
      </c>
      <c r="R97" s="9">
        <f t="shared" si="9"/>
        <v>0</v>
      </c>
    </row>
    <row r="98" spans="1:18" x14ac:dyDescent="0.2">
      <c r="A98" t="s">
        <v>2082</v>
      </c>
      <c r="B98" t="s">
        <v>2083</v>
      </c>
      <c r="C98" s="6" t="s">
        <v>888</v>
      </c>
      <c r="D98">
        <v>210</v>
      </c>
      <c r="E98" t="s">
        <v>816</v>
      </c>
      <c r="F98" t="s">
        <v>2118</v>
      </c>
      <c r="G98" t="s">
        <v>815</v>
      </c>
    </row>
    <row r="99" spans="1:18" x14ac:dyDescent="0.2">
      <c r="G99" t="s">
        <v>1996</v>
      </c>
      <c r="H99" t="s">
        <v>968</v>
      </c>
      <c r="I99">
        <v>5</v>
      </c>
      <c r="J99">
        <v>0</v>
      </c>
      <c r="K99">
        <v>0</v>
      </c>
      <c r="L99">
        <v>0</v>
      </c>
      <c r="M99">
        <v>2</v>
      </c>
      <c r="O99" s="9">
        <f t="shared" ref="O99:O112" si="10">I99</f>
        <v>5</v>
      </c>
      <c r="P99" s="9">
        <f>J99*0.47</f>
        <v>0</v>
      </c>
      <c r="Q99" s="9">
        <f>K99*0.48</f>
        <v>0</v>
      </c>
      <c r="R99" s="9">
        <f t="shared" ref="R99:R112" si="11">P99+Q99</f>
        <v>0</v>
      </c>
    </row>
    <row r="100" spans="1:18" x14ac:dyDescent="0.2">
      <c r="A100" t="s">
        <v>2131</v>
      </c>
      <c r="B100" t="s">
        <v>2091</v>
      </c>
      <c r="C100" s="6" t="s">
        <v>889</v>
      </c>
      <c r="D100">
        <v>190</v>
      </c>
      <c r="E100" t="s">
        <v>72</v>
      </c>
      <c r="F100" t="s">
        <v>73</v>
      </c>
      <c r="G100" t="s">
        <v>1082</v>
      </c>
      <c r="H100" t="s">
        <v>904</v>
      </c>
      <c r="I100">
        <v>61</v>
      </c>
      <c r="J100">
        <v>9</v>
      </c>
      <c r="K100">
        <v>29</v>
      </c>
      <c r="L100">
        <v>38</v>
      </c>
      <c r="M100">
        <v>22</v>
      </c>
      <c r="O100" s="9">
        <f t="shared" si="10"/>
        <v>61</v>
      </c>
      <c r="P100" s="9">
        <f>J100*0.51</f>
        <v>4.59</v>
      </c>
      <c r="Q100" s="9">
        <f>K100*0.51</f>
        <v>14.790000000000001</v>
      </c>
      <c r="R100" s="9">
        <f t="shared" si="11"/>
        <v>19.380000000000003</v>
      </c>
    </row>
    <row r="101" spans="1:18" x14ac:dyDescent="0.2">
      <c r="G101" t="s">
        <v>2012</v>
      </c>
      <c r="H101" t="s">
        <v>911</v>
      </c>
      <c r="I101">
        <v>6</v>
      </c>
      <c r="J101">
        <v>0</v>
      </c>
      <c r="K101">
        <v>0</v>
      </c>
      <c r="L101">
        <v>0</v>
      </c>
      <c r="M101">
        <v>10</v>
      </c>
      <c r="O101" s="9">
        <f t="shared" si="10"/>
        <v>6</v>
      </c>
      <c r="P101" s="9">
        <f>J101*0.47</f>
        <v>0</v>
      </c>
      <c r="Q101" s="9">
        <f>K101*0.48</f>
        <v>0</v>
      </c>
      <c r="R101" s="9">
        <f t="shared" si="11"/>
        <v>0</v>
      </c>
    </row>
    <row r="102" spans="1:18" x14ac:dyDescent="0.2">
      <c r="G102" t="s">
        <v>1731</v>
      </c>
      <c r="H102" t="s">
        <v>901</v>
      </c>
      <c r="I102">
        <v>2</v>
      </c>
      <c r="J102">
        <v>0</v>
      </c>
      <c r="K102">
        <v>2</v>
      </c>
      <c r="L102">
        <v>2</v>
      </c>
      <c r="M102">
        <v>0</v>
      </c>
      <c r="O102" s="9">
        <f t="shared" si="10"/>
        <v>2</v>
      </c>
      <c r="P102" s="9">
        <f>J102*0.47</f>
        <v>0</v>
      </c>
      <c r="Q102" s="9">
        <f>K102*0.48</f>
        <v>0.96</v>
      </c>
      <c r="R102" s="9">
        <f t="shared" si="11"/>
        <v>0.96</v>
      </c>
    </row>
    <row r="103" spans="1:18" x14ac:dyDescent="0.2">
      <c r="A103" t="s">
        <v>2082</v>
      </c>
      <c r="B103" t="s">
        <v>2083</v>
      </c>
      <c r="C103" s="6" t="s">
        <v>888</v>
      </c>
      <c r="D103">
        <v>225</v>
      </c>
      <c r="E103" t="s">
        <v>107</v>
      </c>
      <c r="F103" t="s">
        <v>108</v>
      </c>
      <c r="G103" t="s">
        <v>1021</v>
      </c>
      <c r="H103" t="s">
        <v>901</v>
      </c>
      <c r="I103">
        <v>76</v>
      </c>
      <c r="J103">
        <v>24</v>
      </c>
      <c r="K103">
        <v>20</v>
      </c>
      <c r="L103">
        <v>44</v>
      </c>
      <c r="M103">
        <v>77</v>
      </c>
      <c r="O103" s="9">
        <f t="shared" si="10"/>
        <v>76</v>
      </c>
      <c r="P103" s="9">
        <f>J103*0.33</f>
        <v>7.92</v>
      </c>
      <c r="Q103" s="9">
        <f>K103*0.32</f>
        <v>6.4</v>
      </c>
      <c r="R103" s="9">
        <f t="shared" si="11"/>
        <v>14.32</v>
      </c>
    </row>
    <row r="104" spans="1:18" x14ac:dyDescent="0.2">
      <c r="A104" t="s">
        <v>2094</v>
      </c>
      <c r="B104" t="s">
        <v>2083</v>
      </c>
      <c r="C104" s="6" t="s">
        <v>886</v>
      </c>
      <c r="D104">
        <v>195</v>
      </c>
      <c r="E104" t="s">
        <v>575</v>
      </c>
      <c r="F104" t="s">
        <v>2430</v>
      </c>
      <c r="G104" t="s">
        <v>986</v>
      </c>
      <c r="H104" t="s">
        <v>973</v>
      </c>
      <c r="I104">
        <v>80</v>
      </c>
      <c r="J104">
        <v>15</v>
      </c>
      <c r="K104">
        <v>36</v>
      </c>
      <c r="L104">
        <v>51</v>
      </c>
      <c r="M104">
        <v>99</v>
      </c>
      <c r="O104" s="9">
        <f t="shared" si="10"/>
        <v>80</v>
      </c>
      <c r="P104" s="9">
        <f>J104*0.33</f>
        <v>4.95</v>
      </c>
      <c r="Q104" s="9">
        <f>K104*0.32</f>
        <v>11.52</v>
      </c>
      <c r="R104" s="9">
        <f t="shared" si="11"/>
        <v>16.47</v>
      </c>
    </row>
    <row r="105" spans="1:18" x14ac:dyDescent="0.2">
      <c r="A105" t="s">
        <v>2131</v>
      </c>
      <c r="B105" t="s">
        <v>2083</v>
      </c>
      <c r="C105" s="6" t="s">
        <v>889</v>
      </c>
      <c r="D105">
        <v>200</v>
      </c>
      <c r="E105" t="s">
        <v>2140</v>
      </c>
      <c r="F105" t="s">
        <v>2141</v>
      </c>
      <c r="G105" t="s">
        <v>1469</v>
      </c>
      <c r="H105" t="s">
        <v>966</v>
      </c>
      <c r="I105">
        <v>63</v>
      </c>
      <c r="J105">
        <v>1</v>
      </c>
      <c r="K105">
        <v>9</v>
      </c>
      <c r="L105">
        <v>10</v>
      </c>
      <c r="M105">
        <v>37</v>
      </c>
      <c r="O105" s="9">
        <f t="shared" si="10"/>
        <v>63</v>
      </c>
      <c r="P105" s="9">
        <f>J105*0.42</f>
        <v>0.42</v>
      </c>
      <c r="Q105" s="9">
        <f>K105*0.41</f>
        <v>3.69</v>
      </c>
      <c r="R105" s="9">
        <f t="shared" si="11"/>
        <v>4.1100000000000003</v>
      </c>
    </row>
    <row r="106" spans="1:18" x14ac:dyDescent="0.2">
      <c r="A106" t="s">
        <v>2082</v>
      </c>
      <c r="B106" t="s">
        <v>2083</v>
      </c>
      <c r="C106" s="6" t="s">
        <v>887</v>
      </c>
      <c r="D106">
        <v>195</v>
      </c>
      <c r="E106" t="s">
        <v>2249</v>
      </c>
      <c r="F106" t="s">
        <v>2096</v>
      </c>
      <c r="G106" t="s">
        <v>1434</v>
      </c>
      <c r="H106" t="s">
        <v>906</v>
      </c>
      <c r="I106">
        <v>54</v>
      </c>
      <c r="J106">
        <v>5</v>
      </c>
      <c r="K106">
        <v>6</v>
      </c>
      <c r="L106">
        <v>11</v>
      </c>
      <c r="M106">
        <v>194</v>
      </c>
      <c r="O106" s="9">
        <f t="shared" si="10"/>
        <v>54</v>
      </c>
      <c r="P106" s="9">
        <f>J106*0.33</f>
        <v>1.6500000000000001</v>
      </c>
      <c r="Q106" s="9">
        <f>K106*0.32</f>
        <v>1.92</v>
      </c>
      <c r="R106" s="9">
        <f t="shared" si="11"/>
        <v>3.5700000000000003</v>
      </c>
    </row>
    <row r="107" spans="1:18" x14ac:dyDescent="0.2">
      <c r="A107" t="s">
        <v>2082</v>
      </c>
      <c r="B107" t="s">
        <v>2083</v>
      </c>
      <c r="C107" s="6" t="s">
        <v>886</v>
      </c>
      <c r="D107">
        <v>210</v>
      </c>
      <c r="E107" t="s">
        <v>475</v>
      </c>
      <c r="F107" t="s">
        <v>476</v>
      </c>
      <c r="G107" t="s">
        <v>1208</v>
      </c>
      <c r="H107" t="s">
        <v>913</v>
      </c>
      <c r="I107">
        <v>55</v>
      </c>
      <c r="J107">
        <v>13</v>
      </c>
      <c r="K107">
        <v>13</v>
      </c>
      <c r="L107">
        <v>26</v>
      </c>
      <c r="M107">
        <v>40</v>
      </c>
      <c r="O107" s="9">
        <f t="shared" si="10"/>
        <v>55</v>
      </c>
      <c r="P107" s="9">
        <f>J107*0.33</f>
        <v>4.29</v>
      </c>
      <c r="Q107" s="9">
        <f>K107*0.32</f>
        <v>4.16</v>
      </c>
      <c r="R107" s="9">
        <f t="shared" si="11"/>
        <v>8.4499999999999993</v>
      </c>
    </row>
    <row r="108" spans="1:18" x14ac:dyDescent="0.2">
      <c r="A108" t="s">
        <v>2131</v>
      </c>
      <c r="B108" t="s">
        <v>2083</v>
      </c>
      <c r="C108" s="6" t="s">
        <v>886</v>
      </c>
      <c r="D108">
        <v>200</v>
      </c>
      <c r="E108" t="s">
        <v>340</v>
      </c>
      <c r="F108" t="s">
        <v>341</v>
      </c>
      <c r="G108" t="s">
        <v>1332</v>
      </c>
      <c r="H108" t="s">
        <v>947</v>
      </c>
      <c r="I108">
        <v>29</v>
      </c>
      <c r="J108">
        <v>3</v>
      </c>
      <c r="K108">
        <v>15</v>
      </c>
      <c r="L108">
        <v>18</v>
      </c>
      <c r="M108">
        <v>10</v>
      </c>
      <c r="O108" s="9">
        <f t="shared" si="10"/>
        <v>29</v>
      </c>
      <c r="P108" s="9">
        <f>J108*0.33</f>
        <v>0.99</v>
      </c>
      <c r="Q108" s="9">
        <f>K108*0.32</f>
        <v>4.8</v>
      </c>
      <c r="R108" s="9">
        <f t="shared" si="11"/>
        <v>5.79</v>
      </c>
    </row>
    <row r="109" spans="1:18" x14ac:dyDescent="0.2">
      <c r="G109" t="s">
        <v>1144</v>
      </c>
      <c r="H109" t="s">
        <v>992</v>
      </c>
      <c r="I109">
        <v>34</v>
      </c>
      <c r="J109">
        <v>13</v>
      </c>
      <c r="K109">
        <v>19</v>
      </c>
      <c r="L109">
        <v>32</v>
      </c>
      <c r="M109">
        <v>51</v>
      </c>
      <c r="O109" s="9">
        <f t="shared" si="10"/>
        <v>34</v>
      </c>
      <c r="P109" s="9">
        <f>J109*0.47</f>
        <v>6.1099999999999994</v>
      </c>
      <c r="Q109" s="9">
        <f>K109*0.48</f>
        <v>9.1199999999999992</v>
      </c>
      <c r="R109" s="9">
        <f t="shared" si="11"/>
        <v>15.229999999999999</v>
      </c>
    </row>
    <row r="110" spans="1:18" x14ac:dyDescent="0.2">
      <c r="A110" t="s">
        <v>2082</v>
      </c>
      <c r="B110" t="s">
        <v>2083</v>
      </c>
      <c r="C110" s="6" t="s">
        <v>886</v>
      </c>
      <c r="D110">
        <v>213</v>
      </c>
      <c r="E110" t="s">
        <v>2433</v>
      </c>
      <c r="F110" t="s">
        <v>2147</v>
      </c>
      <c r="G110" t="s">
        <v>1456</v>
      </c>
      <c r="H110" t="s">
        <v>935</v>
      </c>
      <c r="I110">
        <v>17</v>
      </c>
      <c r="J110">
        <v>5</v>
      </c>
      <c r="K110">
        <v>5</v>
      </c>
      <c r="L110">
        <v>10</v>
      </c>
      <c r="M110">
        <v>40</v>
      </c>
      <c r="O110" s="9">
        <f t="shared" si="10"/>
        <v>17</v>
      </c>
      <c r="P110" s="9">
        <f>J110*0.33</f>
        <v>1.6500000000000001</v>
      </c>
      <c r="Q110" s="9">
        <f>K110*0.32</f>
        <v>1.6</v>
      </c>
      <c r="R110" s="9">
        <f t="shared" si="11"/>
        <v>3.25</v>
      </c>
    </row>
    <row r="111" spans="1:18" x14ac:dyDescent="0.2">
      <c r="A111" t="s">
        <v>2094</v>
      </c>
      <c r="B111" t="s">
        <v>2091</v>
      </c>
      <c r="C111" s="6" t="s">
        <v>886</v>
      </c>
      <c r="D111">
        <v>195</v>
      </c>
      <c r="E111" t="s">
        <v>231</v>
      </c>
      <c r="F111" t="s">
        <v>232</v>
      </c>
      <c r="G111" t="s">
        <v>1304</v>
      </c>
      <c r="H111" t="s">
        <v>949</v>
      </c>
      <c r="I111">
        <v>51</v>
      </c>
      <c r="J111">
        <v>12</v>
      </c>
      <c r="K111">
        <v>7</v>
      </c>
      <c r="L111">
        <v>19</v>
      </c>
      <c r="M111">
        <v>67</v>
      </c>
      <c r="O111" s="9">
        <f t="shared" si="10"/>
        <v>51</v>
      </c>
      <c r="P111" s="9">
        <f>J111*0.38</f>
        <v>4.5600000000000005</v>
      </c>
      <c r="Q111" s="9">
        <f>K111*0.41</f>
        <v>2.8699999999999997</v>
      </c>
      <c r="R111" s="9">
        <f t="shared" si="11"/>
        <v>7.43</v>
      </c>
    </row>
    <row r="112" spans="1:18" x14ac:dyDescent="0.2">
      <c r="A112" t="s">
        <v>2082</v>
      </c>
      <c r="B112" t="s">
        <v>2083</v>
      </c>
      <c r="C112" s="6" t="s">
        <v>888</v>
      </c>
      <c r="D112">
        <v>190</v>
      </c>
      <c r="E112" t="s">
        <v>229</v>
      </c>
      <c r="F112" t="s">
        <v>230</v>
      </c>
      <c r="G112" t="s">
        <v>1329</v>
      </c>
      <c r="H112" t="s">
        <v>949</v>
      </c>
      <c r="I112">
        <v>57</v>
      </c>
      <c r="J112">
        <v>5</v>
      </c>
      <c r="K112">
        <v>13</v>
      </c>
      <c r="L112">
        <v>18</v>
      </c>
      <c r="M112">
        <v>14</v>
      </c>
      <c r="O112" s="9">
        <f t="shared" si="10"/>
        <v>57</v>
      </c>
      <c r="P112" s="9">
        <f>J112*0.43</f>
        <v>2.15</v>
      </c>
      <c r="Q112" s="9">
        <f>K112*0.44</f>
        <v>5.72</v>
      </c>
      <c r="R112" s="9">
        <f t="shared" si="11"/>
        <v>7.8699999999999992</v>
      </c>
    </row>
    <row r="113" spans="1:18" x14ac:dyDescent="0.2">
      <c r="A113" t="s">
        <v>2074</v>
      </c>
      <c r="B113" t="s">
        <v>2083</v>
      </c>
      <c r="C113" s="6" t="s">
        <v>886</v>
      </c>
      <c r="D113">
        <v>180</v>
      </c>
      <c r="E113" t="s">
        <v>837</v>
      </c>
      <c r="F113" t="s">
        <v>838</v>
      </c>
      <c r="G113" t="s">
        <v>2059</v>
      </c>
      <c r="H113" t="s">
        <v>922</v>
      </c>
      <c r="I113">
        <v>30</v>
      </c>
      <c r="J113">
        <v>0</v>
      </c>
      <c r="K113">
        <v>0</v>
      </c>
      <c r="L113">
        <v>0</v>
      </c>
      <c r="M113">
        <v>2</v>
      </c>
    </row>
    <row r="114" spans="1:18" x14ac:dyDescent="0.2">
      <c r="A114" t="s">
        <v>2074</v>
      </c>
      <c r="B114" t="s">
        <v>2091</v>
      </c>
      <c r="C114" s="6" t="s">
        <v>886</v>
      </c>
      <c r="D114">
        <v>202</v>
      </c>
      <c r="E114" t="s">
        <v>126</v>
      </c>
      <c r="F114" t="s">
        <v>127</v>
      </c>
      <c r="G114" t="s">
        <v>2064</v>
      </c>
      <c r="H114" t="s">
        <v>901</v>
      </c>
      <c r="I114">
        <v>37</v>
      </c>
      <c r="J114">
        <v>0</v>
      </c>
      <c r="K114">
        <v>0</v>
      </c>
      <c r="L114">
        <v>0</v>
      </c>
      <c r="M114">
        <v>12</v>
      </c>
    </row>
    <row r="115" spans="1:18" x14ac:dyDescent="0.2">
      <c r="G115" t="s">
        <v>1573</v>
      </c>
      <c r="H115" t="s">
        <v>920</v>
      </c>
      <c r="I115">
        <v>33</v>
      </c>
      <c r="J115">
        <v>1</v>
      </c>
      <c r="K115">
        <v>5</v>
      </c>
      <c r="L115">
        <v>6</v>
      </c>
      <c r="M115">
        <v>14</v>
      </c>
      <c r="O115" s="9">
        <f t="shared" ref="O115:O133" si="12">I115</f>
        <v>33</v>
      </c>
      <c r="P115" s="9">
        <f>J115*0.47</f>
        <v>0.47</v>
      </c>
      <c r="Q115" s="9">
        <f>K115*0.48</f>
        <v>2.4</v>
      </c>
      <c r="R115" s="9">
        <f t="shared" ref="R115:R133" si="13">P115+Q115</f>
        <v>2.87</v>
      </c>
    </row>
    <row r="116" spans="1:18" x14ac:dyDescent="0.2">
      <c r="G116" t="s">
        <v>1054</v>
      </c>
      <c r="H116" t="s">
        <v>1015</v>
      </c>
      <c r="I116">
        <v>42</v>
      </c>
      <c r="J116">
        <v>21</v>
      </c>
      <c r="K116">
        <v>19</v>
      </c>
      <c r="L116">
        <v>40</v>
      </c>
      <c r="M116">
        <v>16</v>
      </c>
      <c r="O116" s="9">
        <f t="shared" si="12"/>
        <v>42</v>
      </c>
      <c r="P116" s="9">
        <f>J116*0.47</f>
        <v>9.8699999999999992</v>
      </c>
      <c r="Q116" s="9">
        <f>K116*0.48</f>
        <v>9.1199999999999992</v>
      </c>
      <c r="R116" s="9">
        <f t="shared" si="13"/>
        <v>18.989999999999998</v>
      </c>
    </row>
    <row r="117" spans="1:18" x14ac:dyDescent="0.2">
      <c r="A117" t="s">
        <v>2082</v>
      </c>
      <c r="B117" t="s">
        <v>2083</v>
      </c>
      <c r="C117" s="6" t="s">
        <v>889</v>
      </c>
      <c r="D117">
        <v>215</v>
      </c>
      <c r="E117" t="s">
        <v>586</v>
      </c>
      <c r="F117" t="s">
        <v>587</v>
      </c>
      <c r="G117" t="s">
        <v>1711</v>
      </c>
      <c r="H117" t="s">
        <v>973</v>
      </c>
      <c r="I117">
        <v>3</v>
      </c>
      <c r="J117">
        <v>1</v>
      </c>
      <c r="K117">
        <v>1</v>
      </c>
      <c r="L117">
        <v>2</v>
      </c>
      <c r="M117">
        <v>7</v>
      </c>
      <c r="O117" s="9">
        <f t="shared" si="12"/>
        <v>3</v>
      </c>
      <c r="P117" s="9">
        <f>J117*0.43</f>
        <v>0.43</v>
      </c>
      <c r="Q117" s="9">
        <f>K117*0.44</f>
        <v>0.44</v>
      </c>
      <c r="R117" s="9">
        <f t="shared" si="13"/>
        <v>0.87</v>
      </c>
    </row>
    <row r="118" spans="1:18" x14ac:dyDescent="0.2">
      <c r="G118" t="s">
        <v>1691</v>
      </c>
      <c r="H118" t="s">
        <v>964</v>
      </c>
      <c r="I118">
        <v>21</v>
      </c>
      <c r="J118">
        <v>0</v>
      </c>
      <c r="K118">
        <v>3</v>
      </c>
      <c r="L118">
        <v>3</v>
      </c>
      <c r="M118">
        <v>4</v>
      </c>
      <c r="O118" s="9">
        <f t="shared" si="12"/>
        <v>21</v>
      </c>
      <c r="P118" s="9">
        <f>J118*0.47</f>
        <v>0</v>
      </c>
      <c r="Q118" s="9">
        <f>K118*0.48</f>
        <v>1.44</v>
      </c>
      <c r="R118" s="9">
        <f t="shared" si="13"/>
        <v>1.44</v>
      </c>
    </row>
    <row r="119" spans="1:18" x14ac:dyDescent="0.2">
      <c r="A119" t="s">
        <v>2082</v>
      </c>
      <c r="B119" t="s">
        <v>2083</v>
      </c>
      <c r="C119" s="6" t="s">
        <v>891</v>
      </c>
      <c r="D119">
        <v>225</v>
      </c>
      <c r="E119" t="s">
        <v>858</v>
      </c>
      <c r="F119" t="s">
        <v>859</v>
      </c>
      <c r="G119" t="s">
        <v>1086</v>
      </c>
      <c r="H119" t="s">
        <v>929</v>
      </c>
      <c r="I119">
        <v>79</v>
      </c>
      <c r="J119">
        <v>22</v>
      </c>
      <c r="K119">
        <v>15</v>
      </c>
      <c r="L119">
        <v>37</v>
      </c>
      <c r="M119">
        <v>117</v>
      </c>
      <c r="O119" s="9">
        <f t="shared" si="12"/>
        <v>79</v>
      </c>
      <c r="P119" s="9">
        <f>J119*0.51</f>
        <v>11.22</v>
      </c>
      <c r="Q119" s="9">
        <f>K119*0.51</f>
        <v>7.65</v>
      </c>
      <c r="R119" s="9">
        <f t="shared" si="13"/>
        <v>18.87</v>
      </c>
    </row>
    <row r="120" spans="1:18" x14ac:dyDescent="0.2">
      <c r="A120" t="s">
        <v>2131</v>
      </c>
      <c r="B120" t="s">
        <v>2083</v>
      </c>
      <c r="C120" s="6" t="s">
        <v>886</v>
      </c>
      <c r="D120">
        <v>198</v>
      </c>
      <c r="E120" t="s">
        <v>164</v>
      </c>
      <c r="F120" t="s">
        <v>165</v>
      </c>
      <c r="G120" t="s">
        <v>1500</v>
      </c>
      <c r="H120" t="s">
        <v>964</v>
      </c>
      <c r="I120">
        <v>60</v>
      </c>
      <c r="J120">
        <v>3</v>
      </c>
      <c r="K120">
        <v>5</v>
      </c>
      <c r="L120">
        <v>8</v>
      </c>
      <c r="M120">
        <v>44</v>
      </c>
      <c r="O120" s="9">
        <f t="shared" si="12"/>
        <v>60</v>
      </c>
      <c r="P120" s="9">
        <f>J120*0.33</f>
        <v>0.99</v>
      </c>
      <c r="Q120" s="9">
        <f>K120*0.32</f>
        <v>1.6</v>
      </c>
      <c r="R120" s="9">
        <f t="shared" si="13"/>
        <v>2.59</v>
      </c>
    </row>
    <row r="121" spans="1:18" x14ac:dyDescent="0.2">
      <c r="G121" t="s">
        <v>1384</v>
      </c>
      <c r="H121" t="s">
        <v>1005</v>
      </c>
      <c r="I121">
        <v>21</v>
      </c>
      <c r="J121">
        <v>6</v>
      </c>
      <c r="K121">
        <v>8</v>
      </c>
      <c r="L121">
        <v>14</v>
      </c>
      <c r="M121">
        <v>34</v>
      </c>
      <c r="O121" s="9">
        <f t="shared" si="12"/>
        <v>21</v>
      </c>
      <c r="P121" s="9">
        <f>J121*0.47</f>
        <v>2.82</v>
      </c>
      <c r="Q121" s="9">
        <f>K121*0.48</f>
        <v>3.84</v>
      </c>
      <c r="R121" s="9">
        <f t="shared" si="13"/>
        <v>6.66</v>
      </c>
    </row>
    <row r="122" spans="1:18" x14ac:dyDescent="0.2">
      <c r="G122" t="s">
        <v>1954</v>
      </c>
      <c r="H122" t="s">
        <v>964</v>
      </c>
      <c r="I122">
        <v>2</v>
      </c>
      <c r="J122">
        <v>0</v>
      </c>
      <c r="K122">
        <v>0</v>
      </c>
      <c r="L122">
        <v>0</v>
      </c>
      <c r="M122">
        <v>5</v>
      </c>
      <c r="O122" s="9">
        <f t="shared" si="12"/>
        <v>2</v>
      </c>
      <c r="P122" s="9">
        <f>J122*0.47</f>
        <v>0</v>
      </c>
      <c r="Q122" s="9">
        <f>K122*0.48</f>
        <v>0</v>
      </c>
      <c r="R122" s="9">
        <f t="shared" si="13"/>
        <v>0</v>
      </c>
    </row>
    <row r="123" spans="1:18" x14ac:dyDescent="0.2">
      <c r="G123" t="s">
        <v>2024</v>
      </c>
      <c r="H123" t="s">
        <v>901</v>
      </c>
      <c r="I123">
        <v>8</v>
      </c>
      <c r="J123">
        <v>0</v>
      </c>
      <c r="K123">
        <v>0</v>
      </c>
      <c r="L123">
        <v>0</v>
      </c>
      <c r="M123">
        <v>33</v>
      </c>
      <c r="O123" s="9">
        <f t="shared" si="12"/>
        <v>8</v>
      </c>
      <c r="P123" s="9">
        <f>J123*0.47</f>
        <v>0</v>
      </c>
      <c r="Q123" s="9">
        <f>K123*0.48</f>
        <v>0</v>
      </c>
      <c r="R123" s="9">
        <f t="shared" si="13"/>
        <v>0</v>
      </c>
    </row>
    <row r="124" spans="1:18" x14ac:dyDescent="0.2">
      <c r="G124" t="s">
        <v>1631</v>
      </c>
      <c r="H124" t="s">
        <v>906</v>
      </c>
      <c r="I124">
        <v>7</v>
      </c>
      <c r="J124">
        <v>1</v>
      </c>
      <c r="K124">
        <v>3</v>
      </c>
      <c r="L124">
        <v>4</v>
      </c>
      <c r="M124">
        <v>2</v>
      </c>
      <c r="O124" s="9">
        <f t="shared" si="12"/>
        <v>7</v>
      </c>
      <c r="P124" s="9">
        <f>J124*0.47</f>
        <v>0.47</v>
      </c>
      <c r="Q124" s="9">
        <f>K124*0.48</f>
        <v>1.44</v>
      </c>
      <c r="R124" s="9">
        <f t="shared" si="13"/>
        <v>1.91</v>
      </c>
    </row>
    <row r="125" spans="1:18" x14ac:dyDescent="0.2">
      <c r="A125" t="s">
        <v>2221</v>
      </c>
      <c r="B125" t="s">
        <v>2091</v>
      </c>
      <c r="C125" s="6" t="s">
        <v>885</v>
      </c>
      <c r="D125">
        <v>184</v>
      </c>
      <c r="E125" t="s">
        <v>2301</v>
      </c>
      <c r="F125" t="s">
        <v>2302</v>
      </c>
      <c r="G125" t="s">
        <v>1294</v>
      </c>
      <c r="H125" t="s">
        <v>917</v>
      </c>
      <c r="I125">
        <v>71</v>
      </c>
      <c r="J125">
        <v>7</v>
      </c>
      <c r="K125">
        <v>13</v>
      </c>
      <c r="L125">
        <v>20</v>
      </c>
      <c r="M125">
        <v>36</v>
      </c>
      <c r="O125" s="9">
        <f t="shared" si="12"/>
        <v>71</v>
      </c>
      <c r="P125" s="9">
        <f>J125*0.47</f>
        <v>3.29</v>
      </c>
      <c r="Q125" s="9">
        <f>K125*0.45</f>
        <v>5.8500000000000005</v>
      </c>
      <c r="R125" s="9">
        <f t="shared" si="13"/>
        <v>9.14</v>
      </c>
    </row>
    <row r="126" spans="1:18" x14ac:dyDescent="0.2">
      <c r="A126" t="s">
        <v>2221</v>
      </c>
      <c r="B126" t="s">
        <v>2083</v>
      </c>
      <c r="C126" s="6" t="s">
        <v>885</v>
      </c>
      <c r="D126">
        <v>175</v>
      </c>
      <c r="E126" t="s">
        <v>2427</v>
      </c>
      <c r="F126" t="s">
        <v>2428</v>
      </c>
      <c r="G126" t="s">
        <v>1811</v>
      </c>
      <c r="H126" t="s">
        <v>935</v>
      </c>
      <c r="I126">
        <v>3</v>
      </c>
      <c r="J126">
        <v>0</v>
      </c>
      <c r="K126">
        <v>1</v>
      </c>
      <c r="L126">
        <v>1</v>
      </c>
      <c r="M126">
        <v>0</v>
      </c>
      <c r="O126" s="9">
        <f t="shared" si="12"/>
        <v>3</v>
      </c>
      <c r="P126" s="9">
        <f>J126*0.42</f>
        <v>0</v>
      </c>
      <c r="Q126" s="9">
        <f>K126*0.41</f>
        <v>0.41</v>
      </c>
      <c r="R126" s="9">
        <f t="shared" si="13"/>
        <v>0.41</v>
      </c>
    </row>
    <row r="127" spans="1:18" x14ac:dyDescent="0.2">
      <c r="G127" t="s">
        <v>1705</v>
      </c>
      <c r="H127" t="s">
        <v>925</v>
      </c>
      <c r="I127">
        <v>6</v>
      </c>
      <c r="J127">
        <v>2</v>
      </c>
      <c r="K127">
        <v>0</v>
      </c>
      <c r="L127">
        <v>2</v>
      </c>
      <c r="M127">
        <v>4</v>
      </c>
      <c r="O127" s="9">
        <f t="shared" si="12"/>
        <v>6</v>
      </c>
      <c r="P127" s="9">
        <f>J127*0.47</f>
        <v>0.94</v>
      </c>
      <c r="Q127" s="9">
        <f>K127*0.48</f>
        <v>0</v>
      </c>
      <c r="R127" s="9">
        <f t="shared" si="13"/>
        <v>0.94</v>
      </c>
    </row>
    <row r="128" spans="1:18" x14ac:dyDescent="0.2">
      <c r="A128" t="s">
        <v>2131</v>
      </c>
      <c r="B128" t="s">
        <v>2083</v>
      </c>
      <c r="C128" s="6" t="s">
        <v>886</v>
      </c>
      <c r="D128">
        <v>210</v>
      </c>
      <c r="E128" t="s">
        <v>713</v>
      </c>
      <c r="F128" t="s">
        <v>2167</v>
      </c>
      <c r="G128" t="s">
        <v>983</v>
      </c>
      <c r="H128" t="s">
        <v>2078</v>
      </c>
      <c r="I128">
        <v>71</v>
      </c>
      <c r="J128">
        <v>14</v>
      </c>
      <c r="K128">
        <v>38</v>
      </c>
      <c r="L128">
        <v>52</v>
      </c>
      <c r="M128">
        <v>56</v>
      </c>
      <c r="O128" s="9">
        <f t="shared" si="12"/>
        <v>71</v>
      </c>
      <c r="P128" s="9">
        <f>J128*0.38</f>
        <v>5.32</v>
      </c>
      <c r="Q128" s="9">
        <f>K128*0.41</f>
        <v>15.579999999999998</v>
      </c>
      <c r="R128" s="9">
        <f t="shared" si="13"/>
        <v>20.9</v>
      </c>
    </row>
    <row r="129" spans="1:18" x14ac:dyDescent="0.2">
      <c r="G129" t="s">
        <v>1885</v>
      </c>
      <c r="H129" t="s">
        <v>911</v>
      </c>
      <c r="I129">
        <v>1</v>
      </c>
      <c r="J129">
        <v>0</v>
      </c>
      <c r="K129">
        <v>0</v>
      </c>
      <c r="L129">
        <v>0</v>
      </c>
      <c r="M129">
        <v>0</v>
      </c>
      <c r="O129" s="9">
        <f t="shared" si="12"/>
        <v>1</v>
      </c>
      <c r="P129" s="9">
        <f>J129*0.47</f>
        <v>0</v>
      </c>
      <c r="Q129" s="9">
        <f>K129*0.48</f>
        <v>0</v>
      </c>
      <c r="R129" s="9">
        <f t="shared" si="13"/>
        <v>0</v>
      </c>
    </row>
    <row r="130" spans="1:18" x14ac:dyDescent="0.2">
      <c r="G130" t="s">
        <v>1270</v>
      </c>
      <c r="H130" t="s">
        <v>1047</v>
      </c>
      <c r="I130">
        <v>49</v>
      </c>
      <c r="J130">
        <v>7</v>
      </c>
      <c r="K130">
        <v>15</v>
      </c>
      <c r="L130">
        <v>22</v>
      </c>
      <c r="M130">
        <v>43</v>
      </c>
      <c r="O130" s="9">
        <f t="shared" si="12"/>
        <v>49</v>
      </c>
      <c r="P130" s="9">
        <f>J130*0.47</f>
        <v>3.29</v>
      </c>
      <c r="Q130" s="9">
        <f>K130*0.48</f>
        <v>7.1999999999999993</v>
      </c>
      <c r="R130" s="9">
        <f t="shared" si="13"/>
        <v>10.489999999999998</v>
      </c>
    </row>
    <row r="131" spans="1:18" x14ac:dyDescent="0.2">
      <c r="A131" t="s">
        <v>2131</v>
      </c>
      <c r="B131" t="s">
        <v>2091</v>
      </c>
      <c r="C131" s="6" t="s">
        <v>888</v>
      </c>
      <c r="D131">
        <v>223</v>
      </c>
      <c r="E131" t="s">
        <v>2363</v>
      </c>
      <c r="F131" t="s">
        <v>2364</v>
      </c>
      <c r="G131" t="s">
        <v>1560</v>
      </c>
      <c r="H131" t="s">
        <v>968</v>
      </c>
      <c r="I131">
        <v>27</v>
      </c>
      <c r="J131">
        <v>2</v>
      </c>
      <c r="K131">
        <v>4</v>
      </c>
      <c r="L131">
        <v>6</v>
      </c>
      <c r="M131">
        <v>49</v>
      </c>
      <c r="O131" s="9">
        <f t="shared" si="12"/>
        <v>27</v>
      </c>
      <c r="P131" s="9">
        <f>J131*0.33</f>
        <v>0.66</v>
      </c>
      <c r="Q131" s="9">
        <f>K131*0.32</f>
        <v>1.28</v>
      </c>
      <c r="R131" s="9">
        <f t="shared" si="13"/>
        <v>1.94</v>
      </c>
    </row>
    <row r="132" spans="1:18" x14ac:dyDescent="0.2">
      <c r="A132" t="s">
        <v>2131</v>
      </c>
      <c r="B132" t="s">
        <v>2083</v>
      </c>
      <c r="C132" s="6" t="s">
        <v>889</v>
      </c>
      <c r="D132">
        <v>220</v>
      </c>
      <c r="E132" t="s">
        <v>401</v>
      </c>
      <c r="F132" t="s">
        <v>788</v>
      </c>
      <c r="G132" t="s">
        <v>1513</v>
      </c>
      <c r="H132" t="s">
        <v>1047</v>
      </c>
      <c r="I132">
        <v>79</v>
      </c>
      <c r="J132">
        <v>1</v>
      </c>
      <c r="K132">
        <v>7</v>
      </c>
      <c r="L132">
        <v>8</v>
      </c>
      <c r="M132">
        <v>199</v>
      </c>
      <c r="O132" s="9">
        <f t="shared" si="12"/>
        <v>79</v>
      </c>
      <c r="P132" s="9">
        <f>J132*0.33</f>
        <v>0.33</v>
      </c>
      <c r="Q132" s="9">
        <f>K132*0.32</f>
        <v>2.2400000000000002</v>
      </c>
      <c r="R132" s="9">
        <f t="shared" si="13"/>
        <v>2.5700000000000003</v>
      </c>
    </row>
    <row r="133" spans="1:18" x14ac:dyDescent="0.2">
      <c r="A133" t="s">
        <v>2131</v>
      </c>
      <c r="B133" t="s">
        <v>2091</v>
      </c>
      <c r="C133" s="6" t="s">
        <v>893</v>
      </c>
      <c r="D133">
        <v>250</v>
      </c>
      <c r="E133" t="s">
        <v>76</v>
      </c>
      <c r="F133" t="s">
        <v>77</v>
      </c>
      <c r="G133" t="s">
        <v>1749</v>
      </c>
      <c r="H133" t="s">
        <v>904</v>
      </c>
      <c r="I133">
        <v>16</v>
      </c>
      <c r="J133">
        <v>0</v>
      </c>
      <c r="K133">
        <v>2</v>
      </c>
      <c r="L133">
        <v>2</v>
      </c>
      <c r="M133">
        <v>35</v>
      </c>
      <c r="O133" s="9">
        <f t="shared" si="12"/>
        <v>16</v>
      </c>
      <c r="P133" s="9">
        <f>J133*0.33</f>
        <v>0</v>
      </c>
      <c r="Q133" s="9">
        <f>K133*0.32</f>
        <v>0.64</v>
      </c>
      <c r="R133" s="9">
        <f t="shared" si="13"/>
        <v>0.64</v>
      </c>
    </row>
    <row r="134" spans="1:18" x14ac:dyDescent="0.2">
      <c r="A134" t="s">
        <v>2074</v>
      </c>
      <c r="B134" t="s">
        <v>2083</v>
      </c>
      <c r="C134" s="6" t="s">
        <v>892</v>
      </c>
      <c r="D134">
        <v>220</v>
      </c>
      <c r="E134" t="s">
        <v>759</v>
      </c>
      <c r="F134" t="s">
        <v>2151</v>
      </c>
      <c r="G134" t="s">
        <v>1862</v>
      </c>
      <c r="H134" t="s">
        <v>947</v>
      </c>
      <c r="I134">
        <v>22</v>
      </c>
      <c r="J134">
        <v>0</v>
      </c>
      <c r="K134">
        <v>1</v>
      </c>
      <c r="L134">
        <v>1</v>
      </c>
      <c r="M134">
        <v>2</v>
      </c>
    </row>
    <row r="135" spans="1:18" x14ac:dyDescent="0.2">
      <c r="A135" t="s">
        <v>2131</v>
      </c>
      <c r="B135" t="s">
        <v>2091</v>
      </c>
      <c r="C135" s="6" t="s">
        <v>886</v>
      </c>
      <c r="D135">
        <v>170</v>
      </c>
      <c r="E135" t="s">
        <v>715</v>
      </c>
      <c r="F135" t="s">
        <v>716</v>
      </c>
      <c r="G135" t="s">
        <v>1301</v>
      </c>
      <c r="H135" t="s">
        <v>951</v>
      </c>
      <c r="I135">
        <v>50</v>
      </c>
      <c r="J135">
        <v>4</v>
      </c>
      <c r="K135">
        <v>16</v>
      </c>
      <c r="L135">
        <v>20</v>
      </c>
      <c r="M135">
        <v>22</v>
      </c>
      <c r="O135" s="9">
        <f t="shared" ref="O135:O157" si="14">I135</f>
        <v>50</v>
      </c>
      <c r="P135" s="9">
        <f>J135*0.52</f>
        <v>2.08</v>
      </c>
      <c r="Q135" s="9">
        <f>K135*0.59</f>
        <v>9.44</v>
      </c>
      <c r="R135" s="9">
        <f t="shared" ref="R135:R157" si="15">P135+Q135</f>
        <v>11.52</v>
      </c>
    </row>
    <row r="136" spans="1:18" x14ac:dyDescent="0.2">
      <c r="A136" t="s">
        <v>2131</v>
      </c>
      <c r="B136" t="s">
        <v>2091</v>
      </c>
      <c r="C136" s="6" t="s">
        <v>891</v>
      </c>
      <c r="D136">
        <v>205</v>
      </c>
      <c r="E136" t="s">
        <v>2267</v>
      </c>
      <c r="F136" t="s">
        <v>2149</v>
      </c>
      <c r="G136" t="s">
        <v>1546</v>
      </c>
      <c r="H136" t="s">
        <v>906</v>
      </c>
      <c r="I136">
        <v>75</v>
      </c>
      <c r="J136">
        <v>1</v>
      </c>
      <c r="K136">
        <v>6</v>
      </c>
      <c r="L136">
        <v>7</v>
      </c>
      <c r="M136">
        <v>81</v>
      </c>
      <c r="O136" s="9">
        <f t="shared" si="14"/>
        <v>75</v>
      </c>
      <c r="P136" s="9">
        <f>J136*0.51</f>
        <v>0.51</v>
      </c>
      <c r="Q136" s="9">
        <f>K136*0.51</f>
        <v>3.06</v>
      </c>
      <c r="R136" s="9">
        <f t="shared" si="15"/>
        <v>3.5700000000000003</v>
      </c>
    </row>
    <row r="137" spans="1:18" x14ac:dyDescent="0.2">
      <c r="G137" t="s">
        <v>1926</v>
      </c>
      <c r="H137" t="s">
        <v>911</v>
      </c>
      <c r="I137">
        <v>2</v>
      </c>
      <c r="J137">
        <v>0</v>
      </c>
      <c r="K137">
        <v>0</v>
      </c>
      <c r="L137">
        <v>0</v>
      </c>
      <c r="M137">
        <v>0</v>
      </c>
      <c r="O137" s="9">
        <f t="shared" si="14"/>
        <v>2</v>
      </c>
      <c r="P137" s="9">
        <f>J137*0.47</f>
        <v>0</v>
      </c>
      <c r="Q137" s="9">
        <f>K137*0.48</f>
        <v>0</v>
      </c>
      <c r="R137" s="9">
        <f t="shared" si="15"/>
        <v>0</v>
      </c>
    </row>
    <row r="138" spans="1:18" x14ac:dyDescent="0.2">
      <c r="G138" t="s">
        <v>1442</v>
      </c>
      <c r="H138" t="s">
        <v>906</v>
      </c>
      <c r="I138">
        <v>14</v>
      </c>
      <c r="J138">
        <v>3</v>
      </c>
      <c r="K138">
        <v>8</v>
      </c>
      <c r="L138">
        <v>11</v>
      </c>
      <c r="M138">
        <v>0</v>
      </c>
      <c r="O138" s="9">
        <f t="shared" si="14"/>
        <v>14</v>
      </c>
      <c r="P138" s="9">
        <f>J138*0.47</f>
        <v>1.41</v>
      </c>
      <c r="Q138" s="9">
        <f>K138*0.48</f>
        <v>3.84</v>
      </c>
      <c r="R138" s="9">
        <f t="shared" si="15"/>
        <v>5.25</v>
      </c>
    </row>
    <row r="139" spans="1:18" x14ac:dyDescent="0.2">
      <c r="G139" t="s">
        <v>2022</v>
      </c>
      <c r="H139" t="s">
        <v>992</v>
      </c>
      <c r="I139">
        <v>8</v>
      </c>
      <c r="J139">
        <v>0</v>
      </c>
      <c r="K139">
        <v>0</v>
      </c>
      <c r="L139">
        <v>0</v>
      </c>
      <c r="M139">
        <v>17</v>
      </c>
      <c r="O139" s="9">
        <f t="shared" si="14"/>
        <v>8</v>
      </c>
      <c r="P139" s="9">
        <f>J139*0.47</f>
        <v>0</v>
      </c>
      <c r="Q139" s="9">
        <f>K139*0.48</f>
        <v>0</v>
      </c>
      <c r="R139" s="9">
        <f t="shared" si="15"/>
        <v>0</v>
      </c>
    </row>
    <row r="140" spans="1:18" x14ac:dyDescent="0.2">
      <c r="G140" t="s">
        <v>1611</v>
      </c>
      <c r="H140" t="s">
        <v>2078</v>
      </c>
      <c r="I140">
        <v>28</v>
      </c>
      <c r="J140">
        <v>0</v>
      </c>
      <c r="K140">
        <v>5</v>
      </c>
      <c r="L140">
        <v>5</v>
      </c>
      <c r="M140">
        <v>27</v>
      </c>
      <c r="O140" s="9">
        <f t="shared" si="14"/>
        <v>28</v>
      </c>
      <c r="P140" s="9">
        <f>J140*0.47</f>
        <v>0</v>
      </c>
      <c r="Q140" s="9">
        <f>K140*0.48</f>
        <v>2.4</v>
      </c>
      <c r="R140" s="9">
        <f t="shared" si="15"/>
        <v>2.4</v>
      </c>
    </row>
    <row r="141" spans="1:18" x14ac:dyDescent="0.2">
      <c r="G141" t="s">
        <v>1896</v>
      </c>
      <c r="H141" t="s">
        <v>951</v>
      </c>
      <c r="I141">
        <v>1</v>
      </c>
      <c r="J141">
        <v>0</v>
      </c>
      <c r="K141">
        <v>0</v>
      </c>
      <c r="L141">
        <v>0</v>
      </c>
      <c r="M141">
        <v>5</v>
      </c>
      <c r="O141" s="9">
        <f t="shared" si="14"/>
        <v>1</v>
      </c>
      <c r="P141" s="9">
        <f>J141*0.47</f>
        <v>0</v>
      </c>
      <c r="Q141" s="9">
        <f>K141*0.48</f>
        <v>0</v>
      </c>
      <c r="R141" s="9">
        <f t="shared" si="15"/>
        <v>0</v>
      </c>
    </row>
    <row r="142" spans="1:18" x14ac:dyDescent="0.2">
      <c r="A142" t="s">
        <v>2082</v>
      </c>
      <c r="B142" t="s">
        <v>2091</v>
      </c>
      <c r="C142" s="6" t="s">
        <v>886</v>
      </c>
      <c r="D142">
        <v>200</v>
      </c>
      <c r="E142" t="s">
        <v>624</v>
      </c>
      <c r="F142" t="s">
        <v>2266</v>
      </c>
      <c r="G142" t="s">
        <v>930</v>
      </c>
      <c r="H142" t="s">
        <v>931</v>
      </c>
      <c r="I142">
        <v>76</v>
      </c>
      <c r="J142">
        <v>30</v>
      </c>
      <c r="K142">
        <v>35</v>
      </c>
      <c r="L142">
        <v>65</v>
      </c>
      <c r="M142">
        <v>43</v>
      </c>
      <c r="O142" s="9">
        <f t="shared" si="14"/>
        <v>76</v>
      </c>
      <c r="P142" s="9">
        <f>J142*0.51</f>
        <v>15.3</v>
      </c>
      <c r="Q142" s="9">
        <f>K142*0.51</f>
        <v>17.850000000000001</v>
      </c>
      <c r="R142" s="9">
        <f t="shared" si="15"/>
        <v>33.150000000000006</v>
      </c>
    </row>
    <row r="143" spans="1:18" x14ac:dyDescent="0.2">
      <c r="A143" t="s">
        <v>2131</v>
      </c>
      <c r="B143" t="s">
        <v>2083</v>
      </c>
      <c r="C143" s="6" t="s">
        <v>887</v>
      </c>
      <c r="D143">
        <v>195</v>
      </c>
      <c r="E143" t="s">
        <v>2346</v>
      </c>
      <c r="F143" t="s">
        <v>2347</v>
      </c>
      <c r="G143" t="s">
        <v>1485</v>
      </c>
      <c r="H143" t="s">
        <v>968</v>
      </c>
      <c r="I143">
        <v>17</v>
      </c>
      <c r="J143">
        <v>0</v>
      </c>
      <c r="K143">
        <v>9</v>
      </c>
      <c r="L143">
        <v>9</v>
      </c>
      <c r="M143">
        <v>6</v>
      </c>
      <c r="O143" s="9">
        <f t="shared" si="14"/>
        <v>17</v>
      </c>
      <c r="P143" s="9">
        <f>J143*0.42</f>
        <v>0</v>
      </c>
      <c r="Q143" s="9">
        <f>K143*0.41</f>
        <v>3.69</v>
      </c>
      <c r="R143" s="9">
        <f t="shared" si="15"/>
        <v>3.69</v>
      </c>
    </row>
    <row r="144" spans="1:18" x14ac:dyDescent="0.2">
      <c r="A144" t="s">
        <v>2131</v>
      </c>
      <c r="B144" t="s">
        <v>2091</v>
      </c>
      <c r="C144" s="6" t="s">
        <v>888</v>
      </c>
      <c r="D144">
        <v>203</v>
      </c>
      <c r="E144" t="s">
        <v>2142</v>
      </c>
      <c r="F144" t="s">
        <v>2143</v>
      </c>
      <c r="G144" t="s">
        <v>1692</v>
      </c>
      <c r="H144" t="s">
        <v>966</v>
      </c>
      <c r="I144">
        <v>21</v>
      </c>
      <c r="J144">
        <v>0</v>
      </c>
      <c r="K144">
        <v>3</v>
      </c>
      <c r="L144">
        <v>3</v>
      </c>
      <c r="M144">
        <v>17</v>
      </c>
      <c r="O144" s="9">
        <f t="shared" si="14"/>
        <v>21</v>
      </c>
      <c r="P144" s="9">
        <f>J144*0.3</f>
        <v>0</v>
      </c>
      <c r="Q144" s="9">
        <f>K144*0.36</f>
        <v>1.08</v>
      </c>
      <c r="R144" s="9">
        <f t="shared" si="15"/>
        <v>1.08</v>
      </c>
    </row>
    <row r="145" spans="1:18" x14ac:dyDescent="0.2">
      <c r="A145" t="s">
        <v>2131</v>
      </c>
      <c r="B145" t="s">
        <v>2083</v>
      </c>
      <c r="C145" s="6" t="s">
        <v>886</v>
      </c>
      <c r="D145">
        <v>190</v>
      </c>
      <c r="E145" t="s">
        <v>199</v>
      </c>
      <c r="F145" t="s">
        <v>9</v>
      </c>
      <c r="G145" t="s">
        <v>1197</v>
      </c>
      <c r="H145" t="s">
        <v>925</v>
      </c>
      <c r="I145">
        <v>73</v>
      </c>
      <c r="J145">
        <v>3</v>
      </c>
      <c r="K145">
        <v>25</v>
      </c>
      <c r="L145">
        <v>28</v>
      </c>
      <c r="M145">
        <v>43</v>
      </c>
      <c r="O145" s="9">
        <f t="shared" si="14"/>
        <v>73</v>
      </c>
      <c r="P145" s="9">
        <f>J145*0.38</f>
        <v>1.1400000000000001</v>
      </c>
      <c r="Q145" s="9">
        <f>K145*0.41</f>
        <v>10.25</v>
      </c>
      <c r="R145" s="9">
        <f t="shared" si="15"/>
        <v>11.39</v>
      </c>
    </row>
    <row r="146" spans="1:18" x14ac:dyDescent="0.2">
      <c r="A146" t="s">
        <v>2094</v>
      </c>
      <c r="B146" t="s">
        <v>2083</v>
      </c>
      <c r="C146" s="6" t="s">
        <v>886</v>
      </c>
      <c r="D146">
        <v>188</v>
      </c>
      <c r="E146" t="s">
        <v>448</v>
      </c>
      <c r="F146" t="s">
        <v>2357</v>
      </c>
      <c r="G146" t="s">
        <v>1239</v>
      </c>
      <c r="H146" t="s">
        <v>952</v>
      </c>
      <c r="I146">
        <v>77</v>
      </c>
      <c r="J146">
        <v>11</v>
      </c>
      <c r="K146">
        <v>13</v>
      </c>
      <c r="L146">
        <v>24</v>
      </c>
      <c r="M146">
        <v>33</v>
      </c>
      <c r="O146" s="9">
        <f t="shared" si="14"/>
        <v>77</v>
      </c>
      <c r="P146" s="9">
        <f>J146*0.52</f>
        <v>5.7200000000000006</v>
      </c>
      <c r="Q146" s="9">
        <f>K146*0.59</f>
        <v>7.67</v>
      </c>
      <c r="R146" s="9">
        <f t="shared" si="15"/>
        <v>13.39</v>
      </c>
    </row>
    <row r="147" spans="1:18" x14ac:dyDescent="0.2">
      <c r="A147" t="s">
        <v>2082</v>
      </c>
      <c r="B147" t="s">
        <v>2083</v>
      </c>
      <c r="C147" s="6" t="s">
        <v>894</v>
      </c>
      <c r="D147">
        <v>180</v>
      </c>
      <c r="E147" t="s">
        <v>2393</v>
      </c>
      <c r="F147" t="s">
        <v>2394</v>
      </c>
      <c r="G147" t="s">
        <v>955</v>
      </c>
      <c r="H147" t="s">
        <v>911</v>
      </c>
      <c r="I147">
        <v>55</v>
      </c>
      <c r="J147">
        <v>34</v>
      </c>
      <c r="K147">
        <v>22</v>
      </c>
      <c r="L147">
        <v>56</v>
      </c>
      <c r="M147">
        <v>38</v>
      </c>
      <c r="O147" s="9">
        <f t="shared" si="14"/>
        <v>55</v>
      </c>
      <c r="P147" s="9">
        <f>J147*0.3</f>
        <v>10.199999999999999</v>
      </c>
      <c r="Q147" s="9">
        <f>K147*0.36</f>
        <v>7.92</v>
      </c>
      <c r="R147" s="9">
        <f t="shared" si="15"/>
        <v>18.119999999999997</v>
      </c>
    </row>
    <row r="148" spans="1:18" x14ac:dyDescent="0.2">
      <c r="A148" t="s">
        <v>2094</v>
      </c>
      <c r="B148" t="s">
        <v>2083</v>
      </c>
      <c r="C148" s="6" t="s">
        <v>886</v>
      </c>
      <c r="D148">
        <v>192</v>
      </c>
      <c r="E148" t="s">
        <v>2117</v>
      </c>
      <c r="F148" t="s">
        <v>2118</v>
      </c>
      <c r="G148" t="s">
        <v>1241</v>
      </c>
      <c r="H148" t="s">
        <v>966</v>
      </c>
      <c r="I148">
        <v>66</v>
      </c>
      <c r="J148">
        <v>9</v>
      </c>
      <c r="K148">
        <v>15</v>
      </c>
      <c r="L148">
        <v>24</v>
      </c>
      <c r="M148">
        <v>69</v>
      </c>
      <c r="O148" s="9">
        <f t="shared" si="14"/>
        <v>66</v>
      </c>
      <c r="P148" s="9">
        <f>J148*0.43</f>
        <v>3.87</v>
      </c>
      <c r="Q148" s="9">
        <f>K148*0.44</f>
        <v>6.6</v>
      </c>
      <c r="R148" s="9">
        <f t="shared" si="15"/>
        <v>10.469999999999999</v>
      </c>
    </row>
    <row r="149" spans="1:18" x14ac:dyDescent="0.2">
      <c r="A149" t="s">
        <v>2131</v>
      </c>
      <c r="B149" t="s">
        <v>2091</v>
      </c>
      <c r="C149" s="6" t="s">
        <v>888</v>
      </c>
      <c r="D149">
        <v>215</v>
      </c>
      <c r="E149" t="s">
        <v>871</v>
      </c>
      <c r="F149" t="s">
        <v>261</v>
      </c>
      <c r="G149" t="s">
        <v>1445</v>
      </c>
      <c r="H149" t="s">
        <v>2078</v>
      </c>
      <c r="I149">
        <v>64</v>
      </c>
      <c r="J149">
        <v>3</v>
      </c>
      <c r="K149">
        <v>8</v>
      </c>
      <c r="L149">
        <v>11</v>
      </c>
      <c r="M149">
        <v>95</v>
      </c>
      <c r="O149" s="9">
        <f t="shared" si="14"/>
        <v>64</v>
      </c>
      <c r="P149" s="9">
        <f>J149*0.33</f>
        <v>0.99</v>
      </c>
      <c r="Q149" s="9">
        <f>K149*0.32</f>
        <v>2.56</v>
      </c>
      <c r="R149" s="9">
        <f t="shared" si="15"/>
        <v>3.55</v>
      </c>
    </row>
    <row r="150" spans="1:18" x14ac:dyDescent="0.2">
      <c r="G150" t="s">
        <v>1884</v>
      </c>
      <c r="H150" t="s">
        <v>938</v>
      </c>
      <c r="I150">
        <v>1</v>
      </c>
      <c r="J150">
        <v>0</v>
      </c>
      <c r="K150">
        <v>0</v>
      </c>
      <c r="L150">
        <v>0</v>
      </c>
      <c r="M150">
        <v>0</v>
      </c>
      <c r="O150" s="9">
        <f t="shared" si="14"/>
        <v>1</v>
      </c>
      <c r="P150" s="9">
        <f>J150*0.47</f>
        <v>0</v>
      </c>
      <c r="Q150" s="9">
        <f>K150*0.48</f>
        <v>0</v>
      </c>
      <c r="R150" s="9">
        <f t="shared" si="15"/>
        <v>0</v>
      </c>
    </row>
    <row r="151" spans="1:18" x14ac:dyDescent="0.2">
      <c r="A151" t="s">
        <v>2131</v>
      </c>
      <c r="B151" t="s">
        <v>2083</v>
      </c>
      <c r="C151" s="6" t="s">
        <v>887</v>
      </c>
      <c r="D151">
        <v>170</v>
      </c>
      <c r="E151" t="s">
        <v>82</v>
      </c>
      <c r="F151" t="s">
        <v>391</v>
      </c>
      <c r="G151" t="s">
        <v>1118</v>
      </c>
      <c r="H151" t="s">
        <v>973</v>
      </c>
      <c r="I151">
        <v>78</v>
      </c>
      <c r="J151">
        <v>4</v>
      </c>
      <c r="K151">
        <v>31</v>
      </c>
      <c r="L151">
        <v>35</v>
      </c>
      <c r="M151">
        <v>28</v>
      </c>
      <c r="O151" s="9">
        <f t="shared" si="14"/>
        <v>78</v>
      </c>
      <c r="P151" s="9">
        <f>J151*0.42</f>
        <v>1.68</v>
      </c>
      <c r="Q151" s="9">
        <f>K151*0.41</f>
        <v>12.709999999999999</v>
      </c>
      <c r="R151" s="9">
        <f t="shared" si="15"/>
        <v>14.389999999999999</v>
      </c>
    </row>
    <row r="152" spans="1:18" x14ac:dyDescent="0.2">
      <c r="A152" t="s">
        <v>2131</v>
      </c>
      <c r="B152" t="s">
        <v>2091</v>
      </c>
      <c r="C152" s="6" t="s">
        <v>886</v>
      </c>
      <c r="D152">
        <v>216</v>
      </c>
      <c r="E152" t="s">
        <v>200</v>
      </c>
      <c r="F152" t="s">
        <v>201</v>
      </c>
      <c r="G152" t="s">
        <v>1223</v>
      </c>
      <c r="H152" t="s">
        <v>925</v>
      </c>
      <c r="I152">
        <v>71</v>
      </c>
      <c r="J152">
        <v>11</v>
      </c>
      <c r="K152">
        <v>14</v>
      </c>
      <c r="L152">
        <v>25</v>
      </c>
      <c r="M152">
        <v>97</v>
      </c>
      <c r="O152" s="9">
        <f t="shared" si="14"/>
        <v>71</v>
      </c>
      <c r="P152" s="9">
        <f>J152*0.33</f>
        <v>3.6300000000000003</v>
      </c>
      <c r="Q152" s="9">
        <f>K152*0.32</f>
        <v>4.4800000000000004</v>
      </c>
      <c r="R152" s="9">
        <f t="shared" si="15"/>
        <v>8.1100000000000012</v>
      </c>
    </row>
    <row r="153" spans="1:18" x14ac:dyDescent="0.2">
      <c r="A153" t="s">
        <v>2131</v>
      </c>
      <c r="B153" t="s">
        <v>2083</v>
      </c>
      <c r="C153" s="6" t="s">
        <v>889</v>
      </c>
      <c r="D153">
        <v>204</v>
      </c>
      <c r="E153" t="s">
        <v>2453</v>
      </c>
      <c r="F153" t="s">
        <v>2454</v>
      </c>
      <c r="G153" t="s">
        <v>1738</v>
      </c>
      <c r="H153" t="s">
        <v>935</v>
      </c>
      <c r="I153">
        <v>6</v>
      </c>
      <c r="J153">
        <v>0</v>
      </c>
      <c r="K153">
        <v>2</v>
      </c>
      <c r="L153">
        <v>2</v>
      </c>
      <c r="M153">
        <v>2</v>
      </c>
      <c r="O153" s="9">
        <f t="shared" si="14"/>
        <v>6</v>
      </c>
      <c r="P153" s="9">
        <f>J153*0.6</f>
        <v>0</v>
      </c>
      <c r="Q153" s="9">
        <f>K153*0.53</f>
        <v>1.06</v>
      </c>
      <c r="R153" s="9">
        <f t="shared" si="15"/>
        <v>1.06</v>
      </c>
    </row>
    <row r="154" spans="1:18" x14ac:dyDescent="0.2">
      <c r="G154" t="s">
        <v>1374</v>
      </c>
      <c r="H154" t="s">
        <v>917</v>
      </c>
      <c r="I154">
        <v>41</v>
      </c>
      <c r="J154">
        <v>3</v>
      </c>
      <c r="K154">
        <v>12</v>
      </c>
      <c r="L154">
        <v>15</v>
      </c>
      <c r="M154">
        <v>52</v>
      </c>
      <c r="O154" s="9">
        <f t="shared" si="14"/>
        <v>41</v>
      </c>
      <c r="P154" s="9">
        <f>J154*0.47</f>
        <v>1.41</v>
      </c>
      <c r="Q154" s="9">
        <f>K154*0.48</f>
        <v>5.76</v>
      </c>
      <c r="R154" s="9">
        <f t="shared" si="15"/>
        <v>7.17</v>
      </c>
    </row>
    <row r="155" spans="1:18" x14ac:dyDescent="0.2">
      <c r="A155" t="s">
        <v>2221</v>
      </c>
      <c r="B155" t="s">
        <v>2083</v>
      </c>
      <c r="C155" s="6" t="s">
        <v>885</v>
      </c>
      <c r="D155">
        <v>180</v>
      </c>
      <c r="E155" t="s">
        <v>513</v>
      </c>
      <c r="F155" t="s">
        <v>514</v>
      </c>
      <c r="G155" t="s">
        <v>1821</v>
      </c>
      <c r="H155" t="s">
        <v>992</v>
      </c>
      <c r="I155">
        <v>5</v>
      </c>
      <c r="J155">
        <v>0</v>
      </c>
      <c r="K155">
        <v>1</v>
      </c>
      <c r="L155">
        <v>1</v>
      </c>
      <c r="M155">
        <v>2</v>
      </c>
      <c r="O155" s="9">
        <f t="shared" si="14"/>
        <v>5</v>
      </c>
      <c r="P155" s="9">
        <f>J155*0.42</f>
        <v>0</v>
      </c>
      <c r="Q155" s="9">
        <f>K155*0.41</f>
        <v>0.41</v>
      </c>
      <c r="R155" s="9">
        <f t="shared" si="15"/>
        <v>0.41</v>
      </c>
    </row>
    <row r="156" spans="1:18" x14ac:dyDescent="0.2">
      <c r="A156" t="s">
        <v>2131</v>
      </c>
      <c r="B156" t="s">
        <v>2083</v>
      </c>
      <c r="C156" s="6" t="s">
        <v>888</v>
      </c>
      <c r="D156">
        <v>210</v>
      </c>
      <c r="E156" t="s">
        <v>334</v>
      </c>
      <c r="F156" t="s">
        <v>335</v>
      </c>
      <c r="G156" t="s">
        <v>1326</v>
      </c>
      <c r="H156" t="s">
        <v>961</v>
      </c>
      <c r="I156">
        <v>68</v>
      </c>
      <c r="J156">
        <v>8</v>
      </c>
      <c r="K156">
        <v>10</v>
      </c>
      <c r="L156">
        <v>18</v>
      </c>
      <c r="M156">
        <v>50</v>
      </c>
      <c r="O156" s="9">
        <f t="shared" si="14"/>
        <v>68</v>
      </c>
      <c r="P156" s="9">
        <f>J156*0.47</f>
        <v>3.76</v>
      </c>
      <c r="Q156" s="9">
        <f>K156*0.45</f>
        <v>4.5</v>
      </c>
      <c r="R156" s="9">
        <f t="shared" si="15"/>
        <v>8.26</v>
      </c>
    </row>
    <row r="157" spans="1:18" x14ac:dyDescent="0.2">
      <c r="A157" t="s">
        <v>2131</v>
      </c>
      <c r="B157" t="s">
        <v>2091</v>
      </c>
      <c r="C157" s="6" t="s">
        <v>893</v>
      </c>
      <c r="D157">
        <v>248</v>
      </c>
      <c r="E157" t="s">
        <v>2403</v>
      </c>
      <c r="F157" t="s">
        <v>2404</v>
      </c>
      <c r="G157" t="s">
        <v>1514</v>
      </c>
      <c r="H157" t="s">
        <v>911</v>
      </c>
      <c r="I157">
        <v>44</v>
      </c>
      <c r="J157">
        <v>0</v>
      </c>
      <c r="K157">
        <v>8</v>
      </c>
      <c r="L157">
        <v>8</v>
      </c>
      <c r="M157">
        <v>51</v>
      </c>
      <c r="O157" s="9">
        <f t="shared" si="14"/>
        <v>44</v>
      </c>
      <c r="P157" s="9">
        <f>J157*0.33</f>
        <v>0</v>
      </c>
      <c r="Q157" s="9">
        <f>K157*0.32</f>
        <v>2.56</v>
      </c>
      <c r="R157" s="9">
        <f t="shared" si="15"/>
        <v>2.56</v>
      </c>
    </row>
    <row r="158" spans="1:18" x14ac:dyDescent="0.2">
      <c r="A158" t="s">
        <v>2074</v>
      </c>
      <c r="B158" t="s">
        <v>2083</v>
      </c>
      <c r="C158" s="6" t="s">
        <v>891</v>
      </c>
      <c r="D158">
        <v>200</v>
      </c>
      <c r="E158" t="s">
        <v>2218</v>
      </c>
      <c r="F158" t="s">
        <v>2093</v>
      </c>
      <c r="G158" t="s">
        <v>1971</v>
      </c>
      <c r="H158" t="s">
        <v>938</v>
      </c>
      <c r="I158">
        <v>3</v>
      </c>
      <c r="J158">
        <v>0</v>
      </c>
      <c r="K158">
        <v>0</v>
      </c>
      <c r="L158">
        <v>0</v>
      </c>
      <c r="M158">
        <v>2</v>
      </c>
    </row>
    <row r="159" spans="1:18" x14ac:dyDescent="0.2">
      <c r="A159" t="s">
        <v>2131</v>
      </c>
      <c r="B159" t="s">
        <v>2083</v>
      </c>
      <c r="C159" s="6" t="s">
        <v>886</v>
      </c>
      <c r="D159">
        <v>200</v>
      </c>
      <c r="E159" t="s">
        <v>829</v>
      </c>
      <c r="F159" t="s">
        <v>2242</v>
      </c>
      <c r="G159" t="s">
        <v>1395</v>
      </c>
      <c r="H159" t="s">
        <v>922</v>
      </c>
      <c r="I159">
        <v>78</v>
      </c>
      <c r="J159">
        <v>2</v>
      </c>
      <c r="K159">
        <v>12</v>
      </c>
      <c r="L159">
        <v>14</v>
      </c>
      <c r="M159">
        <v>73</v>
      </c>
      <c r="O159" s="9">
        <f t="shared" ref="O159:O167" si="16">I159</f>
        <v>78</v>
      </c>
      <c r="P159" s="9">
        <f>J159*0.51</f>
        <v>1.02</v>
      </c>
      <c r="Q159" s="9">
        <f>K159*0.51</f>
        <v>6.12</v>
      </c>
      <c r="R159" s="9">
        <f t="shared" ref="R159:R167" si="17">P159+Q159</f>
        <v>7.1400000000000006</v>
      </c>
    </row>
    <row r="160" spans="1:18" x14ac:dyDescent="0.2">
      <c r="A160" t="s">
        <v>2090</v>
      </c>
      <c r="B160" t="s">
        <v>2091</v>
      </c>
      <c r="C160" s="6" t="s">
        <v>886</v>
      </c>
      <c r="D160">
        <v>202</v>
      </c>
      <c r="E160" t="s">
        <v>181</v>
      </c>
      <c r="F160" t="s">
        <v>2266</v>
      </c>
      <c r="G160" t="s">
        <v>953</v>
      </c>
      <c r="H160" t="s">
        <v>925</v>
      </c>
      <c r="I160">
        <v>75</v>
      </c>
      <c r="J160">
        <v>26</v>
      </c>
      <c r="K160">
        <v>31</v>
      </c>
      <c r="L160">
        <v>57</v>
      </c>
      <c r="M160">
        <v>44</v>
      </c>
      <c r="O160" s="9">
        <f t="shared" si="16"/>
        <v>75</v>
      </c>
      <c r="P160" s="9">
        <f>J160*0.33</f>
        <v>8.58</v>
      </c>
      <c r="Q160" s="9">
        <f>K160*0.32</f>
        <v>9.92</v>
      </c>
      <c r="R160" s="9">
        <f t="shared" si="17"/>
        <v>18.5</v>
      </c>
    </row>
    <row r="161" spans="1:18" x14ac:dyDescent="0.2">
      <c r="G161" t="s">
        <v>1290</v>
      </c>
      <c r="H161" t="s">
        <v>925</v>
      </c>
      <c r="I161">
        <v>54</v>
      </c>
      <c r="J161">
        <v>9</v>
      </c>
      <c r="K161">
        <v>11</v>
      </c>
      <c r="L161">
        <v>20</v>
      </c>
      <c r="M161">
        <v>18</v>
      </c>
      <c r="O161" s="9">
        <f t="shared" si="16"/>
        <v>54</v>
      </c>
      <c r="P161" s="9">
        <f>J161*0.47</f>
        <v>4.2299999999999995</v>
      </c>
      <c r="Q161" s="9">
        <f>K161*0.48</f>
        <v>5.2799999999999994</v>
      </c>
      <c r="R161" s="9">
        <f t="shared" si="17"/>
        <v>9.509999999999998</v>
      </c>
    </row>
    <row r="162" spans="1:18" x14ac:dyDescent="0.2">
      <c r="G162" t="s">
        <v>1782</v>
      </c>
      <c r="H162" t="s">
        <v>951</v>
      </c>
      <c r="I162">
        <v>14</v>
      </c>
      <c r="J162">
        <v>1</v>
      </c>
      <c r="K162">
        <v>0</v>
      </c>
      <c r="L162">
        <v>1</v>
      </c>
      <c r="M162">
        <v>15</v>
      </c>
      <c r="O162" s="9">
        <f t="shared" si="16"/>
        <v>14</v>
      </c>
      <c r="P162" s="9">
        <f>J162*0.47</f>
        <v>0.47</v>
      </c>
      <c r="Q162" s="9">
        <f>K162*0.48</f>
        <v>0</v>
      </c>
      <c r="R162" s="9">
        <f t="shared" si="17"/>
        <v>0.47</v>
      </c>
    </row>
    <row r="163" spans="1:18" x14ac:dyDescent="0.2">
      <c r="G163" t="s">
        <v>1913</v>
      </c>
      <c r="H163" t="s">
        <v>964</v>
      </c>
      <c r="I163">
        <v>1</v>
      </c>
      <c r="J163">
        <v>0</v>
      </c>
      <c r="K163">
        <v>0</v>
      </c>
      <c r="L163">
        <v>0</v>
      </c>
      <c r="M163">
        <v>0</v>
      </c>
      <c r="O163" s="9">
        <f t="shared" si="16"/>
        <v>1</v>
      </c>
      <c r="P163" s="9">
        <f>J163*0.47</f>
        <v>0</v>
      </c>
      <c r="Q163" s="9">
        <f>K163*0.48</f>
        <v>0</v>
      </c>
      <c r="R163" s="9">
        <f t="shared" si="17"/>
        <v>0</v>
      </c>
    </row>
    <row r="164" spans="1:18" x14ac:dyDescent="0.2">
      <c r="A164" t="s">
        <v>2094</v>
      </c>
      <c r="B164" t="s">
        <v>2091</v>
      </c>
      <c r="C164" s="6" t="s">
        <v>885</v>
      </c>
      <c r="D164">
        <v>180</v>
      </c>
      <c r="E164" t="s">
        <v>8</v>
      </c>
      <c r="F164" t="s">
        <v>9</v>
      </c>
      <c r="G164" t="s">
        <v>909</v>
      </c>
      <c r="H164" t="s">
        <v>908</v>
      </c>
      <c r="I164">
        <v>75</v>
      </c>
      <c r="J164">
        <v>36</v>
      </c>
      <c r="K164">
        <v>41</v>
      </c>
      <c r="L164">
        <v>77</v>
      </c>
      <c r="M164">
        <v>56</v>
      </c>
      <c r="O164" s="9">
        <f t="shared" si="16"/>
        <v>75</v>
      </c>
      <c r="P164" s="9">
        <f>J164*0.43</f>
        <v>15.48</v>
      </c>
      <c r="Q164" s="9">
        <f>K164*0.44</f>
        <v>18.04</v>
      </c>
      <c r="R164" s="9">
        <f t="shared" si="17"/>
        <v>33.519999999999996</v>
      </c>
    </row>
    <row r="165" spans="1:18" x14ac:dyDescent="0.2">
      <c r="A165" t="s">
        <v>2094</v>
      </c>
      <c r="B165" t="s">
        <v>2083</v>
      </c>
      <c r="C165" s="6" t="s">
        <v>888</v>
      </c>
      <c r="D165">
        <v>210</v>
      </c>
      <c r="E165" t="s">
        <v>42</v>
      </c>
      <c r="F165" t="s">
        <v>43</v>
      </c>
      <c r="G165" t="s">
        <v>1065</v>
      </c>
      <c r="H165" t="s">
        <v>904</v>
      </c>
      <c r="I165">
        <v>80</v>
      </c>
      <c r="J165">
        <v>17</v>
      </c>
      <c r="K165">
        <v>22</v>
      </c>
      <c r="L165">
        <v>39</v>
      </c>
      <c r="M165">
        <v>124</v>
      </c>
      <c r="O165" s="9">
        <f t="shared" si="16"/>
        <v>80</v>
      </c>
      <c r="P165" s="9">
        <f>J165*0.43</f>
        <v>7.31</v>
      </c>
      <c r="Q165" s="9">
        <f>K165*0.44</f>
        <v>9.68</v>
      </c>
      <c r="R165" s="9">
        <f t="shared" si="17"/>
        <v>16.989999999999998</v>
      </c>
    </row>
    <row r="166" spans="1:18" x14ac:dyDescent="0.2">
      <c r="G166" t="s">
        <v>1155</v>
      </c>
      <c r="H166" t="s">
        <v>973</v>
      </c>
      <c r="I166">
        <v>65</v>
      </c>
      <c r="J166">
        <v>16</v>
      </c>
      <c r="K166">
        <v>15</v>
      </c>
      <c r="L166">
        <v>31</v>
      </c>
      <c r="M166">
        <v>58</v>
      </c>
      <c r="O166" s="9">
        <f t="shared" si="16"/>
        <v>65</v>
      </c>
      <c r="P166" s="9">
        <f>J166*0.47</f>
        <v>7.52</v>
      </c>
      <c r="Q166" s="9">
        <f>K166*0.48</f>
        <v>7.1999999999999993</v>
      </c>
      <c r="R166" s="9">
        <f t="shared" si="17"/>
        <v>14.719999999999999</v>
      </c>
    </row>
    <row r="167" spans="1:18" x14ac:dyDescent="0.2">
      <c r="G167" t="s">
        <v>1719</v>
      </c>
      <c r="H167" t="s">
        <v>2078</v>
      </c>
      <c r="I167">
        <v>10</v>
      </c>
      <c r="J167">
        <v>1</v>
      </c>
      <c r="K167">
        <v>1</v>
      </c>
      <c r="L167">
        <v>2</v>
      </c>
      <c r="M167">
        <v>4</v>
      </c>
      <c r="O167" s="9">
        <f t="shared" si="16"/>
        <v>10</v>
      </c>
      <c r="P167" s="9">
        <f>J167*0.47</f>
        <v>0.47</v>
      </c>
      <c r="Q167" s="9">
        <f>K167*0.48</f>
        <v>0.48</v>
      </c>
      <c r="R167" s="9">
        <f t="shared" si="17"/>
        <v>0.95</v>
      </c>
    </row>
    <row r="168" spans="1:18" x14ac:dyDescent="0.2">
      <c r="A168" t="s">
        <v>2074</v>
      </c>
      <c r="B168" t="s">
        <v>2083</v>
      </c>
      <c r="C168" s="6" t="s">
        <v>884</v>
      </c>
      <c r="D168">
        <v>155</v>
      </c>
      <c r="F168" t="s">
        <v>2081</v>
      </c>
      <c r="G168" t="s">
        <v>533</v>
      </c>
    </row>
    <row r="169" spans="1:18" x14ac:dyDescent="0.2">
      <c r="A169" t="s">
        <v>2131</v>
      </c>
      <c r="B169" t="s">
        <v>2091</v>
      </c>
      <c r="C169" s="6" t="s">
        <v>888</v>
      </c>
      <c r="D169">
        <v>208</v>
      </c>
      <c r="E169" t="s">
        <v>117</v>
      </c>
      <c r="F169" t="s">
        <v>118</v>
      </c>
      <c r="G169" t="s">
        <v>1151</v>
      </c>
      <c r="H169" t="s">
        <v>901</v>
      </c>
      <c r="I169">
        <v>71</v>
      </c>
      <c r="J169">
        <v>6</v>
      </c>
      <c r="K169">
        <v>26</v>
      </c>
      <c r="L169">
        <v>32</v>
      </c>
      <c r="M169">
        <v>95</v>
      </c>
      <c r="O169" s="9">
        <f>I169</f>
        <v>71</v>
      </c>
      <c r="P169" s="9">
        <f>J169*0.33</f>
        <v>1.98</v>
      </c>
      <c r="Q169" s="9">
        <f>K169*0.32</f>
        <v>8.32</v>
      </c>
      <c r="R169" s="9">
        <f>P169+Q169</f>
        <v>10.3</v>
      </c>
    </row>
    <row r="170" spans="1:18" x14ac:dyDescent="0.2">
      <c r="A170" t="s">
        <v>2082</v>
      </c>
      <c r="B170" t="s">
        <v>2083</v>
      </c>
      <c r="C170" s="6" t="s">
        <v>885</v>
      </c>
      <c r="D170">
        <v>175</v>
      </c>
      <c r="E170" t="s">
        <v>656</v>
      </c>
      <c r="F170" t="s">
        <v>657</v>
      </c>
      <c r="G170" t="s">
        <v>1520</v>
      </c>
      <c r="H170" t="s">
        <v>915</v>
      </c>
      <c r="I170">
        <v>36</v>
      </c>
      <c r="J170">
        <v>4</v>
      </c>
      <c r="K170">
        <v>3</v>
      </c>
      <c r="L170">
        <v>7</v>
      </c>
      <c r="M170">
        <v>11</v>
      </c>
      <c r="O170" s="9">
        <f>I170</f>
        <v>36</v>
      </c>
      <c r="P170" s="9">
        <f>J170*0.42</f>
        <v>1.68</v>
      </c>
      <c r="Q170" s="9">
        <f>K170*0.41</f>
        <v>1.23</v>
      </c>
      <c r="R170" s="9">
        <f>P170+Q170</f>
        <v>2.91</v>
      </c>
    </row>
    <row r="171" spans="1:18" x14ac:dyDescent="0.2">
      <c r="G171" t="s">
        <v>2038</v>
      </c>
      <c r="H171" t="s">
        <v>951</v>
      </c>
      <c r="I171">
        <v>11</v>
      </c>
      <c r="J171">
        <v>0</v>
      </c>
      <c r="K171">
        <v>0</v>
      </c>
      <c r="L171">
        <v>0</v>
      </c>
      <c r="M171">
        <v>8</v>
      </c>
      <c r="O171" s="9">
        <f>I171</f>
        <v>11</v>
      </c>
      <c r="P171" s="9">
        <f>J171*0.47</f>
        <v>0</v>
      </c>
      <c r="Q171" s="9">
        <f>K171*0.48</f>
        <v>0</v>
      </c>
      <c r="R171" s="9">
        <f>P171+Q171</f>
        <v>0</v>
      </c>
    </row>
    <row r="172" spans="1:18" x14ac:dyDescent="0.2">
      <c r="A172" t="s">
        <v>2074</v>
      </c>
      <c r="B172" t="s">
        <v>2083</v>
      </c>
      <c r="C172" s="6" t="s">
        <v>888</v>
      </c>
      <c r="D172">
        <v>176</v>
      </c>
      <c r="E172" t="s">
        <v>685</v>
      </c>
      <c r="F172" t="s">
        <v>2177</v>
      </c>
      <c r="G172" t="s">
        <v>2023</v>
      </c>
      <c r="H172" t="s">
        <v>915</v>
      </c>
      <c r="I172">
        <v>8</v>
      </c>
      <c r="J172">
        <v>0</v>
      </c>
      <c r="K172">
        <v>0</v>
      </c>
      <c r="L172">
        <v>0</v>
      </c>
      <c r="M172">
        <v>2</v>
      </c>
    </row>
    <row r="173" spans="1:18" x14ac:dyDescent="0.2">
      <c r="A173" t="s">
        <v>2131</v>
      </c>
      <c r="B173" t="s">
        <v>2091</v>
      </c>
      <c r="C173" s="6" t="s">
        <v>886</v>
      </c>
      <c r="D173">
        <v>210</v>
      </c>
      <c r="E173" t="s">
        <v>2265</v>
      </c>
      <c r="F173" t="s">
        <v>2266</v>
      </c>
      <c r="G173" t="s">
        <v>1116</v>
      </c>
      <c r="H173" t="s">
        <v>906</v>
      </c>
      <c r="I173">
        <v>54</v>
      </c>
      <c r="J173">
        <v>7</v>
      </c>
      <c r="K173">
        <v>28</v>
      </c>
      <c r="L173">
        <v>35</v>
      </c>
      <c r="M173">
        <v>42</v>
      </c>
      <c r="O173" s="9">
        <f t="shared" ref="O173:O179" si="18">I173</f>
        <v>54</v>
      </c>
      <c r="P173" s="9">
        <f>J173*0.3</f>
        <v>2.1</v>
      </c>
      <c r="Q173" s="9">
        <f>K173*0.36</f>
        <v>10.08</v>
      </c>
      <c r="R173" s="9">
        <f t="shared" ref="R173:R179" si="19">P173+Q173</f>
        <v>12.18</v>
      </c>
    </row>
    <row r="174" spans="1:18" x14ac:dyDescent="0.2">
      <c r="G174" t="s">
        <v>2020</v>
      </c>
      <c r="H174" t="s">
        <v>915</v>
      </c>
      <c r="I174">
        <v>7</v>
      </c>
      <c r="J174">
        <v>0</v>
      </c>
      <c r="K174">
        <v>0</v>
      </c>
      <c r="L174">
        <v>0</v>
      </c>
      <c r="M174">
        <v>11</v>
      </c>
      <c r="O174" s="9">
        <f t="shared" si="18"/>
        <v>7</v>
      </c>
      <c r="P174" s="9">
        <f>J174*0.47</f>
        <v>0</v>
      </c>
      <c r="Q174" s="9">
        <f>K174*0.48</f>
        <v>0</v>
      </c>
      <c r="R174" s="9">
        <f t="shared" si="19"/>
        <v>0</v>
      </c>
    </row>
    <row r="175" spans="1:18" x14ac:dyDescent="0.2">
      <c r="A175" t="s">
        <v>2131</v>
      </c>
      <c r="B175" t="s">
        <v>2083</v>
      </c>
      <c r="C175" s="6" t="s">
        <v>886</v>
      </c>
      <c r="D175">
        <v>201</v>
      </c>
      <c r="E175" t="s">
        <v>455</v>
      </c>
      <c r="F175" t="s">
        <v>2392</v>
      </c>
      <c r="G175" t="s">
        <v>1292</v>
      </c>
      <c r="H175" t="s">
        <v>952</v>
      </c>
      <c r="I175">
        <v>54</v>
      </c>
      <c r="J175">
        <v>7</v>
      </c>
      <c r="K175">
        <v>13</v>
      </c>
      <c r="L175">
        <v>20</v>
      </c>
      <c r="M175">
        <v>22</v>
      </c>
      <c r="O175" s="9">
        <f t="shared" si="18"/>
        <v>54</v>
      </c>
      <c r="P175" s="9">
        <f>J175*0.33</f>
        <v>2.31</v>
      </c>
      <c r="Q175" s="9">
        <f>K175*0.32</f>
        <v>4.16</v>
      </c>
      <c r="R175" s="9">
        <f t="shared" si="19"/>
        <v>6.4700000000000006</v>
      </c>
    </row>
    <row r="176" spans="1:18" x14ac:dyDescent="0.2">
      <c r="A176" t="s">
        <v>2082</v>
      </c>
      <c r="B176" t="s">
        <v>2091</v>
      </c>
      <c r="C176" s="6" t="s">
        <v>886</v>
      </c>
      <c r="D176">
        <v>200</v>
      </c>
      <c r="E176" t="s">
        <v>255</v>
      </c>
      <c r="F176" t="s">
        <v>256</v>
      </c>
      <c r="G176" t="s">
        <v>1004</v>
      </c>
      <c r="H176" t="s">
        <v>1005</v>
      </c>
      <c r="I176">
        <v>75</v>
      </c>
      <c r="J176">
        <v>19</v>
      </c>
      <c r="K176">
        <v>28</v>
      </c>
      <c r="L176">
        <v>47</v>
      </c>
      <c r="M176">
        <v>26</v>
      </c>
      <c r="O176" s="9">
        <f t="shared" si="18"/>
        <v>75</v>
      </c>
      <c r="P176" s="9">
        <f>J176*0.51</f>
        <v>9.69</v>
      </c>
      <c r="Q176" s="9">
        <f>K176*0.51</f>
        <v>14.280000000000001</v>
      </c>
      <c r="R176" s="9">
        <f t="shared" si="19"/>
        <v>23.97</v>
      </c>
    </row>
    <row r="177" spans="1:18" x14ac:dyDescent="0.2">
      <c r="G177" t="s">
        <v>1061</v>
      </c>
      <c r="H177" t="s">
        <v>944</v>
      </c>
      <c r="I177">
        <v>35</v>
      </c>
      <c r="J177">
        <v>9</v>
      </c>
      <c r="K177">
        <v>31</v>
      </c>
      <c r="L177">
        <v>40</v>
      </c>
      <c r="M177">
        <v>8</v>
      </c>
      <c r="O177" s="9">
        <f t="shared" si="18"/>
        <v>35</v>
      </c>
      <c r="P177" s="9">
        <f>J177*0.47</f>
        <v>4.2299999999999995</v>
      </c>
      <c r="Q177" s="9">
        <f>K177*0.48</f>
        <v>14.879999999999999</v>
      </c>
      <c r="R177" s="9">
        <f t="shared" si="19"/>
        <v>19.11</v>
      </c>
    </row>
    <row r="178" spans="1:18" x14ac:dyDescent="0.2">
      <c r="A178" t="s">
        <v>2082</v>
      </c>
      <c r="B178" t="s">
        <v>2083</v>
      </c>
      <c r="C178" s="6" t="s">
        <v>886</v>
      </c>
      <c r="D178">
        <v>213</v>
      </c>
      <c r="E178" t="s">
        <v>2088</v>
      </c>
      <c r="F178" t="s">
        <v>2089</v>
      </c>
      <c r="G178" t="s">
        <v>1070</v>
      </c>
      <c r="H178" t="s">
        <v>966</v>
      </c>
      <c r="I178">
        <v>69</v>
      </c>
      <c r="J178">
        <v>19</v>
      </c>
      <c r="K178">
        <v>19</v>
      </c>
      <c r="L178">
        <v>38</v>
      </c>
      <c r="M178">
        <v>64</v>
      </c>
      <c r="O178" s="9">
        <f t="shared" si="18"/>
        <v>69</v>
      </c>
      <c r="P178" s="9">
        <f>J178*0.47</f>
        <v>8.93</v>
      </c>
      <c r="Q178" s="9">
        <f>K178*0.45</f>
        <v>8.5500000000000007</v>
      </c>
      <c r="R178" s="9">
        <f t="shared" si="19"/>
        <v>17.48</v>
      </c>
    </row>
    <row r="179" spans="1:18" x14ac:dyDescent="0.2">
      <c r="A179" t="s">
        <v>2094</v>
      </c>
      <c r="B179" t="s">
        <v>2091</v>
      </c>
      <c r="C179" s="6" t="s">
        <v>886</v>
      </c>
      <c r="D179">
        <v>205</v>
      </c>
      <c r="E179" t="s">
        <v>441</v>
      </c>
      <c r="F179" t="s">
        <v>2338</v>
      </c>
      <c r="G179" t="s">
        <v>1199</v>
      </c>
      <c r="H179" t="s">
        <v>952</v>
      </c>
      <c r="I179">
        <v>80</v>
      </c>
      <c r="J179">
        <v>15</v>
      </c>
      <c r="K179">
        <v>12</v>
      </c>
      <c r="L179">
        <v>27</v>
      </c>
      <c r="M179">
        <v>95</v>
      </c>
      <c r="O179" s="9">
        <f t="shared" si="18"/>
        <v>80</v>
      </c>
      <c r="P179" s="9">
        <f>J179*0.38</f>
        <v>5.7</v>
      </c>
      <c r="Q179" s="9">
        <f>K179*0.41</f>
        <v>4.92</v>
      </c>
      <c r="R179" s="9">
        <f t="shared" si="19"/>
        <v>10.620000000000001</v>
      </c>
    </row>
    <row r="180" spans="1:18" x14ac:dyDescent="0.2">
      <c r="A180" t="s">
        <v>2074</v>
      </c>
      <c r="B180" t="s">
        <v>2083</v>
      </c>
      <c r="C180" s="6" t="s">
        <v>889</v>
      </c>
      <c r="D180">
        <v>200</v>
      </c>
      <c r="E180" t="s">
        <v>85</v>
      </c>
      <c r="F180" t="s">
        <v>86</v>
      </c>
      <c r="G180" t="s">
        <v>1919</v>
      </c>
      <c r="H180" t="s">
        <v>904</v>
      </c>
      <c r="I180">
        <v>1</v>
      </c>
      <c r="J180">
        <v>0</v>
      </c>
      <c r="K180">
        <v>0</v>
      </c>
      <c r="L180">
        <v>0</v>
      </c>
      <c r="M180">
        <v>0</v>
      </c>
    </row>
    <row r="181" spans="1:18" x14ac:dyDescent="0.2">
      <c r="G181" t="s">
        <v>1745</v>
      </c>
      <c r="H181" t="s">
        <v>1047</v>
      </c>
      <c r="I181">
        <v>12</v>
      </c>
      <c r="J181">
        <v>0</v>
      </c>
      <c r="K181">
        <v>2</v>
      </c>
      <c r="L181">
        <v>2</v>
      </c>
      <c r="M181">
        <v>2</v>
      </c>
      <c r="O181" s="9">
        <f t="shared" ref="O181:O190" si="20">I181</f>
        <v>12</v>
      </c>
      <c r="P181" s="9">
        <f>J181*0.47</f>
        <v>0</v>
      </c>
      <c r="Q181" s="9">
        <f>K181*0.48</f>
        <v>0.96</v>
      </c>
      <c r="R181" s="9">
        <f t="shared" ref="R181:R190" si="21">P181+Q181</f>
        <v>0.96</v>
      </c>
    </row>
    <row r="182" spans="1:18" x14ac:dyDescent="0.2">
      <c r="A182" t="s">
        <v>2131</v>
      </c>
      <c r="B182" t="s">
        <v>2091</v>
      </c>
      <c r="C182" s="6" t="s">
        <v>886</v>
      </c>
      <c r="D182">
        <v>208</v>
      </c>
      <c r="E182" t="s">
        <v>558</v>
      </c>
      <c r="F182" t="s">
        <v>559</v>
      </c>
      <c r="G182" t="s">
        <v>2015</v>
      </c>
      <c r="H182" t="s">
        <v>920</v>
      </c>
      <c r="I182">
        <v>7</v>
      </c>
      <c r="J182">
        <v>0</v>
      </c>
      <c r="K182">
        <v>0</v>
      </c>
      <c r="L182">
        <v>0</v>
      </c>
      <c r="M182">
        <v>16</v>
      </c>
      <c r="O182" s="9">
        <f t="shared" si="20"/>
        <v>7</v>
      </c>
      <c r="P182" s="9">
        <f>J182*0.42</f>
        <v>0</v>
      </c>
      <c r="Q182" s="9">
        <f>K182*0.41</f>
        <v>0</v>
      </c>
      <c r="R182" s="9">
        <f t="shared" si="21"/>
        <v>0</v>
      </c>
    </row>
    <row r="183" spans="1:18" x14ac:dyDescent="0.2">
      <c r="A183" t="s">
        <v>2090</v>
      </c>
      <c r="B183" t="s">
        <v>2091</v>
      </c>
      <c r="C183" s="6" t="s">
        <v>885</v>
      </c>
      <c r="D183">
        <v>185</v>
      </c>
      <c r="E183" t="s">
        <v>2105</v>
      </c>
      <c r="F183" t="s">
        <v>2106</v>
      </c>
      <c r="G183" t="s">
        <v>1366</v>
      </c>
      <c r="H183" t="s">
        <v>966</v>
      </c>
      <c r="I183">
        <v>21</v>
      </c>
      <c r="J183">
        <v>5</v>
      </c>
      <c r="K183">
        <v>10</v>
      </c>
      <c r="L183">
        <v>15</v>
      </c>
      <c r="M183">
        <v>8</v>
      </c>
      <c r="O183" s="9">
        <f t="shared" si="20"/>
        <v>21</v>
      </c>
      <c r="P183" s="9">
        <f>J183*0.33</f>
        <v>1.6500000000000001</v>
      </c>
      <c r="Q183" s="9">
        <f>K183*0.32</f>
        <v>3.2</v>
      </c>
      <c r="R183" s="9">
        <f t="shared" si="21"/>
        <v>4.8500000000000005</v>
      </c>
    </row>
    <row r="184" spans="1:18" x14ac:dyDescent="0.2">
      <c r="A184" t="s">
        <v>2090</v>
      </c>
      <c r="B184" t="s">
        <v>2091</v>
      </c>
      <c r="C184" s="6" t="s">
        <v>888</v>
      </c>
      <c r="D184">
        <v>213</v>
      </c>
      <c r="E184" t="s">
        <v>147</v>
      </c>
      <c r="F184" t="s">
        <v>9</v>
      </c>
      <c r="G184" t="s">
        <v>1493</v>
      </c>
      <c r="H184" t="s">
        <v>964</v>
      </c>
      <c r="I184">
        <v>56</v>
      </c>
      <c r="J184">
        <v>4</v>
      </c>
      <c r="K184">
        <v>4</v>
      </c>
      <c r="L184">
        <v>8</v>
      </c>
      <c r="M184">
        <v>70</v>
      </c>
      <c r="O184" s="9">
        <f t="shared" si="20"/>
        <v>56</v>
      </c>
      <c r="P184" s="9">
        <f>J184*0.51</f>
        <v>2.04</v>
      </c>
      <c r="Q184" s="9">
        <f>K184*0.51</f>
        <v>2.04</v>
      </c>
      <c r="R184" s="9">
        <f t="shared" si="21"/>
        <v>4.08</v>
      </c>
    </row>
    <row r="185" spans="1:18" x14ac:dyDescent="0.2">
      <c r="A185" t="s">
        <v>2090</v>
      </c>
      <c r="B185" t="s">
        <v>2083</v>
      </c>
      <c r="C185" s="6" t="s">
        <v>889</v>
      </c>
      <c r="D185">
        <v>207</v>
      </c>
      <c r="E185" t="s">
        <v>406</v>
      </c>
      <c r="F185" t="s">
        <v>2151</v>
      </c>
      <c r="G185" t="s">
        <v>1781</v>
      </c>
      <c r="H185" t="s">
        <v>1015</v>
      </c>
      <c r="I185">
        <v>11</v>
      </c>
      <c r="J185">
        <v>1</v>
      </c>
      <c r="K185">
        <v>0</v>
      </c>
      <c r="L185">
        <v>1</v>
      </c>
      <c r="M185">
        <v>6</v>
      </c>
      <c r="O185" s="9">
        <f t="shared" si="20"/>
        <v>11</v>
      </c>
      <c r="P185" s="9">
        <f>J185*0.6</f>
        <v>0.6</v>
      </c>
      <c r="Q185" s="9">
        <f>K185*0.53</f>
        <v>0</v>
      </c>
      <c r="R185" s="9">
        <f t="shared" si="21"/>
        <v>0.6</v>
      </c>
    </row>
    <row r="186" spans="1:18" x14ac:dyDescent="0.2">
      <c r="A186" t="s">
        <v>2082</v>
      </c>
      <c r="B186" t="s">
        <v>2083</v>
      </c>
      <c r="C186" s="6" t="s">
        <v>887</v>
      </c>
      <c r="D186">
        <v>180</v>
      </c>
      <c r="E186" t="s">
        <v>2121</v>
      </c>
      <c r="F186" t="s">
        <v>2122</v>
      </c>
      <c r="G186" t="s">
        <v>2025</v>
      </c>
      <c r="H186" t="s">
        <v>966</v>
      </c>
      <c r="I186">
        <v>9</v>
      </c>
      <c r="J186">
        <v>0</v>
      </c>
      <c r="K186">
        <v>0</v>
      </c>
      <c r="L186">
        <v>0</v>
      </c>
      <c r="M186">
        <v>0</v>
      </c>
      <c r="O186" s="9">
        <f t="shared" si="20"/>
        <v>9</v>
      </c>
      <c r="P186" s="9">
        <f>J186*0.52</f>
        <v>0</v>
      </c>
      <c r="Q186" s="9">
        <f>K186*0.59</f>
        <v>0</v>
      </c>
      <c r="R186" s="9">
        <f t="shared" si="21"/>
        <v>0</v>
      </c>
    </row>
    <row r="187" spans="1:18" x14ac:dyDescent="0.2">
      <c r="G187" t="s">
        <v>1985</v>
      </c>
      <c r="H187" t="s">
        <v>938</v>
      </c>
      <c r="I187">
        <v>4</v>
      </c>
      <c r="J187">
        <v>0</v>
      </c>
      <c r="K187">
        <v>0</v>
      </c>
      <c r="L187">
        <v>0</v>
      </c>
      <c r="M187">
        <v>0</v>
      </c>
      <c r="O187" s="9">
        <f t="shared" si="20"/>
        <v>4</v>
      </c>
      <c r="P187" s="9">
        <f>J187*0.47</f>
        <v>0</v>
      </c>
      <c r="Q187" s="9">
        <f>K187*0.48</f>
        <v>0</v>
      </c>
      <c r="R187" s="9">
        <f t="shared" si="21"/>
        <v>0</v>
      </c>
    </row>
    <row r="188" spans="1:18" x14ac:dyDescent="0.2">
      <c r="A188" t="s">
        <v>2131</v>
      </c>
      <c r="B188" t="s">
        <v>2083</v>
      </c>
      <c r="C188" s="6" t="s">
        <v>888</v>
      </c>
      <c r="D188">
        <v>205</v>
      </c>
      <c r="E188" t="s">
        <v>2263</v>
      </c>
      <c r="F188" t="s">
        <v>2264</v>
      </c>
      <c r="G188" t="s">
        <v>1484</v>
      </c>
      <c r="H188" t="s">
        <v>906</v>
      </c>
      <c r="I188">
        <v>30</v>
      </c>
      <c r="J188">
        <v>1</v>
      </c>
      <c r="K188">
        <v>8</v>
      </c>
      <c r="L188">
        <v>9</v>
      </c>
      <c r="M188">
        <v>13</v>
      </c>
      <c r="O188" s="9">
        <f t="shared" si="20"/>
        <v>30</v>
      </c>
      <c r="P188" s="9">
        <f>J188*0.47</f>
        <v>0.47</v>
      </c>
      <c r="Q188" s="9">
        <f>K188*0.45</f>
        <v>3.6</v>
      </c>
      <c r="R188" s="9">
        <f t="shared" si="21"/>
        <v>4.07</v>
      </c>
    </row>
    <row r="189" spans="1:18" x14ac:dyDescent="0.2">
      <c r="G189" t="s">
        <v>1837</v>
      </c>
      <c r="H189" t="s">
        <v>922</v>
      </c>
      <c r="I189">
        <v>9</v>
      </c>
      <c r="J189">
        <v>0</v>
      </c>
      <c r="K189">
        <v>1</v>
      </c>
      <c r="L189">
        <v>1</v>
      </c>
      <c r="M189">
        <v>0</v>
      </c>
      <c r="O189" s="9">
        <f t="shared" si="20"/>
        <v>9</v>
      </c>
      <c r="P189" s="9">
        <f>J189*0.47</f>
        <v>0</v>
      </c>
      <c r="Q189" s="9">
        <f>K189*0.48</f>
        <v>0.48</v>
      </c>
      <c r="R189" s="9">
        <f t="shared" si="21"/>
        <v>0.48</v>
      </c>
    </row>
    <row r="190" spans="1:18" x14ac:dyDescent="0.2">
      <c r="G190" t="s">
        <v>1363</v>
      </c>
      <c r="H190" t="s">
        <v>2078</v>
      </c>
      <c r="I190">
        <v>52</v>
      </c>
      <c r="J190">
        <v>7</v>
      </c>
      <c r="K190">
        <v>8</v>
      </c>
      <c r="L190">
        <v>15</v>
      </c>
      <c r="M190">
        <v>10</v>
      </c>
      <c r="O190" s="9">
        <f t="shared" si="20"/>
        <v>52</v>
      </c>
      <c r="P190" s="9">
        <f>J190*0.47</f>
        <v>3.29</v>
      </c>
      <c r="Q190" s="9">
        <f>K190*0.48</f>
        <v>3.84</v>
      </c>
      <c r="R190" s="9">
        <f t="shared" si="21"/>
        <v>7.13</v>
      </c>
    </row>
    <row r="191" spans="1:18" x14ac:dyDescent="0.2">
      <c r="A191" t="s">
        <v>2074</v>
      </c>
      <c r="B191" t="s">
        <v>2083</v>
      </c>
      <c r="C191" s="6" t="s">
        <v>886</v>
      </c>
      <c r="D191">
        <v>191</v>
      </c>
      <c r="E191" t="s">
        <v>40</v>
      </c>
      <c r="F191" t="s">
        <v>41</v>
      </c>
      <c r="G191" t="s">
        <v>1879</v>
      </c>
      <c r="H191" t="s">
        <v>908</v>
      </c>
      <c r="I191">
        <v>47</v>
      </c>
      <c r="J191">
        <v>0</v>
      </c>
      <c r="K191">
        <v>1</v>
      </c>
      <c r="L191">
        <v>1</v>
      </c>
      <c r="M191">
        <v>0</v>
      </c>
    </row>
    <row r="192" spans="1:18" x14ac:dyDescent="0.2">
      <c r="A192" t="s">
        <v>2131</v>
      </c>
      <c r="B192" t="s">
        <v>2091</v>
      </c>
      <c r="C192" s="6" t="s">
        <v>891</v>
      </c>
      <c r="D192">
        <v>218</v>
      </c>
      <c r="E192" t="s">
        <v>26</v>
      </c>
      <c r="F192" t="s">
        <v>27</v>
      </c>
      <c r="G192" t="s">
        <v>1542</v>
      </c>
      <c r="H192" t="s">
        <v>908</v>
      </c>
      <c r="I192">
        <v>52</v>
      </c>
      <c r="J192">
        <v>1</v>
      </c>
      <c r="K192">
        <v>6</v>
      </c>
      <c r="L192">
        <v>7</v>
      </c>
      <c r="M192">
        <v>26</v>
      </c>
      <c r="O192" s="9">
        <f>I192</f>
        <v>52</v>
      </c>
      <c r="P192" s="9">
        <f>J192*0.33</f>
        <v>0.33</v>
      </c>
      <c r="Q192" s="9">
        <f>K192*0.32</f>
        <v>1.92</v>
      </c>
      <c r="R192" s="9">
        <f>P192+Q192</f>
        <v>2.25</v>
      </c>
    </row>
    <row r="193" spans="1:18" x14ac:dyDescent="0.2">
      <c r="A193" t="s">
        <v>2074</v>
      </c>
      <c r="B193" t="s">
        <v>2083</v>
      </c>
      <c r="C193" s="6" t="s">
        <v>889</v>
      </c>
      <c r="D193">
        <v>200</v>
      </c>
      <c r="E193" t="s">
        <v>82</v>
      </c>
      <c r="F193" t="s">
        <v>2118</v>
      </c>
      <c r="G193" t="s">
        <v>1759</v>
      </c>
      <c r="H193" t="s">
        <v>904</v>
      </c>
      <c r="I193">
        <v>47</v>
      </c>
      <c r="J193">
        <v>0</v>
      </c>
      <c r="K193">
        <v>2</v>
      </c>
      <c r="L193">
        <v>2</v>
      </c>
      <c r="M193">
        <v>0</v>
      </c>
    </row>
    <row r="194" spans="1:18" x14ac:dyDescent="0.2">
      <c r="A194" t="s">
        <v>2090</v>
      </c>
      <c r="B194" t="s">
        <v>2091</v>
      </c>
      <c r="C194" s="6" t="s">
        <v>887</v>
      </c>
      <c r="D194">
        <v>185</v>
      </c>
      <c r="E194" t="s">
        <v>708</v>
      </c>
      <c r="F194" t="s">
        <v>709</v>
      </c>
      <c r="G194" t="s">
        <v>990</v>
      </c>
      <c r="H194" t="s">
        <v>2078</v>
      </c>
      <c r="I194">
        <v>76</v>
      </c>
      <c r="J194">
        <v>26</v>
      </c>
      <c r="K194">
        <v>24</v>
      </c>
      <c r="L194">
        <v>50</v>
      </c>
      <c r="M194">
        <v>55</v>
      </c>
      <c r="O194" s="9">
        <f t="shared" ref="O194:O200" si="22">I194</f>
        <v>76</v>
      </c>
      <c r="P194" s="9">
        <f>J194*0.42</f>
        <v>10.92</v>
      </c>
      <c r="Q194" s="9">
        <f>K194*0.41</f>
        <v>9.84</v>
      </c>
      <c r="R194" s="9">
        <f t="shared" ref="R194:R200" si="23">P194+Q194</f>
        <v>20.759999999999998</v>
      </c>
    </row>
    <row r="195" spans="1:18" x14ac:dyDescent="0.2">
      <c r="G195" t="s">
        <v>1950</v>
      </c>
      <c r="H195" t="s">
        <v>961</v>
      </c>
      <c r="I195">
        <v>2</v>
      </c>
      <c r="J195">
        <v>0</v>
      </c>
      <c r="K195">
        <v>0</v>
      </c>
      <c r="L195">
        <v>0</v>
      </c>
      <c r="M195">
        <v>0</v>
      </c>
      <c r="O195" s="9">
        <f t="shared" si="22"/>
        <v>2</v>
      </c>
      <c r="P195" s="9">
        <f>J195*0.47</f>
        <v>0</v>
      </c>
      <c r="Q195" s="9">
        <f>K195*0.48</f>
        <v>0</v>
      </c>
      <c r="R195" s="9">
        <f t="shared" si="23"/>
        <v>0</v>
      </c>
    </row>
    <row r="196" spans="1:18" x14ac:dyDescent="0.2">
      <c r="A196" t="s">
        <v>2094</v>
      </c>
      <c r="B196" t="s">
        <v>2091</v>
      </c>
      <c r="C196" s="6" t="s">
        <v>887</v>
      </c>
      <c r="D196">
        <v>178</v>
      </c>
      <c r="E196" t="s">
        <v>142</v>
      </c>
      <c r="F196" t="s">
        <v>143</v>
      </c>
      <c r="G196" t="s">
        <v>1071</v>
      </c>
      <c r="H196" t="s">
        <v>964</v>
      </c>
      <c r="I196">
        <v>79</v>
      </c>
      <c r="J196">
        <v>19</v>
      </c>
      <c r="K196">
        <v>19</v>
      </c>
      <c r="L196">
        <v>38</v>
      </c>
      <c r="M196">
        <v>7</v>
      </c>
      <c r="O196" s="9">
        <f t="shared" si="22"/>
        <v>79</v>
      </c>
      <c r="P196" s="9">
        <f>J196*0.43</f>
        <v>8.17</v>
      </c>
      <c r="Q196" s="9">
        <f>K196*0.44</f>
        <v>8.36</v>
      </c>
      <c r="R196" s="9">
        <f t="shared" si="23"/>
        <v>16.53</v>
      </c>
    </row>
    <row r="197" spans="1:18" x14ac:dyDescent="0.2">
      <c r="A197" t="s">
        <v>2094</v>
      </c>
      <c r="B197" t="s">
        <v>2083</v>
      </c>
      <c r="C197" s="6" t="s">
        <v>886</v>
      </c>
      <c r="D197">
        <v>210</v>
      </c>
      <c r="E197" t="s">
        <v>655</v>
      </c>
      <c r="F197" t="s">
        <v>2155</v>
      </c>
      <c r="G197" t="s">
        <v>945</v>
      </c>
      <c r="H197" t="s">
        <v>915</v>
      </c>
      <c r="I197">
        <v>67</v>
      </c>
      <c r="J197">
        <v>24</v>
      </c>
      <c r="K197">
        <v>35</v>
      </c>
      <c r="L197">
        <v>59</v>
      </c>
      <c r="M197">
        <v>83</v>
      </c>
      <c r="O197" s="9">
        <f t="shared" si="22"/>
        <v>67</v>
      </c>
      <c r="P197" s="9">
        <f>J197*0.33</f>
        <v>7.92</v>
      </c>
      <c r="Q197" s="9">
        <f>K197*0.32</f>
        <v>11.200000000000001</v>
      </c>
      <c r="R197" s="9">
        <f t="shared" si="23"/>
        <v>19.12</v>
      </c>
    </row>
    <row r="198" spans="1:18" x14ac:dyDescent="0.2">
      <c r="G198" t="s">
        <v>1894</v>
      </c>
      <c r="H198" t="s">
        <v>915</v>
      </c>
      <c r="I198">
        <v>1</v>
      </c>
      <c r="J198">
        <v>0</v>
      </c>
      <c r="K198">
        <v>0</v>
      </c>
      <c r="L198">
        <v>0</v>
      </c>
      <c r="M198">
        <v>0</v>
      </c>
      <c r="O198" s="9">
        <f t="shared" si="22"/>
        <v>1</v>
      </c>
      <c r="P198" s="9">
        <f>J198*0.47</f>
        <v>0</v>
      </c>
      <c r="Q198" s="9">
        <f>K198*0.48</f>
        <v>0</v>
      </c>
      <c r="R198" s="9">
        <f t="shared" si="23"/>
        <v>0</v>
      </c>
    </row>
    <row r="199" spans="1:18" x14ac:dyDescent="0.2">
      <c r="G199" t="s">
        <v>914</v>
      </c>
      <c r="H199" t="s">
        <v>915</v>
      </c>
      <c r="I199">
        <v>75</v>
      </c>
      <c r="J199">
        <v>19</v>
      </c>
      <c r="K199">
        <v>55</v>
      </c>
      <c r="L199">
        <v>74</v>
      </c>
      <c r="M199">
        <v>36</v>
      </c>
      <c r="O199" s="9">
        <f t="shared" si="22"/>
        <v>75</v>
      </c>
      <c r="P199" s="9">
        <f>J199*0.47</f>
        <v>8.93</v>
      </c>
      <c r="Q199" s="9">
        <f>K199*0.48</f>
        <v>26.4</v>
      </c>
      <c r="R199" s="9">
        <f t="shared" si="23"/>
        <v>35.33</v>
      </c>
    </row>
    <row r="200" spans="1:18" x14ac:dyDescent="0.2">
      <c r="A200" t="s">
        <v>2094</v>
      </c>
      <c r="B200" t="s">
        <v>2091</v>
      </c>
      <c r="C200" s="6" t="s">
        <v>891</v>
      </c>
      <c r="D200">
        <v>209</v>
      </c>
      <c r="E200" t="s">
        <v>144</v>
      </c>
      <c r="F200" t="s">
        <v>702</v>
      </c>
      <c r="G200" t="s">
        <v>1663</v>
      </c>
      <c r="H200" t="s">
        <v>2078</v>
      </c>
      <c r="I200">
        <v>27</v>
      </c>
      <c r="J200">
        <v>2</v>
      </c>
      <c r="K200">
        <v>1</v>
      </c>
      <c r="L200">
        <v>3</v>
      </c>
      <c r="M200">
        <v>9</v>
      </c>
      <c r="O200" s="9">
        <f t="shared" si="22"/>
        <v>27</v>
      </c>
      <c r="P200" s="9">
        <f>J200*0.38</f>
        <v>0.76</v>
      </c>
      <c r="Q200" s="9">
        <f>K200*0.41</f>
        <v>0.41</v>
      </c>
      <c r="R200" s="9">
        <f t="shared" si="23"/>
        <v>1.17</v>
      </c>
    </row>
    <row r="201" spans="1:18" x14ac:dyDescent="0.2">
      <c r="A201" t="s">
        <v>2074</v>
      </c>
      <c r="B201" t="s">
        <v>2091</v>
      </c>
      <c r="C201" s="6" t="s">
        <v>889</v>
      </c>
      <c r="D201">
        <v>214</v>
      </c>
      <c r="E201" t="s">
        <v>387</v>
      </c>
      <c r="F201" t="s">
        <v>2151</v>
      </c>
      <c r="G201" t="s">
        <v>1873</v>
      </c>
      <c r="H201" t="s">
        <v>944</v>
      </c>
      <c r="I201">
        <v>36</v>
      </c>
      <c r="J201">
        <v>0</v>
      </c>
      <c r="K201">
        <v>1</v>
      </c>
      <c r="L201">
        <v>1</v>
      </c>
      <c r="M201">
        <v>2</v>
      </c>
    </row>
    <row r="202" spans="1:18" x14ac:dyDescent="0.2">
      <c r="A202" t="s">
        <v>2131</v>
      </c>
      <c r="B202" t="s">
        <v>2083</v>
      </c>
      <c r="C202" s="6" t="s">
        <v>886</v>
      </c>
      <c r="D202">
        <v>198</v>
      </c>
      <c r="E202" t="s">
        <v>678</v>
      </c>
      <c r="F202" t="s">
        <v>2096</v>
      </c>
      <c r="G202" t="s">
        <v>1229</v>
      </c>
      <c r="H202" t="s">
        <v>915</v>
      </c>
      <c r="I202">
        <v>51</v>
      </c>
      <c r="J202">
        <v>5</v>
      </c>
      <c r="K202">
        <v>20</v>
      </c>
      <c r="L202">
        <v>25</v>
      </c>
      <c r="M202">
        <v>28</v>
      </c>
      <c r="O202" s="9">
        <f t="shared" ref="O202:O248" si="24">I202</f>
        <v>51</v>
      </c>
      <c r="P202" s="9">
        <f>J202*0.33</f>
        <v>1.6500000000000001</v>
      </c>
      <c r="Q202" s="9">
        <f>K202*0.32</f>
        <v>6.4</v>
      </c>
      <c r="R202" s="9">
        <f t="shared" ref="R202:R248" si="25">P202+Q202</f>
        <v>8.0500000000000007</v>
      </c>
    </row>
    <row r="203" spans="1:18" x14ac:dyDescent="0.2">
      <c r="G203" t="s">
        <v>1825</v>
      </c>
      <c r="H203" t="s">
        <v>920</v>
      </c>
      <c r="I203">
        <v>6</v>
      </c>
      <c r="J203">
        <v>0</v>
      </c>
      <c r="K203">
        <v>1</v>
      </c>
      <c r="L203">
        <v>1</v>
      </c>
      <c r="M203">
        <v>0</v>
      </c>
      <c r="O203" s="9">
        <f t="shared" si="24"/>
        <v>6</v>
      </c>
      <c r="P203" s="9">
        <f>J203*0.47</f>
        <v>0</v>
      </c>
      <c r="Q203" s="9">
        <f>K203*0.48</f>
        <v>0.48</v>
      </c>
      <c r="R203" s="9">
        <f t="shared" si="25"/>
        <v>0.48</v>
      </c>
    </row>
    <row r="204" spans="1:18" x14ac:dyDescent="0.2">
      <c r="A204" t="s">
        <v>2082</v>
      </c>
      <c r="B204" t="s">
        <v>2083</v>
      </c>
      <c r="C204" s="6" t="s">
        <v>895</v>
      </c>
      <c r="D204">
        <v>180</v>
      </c>
      <c r="E204" t="s">
        <v>2109</v>
      </c>
      <c r="F204" t="s">
        <v>2242</v>
      </c>
      <c r="G204" t="s">
        <v>923</v>
      </c>
      <c r="H204" t="s">
        <v>901</v>
      </c>
      <c r="I204">
        <v>49</v>
      </c>
      <c r="J204">
        <v>22</v>
      </c>
      <c r="K204">
        <v>48</v>
      </c>
      <c r="L204">
        <v>70</v>
      </c>
      <c r="M204">
        <v>26</v>
      </c>
      <c r="O204" s="9">
        <f t="shared" si="24"/>
        <v>49</v>
      </c>
      <c r="P204" s="9">
        <f>J204*0.42</f>
        <v>9.24</v>
      </c>
      <c r="Q204" s="9">
        <f>K204*0.41</f>
        <v>19.68</v>
      </c>
      <c r="R204" s="9">
        <f t="shared" si="25"/>
        <v>28.92</v>
      </c>
    </row>
    <row r="205" spans="1:18" x14ac:dyDescent="0.2">
      <c r="A205" t="s">
        <v>2131</v>
      </c>
      <c r="B205" t="s">
        <v>2083</v>
      </c>
      <c r="C205" s="6" t="s">
        <v>893</v>
      </c>
      <c r="D205">
        <v>224</v>
      </c>
      <c r="E205" t="s">
        <v>2152</v>
      </c>
      <c r="F205" t="s">
        <v>2153</v>
      </c>
      <c r="G205" t="s">
        <v>1792</v>
      </c>
      <c r="H205" t="s">
        <v>966</v>
      </c>
      <c r="I205">
        <v>1</v>
      </c>
      <c r="J205">
        <v>0</v>
      </c>
      <c r="K205">
        <v>1</v>
      </c>
      <c r="L205">
        <v>1</v>
      </c>
      <c r="M205">
        <v>4</v>
      </c>
      <c r="O205" s="9">
        <f t="shared" si="24"/>
        <v>1</v>
      </c>
      <c r="P205" s="9">
        <f>J205*0.52</f>
        <v>0</v>
      </c>
      <c r="Q205" s="9">
        <f>K205*0.59</f>
        <v>0.59</v>
      </c>
      <c r="R205" s="9">
        <f t="shared" si="25"/>
        <v>0.59</v>
      </c>
    </row>
    <row r="206" spans="1:18" x14ac:dyDescent="0.2">
      <c r="G206" t="s">
        <v>2004</v>
      </c>
      <c r="H206" t="s">
        <v>904</v>
      </c>
      <c r="I206">
        <v>6</v>
      </c>
      <c r="J206">
        <v>0</v>
      </c>
      <c r="K206">
        <v>0</v>
      </c>
      <c r="L206">
        <v>0</v>
      </c>
      <c r="M206">
        <v>5</v>
      </c>
      <c r="O206" s="9">
        <f t="shared" si="24"/>
        <v>6</v>
      </c>
      <c r="P206" s="9">
        <f>J206*0.47</f>
        <v>0</v>
      </c>
      <c r="Q206" s="9">
        <f>K206*0.48</f>
        <v>0</v>
      </c>
      <c r="R206" s="9">
        <f t="shared" si="25"/>
        <v>0</v>
      </c>
    </row>
    <row r="207" spans="1:18" x14ac:dyDescent="0.2">
      <c r="A207" t="s">
        <v>2131</v>
      </c>
      <c r="B207" t="s">
        <v>2091</v>
      </c>
      <c r="C207" s="6" t="s">
        <v>886</v>
      </c>
      <c r="D207">
        <v>190</v>
      </c>
      <c r="E207" t="s">
        <v>2405</v>
      </c>
      <c r="F207" t="s">
        <v>2406</v>
      </c>
      <c r="G207" t="s">
        <v>1274</v>
      </c>
      <c r="H207" t="s">
        <v>911</v>
      </c>
      <c r="I207">
        <v>46</v>
      </c>
      <c r="J207">
        <v>5</v>
      </c>
      <c r="K207">
        <v>17</v>
      </c>
      <c r="L207">
        <v>22</v>
      </c>
      <c r="M207">
        <v>24</v>
      </c>
      <c r="O207" s="9">
        <f t="shared" si="24"/>
        <v>46</v>
      </c>
      <c r="P207" s="9">
        <f>J207*0.33</f>
        <v>1.6500000000000001</v>
      </c>
      <c r="Q207" s="9">
        <f>K207*0.32</f>
        <v>5.44</v>
      </c>
      <c r="R207" s="9">
        <f t="shared" si="25"/>
        <v>7.0900000000000007</v>
      </c>
    </row>
    <row r="208" spans="1:18" x14ac:dyDescent="0.2">
      <c r="A208" t="s">
        <v>2082</v>
      </c>
      <c r="B208" t="s">
        <v>2083</v>
      </c>
      <c r="C208" s="6" t="s">
        <v>886</v>
      </c>
      <c r="D208">
        <v>205</v>
      </c>
      <c r="E208" t="s">
        <v>2190</v>
      </c>
      <c r="F208" t="s">
        <v>2173</v>
      </c>
      <c r="G208" t="s">
        <v>1929</v>
      </c>
      <c r="H208" t="s">
        <v>938</v>
      </c>
      <c r="I208">
        <v>2</v>
      </c>
      <c r="J208">
        <v>0</v>
      </c>
      <c r="K208">
        <v>0</v>
      </c>
      <c r="L208">
        <v>0</v>
      </c>
      <c r="M208">
        <v>0</v>
      </c>
      <c r="O208" s="9">
        <f t="shared" si="24"/>
        <v>2</v>
      </c>
      <c r="P208" s="9">
        <f>J208*0.43</f>
        <v>0</v>
      </c>
      <c r="Q208" s="9">
        <f>K208*0.44</f>
        <v>0</v>
      </c>
      <c r="R208" s="9">
        <f t="shared" si="25"/>
        <v>0</v>
      </c>
    </row>
    <row r="209" spans="1:18" x14ac:dyDescent="0.2">
      <c r="A209" t="s">
        <v>2090</v>
      </c>
      <c r="B209" t="s">
        <v>2083</v>
      </c>
      <c r="C209" s="6" t="s">
        <v>895</v>
      </c>
      <c r="D209">
        <v>180</v>
      </c>
      <c r="E209" t="s">
        <v>810</v>
      </c>
      <c r="F209" t="s">
        <v>811</v>
      </c>
      <c r="G209" t="s">
        <v>957</v>
      </c>
      <c r="H209" t="s">
        <v>922</v>
      </c>
      <c r="I209">
        <v>59</v>
      </c>
      <c r="J209">
        <v>19</v>
      </c>
      <c r="K209">
        <v>37</v>
      </c>
      <c r="L209">
        <v>56</v>
      </c>
      <c r="M209">
        <v>21</v>
      </c>
      <c r="O209" s="9">
        <f t="shared" si="24"/>
        <v>59</v>
      </c>
      <c r="P209" s="9">
        <f>J209*0.38</f>
        <v>7.22</v>
      </c>
      <c r="Q209" s="9">
        <f>K209*0.41</f>
        <v>15.17</v>
      </c>
      <c r="R209" s="9">
        <f t="shared" si="25"/>
        <v>22.39</v>
      </c>
    </row>
    <row r="210" spans="1:18" x14ac:dyDescent="0.2">
      <c r="G210" t="s">
        <v>1319</v>
      </c>
      <c r="H210" t="s">
        <v>925</v>
      </c>
      <c r="I210">
        <v>17</v>
      </c>
      <c r="J210">
        <v>10</v>
      </c>
      <c r="K210">
        <v>8</v>
      </c>
      <c r="L210">
        <v>18</v>
      </c>
      <c r="M210">
        <v>20</v>
      </c>
      <c r="O210" s="9">
        <f t="shared" si="24"/>
        <v>17</v>
      </c>
      <c r="P210" s="9">
        <f>J210*0.47</f>
        <v>4.6999999999999993</v>
      </c>
      <c r="Q210" s="9">
        <f>K210*0.48</f>
        <v>3.84</v>
      </c>
      <c r="R210" s="9">
        <f t="shared" si="25"/>
        <v>8.5399999999999991</v>
      </c>
    </row>
    <row r="211" spans="1:18" x14ac:dyDescent="0.2">
      <c r="A211" t="s">
        <v>2094</v>
      </c>
      <c r="B211" t="s">
        <v>2091</v>
      </c>
      <c r="C211" s="6" t="s">
        <v>887</v>
      </c>
      <c r="D211">
        <v>185</v>
      </c>
      <c r="E211" t="s">
        <v>693</v>
      </c>
      <c r="F211" t="s">
        <v>694</v>
      </c>
      <c r="G211" t="s">
        <v>2014</v>
      </c>
      <c r="H211" t="s">
        <v>951</v>
      </c>
      <c r="I211">
        <v>7</v>
      </c>
      <c r="J211">
        <v>0</v>
      </c>
      <c r="K211">
        <v>0</v>
      </c>
      <c r="L211">
        <v>0</v>
      </c>
      <c r="M211">
        <v>0</v>
      </c>
      <c r="O211" s="9">
        <f t="shared" si="24"/>
        <v>7</v>
      </c>
      <c r="P211" s="9">
        <f>J211*0.42</f>
        <v>0</v>
      </c>
      <c r="Q211" s="9">
        <f>K211*0.41</f>
        <v>0</v>
      </c>
      <c r="R211" s="9">
        <f t="shared" si="25"/>
        <v>0</v>
      </c>
    </row>
    <row r="212" spans="1:18" x14ac:dyDescent="0.2">
      <c r="G212" t="s">
        <v>1789</v>
      </c>
      <c r="H212" t="s">
        <v>917</v>
      </c>
      <c r="I212">
        <v>33</v>
      </c>
      <c r="J212">
        <v>1</v>
      </c>
      <c r="K212">
        <v>0</v>
      </c>
      <c r="L212">
        <v>1</v>
      </c>
      <c r="M212">
        <v>2</v>
      </c>
      <c r="O212" s="9">
        <f t="shared" si="24"/>
        <v>33</v>
      </c>
      <c r="P212" s="9">
        <f>J212*0.47</f>
        <v>0.47</v>
      </c>
      <c r="Q212" s="9">
        <f>K212*0.48</f>
        <v>0</v>
      </c>
      <c r="R212" s="9">
        <f t="shared" si="25"/>
        <v>0.47</v>
      </c>
    </row>
    <row r="213" spans="1:18" x14ac:dyDescent="0.2">
      <c r="A213" t="s">
        <v>2090</v>
      </c>
      <c r="B213" t="s">
        <v>2091</v>
      </c>
      <c r="C213" s="6" t="s">
        <v>891</v>
      </c>
      <c r="D213">
        <v>210</v>
      </c>
      <c r="E213" t="s">
        <v>398</v>
      </c>
      <c r="F213" t="s">
        <v>2147</v>
      </c>
      <c r="G213" t="s">
        <v>1549</v>
      </c>
      <c r="H213" t="s">
        <v>1015</v>
      </c>
      <c r="I213">
        <v>72</v>
      </c>
      <c r="J213">
        <v>0</v>
      </c>
      <c r="K213">
        <v>7</v>
      </c>
      <c r="L213">
        <v>7</v>
      </c>
      <c r="M213">
        <v>49</v>
      </c>
      <c r="O213" s="9">
        <f t="shared" si="24"/>
        <v>72</v>
      </c>
      <c r="P213" s="9">
        <f>J213*0.43</f>
        <v>0</v>
      </c>
      <c r="Q213" s="9">
        <f>K213*0.44</f>
        <v>3.08</v>
      </c>
      <c r="R213" s="9">
        <f t="shared" si="25"/>
        <v>3.08</v>
      </c>
    </row>
    <row r="214" spans="1:18" x14ac:dyDescent="0.2">
      <c r="A214" t="s">
        <v>2131</v>
      </c>
      <c r="B214" t="s">
        <v>2083</v>
      </c>
      <c r="C214" s="6" t="s">
        <v>886</v>
      </c>
      <c r="D214">
        <v>185</v>
      </c>
      <c r="E214" t="s">
        <v>833</v>
      </c>
      <c r="F214" t="s">
        <v>834</v>
      </c>
      <c r="G214" t="s">
        <v>1067</v>
      </c>
      <c r="H214" t="s">
        <v>922</v>
      </c>
      <c r="I214">
        <v>79</v>
      </c>
      <c r="J214">
        <v>9</v>
      </c>
      <c r="K214">
        <v>30</v>
      </c>
      <c r="L214">
        <v>39</v>
      </c>
      <c r="M214">
        <v>30</v>
      </c>
      <c r="O214" s="9">
        <f t="shared" si="24"/>
        <v>79</v>
      </c>
      <c r="P214" s="9">
        <f>J214*0.33</f>
        <v>2.97</v>
      </c>
      <c r="Q214" s="9">
        <f>K214*0.32</f>
        <v>9.6</v>
      </c>
      <c r="R214" s="9">
        <f t="shared" si="25"/>
        <v>12.57</v>
      </c>
    </row>
    <row r="215" spans="1:18" x14ac:dyDescent="0.2">
      <c r="A215" t="s">
        <v>2082</v>
      </c>
      <c r="B215" t="s">
        <v>2083</v>
      </c>
      <c r="C215" s="6" t="s">
        <v>886</v>
      </c>
      <c r="D215">
        <v>190</v>
      </c>
      <c r="E215" t="s">
        <v>59</v>
      </c>
      <c r="F215" t="s">
        <v>60</v>
      </c>
      <c r="G215" t="s">
        <v>1657</v>
      </c>
      <c r="H215" t="s">
        <v>904</v>
      </c>
      <c r="I215">
        <v>6</v>
      </c>
      <c r="J215">
        <v>2</v>
      </c>
      <c r="K215">
        <v>1</v>
      </c>
      <c r="L215">
        <v>3</v>
      </c>
      <c r="M215">
        <v>2</v>
      </c>
      <c r="O215" s="9">
        <f t="shared" si="24"/>
        <v>6</v>
      </c>
      <c r="P215" s="9">
        <f>J215*0.47</f>
        <v>0.94</v>
      </c>
      <c r="Q215" s="9">
        <f>K215*0.45</f>
        <v>0.45</v>
      </c>
      <c r="R215" s="9">
        <f t="shared" si="25"/>
        <v>1.39</v>
      </c>
    </row>
    <row r="216" spans="1:18" x14ac:dyDescent="0.2">
      <c r="A216" t="s">
        <v>2082</v>
      </c>
      <c r="B216" t="s">
        <v>2083</v>
      </c>
      <c r="C216" s="6" t="s">
        <v>886</v>
      </c>
      <c r="D216">
        <v>200</v>
      </c>
      <c r="E216" t="s">
        <v>654</v>
      </c>
      <c r="F216" t="s">
        <v>2282</v>
      </c>
      <c r="G216" t="s">
        <v>1069</v>
      </c>
      <c r="H216" t="s">
        <v>915</v>
      </c>
      <c r="I216">
        <v>40</v>
      </c>
      <c r="J216">
        <v>22</v>
      </c>
      <c r="K216">
        <v>16</v>
      </c>
      <c r="L216">
        <v>38</v>
      </c>
      <c r="M216">
        <v>18</v>
      </c>
      <c r="O216" s="9">
        <f t="shared" si="24"/>
        <v>40</v>
      </c>
      <c r="P216" s="9">
        <f>J216*0.33</f>
        <v>7.2600000000000007</v>
      </c>
      <c r="Q216" s="9">
        <f>K216*0.32</f>
        <v>5.12</v>
      </c>
      <c r="R216" s="9">
        <f t="shared" si="25"/>
        <v>12.38</v>
      </c>
    </row>
    <row r="217" spans="1:18" x14ac:dyDescent="0.2">
      <c r="A217" t="s">
        <v>2090</v>
      </c>
      <c r="B217" t="s">
        <v>2091</v>
      </c>
      <c r="C217" s="6" t="s">
        <v>887</v>
      </c>
      <c r="D217">
        <v>192</v>
      </c>
      <c r="E217" t="s">
        <v>362</v>
      </c>
      <c r="F217" t="s">
        <v>363</v>
      </c>
      <c r="G217" t="s">
        <v>1202</v>
      </c>
      <c r="H217" t="s">
        <v>944</v>
      </c>
      <c r="I217">
        <v>67</v>
      </c>
      <c r="J217">
        <v>13</v>
      </c>
      <c r="K217">
        <v>14</v>
      </c>
      <c r="L217">
        <v>27</v>
      </c>
      <c r="M217">
        <v>37</v>
      </c>
      <c r="O217" s="9">
        <f t="shared" si="24"/>
        <v>67</v>
      </c>
      <c r="P217" s="9">
        <f>J217*0.42</f>
        <v>5.46</v>
      </c>
      <c r="Q217" s="9">
        <f>K217*0.41</f>
        <v>5.7399999999999993</v>
      </c>
      <c r="R217" s="9">
        <f t="shared" si="25"/>
        <v>11.2</v>
      </c>
    </row>
    <row r="218" spans="1:18" x14ac:dyDescent="0.2">
      <c r="G218" t="s">
        <v>1722</v>
      </c>
      <c r="H218" t="s">
        <v>949</v>
      </c>
      <c r="I218">
        <v>18</v>
      </c>
      <c r="J218">
        <v>1</v>
      </c>
      <c r="K218">
        <v>1</v>
      </c>
      <c r="L218">
        <v>2</v>
      </c>
      <c r="M218">
        <v>27</v>
      </c>
      <c r="O218" s="9">
        <f t="shared" si="24"/>
        <v>18</v>
      </c>
      <c r="P218" s="9">
        <f>J218*0.47</f>
        <v>0.47</v>
      </c>
      <c r="Q218" s="9">
        <f>K218*0.48</f>
        <v>0.48</v>
      </c>
      <c r="R218" s="9">
        <f t="shared" si="25"/>
        <v>0.95</v>
      </c>
    </row>
    <row r="219" spans="1:18" x14ac:dyDescent="0.2">
      <c r="G219" t="s">
        <v>1966</v>
      </c>
      <c r="H219" t="s">
        <v>947</v>
      </c>
      <c r="I219">
        <v>3</v>
      </c>
      <c r="J219">
        <v>0</v>
      </c>
      <c r="K219">
        <v>0</v>
      </c>
      <c r="L219">
        <v>0</v>
      </c>
      <c r="M219">
        <v>2</v>
      </c>
      <c r="O219" s="9">
        <f t="shared" si="24"/>
        <v>3</v>
      </c>
      <c r="P219" s="9">
        <f>J219*0.47</f>
        <v>0</v>
      </c>
      <c r="Q219" s="9">
        <f>K219*0.48</f>
        <v>0</v>
      </c>
      <c r="R219" s="9">
        <f t="shared" si="25"/>
        <v>0</v>
      </c>
    </row>
    <row r="220" spans="1:18" x14ac:dyDescent="0.2">
      <c r="A220" t="s">
        <v>2082</v>
      </c>
      <c r="B220" t="s">
        <v>2083</v>
      </c>
      <c r="C220" s="6" t="s">
        <v>886</v>
      </c>
      <c r="D220">
        <v>205</v>
      </c>
      <c r="E220" t="s">
        <v>435</v>
      </c>
      <c r="F220" t="s">
        <v>146</v>
      </c>
      <c r="G220" t="s">
        <v>1158</v>
      </c>
      <c r="H220" t="s">
        <v>952</v>
      </c>
      <c r="I220">
        <v>80</v>
      </c>
      <c r="J220">
        <v>13</v>
      </c>
      <c r="K220">
        <v>18</v>
      </c>
      <c r="L220">
        <v>31</v>
      </c>
      <c r="M220">
        <v>53</v>
      </c>
      <c r="O220" s="9">
        <f t="shared" si="24"/>
        <v>80</v>
      </c>
      <c r="P220" s="9">
        <f>J220*0.3</f>
        <v>3.9</v>
      </c>
      <c r="Q220" s="9">
        <f>K220*0.36</f>
        <v>6.4799999999999995</v>
      </c>
      <c r="R220" s="9">
        <f t="shared" si="25"/>
        <v>10.379999999999999</v>
      </c>
    </row>
    <row r="221" spans="1:18" x14ac:dyDescent="0.2">
      <c r="G221" t="s">
        <v>1952</v>
      </c>
      <c r="H221" t="s">
        <v>925</v>
      </c>
      <c r="I221">
        <v>2</v>
      </c>
      <c r="J221">
        <v>0</v>
      </c>
      <c r="K221">
        <v>0</v>
      </c>
      <c r="L221">
        <v>0</v>
      </c>
      <c r="M221">
        <v>2</v>
      </c>
      <c r="O221" s="9">
        <f t="shared" si="24"/>
        <v>2</v>
      </c>
      <c r="P221" s="9">
        <f>J221*0.47</f>
        <v>0</v>
      </c>
      <c r="Q221" s="9">
        <f>K221*0.48</f>
        <v>0</v>
      </c>
      <c r="R221" s="9">
        <f t="shared" si="25"/>
        <v>0</v>
      </c>
    </row>
    <row r="222" spans="1:18" x14ac:dyDescent="0.2">
      <c r="A222" t="s">
        <v>2131</v>
      </c>
      <c r="B222" t="s">
        <v>2083</v>
      </c>
      <c r="C222" s="6" t="s">
        <v>888</v>
      </c>
      <c r="D222">
        <v>205</v>
      </c>
      <c r="E222" t="s">
        <v>2254</v>
      </c>
      <c r="F222" t="s">
        <v>639</v>
      </c>
      <c r="G222" t="s">
        <v>1775</v>
      </c>
      <c r="H222" t="s">
        <v>931</v>
      </c>
      <c r="I222">
        <v>6</v>
      </c>
      <c r="J222">
        <v>1</v>
      </c>
      <c r="K222">
        <v>0</v>
      </c>
      <c r="L222">
        <v>1</v>
      </c>
      <c r="M222">
        <v>0</v>
      </c>
      <c r="O222" s="9">
        <f t="shared" si="24"/>
        <v>6</v>
      </c>
      <c r="P222" s="9">
        <f>J222*0.51</f>
        <v>0.51</v>
      </c>
      <c r="Q222" s="9">
        <f>K222*0.51</f>
        <v>0</v>
      </c>
      <c r="R222" s="9">
        <f t="shared" si="25"/>
        <v>0.51</v>
      </c>
    </row>
    <row r="223" spans="1:18" x14ac:dyDescent="0.2">
      <c r="A223" t="s">
        <v>2094</v>
      </c>
      <c r="B223" t="s">
        <v>2083</v>
      </c>
      <c r="C223" s="6" t="s">
        <v>886</v>
      </c>
      <c r="D223">
        <v>189</v>
      </c>
      <c r="E223" t="s">
        <v>538</v>
      </c>
      <c r="F223" t="s">
        <v>52</v>
      </c>
      <c r="G223" t="s">
        <v>940</v>
      </c>
      <c r="H223" t="s">
        <v>920</v>
      </c>
      <c r="I223">
        <v>80</v>
      </c>
      <c r="J223">
        <v>17</v>
      </c>
      <c r="K223">
        <v>44</v>
      </c>
      <c r="L223">
        <v>61</v>
      </c>
      <c r="M223">
        <v>89</v>
      </c>
      <c r="O223" s="9">
        <f t="shared" si="24"/>
        <v>80</v>
      </c>
      <c r="P223" s="9">
        <f>J223*0.33</f>
        <v>5.61</v>
      </c>
      <c r="Q223" s="9">
        <f>K223*0.32</f>
        <v>14.08</v>
      </c>
      <c r="R223" s="9">
        <f t="shared" si="25"/>
        <v>19.690000000000001</v>
      </c>
    </row>
    <row r="224" spans="1:18" x14ac:dyDescent="0.2">
      <c r="A224" t="s">
        <v>2082</v>
      </c>
      <c r="B224" t="s">
        <v>2083</v>
      </c>
      <c r="C224" s="6" t="s">
        <v>885</v>
      </c>
      <c r="D224">
        <v>190</v>
      </c>
      <c r="E224" t="s">
        <v>2243</v>
      </c>
      <c r="F224" t="s">
        <v>2244</v>
      </c>
      <c r="G224" t="s">
        <v>1007</v>
      </c>
      <c r="H224" t="s">
        <v>906</v>
      </c>
      <c r="I224">
        <v>80</v>
      </c>
      <c r="J224">
        <v>17</v>
      </c>
      <c r="K224">
        <v>30</v>
      </c>
      <c r="L224">
        <v>47</v>
      </c>
      <c r="M224">
        <v>47</v>
      </c>
      <c r="O224" s="9">
        <f t="shared" si="24"/>
        <v>80</v>
      </c>
      <c r="P224" s="9">
        <f>J224*0.52</f>
        <v>8.84</v>
      </c>
      <c r="Q224" s="9">
        <f>K224*0.59</f>
        <v>17.7</v>
      </c>
      <c r="R224" s="9">
        <f t="shared" si="25"/>
        <v>26.54</v>
      </c>
    </row>
    <row r="225" spans="1:18" x14ac:dyDescent="0.2">
      <c r="A225" t="s">
        <v>2094</v>
      </c>
      <c r="B225" t="s">
        <v>2083</v>
      </c>
      <c r="C225" s="6" t="s">
        <v>888</v>
      </c>
      <c r="D225">
        <v>204</v>
      </c>
      <c r="E225" t="s">
        <v>663</v>
      </c>
      <c r="F225" t="s">
        <v>664</v>
      </c>
      <c r="G225" t="s">
        <v>1804</v>
      </c>
      <c r="H225" t="s">
        <v>915</v>
      </c>
      <c r="I225">
        <v>2</v>
      </c>
      <c r="J225">
        <v>0</v>
      </c>
      <c r="K225">
        <v>1</v>
      </c>
      <c r="L225">
        <v>1</v>
      </c>
      <c r="M225">
        <v>0</v>
      </c>
      <c r="O225" s="9">
        <f t="shared" si="24"/>
        <v>2</v>
      </c>
      <c r="P225" s="9">
        <f>J225*0.43</f>
        <v>0</v>
      </c>
      <c r="Q225" s="9">
        <f>K225*0.44</f>
        <v>0.44</v>
      </c>
      <c r="R225" s="9">
        <f t="shared" si="25"/>
        <v>0.44</v>
      </c>
    </row>
    <row r="226" spans="1:18" x14ac:dyDescent="0.2">
      <c r="G226" t="s">
        <v>1921</v>
      </c>
      <c r="H226" t="s">
        <v>925</v>
      </c>
      <c r="I226">
        <v>1</v>
      </c>
      <c r="J226">
        <v>0</v>
      </c>
      <c r="K226">
        <v>0</v>
      </c>
      <c r="L226">
        <v>0</v>
      </c>
      <c r="M226">
        <v>0</v>
      </c>
      <c r="O226" s="9">
        <f t="shared" si="24"/>
        <v>1</v>
      </c>
      <c r="P226" s="9">
        <f>J226*0.47</f>
        <v>0</v>
      </c>
      <c r="Q226" s="9">
        <f>K226*0.48</f>
        <v>0</v>
      </c>
      <c r="R226" s="9">
        <f t="shared" si="25"/>
        <v>0</v>
      </c>
    </row>
    <row r="227" spans="1:18" x14ac:dyDescent="0.2">
      <c r="G227" t="s">
        <v>1159</v>
      </c>
      <c r="H227" t="s">
        <v>1047</v>
      </c>
      <c r="I227">
        <v>38</v>
      </c>
      <c r="J227">
        <v>12</v>
      </c>
      <c r="K227">
        <v>19</v>
      </c>
      <c r="L227">
        <v>31</v>
      </c>
      <c r="M227">
        <v>35</v>
      </c>
      <c r="O227" s="9">
        <f t="shared" si="24"/>
        <v>38</v>
      </c>
      <c r="P227" s="9">
        <f>J227*0.47</f>
        <v>5.64</v>
      </c>
      <c r="Q227" s="9">
        <f>K227*0.48</f>
        <v>9.1199999999999992</v>
      </c>
      <c r="R227" s="9">
        <f t="shared" si="25"/>
        <v>14.759999999999998</v>
      </c>
    </row>
    <row r="228" spans="1:18" x14ac:dyDescent="0.2">
      <c r="A228" t="s">
        <v>2131</v>
      </c>
      <c r="B228" t="s">
        <v>2091</v>
      </c>
      <c r="C228" s="6" t="s">
        <v>886</v>
      </c>
      <c r="D228">
        <v>195</v>
      </c>
      <c r="E228" t="s">
        <v>556</v>
      </c>
      <c r="F228" t="s">
        <v>557</v>
      </c>
      <c r="G228" t="s">
        <v>941</v>
      </c>
      <c r="H228" t="s">
        <v>920</v>
      </c>
      <c r="I228">
        <v>75</v>
      </c>
      <c r="J228">
        <v>14</v>
      </c>
      <c r="K228">
        <v>46</v>
      </c>
      <c r="L228">
        <v>60</v>
      </c>
      <c r="M228">
        <v>58</v>
      </c>
      <c r="O228" s="9">
        <f t="shared" si="24"/>
        <v>75</v>
      </c>
      <c r="P228" s="9">
        <f>J228*0.38</f>
        <v>5.32</v>
      </c>
      <c r="Q228" s="9">
        <f>K228*0.41</f>
        <v>18.86</v>
      </c>
      <c r="R228" s="9">
        <f t="shared" si="25"/>
        <v>24.18</v>
      </c>
    </row>
    <row r="229" spans="1:18" x14ac:dyDescent="0.2">
      <c r="G229" t="s">
        <v>1462</v>
      </c>
      <c r="H229" t="s">
        <v>964</v>
      </c>
      <c r="I229">
        <v>26</v>
      </c>
      <c r="J229">
        <v>3</v>
      </c>
      <c r="K229">
        <v>7</v>
      </c>
      <c r="L229">
        <v>10</v>
      </c>
      <c r="M229">
        <v>52</v>
      </c>
      <c r="O229" s="9">
        <f t="shared" si="24"/>
        <v>26</v>
      </c>
      <c r="P229" s="9">
        <f>J229*0.47</f>
        <v>1.41</v>
      </c>
      <c r="Q229" s="9">
        <f>K229*0.48</f>
        <v>3.36</v>
      </c>
      <c r="R229" s="9">
        <f t="shared" si="25"/>
        <v>4.7699999999999996</v>
      </c>
    </row>
    <row r="230" spans="1:18" x14ac:dyDescent="0.2">
      <c r="G230" t="s">
        <v>2021</v>
      </c>
      <c r="H230" t="s">
        <v>925</v>
      </c>
      <c r="I230">
        <v>8</v>
      </c>
      <c r="J230">
        <v>0</v>
      </c>
      <c r="K230">
        <v>0</v>
      </c>
      <c r="L230">
        <v>0</v>
      </c>
      <c r="M230">
        <v>2</v>
      </c>
      <c r="O230" s="9">
        <f t="shared" si="24"/>
        <v>8</v>
      </c>
      <c r="P230" s="9">
        <f>J230*0.47</f>
        <v>0</v>
      </c>
      <c r="Q230" s="9">
        <f>K230*0.48</f>
        <v>0</v>
      </c>
      <c r="R230" s="9">
        <f t="shared" si="25"/>
        <v>0</v>
      </c>
    </row>
    <row r="231" spans="1:18" x14ac:dyDescent="0.2">
      <c r="G231" t="s">
        <v>1328</v>
      </c>
      <c r="H231" t="s">
        <v>964</v>
      </c>
      <c r="I231">
        <v>48</v>
      </c>
      <c r="J231">
        <v>7</v>
      </c>
      <c r="K231">
        <v>11</v>
      </c>
      <c r="L231">
        <v>18</v>
      </c>
      <c r="M231">
        <v>77</v>
      </c>
      <c r="O231" s="9">
        <f t="shared" si="24"/>
        <v>48</v>
      </c>
      <c r="P231" s="9">
        <f>J231*0.47</f>
        <v>3.29</v>
      </c>
      <c r="Q231" s="9">
        <f>K231*0.48</f>
        <v>5.2799999999999994</v>
      </c>
      <c r="R231" s="9">
        <f t="shared" si="25"/>
        <v>8.57</v>
      </c>
    </row>
    <row r="232" spans="1:18" x14ac:dyDescent="0.2">
      <c r="A232" t="s">
        <v>2094</v>
      </c>
      <c r="B232" t="s">
        <v>2091</v>
      </c>
      <c r="C232" s="6" t="s">
        <v>886</v>
      </c>
      <c r="D232">
        <v>209</v>
      </c>
      <c r="E232" t="s">
        <v>2281</v>
      </c>
      <c r="F232" t="s">
        <v>2282</v>
      </c>
      <c r="G232" t="s">
        <v>1436</v>
      </c>
      <c r="H232" t="s">
        <v>917</v>
      </c>
      <c r="I232">
        <v>57</v>
      </c>
      <c r="J232">
        <v>5</v>
      </c>
      <c r="K232">
        <v>6</v>
      </c>
      <c r="L232">
        <v>11</v>
      </c>
      <c r="M232">
        <v>109</v>
      </c>
      <c r="O232" s="9">
        <f t="shared" si="24"/>
        <v>57</v>
      </c>
      <c r="P232" s="9">
        <f>J232*0.43</f>
        <v>2.15</v>
      </c>
      <c r="Q232" s="9">
        <f>K232*0.44</f>
        <v>2.64</v>
      </c>
      <c r="R232" s="9">
        <f t="shared" si="25"/>
        <v>4.79</v>
      </c>
    </row>
    <row r="233" spans="1:18" x14ac:dyDescent="0.2">
      <c r="A233" t="s">
        <v>2221</v>
      </c>
      <c r="B233" t="s">
        <v>2091</v>
      </c>
      <c r="C233" s="6" t="s">
        <v>886</v>
      </c>
      <c r="D233">
        <v>192</v>
      </c>
      <c r="E233" t="s">
        <v>731</v>
      </c>
      <c r="F233" t="s">
        <v>732</v>
      </c>
      <c r="G233" t="s">
        <v>1836</v>
      </c>
      <c r="H233" t="s">
        <v>947</v>
      </c>
      <c r="I233">
        <v>9</v>
      </c>
      <c r="J233">
        <v>0</v>
      </c>
      <c r="K233">
        <v>1</v>
      </c>
      <c r="L233">
        <v>1</v>
      </c>
      <c r="M233">
        <v>2</v>
      </c>
      <c r="O233" s="9">
        <f t="shared" si="24"/>
        <v>9</v>
      </c>
      <c r="P233" s="9">
        <f>J233*0.47</f>
        <v>0</v>
      </c>
      <c r="Q233" s="9">
        <f>K233*0.45</f>
        <v>0.45</v>
      </c>
      <c r="R233" s="9">
        <f t="shared" si="25"/>
        <v>0.45</v>
      </c>
    </row>
    <row r="234" spans="1:18" x14ac:dyDescent="0.2">
      <c r="A234" t="s">
        <v>2094</v>
      </c>
      <c r="B234" t="s">
        <v>2083</v>
      </c>
      <c r="C234" s="6" t="s">
        <v>887</v>
      </c>
      <c r="D234">
        <v>180</v>
      </c>
      <c r="E234" t="s">
        <v>109</v>
      </c>
      <c r="F234" t="s">
        <v>2151</v>
      </c>
      <c r="G234" t="s">
        <v>1699</v>
      </c>
      <c r="H234" t="s">
        <v>901</v>
      </c>
      <c r="I234">
        <v>4</v>
      </c>
      <c r="J234">
        <v>2</v>
      </c>
      <c r="K234">
        <v>0</v>
      </c>
      <c r="L234">
        <v>2</v>
      </c>
      <c r="M234">
        <v>2</v>
      </c>
      <c r="O234" s="9">
        <f t="shared" si="24"/>
        <v>4</v>
      </c>
      <c r="P234" s="9">
        <f>J234*0.6</f>
        <v>1.2</v>
      </c>
      <c r="Q234" s="9">
        <f>K234*0.53</f>
        <v>0</v>
      </c>
      <c r="R234" s="9">
        <f t="shared" si="25"/>
        <v>1.2</v>
      </c>
    </row>
    <row r="235" spans="1:18" x14ac:dyDescent="0.2">
      <c r="G235" t="s">
        <v>1528</v>
      </c>
      <c r="H235" t="s">
        <v>944</v>
      </c>
      <c r="I235">
        <v>6</v>
      </c>
      <c r="J235">
        <v>2</v>
      </c>
      <c r="K235">
        <v>5</v>
      </c>
      <c r="L235">
        <v>7</v>
      </c>
      <c r="M235">
        <v>4</v>
      </c>
      <c r="O235" s="9">
        <f t="shared" si="24"/>
        <v>6</v>
      </c>
      <c r="P235" s="9">
        <f>J235*0.47</f>
        <v>0.94</v>
      </c>
      <c r="Q235" s="9">
        <f>K235*0.48</f>
        <v>2.4</v>
      </c>
      <c r="R235" s="9">
        <f t="shared" si="25"/>
        <v>3.34</v>
      </c>
    </row>
    <row r="236" spans="1:18" x14ac:dyDescent="0.2">
      <c r="A236" t="s">
        <v>2094</v>
      </c>
      <c r="B236" t="s">
        <v>2091</v>
      </c>
      <c r="C236" s="6" t="s">
        <v>889</v>
      </c>
      <c r="D236">
        <v>215</v>
      </c>
      <c r="E236" t="s">
        <v>463</v>
      </c>
      <c r="F236" t="s">
        <v>2266</v>
      </c>
      <c r="G236" t="s">
        <v>1179</v>
      </c>
      <c r="H236" t="s">
        <v>913</v>
      </c>
      <c r="I236">
        <v>66</v>
      </c>
      <c r="J236">
        <v>17</v>
      </c>
      <c r="K236">
        <v>12</v>
      </c>
      <c r="L236">
        <v>29</v>
      </c>
      <c r="M236">
        <v>168</v>
      </c>
      <c r="O236" s="9">
        <f t="shared" si="24"/>
        <v>66</v>
      </c>
      <c r="P236" s="9">
        <f>J236*0.38</f>
        <v>6.46</v>
      </c>
      <c r="Q236" s="9">
        <f>K236*0.41</f>
        <v>4.92</v>
      </c>
      <c r="R236" s="9">
        <f t="shared" si="25"/>
        <v>11.379999999999999</v>
      </c>
    </row>
    <row r="237" spans="1:18" x14ac:dyDescent="0.2">
      <c r="A237" t="s">
        <v>2131</v>
      </c>
      <c r="B237" t="s">
        <v>2083</v>
      </c>
      <c r="C237" s="6" t="s">
        <v>892</v>
      </c>
      <c r="D237">
        <v>214</v>
      </c>
      <c r="E237" t="s">
        <v>2396</v>
      </c>
      <c r="F237" t="s">
        <v>2397</v>
      </c>
      <c r="G237" t="s">
        <v>1916</v>
      </c>
      <c r="H237" t="s">
        <v>911</v>
      </c>
      <c r="I237">
        <v>1</v>
      </c>
      <c r="J237">
        <v>0</v>
      </c>
      <c r="K237">
        <v>0</v>
      </c>
      <c r="L237">
        <v>0</v>
      </c>
      <c r="M237">
        <v>0</v>
      </c>
      <c r="O237" s="9">
        <f t="shared" si="24"/>
        <v>1</v>
      </c>
      <c r="P237" s="9">
        <f>J237*0.6</f>
        <v>0</v>
      </c>
      <c r="Q237" s="9">
        <f>K237*0.53</f>
        <v>0</v>
      </c>
      <c r="R237" s="9">
        <f t="shared" si="25"/>
        <v>0</v>
      </c>
    </row>
    <row r="238" spans="1:18" x14ac:dyDescent="0.2">
      <c r="A238" t="s">
        <v>2131</v>
      </c>
      <c r="B238" t="s">
        <v>2083</v>
      </c>
      <c r="C238" s="6" t="s">
        <v>886</v>
      </c>
      <c r="D238">
        <v>205</v>
      </c>
      <c r="E238" t="s">
        <v>2465</v>
      </c>
      <c r="F238" t="s">
        <v>526</v>
      </c>
      <c r="G238" t="s">
        <v>1356</v>
      </c>
      <c r="H238" t="s">
        <v>2078</v>
      </c>
      <c r="I238">
        <v>55</v>
      </c>
      <c r="J238">
        <v>0</v>
      </c>
      <c r="K238">
        <v>17</v>
      </c>
      <c r="L238">
        <v>17</v>
      </c>
      <c r="M238">
        <v>34</v>
      </c>
      <c r="O238" s="9">
        <f t="shared" si="24"/>
        <v>55</v>
      </c>
      <c r="P238" s="9">
        <f>J238*0.43</f>
        <v>0</v>
      </c>
      <c r="Q238" s="9">
        <f>K238*0.44</f>
        <v>7.48</v>
      </c>
      <c r="R238" s="9">
        <f t="shared" si="25"/>
        <v>7.48</v>
      </c>
    </row>
    <row r="239" spans="1:18" x14ac:dyDescent="0.2">
      <c r="A239" t="s">
        <v>2131</v>
      </c>
      <c r="B239" t="s">
        <v>2091</v>
      </c>
      <c r="C239" s="6" t="s">
        <v>888</v>
      </c>
      <c r="D239">
        <v>200</v>
      </c>
      <c r="E239" t="s">
        <v>205</v>
      </c>
      <c r="F239" t="s">
        <v>206</v>
      </c>
      <c r="G239" t="s">
        <v>1806</v>
      </c>
      <c r="H239" t="s">
        <v>925</v>
      </c>
      <c r="I239">
        <v>3</v>
      </c>
      <c r="J239">
        <v>0</v>
      </c>
      <c r="K239">
        <v>1</v>
      </c>
      <c r="L239">
        <v>1</v>
      </c>
      <c r="M239">
        <v>9</v>
      </c>
      <c r="O239" s="9">
        <f t="shared" si="24"/>
        <v>3</v>
      </c>
      <c r="P239" s="9">
        <f>J239*0.52</f>
        <v>0</v>
      </c>
      <c r="Q239" s="9">
        <f>K239*0.59</f>
        <v>0.59</v>
      </c>
      <c r="R239" s="9">
        <f t="shared" si="25"/>
        <v>0.59</v>
      </c>
    </row>
    <row r="240" spans="1:18" x14ac:dyDescent="0.2">
      <c r="A240" t="s">
        <v>2094</v>
      </c>
      <c r="B240" t="s">
        <v>2091</v>
      </c>
      <c r="C240" s="6" t="s">
        <v>887</v>
      </c>
      <c r="D240">
        <v>187</v>
      </c>
      <c r="E240" t="s">
        <v>629</v>
      </c>
      <c r="F240" t="s">
        <v>630</v>
      </c>
      <c r="G240" t="s">
        <v>1625</v>
      </c>
      <c r="H240" t="s">
        <v>931</v>
      </c>
      <c r="I240">
        <v>29</v>
      </c>
      <c r="J240">
        <v>2</v>
      </c>
      <c r="K240">
        <v>2</v>
      </c>
      <c r="L240">
        <v>4</v>
      </c>
      <c r="M240">
        <v>10</v>
      </c>
      <c r="O240" s="9">
        <f t="shared" si="24"/>
        <v>29</v>
      </c>
      <c r="P240" s="9">
        <f>J240*0.52</f>
        <v>1.04</v>
      </c>
      <c r="Q240" s="9">
        <f>K240*0.59</f>
        <v>1.18</v>
      </c>
      <c r="R240" s="9">
        <f t="shared" si="25"/>
        <v>2.2199999999999998</v>
      </c>
    </row>
    <row r="241" spans="1:18" x14ac:dyDescent="0.2">
      <c r="A241" t="s">
        <v>2090</v>
      </c>
      <c r="B241" t="s">
        <v>2091</v>
      </c>
      <c r="C241" s="6" t="s">
        <v>889</v>
      </c>
      <c r="D241">
        <v>205</v>
      </c>
      <c r="E241" t="s">
        <v>659</v>
      </c>
      <c r="F241" t="s">
        <v>512</v>
      </c>
      <c r="G241" t="s">
        <v>1249</v>
      </c>
      <c r="H241" t="s">
        <v>915</v>
      </c>
      <c r="I241">
        <v>76</v>
      </c>
      <c r="J241">
        <v>12</v>
      </c>
      <c r="K241">
        <v>11</v>
      </c>
      <c r="L241">
        <v>23</v>
      </c>
      <c r="M241">
        <v>38</v>
      </c>
      <c r="O241" s="9">
        <f t="shared" si="24"/>
        <v>76</v>
      </c>
      <c r="P241" s="9">
        <f>J241*0.3</f>
        <v>3.5999999999999996</v>
      </c>
      <c r="Q241" s="9">
        <f>K241*0.36</f>
        <v>3.96</v>
      </c>
      <c r="R241" s="9">
        <f t="shared" si="25"/>
        <v>7.56</v>
      </c>
    </row>
    <row r="242" spans="1:18" x14ac:dyDescent="0.2">
      <c r="A242" t="s">
        <v>2082</v>
      </c>
      <c r="B242" t="s">
        <v>2083</v>
      </c>
      <c r="C242" s="6" t="s">
        <v>888</v>
      </c>
      <c r="D242">
        <v>200</v>
      </c>
      <c r="E242" t="s">
        <v>2113</v>
      </c>
      <c r="F242" t="s">
        <v>2114</v>
      </c>
      <c r="G242" t="s">
        <v>1100</v>
      </c>
      <c r="H242" t="s">
        <v>966</v>
      </c>
      <c r="I242">
        <v>67</v>
      </c>
      <c r="J242">
        <v>17</v>
      </c>
      <c r="K242">
        <v>19</v>
      </c>
      <c r="L242">
        <v>36</v>
      </c>
      <c r="M242">
        <v>36</v>
      </c>
      <c r="O242" s="9">
        <f t="shared" si="24"/>
        <v>67</v>
      </c>
      <c r="P242" s="9">
        <f>J242*0.33</f>
        <v>5.61</v>
      </c>
      <c r="Q242" s="9">
        <f>K242*0.32</f>
        <v>6.08</v>
      </c>
      <c r="R242" s="9">
        <f t="shared" si="25"/>
        <v>11.690000000000001</v>
      </c>
    </row>
    <row r="243" spans="1:18" x14ac:dyDescent="0.2">
      <c r="G243" t="s">
        <v>1126</v>
      </c>
      <c r="H243" t="s">
        <v>944</v>
      </c>
      <c r="I243">
        <v>40</v>
      </c>
      <c r="J243">
        <v>13</v>
      </c>
      <c r="K243">
        <v>21</v>
      </c>
      <c r="L243">
        <v>34</v>
      </c>
      <c r="M243">
        <v>19</v>
      </c>
      <c r="O243" s="9">
        <f t="shared" si="24"/>
        <v>40</v>
      </c>
      <c r="P243" s="9">
        <f>J243*0.47</f>
        <v>6.1099999999999994</v>
      </c>
      <c r="Q243" s="9">
        <f>K243*0.48</f>
        <v>10.08</v>
      </c>
      <c r="R243" s="9">
        <f t="shared" si="25"/>
        <v>16.189999999999998</v>
      </c>
    </row>
    <row r="244" spans="1:18" x14ac:dyDescent="0.2">
      <c r="G244" t="s">
        <v>1943</v>
      </c>
      <c r="H244" t="s">
        <v>920</v>
      </c>
      <c r="I244">
        <v>2</v>
      </c>
      <c r="J244">
        <v>0</v>
      </c>
      <c r="K244">
        <v>0</v>
      </c>
      <c r="L244">
        <v>0</v>
      </c>
      <c r="M244">
        <v>0</v>
      </c>
      <c r="O244" s="9">
        <f t="shared" si="24"/>
        <v>2</v>
      </c>
      <c r="P244" s="9">
        <f>J244*0.47</f>
        <v>0</v>
      </c>
      <c r="Q244" s="9">
        <f>K244*0.48</f>
        <v>0</v>
      </c>
      <c r="R244" s="9">
        <f t="shared" si="25"/>
        <v>0</v>
      </c>
    </row>
    <row r="245" spans="1:18" x14ac:dyDescent="0.2">
      <c r="A245" t="s">
        <v>2090</v>
      </c>
      <c r="B245" t="s">
        <v>2091</v>
      </c>
      <c r="C245" s="6" t="s">
        <v>885</v>
      </c>
      <c r="D245">
        <v>187</v>
      </c>
      <c r="E245" t="s">
        <v>660</v>
      </c>
      <c r="F245" t="s">
        <v>661</v>
      </c>
      <c r="G245" t="s">
        <v>958</v>
      </c>
      <c r="H245" t="s">
        <v>915</v>
      </c>
      <c r="I245">
        <v>79</v>
      </c>
      <c r="J245">
        <v>26</v>
      </c>
      <c r="K245">
        <v>29</v>
      </c>
      <c r="L245">
        <v>55</v>
      </c>
      <c r="M245">
        <v>51</v>
      </c>
      <c r="O245" s="9">
        <f t="shared" si="24"/>
        <v>79</v>
      </c>
      <c r="P245" s="9">
        <f>J245*0.33</f>
        <v>8.58</v>
      </c>
      <c r="Q245" s="9">
        <f>K245*0.32</f>
        <v>9.2799999999999994</v>
      </c>
      <c r="R245" s="9">
        <f t="shared" si="25"/>
        <v>17.86</v>
      </c>
    </row>
    <row r="246" spans="1:18" x14ac:dyDescent="0.2">
      <c r="A246" t="s">
        <v>2082</v>
      </c>
      <c r="B246" t="s">
        <v>2083</v>
      </c>
      <c r="C246" s="6" t="s">
        <v>891</v>
      </c>
      <c r="D246">
        <v>195</v>
      </c>
      <c r="E246" t="s">
        <v>138</v>
      </c>
      <c r="F246" t="s">
        <v>139</v>
      </c>
      <c r="G246" t="s">
        <v>1295</v>
      </c>
      <c r="H246" t="s">
        <v>964</v>
      </c>
      <c r="I246">
        <v>72</v>
      </c>
      <c r="J246">
        <v>7</v>
      </c>
      <c r="K246">
        <v>13</v>
      </c>
      <c r="L246">
        <v>20</v>
      </c>
      <c r="M246">
        <v>73</v>
      </c>
      <c r="O246" s="9">
        <f t="shared" si="24"/>
        <v>72</v>
      </c>
      <c r="P246" s="9">
        <f>J246*0.52</f>
        <v>3.64</v>
      </c>
      <c r="Q246" s="9">
        <f>K246*0.59</f>
        <v>7.67</v>
      </c>
      <c r="R246" s="9">
        <f t="shared" si="25"/>
        <v>11.31</v>
      </c>
    </row>
    <row r="247" spans="1:18" x14ac:dyDescent="0.2">
      <c r="A247" t="s">
        <v>2090</v>
      </c>
      <c r="B247" t="s">
        <v>2091</v>
      </c>
      <c r="C247" s="6" t="s">
        <v>887</v>
      </c>
      <c r="D247">
        <v>201</v>
      </c>
      <c r="E247" t="s">
        <v>727</v>
      </c>
      <c r="F247" t="s">
        <v>2087</v>
      </c>
      <c r="G247" t="s">
        <v>1165</v>
      </c>
      <c r="H247" t="s">
        <v>947</v>
      </c>
      <c r="I247">
        <v>80</v>
      </c>
      <c r="J247">
        <v>9</v>
      </c>
      <c r="K247">
        <v>22</v>
      </c>
      <c r="L247">
        <v>31</v>
      </c>
      <c r="M247">
        <v>19</v>
      </c>
      <c r="O247" s="9">
        <f t="shared" si="24"/>
        <v>80</v>
      </c>
      <c r="P247" s="9">
        <f>J247*0.52</f>
        <v>4.68</v>
      </c>
      <c r="Q247" s="9">
        <f>K247*0.59</f>
        <v>12.979999999999999</v>
      </c>
      <c r="R247" s="9">
        <f t="shared" si="25"/>
        <v>17.659999999999997</v>
      </c>
    </row>
    <row r="248" spans="1:18" x14ac:dyDescent="0.2">
      <c r="A248" t="s">
        <v>2082</v>
      </c>
      <c r="B248" t="s">
        <v>2083</v>
      </c>
      <c r="C248" s="6" t="s">
        <v>886</v>
      </c>
      <c r="D248">
        <v>190</v>
      </c>
      <c r="E248" t="s">
        <v>2280</v>
      </c>
      <c r="F248" t="s">
        <v>2128</v>
      </c>
      <c r="G248" t="s">
        <v>1700</v>
      </c>
      <c r="H248" t="s">
        <v>2078</v>
      </c>
      <c r="I248">
        <v>5</v>
      </c>
      <c r="J248">
        <v>2</v>
      </c>
      <c r="K248">
        <v>0</v>
      </c>
      <c r="L248">
        <v>2</v>
      </c>
      <c r="M248">
        <v>2</v>
      </c>
      <c r="O248" s="9">
        <f t="shared" si="24"/>
        <v>5</v>
      </c>
      <c r="P248" s="9">
        <f>J248*0.3</f>
        <v>0.6</v>
      </c>
      <c r="Q248" s="9">
        <f>K248*0.36</f>
        <v>0</v>
      </c>
      <c r="R248" s="9">
        <f t="shared" si="25"/>
        <v>0.6</v>
      </c>
    </row>
    <row r="249" spans="1:18" x14ac:dyDescent="0.2">
      <c r="A249" t="s">
        <v>2074</v>
      </c>
      <c r="B249" t="s">
        <v>2083</v>
      </c>
      <c r="C249" s="6" t="s">
        <v>888</v>
      </c>
      <c r="D249">
        <v>195</v>
      </c>
      <c r="E249" t="s">
        <v>603</v>
      </c>
      <c r="F249" t="s">
        <v>604</v>
      </c>
      <c r="G249" t="s">
        <v>1757</v>
      </c>
      <c r="H249" t="s">
        <v>973</v>
      </c>
      <c r="I249">
        <v>45</v>
      </c>
      <c r="J249">
        <v>0</v>
      </c>
      <c r="K249">
        <v>2</v>
      </c>
      <c r="L249">
        <v>2</v>
      </c>
      <c r="M249">
        <v>4</v>
      </c>
    </row>
    <row r="250" spans="1:18" x14ac:dyDescent="0.2">
      <c r="A250" t="s">
        <v>2094</v>
      </c>
      <c r="B250" t="s">
        <v>2083</v>
      </c>
      <c r="C250" s="6" t="s">
        <v>889</v>
      </c>
      <c r="D250">
        <v>216</v>
      </c>
      <c r="E250" t="s">
        <v>262</v>
      </c>
      <c r="F250" t="s">
        <v>263</v>
      </c>
      <c r="G250" t="s">
        <v>1029</v>
      </c>
      <c r="H250" t="s">
        <v>1005</v>
      </c>
      <c r="I250">
        <v>73</v>
      </c>
      <c r="J250">
        <v>21</v>
      </c>
      <c r="K250">
        <v>22</v>
      </c>
      <c r="L250">
        <v>43</v>
      </c>
      <c r="M250">
        <v>24</v>
      </c>
      <c r="O250" s="9">
        <f t="shared" ref="O250:O256" si="26">I250</f>
        <v>73</v>
      </c>
      <c r="P250" s="9">
        <f>J250*0.47</f>
        <v>9.8699999999999992</v>
      </c>
      <c r="Q250" s="9">
        <f>K250*0.45</f>
        <v>9.9</v>
      </c>
      <c r="R250" s="9">
        <f t="shared" ref="R250:R256" si="27">P250+Q250</f>
        <v>19.77</v>
      </c>
    </row>
    <row r="251" spans="1:18" x14ac:dyDescent="0.2">
      <c r="A251" t="s">
        <v>2094</v>
      </c>
      <c r="B251" t="s">
        <v>2083</v>
      </c>
      <c r="C251" s="6" t="s">
        <v>896</v>
      </c>
      <c r="D251">
        <v>189</v>
      </c>
      <c r="E251" t="s">
        <v>61</v>
      </c>
      <c r="F251" t="s">
        <v>2147</v>
      </c>
      <c r="G251" t="s">
        <v>903</v>
      </c>
      <c r="H251" t="s">
        <v>904</v>
      </c>
      <c r="I251">
        <v>76</v>
      </c>
      <c r="J251">
        <v>31</v>
      </c>
      <c r="K251">
        <v>54</v>
      </c>
      <c r="L251">
        <v>85</v>
      </c>
      <c r="M251">
        <v>44</v>
      </c>
      <c r="O251" s="9">
        <f t="shared" si="26"/>
        <v>76</v>
      </c>
      <c r="P251" s="9">
        <f>J251*0.3</f>
        <v>9.2999999999999989</v>
      </c>
      <c r="Q251" s="9">
        <f>K251*0.36</f>
        <v>19.439999999999998</v>
      </c>
      <c r="R251" s="9">
        <f t="shared" si="27"/>
        <v>28.739999999999995</v>
      </c>
    </row>
    <row r="252" spans="1:18" x14ac:dyDescent="0.2">
      <c r="A252" t="s">
        <v>2131</v>
      </c>
      <c r="B252" t="s">
        <v>2091</v>
      </c>
      <c r="C252" s="6" t="s">
        <v>889</v>
      </c>
      <c r="D252">
        <v>205</v>
      </c>
      <c r="E252" t="s">
        <v>2280</v>
      </c>
      <c r="F252" t="s">
        <v>68</v>
      </c>
      <c r="G252" t="s">
        <v>1196</v>
      </c>
      <c r="H252" t="s">
        <v>904</v>
      </c>
      <c r="I252">
        <v>69</v>
      </c>
      <c r="J252">
        <v>4</v>
      </c>
      <c r="K252">
        <v>24</v>
      </c>
      <c r="L252">
        <v>28</v>
      </c>
      <c r="M252">
        <v>54</v>
      </c>
      <c r="O252" s="9">
        <f t="shared" si="26"/>
        <v>69</v>
      </c>
      <c r="P252" s="9">
        <f>J252*0.3</f>
        <v>1.2</v>
      </c>
      <c r="Q252" s="9">
        <f>K252*0.36</f>
        <v>8.64</v>
      </c>
      <c r="R252" s="9">
        <f t="shared" si="27"/>
        <v>9.84</v>
      </c>
    </row>
    <row r="253" spans="1:18" x14ac:dyDescent="0.2">
      <c r="A253" t="s">
        <v>2131</v>
      </c>
      <c r="B253" t="s">
        <v>2083</v>
      </c>
      <c r="C253" s="6" t="s">
        <v>888</v>
      </c>
      <c r="D253">
        <v>195</v>
      </c>
      <c r="E253" t="s">
        <v>552</v>
      </c>
      <c r="F253" t="s">
        <v>2207</v>
      </c>
      <c r="G253" t="s">
        <v>1815</v>
      </c>
      <c r="H253" t="s">
        <v>920</v>
      </c>
      <c r="I253">
        <v>4</v>
      </c>
      <c r="J253">
        <v>0</v>
      </c>
      <c r="K253">
        <v>1</v>
      </c>
      <c r="L253">
        <v>1</v>
      </c>
      <c r="M253">
        <v>0</v>
      </c>
      <c r="O253" s="9">
        <f t="shared" si="26"/>
        <v>4</v>
      </c>
      <c r="P253" s="9">
        <f>J253*0.52</f>
        <v>0</v>
      </c>
      <c r="Q253" s="9">
        <f>K253*0.59</f>
        <v>0.59</v>
      </c>
      <c r="R253" s="9">
        <f t="shared" si="27"/>
        <v>0.59</v>
      </c>
    </row>
    <row r="254" spans="1:18" x14ac:dyDescent="0.2">
      <c r="A254" t="s">
        <v>2094</v>
      </c>
      <c r="B254" t="s">
        <v>2083</v>
      </c>
      <c r="C254" s="6" t="s">
        <v>886</v>
      </c>
      <c r="D254">
        <v>188</v>
      </c>
      <c r="E254" t="s">
        <v>2434</v>
      </c>
      <c r="F254" t="s">
        <v>2435</v>
      </c>
      <c r="G254" t="s">
        <v>1093</v>
      </c>
      <c r="H254" t="s">
        <v>935</v>
      </c>
      <c r="I254">
        <v>76</v>
      </c>
      <c r="J254">
        <v>12</v>
      </c>
      <c r="K254">
        <v>25</v>
      </c>
      <c r="L254">
        <v>37</v>
      </c>
      <c r="M254">
        <v>22</v>
      </c>
      <c r="O254" s="9">
        <f t="shared" si="26"/>
        <v>76</v>
      </c>
      <c r="P254" s="9">
        <f>J254*0.51</f>
        <v>6.12</v>
      </c>
      <c r="Q254" s="9">
        <f>K254*0.51</f>
        <v>12.75</v>
      </c>
      <c r="R254" s="9">
        <f t="shared" si="27"/>
        <v>18.87</v>
      </c>
    </row>
    <row r="255" spans="1:18" x14ac:dyDescent="0.2">
      <c r="A255" t="s">
        <v>2131</v>
      </c>
      <c r="B255" t="s">
        <v>2091</v>
      </c>
      <c r="C255" s="6" t="s">
        <v>896</v>
      </c>
      <c r="D255">
        <v>175</v>
      </c>
      <c r="E255" t="s">
        <v>249</v>
      </c>
      <c r="F255" t="s">
        <v>250</v>
      </c>
      <c r="G255" t="s">
        <v>1028</v>
      </c>
      <c r="H255" t="s">
        <v>949</v>
      </c>
      <c r="I255">
        <v>64</v>
      </c>
      <c r="J255">
        <v>6</v>
      </c>
      <c r="K255">
        <v>38</v>
      </c>
      <c r="L255">
        <v>44</v>
      </c>
      <c r="M255">
        <v>30</v>
      </c>
      <c r="O255" s="9">
        <f t="shared" si="26"/>
        <v>64</v>
      </c>
      <c r="P255" s="9">
        <f>J255*0.33</f>
        <v>1.98</v>
      </c>
      <c r="Q255" s="9">
        <f>K255*0.32</f>
        <v>12.16</v>
      </c>
      <c r="R255" s="9">
        <f t="shared" si="27"/>
        <v>14.14</v>
      </c>
    </row>
    <row r="256" spans="1:18" x14ac:dyDescent="0.2">
      <c r="A256" t="s">
        <v>2094</v>
      </c>
      <c r="B256" t="s">
        <v>2083</v>
      </c>
      <c r="C256" s="6" t="s">
        <v>896</v>
      </c>
      <c r="D256">
        <v>174</v>
      </c>
      <c r="E256" t="s">
        <v>850</v>
      </c>
      <c r="F256" t="s">
        <v>2277</v>
      </c>
      <c r="G256" t="s">
        <v>1279</v>
      </c>
      <c r="H256" t="s">
        <v>929</v>
      </c>
      <c r="I256">
        <v>59</v>
      </c>
      <c r="J256">
        <v>8</v>
      </c>
      <c r="K256">
        <v>13</v>
      </c>
      <c r="L256">
        <v>21</v>
      </c>
      <c r="M256">
        <v>14</v>
      </c>
      <c r="O256" s="9">
        <f t="shared" si="26"/>
        <v>59</v>
      </c>
      <c r="P256" s="9">
        <f>J256*0.42</f>
        <v>3.36</v>
      </c>
      <c r="Q256" s="9">
        <f>K256*0.41</f>
        <v>5.33</v>
      </c>
      <c r="R256" s="9">
        <f t="shared" si="27"/>
        <v>8.69</v>
      </c>
    </row>
    <row r="257" spans="1:18" x14ac:dyDescent="0.2">
      <c r="A257" t="s">
        <v>2074</v>
      </c>
      <c r="B257" t="s">
        <v>2083</v>
      </c>
      <c r="C257" s="6" t="s">
        <v>888</v>
      </c>
      <c r="D257">
        <v>195</v>
      </c>
      <c r="E257" t="s">
        <v>348</v>
      </c>
      <c r="F257" t="s">
        <v>349</v>
      </c>
      <c r="G257" t="s">
        <v>1697</v>
      </c>
      <c r="H257" t="s">
        <v>961</v>
      </c>
      <c r="I257">
        <v>60</v>
      </c>
      <c r="J257">
        <v>0</v>
      </c>
      <c r="K257">
        <v>3</v>
      </c>
      <c r="L257">
        <v>3</v>
      </c>
      <c r="M257">
        <v>0</v>
      </c>
    </row>
    <row r="258" spans="1:18" x14ac:dyDescent="0.2">
      <c r="A258" t="s">
        <v>2131</v>
      </c>
      <c r="B258" t="s">
        <v>2091</v>
      </c>
      <c r="C258" s="6" t="s">
        <v>886</v>
      </c>
      <c r="D258">
        <v>195</v>
      </c>
      <c r="E258" t="s">
        <v>2309</v>
      </c>
      <c r="F258" t="s">
        <v>2310</v>
      </c>
      <c r="G258" t="s">
        <v>1281</v>
      </c>
      <c r="H258" t="s">
        <v>917</v>
      </c>
      <c r="I258">
        <v>68</v>
      </c>
      <c r="J258">
        <v>8</v>
      </c>
      <c r="K258">
        <v>13</v>
      </c>
      <c r="L258">
        <v>21</v>
      </c>
      <c r="M258">
        <v>27</v>
      </c>
      <c r="O258" s="9">
        <f>I258</f>
        <v>68</v>
      </c>
      <c r="P258" s="9">
        <f>J258*0.51</f>
        <v>4.08</v>
      </c>
      <c r="Q258" s="9">
        <f>K258*0.51</f>
        <v>6.63</v>
      </c>
      <c r="R258" s="9">
        <f>P258+Q258</f>
        <v>10.71</v>
      </c>
    </row>
    <row r="259" spans="1:18" x14ac:dyDescent="0.2">
      <c r="A259" t="s">
        <v>2090</v>
      </c>
      <c r="B259" t="s">
        <v>2091</v>
      </c>
      <c r="C259" s="6" t="s">
        <v>891</v>
      </c>
      <c r="D259">
        <v>220</v>
      </c>
      <c r="E259" t="s">
        <v>2378</v>
      </c>
      <c r="F259" t="s">
        <v>2118</v>
      </c>
      <c r="G259" t="s">
        <v>1331</v>
      </c>
      <c r="H259" t="s">
        <v>2078</v>
      </c>
      <c r="I259">
        <v>74</v>
      </c>
      <c r="J259">
        <v>4</v>
      </c>
      <c r="K259">
        <v>14</v>
      </c>
      <c r="L259">
        <v>18</v>
      </c>
      <c r="M259">
        <v>90</v>
      </c>
      <c r="O259" s="9">
        <f>I259</f>
        <v>74</v>
      </c>
      <c r="P259" s="9">
        <f>J259*0.33</f>
        <v>1.32</v>
      </c>
      <c r="Q259" s="9">
        <f>K259*0.32</f>
        <v>4.4800000000000004</v>
      </c>
      <c r="R259" s="9">
        <f>P259+Q259</f>
        <v>5.8000000000000007</v>
      </c>
    </row>
    <row r="260" spans="1:18" x14ac:dyDescent="0.2">
      <c r="A260" t="s">
        <v>2074</v>
      </c>
      <c r="B260" t="s">
        <v>2091</v>
      </c>
      <c r="C260" s="6" t="s">
        <v>885</v>
      </c>
      <c r="D260">
        <v>180</v>
      </c>
      <c r="E260" t="s">
        <v>39</v>
      </c>
      <c r="F260" t="s">
        <v>2282</v>
      </c>
      <c r="G260" t="s">
        <v>2067</v>
      </c>
      <c r="H260" t="s">
        <v>908</v>
      </c>
      <c r="I260">
        <v>41</v>
      </c>
      <c r="J260">
        <v>0</v>
      </c>
      <c r="K260">
        <v>0</v>
      </c>
      <c r="L260">
        <v>0</v>
      </c>
      <c r="M260">
        <v>0</v>
      </c>
    </row>
    <row r="261" spans="1:18" x14ac:dyDescent="0.2">
      <c r="G261" t="s">
        <v>1841</v>
      </c>
      <c r="H261" t="s">
        <v>952</v>
      </c>
      <c r="I261">
        <v>10</v>
      </c>
      <c r="J261">
        <v>0</v>
      </c>
      <c r="K261">
        <v>1</v>
      </c>
      <c r="L261">
        <v>1</v>
      </c>
      <c r="M261">
        <v>13</v>
      </c>
      <c r="O261" s="9">
        <f t="shared" ref="O261:O268" si="28">I261</f>
        <v>10</v>
      </c>
      <c r="P261" s="9">
        <f t="shared" ref="P261:P267" si="29">J261*0.47</f>
        <v>0</v>
      </c>
      <c r="Q261" s="9">
        <f>K261*0.48</f>
        <v>0.48</v>
      </c>
      <c r="R261" s="9">
        <f t="shared" ref="R261:R268" si="30">P261+Q261</f>
        <v>0.48</v>
      </c>
    </row>
    <row r="262" spans="1:18" x14ac:dyDescent="0.2">
      <c r="G262" t="s">
        <v>1659</v>
      </c>
      <c r="H262" t="s">
        <v>1047</v>
      </c>
      <c r="I262">
        <v>9</v>
      </c>
      <c r="J262">
        <v>2</v>
      </c>
      <c r="K262">
        <v>1</v>
      </c>
      <c r="L262">
        <v>3</v>
      </c>
      <c r="M262">
        <v>2</v>
      </c>
      <c r="O262" s="9">
        <f t="shared" si="28"/>
        <v>9</v>
      </c>
      <c r="P262" s="9">
        <f t="shared" si="29"/>
        <v>0.94</v>
      </c>
      <c r="Q262" s="9">
        <f>K262*0.48</f>
        <v>0.48</v>
      </c>
      <c r="R262" s="9">
        <f t="shared" si="30"/>
        <v>1.42</v>
      </c>
    </row>
    <row r="263" spans="1:18" x14ac:dyDescent="0.2">
      <c r="G263" t="s">
        <v>988</v>
      </c>
      <c r="H263" t="s">
        <v>904</v>
      </c>
      <c r="I263">
        <v>73</v>
      </c>
      <c r="J263">
        <v>28</v>
      </c>
      <c r="K263">
        <v>22</v>
      </c>
      <c r="L263">
        <v>50</v>
      </c>
      <c r="M263">
        <v>114</v>
      </c>
      <c r="O263" s="9">
        <f t="shared" si="28"/>
        <v>73</v>
      </c>
      <c r="P263" s="9">
        <f t="shared" si="29"/>
        <v>13.16</v>
      </c>
      <c r="Q263" s="9">
        <f>K263*0.48</f>
        <v>10.559999999999999</v>
      </c>
      <c r="R263" s="9">
        <f t="shared" si="30"/>
        <v>23.72</v>
      </c>
    </row>
    <row r="264" spans="1:18" x14ac:dyDescent="0.2">
      <c r="G264" t="s">
        <v>1959</v>
      </c>
      <c r="H264" t="s">
        <v>973</v>
      </c>
      <c r="I264">
        <v>3</v>
      </c>
      <c r="J264">
        <v>0</v>
      </c>
      <c r="K264">
        <v>0</v>
      </c>
      <c r="L264">
        <v>0</v>
      </c>
      <c r="M264">
        <v>10</v>
      </c>
      <c r="O264" s="9">
        <f t="shared" si="28"/>
        <v>3</v>
      </c>
      <c r="P264" s="9">
        <f t="shared" si="29"/>
        <v>0</v>
      </c>
      <c r="Q264" s="9">
        <f>K264*0.48</f>
        <v>0</v>
      </c>
      <c r="R264" s="9">
        <f t="shared" si="30"/>
        <v>0</v>
      </c>
    </row>
    <row r="265" spans="1:18" x14ac:dyDescent="0.2">
      <c r="G265" t="s">
        <v>1888</v>
      </c>
      <c r="H265" t="s">
        <v>920</v>
      </c>
      <c r="I265">
        <v>1</v>
      </c>
      <c r="J265">
        <v>0</v>
      </c>
      <c r="K265">
        <v>0</v>
      </c>
      <c r="L265">
        <v>0</v>
      </c>
      <c r="M265">
        <v>2</v>
      </c>
      <c r="O265" s="9">
        <f t="shared" si="28"/>
        <v>1</v>
      </c>
      <c r="P265" s="9">
        <f t="shared" si="29"/>
        <v>0</v>
      </c>
      <c r="Q265" s="9">
        <f>K265*0.48</f>
        <v>0</v>
      </c>
      <c r="R265" s="9">
        <f t="shared" si="30"/>
        <v>0</v>
      </c>
    </row>
    <row r="266" spans="1:18" x14ac:dyDescent="0.2">
      <c r="A266" t="s">
        <v>2090</v>
      </c>
      <c r="B266" t="s">
        <v>2091</v>
      </c>
      <c r="C266" s="6" t="s">
        <v>886</v>
      </c>
      <c r="D266">
        <v>195</v>
      </c>
      <c r="E266" t="s">
        <v>853</v>
      </c>
      <c r="F266" t="s">
        <v>2289</v>
      </c>
      <c r="G266" t="s">
        <v>974</v>
      </c>
      <c r="H266" t="s">
        <v>929</v>
      </c>
      <c r="I266">
        <v>72</v>
      </c>
      <c r="J266">
        <v>21</v>
      </c>
      <c r="K266">
        <v>32</v>
      </c>
      <c r="L266">
        <v>53</v>
      </c>
      <c r="M266">
        <v>65</v>
      </c>
      <c r="O266" s="9">
        <f t="shared" si="28"/>
        <v>72</v>
      </c>
      <c r="P266" s="9">
        <f t="shared" si="29"/>
        <v>9.8699999999999992</v>
      </c>
      <c r="Q266" s="9">
        <f>K266*0.45</f>
        <v>14.4</v>
      </c>
      <c r="R266" s="9">
        <f t="shared" si="30"/>
        <v>24.27</v>
      </c>
    </row>
    <row r="267" spans="1:18" x14ac:dyDescent="0.2">
      <c r="A267" t="s">
        <v>2094</v>
      </c>
      <c r="B267" t="s">
        <v>2091</v>
      </c>
      <c r="C267" s="6" t="s">
        <v>886</v>
      </c>
      <c r="D267">
        <v>195</v>
      </c>
      <c r="E267" t="s">
        <v>710</v>
      </c>
      <c r="F267" t="s">
        <v>192</v>
      </c>
      <c r="G267" t="s">
        <v>1039</v>
      </c>
      <c r="H267" t="s">
        <v>951</v>
      </c>
      <c r="I267">
        <v>67</v>
      </c>
      <c r="J267">
        <v>13</v>
      </c>
      <c r="K267">
        <v>29</v>
      </c>
      <c r="L267">
        <v>42</v>
      </c>
      <c r="M267">
        <v>12</v>
      </c>
      <c r="O267" s="9">
        <f t="shared" si="28"/>
        <v>67</v>
      </c>
      <c r="P267" s="9">
        <f t="shared" si="29"/>
        <v>6.1099999999999994</v>
      </c>
      <c r="Q267" s="9">
        <f>K267*0.45</f>
        <v>13.05</v>
      </c>
      <c r="R267" s="9">
        <f t="shared" si="30"/>
        <v>19.16</v>
      </c>
    </row>
    <row r="268" spans="1:18" x14ac:dyDescent="0.2">
      <c r="A268" t="s">
        <v>2131</v>
      </c>
      <c r="B268" t="s">
        <v>2083</v>
      </c>
      <c r="C268" s="6" t="s">
        <v>889</v>
      </c>
      <c r="D268">
        <v>220</v>
      </c>
      <c r="E268" t="s">
        <v>748</v>
      </c>
      <c r="F268" t="s">
        <v>2149</v>
      </c>
      <c r="G268" t="s">
        <v>1261</v>
      </c>
      <c r="H268" t="s">
        <v>947</v>
      </c>
      <c r="I268">
        <v>78</v>
      </c>
      <c r="J268">
        <v>3</v>
      </c>
      <c r="K268">
        <v>20</v>
      </c>
      <c r="L268">
        <v>23</v>
      </c>
      <c r="M268">
        <v>71</v>
      </c>
      <c r="O268" s="9">
        <f t="shared" si="28"/>
        <v>78</v>
      </c>
      <c r="P268" s="9">
        <f>J268*0.33</f>
        <v>0.99</v>
      </c>
      <c r="Q268" s="9">
        <f>K268*0.32</f>
        <v>6.4</v>
      </c>
      <c r="R268" s="9">
        <f t="shared" si="30"/>
        <v>7.3900000000000006</v>
      </c>
    </row>
    <row r="269" spans="1:18" x14ac:dyDescent="0.2">
      <c r="A269" t="s">
        <v>2074</v>
      </c>
      <c r="B269" t="s">
        <v>2083</v>
      </c>
      <c r="C269" s="6" t="s">
        <v>888</v>
      </c>
      <c r="D269">
        <v>194</v>
      </c>
      <c r="E269" t="s">
        <v>722</v>
      </c>
      <c r="F269" t="s">
        <v>432</v>
      </c>
      <c r="G269" t="s">
        <v>1864</v>
      </c>
      <c r="H269" t="s">
        <v>951</v>
      </c>
      <c r="I269">
        <v>26</v>
      </c>
      <c r="J269">
        <v>0</v>
      </c>
      <c r="K269">
        <v>1</v>
      </c>
      <c r="L269">
        <v>1</v>
      </c>
      <c r="M269">
        <v>0</v>
      </c>
    </row>
    <row r="270" spans="1:18" x14ac:dyDescent="0.2">
      <c r="G270" t="s">
        <v>1779</v>
      </c>
      <c r="H270" t="s">
        <v>992</v>
      </c>
      <c r="I270">
        <v>9</v>
      </c>
      <c r="J270">
        <v>1</v>
      </c>
      <c r="K270">
        <v>0</v>
      </c>
      <c r="L270">
        <v>1</v>
      </c>
      <c r="M270">
        <v>2</v>
      </c>
      <c r="O270" s="9">
        <f>I270</f>
        <v>9</v>
      </c>
      <c r="P270" s="9">
        <f>J270*0.47</f>
        <v>0.47</v>
      </c>
      <c r="Q270" s="9">
        <f>K270*0.48</f>
        <v>0</v>
      </c>
      <c r="R270" s="9">
        <f>P270+Q270</f>
        <v>0.47</v>
      </c>
    </row>
    <row r="271" spans="1:18" x14ac:dyDescent="0.2">
      <c r="A271" t="s">
        <v>2090</v>
      </c>
      <c r="B271" t="s">
        <v>2091</v>
      </c>
      <c r="C271" s="6" t="s">
        <v>885</v>
      </c>
      <c r="D271">
        <v>160</v>
      </c>
      <c r="E271" t="s">
        <v>317</v>
      </c>
      <c r="F271" t="s">
        <v>180</v>
      </c>
      <c r="G271" t="s">
        <v>1418</v>
      </c>
      <c r="H271" t="s">
        <v>961</v>
      </c>
      <c r="I271">
        <v>13</v>
      </c>
      <c r="J271">
        <v>5</v>
      </c>
      <c r="K271">
        <v>7</v>
      </c>
      <c r="L271">
        <v>12</v>
      </c>
      <c r="M271">
        <v>2</v>
      </c>
      <c r="O271" s="9">
        <f>I271</f>
        <v>13</v>
      </c>
      <c r="P271" s="9">
        <f>J271*0.43</f>
        <v>2.15</v>
      </c>
      <c r="Q271" s="9">
        <f>K271*0.44</f>
        <v>3.08</v>
      </c>
      <c r="R271" s="9">
        <f>P271+Q271</f>
        <v>5.23</v>
      </c>
    </row>
    <row r="272" spans="1:18" x14ac:dyDescent="0.2">
      <c r="A272" t="s">
        <v>2074</v>
      </c>
      <c r="B272" t="s">
        <v>2091</v>
      </c>
      <c r="C272" s="6" t="s">
        <v>887</v>
      </c>
      <c r="D272">
        <v>177</v>
      </c>
      <c r="E272" t="s">
        <v>723</v>
      </c>
      <c r="F272" t="s">
        <v>724</v>
      </c>
      <c r="G272" t="s">
        <v>2030</v>
      </c>
      <c r="H272" t="s">
        <v>951</v>
      </c>
      <c r="I272">
        <v>9</v>
      </c>
      <c r="J272">
        <v>0</v>
      </c>
      <c r="K272">
        <v>0</v>
      </c>
      <c r="L272">
        <v>0</v>
      </c>
      <c r="M272">
        <v>0</v>
      </c>
    </row>
    <row r="273" spans="1:18" x14ac:dyDescent="0.2">
      <c r="A273" t="s">
        <v>2094</v>
      </c>
      <c r="B273" t="s">
        <v>2083</v>
      </c>
      <c r="C273" s="6" t="s">
        <v>887</v>
      </c>
      <c r="D273">
        <v>185</v>
      </c>
      <c r="E273" t="s">
        <v>400</v>
      </c>
      <c r="F273" t="s">
        <v>2229</v>
      </c>
      <c r="G273" t="s">
        <v>1105</v>
      </c>
      <c r="H273" t="s">
        <v>1015</v>
      </c>
      <c r="I273">
        <v>74</v>
      </c>
      <c r="J273">
        <v>9</v>
      </c>
      <c r="K273">
        <v>27</v>
      </c>
      <c r="L273">
        <v>36</v>
      </c>
      <c r="M273">
        <v>22</v>
      </c>
      <c r="O273" s="9">
        <f>I273</f>
        <v>74</v>
      </c>
      <c r="P273" s="9">
        <f>J273*0.52</f>
        <v>4.68</v>
      </c>
      <c r="Q273" s="9">
        <f>K273*0.59</f>
        <v>15.93</v>
      </c>
      <c r="R273" s="9">
        <f>P273+Q273</f>
        <v>20.61</v>
      </c>
    </row>
    <row r="274" spans="1:18" x14ac:dyDescent="0.2">
      <c r="A274" t="s">
        <v>2082</v>
      </c>
      <c r="B274" t="s">
        <v>2083</v>
      </c>
      <c r="C274" s="6" t="s">
        <v>889</v>
      </c>
      <c r="D274">
        <v>199</v>
      </c>
      <c r="E274" t="s">
        <v>53</v>
      </c>
      <c r="F274" t="s">
        <v>54</v>
      </c>
      <c r="G274" t="s">
        <v>978</v>
      </c>
      <c r="H274" t="s">
        <v>904</v>
      </c>
      <c r="I274">
        <v>74</v>
      </c>
      <c r="J274">
        <v>25</v>
      </c>
      <c r="K274">
        <v>27</v>
      </c>
      <c r="L274">
        <v>52</v>
      </c>
      <c r="M274">
        <v>100</v>
      </c>
      <c r="O274" s="9">
        <f>I274</f>
        <v>74</v>
      </c>
      <c r="P274" s="9">
        <f>J274*0.42</f>
        <v>10.5</v>
      </c>
      <c r="Q274" s="9">
        <f>K274*0.41</f>
        <v>11.069999999999999</v>
      </c>
      <c r="R274" s="9">
        <f>P274+Q274</f>
        <v>21.57</v>
      </c>
    </row>
    <row r="275" spans="1:18" x14ac:dyDescent="0.2">
      <c r="A275" t="s">
        <v>2074</v>
      </c>
      <c r="B275" t="s">
        <v>2083</v>
      </c>
      <c r="C275" s="6" t="s">
        <v>886</v>
      </c>
      <c r="D275">
        <v>180</v>
      </c>
      <c r="E275" t="s">
        <v>2461</v>
      </c>
      <c r="F275" t="s">
        <v>2462</v>
      </c>
      <c r="G275" t="s">
        <v>2069</v>
      </c>
      <c r="H275" t="s">
        <v>935</v>
      </c>
      <c r="I275">
        <v>53</v>
      </c>
      <c r="J275">
        <v>0</v>
      </c>
      <c r="K275">
        <v>0</v>
      </c>
      <c r="L275">
        <v>0</v>
      </c>
      <c r="M275">
        <v>14</v>
      </c>
    </row>
    <row r="276" spans="1:18" x14ac:dyDescent="0.2">
      <c r="G276" t="s">
        <v>1296</v>
      </c>
      <c r="H276" t="s">
        <v>2078</v>
      </c>
      <c r="I276">
        <v>28</v>
      </c>
      <c r="J276">
        <v>6</v>
      </c>
      <c r="K276">
        <v>14</v>
      </c>
      <c r="L276">
        <v>20</v>
      </c>
      <c r="M276">
        <v>10</v>
      </c>
      <c r="O276" s="9">
        <f t="shared" ref="O276:O283" si="31">I276</f>
        <v>28</v>
      </c>
      <c r="P276" s="9">
        <f>J276*0.47</f>
        <v>2.82</v>
      </c>
      <c r="Q276" s="9">
        <f>K276*0.48</f>
        <v>6.72</v>
      </c>
      <c r="R276" s="9">
        <f t="shared" ref="R276:R283" si="32">P276+Q276</f>
        <v>9.5399999999999991</v>
      </c>
    </row>
    <row r="277" spans="1:18" x14ac:dyDescent="0.2">
      <c r="G277" t="s">
        <v>1746</v>
      </c>
      <c r="H277" t="s">
        <v>2078</v>
      </c>
      <c r="I277">
        <v>12</v>
      </c>
      <c r="J277">
        <v>0</v>
      </c>
      <c r="K277">
        <v>2</v>
      </c>
      <c r="L277">
        <v>2</v>
      </c>
      <c r="M277">
        <v>6</v>
      </c>
      <c r="O277" s="9">
        <f t="shared" si="31"/>
        <v>12</v>
      </c>
      <c r="P277" s="9">
        <f>J277*0.47</f>
        <v>0</v>
      </c>
      <c r="Q277" s="9">
        <f>K277*0.48</f>
        <v>0.96</v>
      </c>
      <c r="R277" s="9">
        <f t="shared" si="32"/>
        <v>0.96</v>
      </c>
    </row>
    <row r="278" spans="1:18" x14ac:dyDescent="0.2">
      <c r="A278" t="s">
        <v>2090</v>
      </c>
      <c r="B278" t="s">
        <v>2091</v>
      </c>
      <c r="C278" s="6" t="s">
        <v>886</v>
      </c>
      <c r="D278">
        <v>200</v>
      </c>
      <c r="E278" t="s">
        <v>579</v>
      </c>
      <c r="F278" t="s">
        <v>146</v>
      </c>
      <c r="G278" t="s">
        <v>1268</v>
      </c>
      <c r="H278" t="s">
        <v>973</v>
      </c>
      <c r="I278">
        <v>73</v>
      </c>
      <c r="J278">
        <v>10</v>
      </c>
      <c r="K278">
        <v>12</v>
      </c>
      <c r="L278">
        <v>22</v>
      </c>
      <c r="M278">
        <v>156</v>
      </c>
      <c r="O278" s="9">
        <f t="shared" si="31"/>
        <v>73</v>
      </c>
      <c r="P278" s="9">
        <f>J278*0.38</f>
        <v>3.8</v>
      </c>
      <c r="Q278" s="9">
        <f>K278*0.41</f>
        <v>4.92</v>
      </c>
      <c r="R278" s="9">
        <f t="shared" si="32"/>
        <v>8.7199999999999989</v>
      </c>
    </row>
    <row r="279" spans="1:18" x14ac:dyDescent="0.2">
      <c r="A279" t="s">
        <v>2131</v>
      </c>
      <c r="B279" t="s">
        <v>2083</v>
      </c>
      <c r="C279" s="6" t="s">
        <v>886</v>
      </c>
      <c r="D279">
        <v>205</v>
      </c>
      <c r="E279" t="s">
        <v>864</v>
      </c>
      <c r="F279" t="s">
        <v>2116</v>
      </c>
      <c r="G279" t="s">
        <v>928</v>
      </c>
      <c r="H279" t="s">
        <v>929</v>
      </c>
      <c r="I279">
        <v>80</v>
      </c>
      <c r="J279">
        <v>14</v>
      </c>
      <c r="K279">
        <v>52</v>
      </c>
      <c r="L279">
        <v>66</v>
      </c>
      <c r="M279">
        <v>80</v>
      </c>
      <c r="O279" s="9">
        <f t="shared" si="31"/>
        <v>80</v>
      </c>
      <c r="P279" s="9">
        <f>J279*0.33</f>
        <v>4.62</v>
      </c>
      <c r="Q279" s="9">
        <f>K279*0.32</f>
        <v>16.64</v>
      </c>
      <c r="R279" s="9">
        <f t="shared" si="32"/>
        <v>21.26</v>
      </c>
    </row>
    <row r="280" spans="1:18" x14ac:dyDescent="0.2">
      <c r="A280" t="s">
        <v>2090</v>
      </c>
      <c r="B280" t="s">
        <v>2091</v>
      </c>
      <c r="C280" s="6" t="s">
        <v>886</v>
      </c>
      <c r="D280">
        <v>190</v>
      </c>
      <c r="E280" t="s">
        <v>140</v>
      </c>
      <c r="F280" t="s">
        <v>141</v>
      </c>
      <c r="G280" t="s">
        <v>1173</v>
      </c>
      <c r="H280" t="s">
        <v>964</v>
      </c>
      <c r="I280">
        <v>74</v>
      </c>
      <c r="J280">
        <v>13</v>
      </c>
      <c r="K280">
        <v>17</v>
      </c>
      <c r="L280">
        <v>30</v>
      </c>
      <c r="M280">
        <v>52</v>
      </c>
      <c r="O280" s="9">
        <f t="shared" si="31"/>
        <v>74</v>
      </c>
      <c r="P280" s="9">
        <f>J280*0.3</f>
        <v>3.9</v>
      </c>
      <c r="Q280" s="9">
        <f>K280*0.36</f>
        <v>6.12</v>
      </c>
      <c r="R280" s="9">
        <f t="shared" si="32"/>
        <v>10.02</v>
      </c>
    </row>
    <row r="281" spans="1:18" x14ac:dyDescent="0.2">
      <c r="A281" t="s">
        <v>2131</v>
      </c>
      <c r="B281" t="s">
        <v>2083</v>
      </c>
      <c r="C281" s="6" t="s">
        <v>886</v>
      </c>
      <c r="D281">
        <v>190</v>
      </c>
      <c r="E281" t="s">
        <v>594</v>
      </c>
      <c r="F281" t="s">
        <v>2406</v>
      </c>
      <c r="G281" t="s">
        <v>1277</v>
      </c>
      <c r="H281" t="s">
        <v>2078</v>
      </c>
      <c r="I281">
        <v>69</v>
      </c>
      <c r="J281">
        <v>1</v>
      </c>
      <c r="K281">
        <v>21</v>
      </c>
      <c r="L281">
        <v>22</v>
      </c>
      <c r="M281">
        <v>166</v>
      </c>
      <c r="O281" s="9">
        <f t="shared" si="31"/>
        <v>69</v>
      </c>
      <c r="P281" s="9">
        <f>J281*0.3</f>
        <v>0.3</v>
      </c>
      <c r="Q281" s="9">
        <f>K281*0.36</f>
        <v>7.56</v>
      </c>
      <c r="R281" s="9">
        <f t="shared" si="32"/>
        <v>7.8599999999999994</v>
      </c>
    </row>
    <row r="282" spans="1:18" x14ac:dyDescent="0.2">
      <c r="A282" t="s">
        <v>2131</v>
      </c>
      <c r="B282" t="s">
        <v>2083</v>
      </c>
      <c r="C282" s="6" t="s">
        <v>887</v>
      </c>
      <c r="D282">
        <v>203</v>
      </c>
      <c r="E282" t="s">
        <v>2206</v>
      </c>
      <c r="F282" t="s">
        <v>2207</v>
      </c>
      <c r="G282" t="s">
        <v>1403</v>
      </c>
      <c r="H282" t="s">
        <v>938</v>
      </c>
      <c r="I282">
        <v>15</v>
      </c>
      <c r="J282">
        <v>5</v>
      </c>
      <c r="K282">
        <v>8</v>
      </c>
      <c r="L282">
        <v>13</v>
      </c>
      <c r="M282">
        <v>6</v>
      </c>
      <c r="O282" s="9">
        <f t="shared" si="31"/>
        <v>15</v>
      </c>
      <c r="P282" s="9">
        <f>J282*0.47</f>
        <v>2.3499999999999996</v>
      </c>
      <c r="Q282" s="9">
        <f>K282*0.45</f>
        <v>3.6</v>
      </c>
      <c r="R282" s="9">
        <f t="shared" si="32"/>
        <v>5.9499999999999993</v>
      </c>
    </row>
    <row r="283" spans="1:18" x14ac:dyDescent="0.2">
      <c r="A283" t="s">
        <v>2082</v>
      </c>
      <c r="B283" t="s">
        <v>2083</v>
      </c>
      <c r="C283" s="6" t="s">
        <v>885</v>
      </c>
      <c r="D283">
        <v>177</v>
      </c>
      <c r="E283" t="s">
        <v>6</v>
      </c>
      <c r="F283" t="s">
        <v>7</v>
      </c>
      <c r="G283" t="s">
        <v>1592</v>
      </c>
      <c r="H283" t="s">
        <v>908</v>
      </c>
      <c r="I283">
        <v>25</v>
      </c>
      <c r="J283">
        <v>3</v>
      </c>
      <c r="K283">
        <v>2</v>
      </c>
      <c r="L283">
        <v>5</v>
      </c>
      <c r="M283">
        <v>6</v>
      </c>
      <c r="O283" s="9">
        <f t="shared" si="31"/>
        <v>25</v>
      </c>
      <c r="P283" s="9">
        <f>J283*0.51</f>
        <v>1.53</v>
      </c>
      <c r="Q283" s="9">
        <f>K283*0.51</f>
        <v>1.02</v>
      </c>
      <c r="R283" s="9">
        <f t="shared" si="32"/>
        <v>2.5499999999999998</v>
      </c>
    </row>
    <row r="284" spans="1:18" x14ac:dyDescent="0.2">
      <c r="A284" t="s">
        <v>2074</v>
      </c>
      <c r="B284" t="s">
        <v>2083</v>
      </c>
      <c r="C284" s="6" t="s">
        <v>891</v>
      </c>
      <c r="D284">
        <v>200</v>
      </c>
      <c r="E284" t="s">
        <v>57</v>
      </c>
      <c r="F284" t="s">
        <v>530</v>
      </c>
      <c r="G284" t="s">
        <v>1653</v>
      </c>
      <c r="H284" t="s">
        <v>992</v>
      </c>
      <c r="I284">
        <v>56</v>
      </c>
      <c r="J284">
        <v>0</v>
      </c>
      <c r="K284">
        <v>4</v>
      </c>
      <c r="L284">
        <v>4</v>
      </c>
      <c r="M284">
        <v>8</v>
      </c>
    </row>
    <row r="285" spans="1:18" x14ac:dyDescent="0.2">
      <c r="A285" t="s">
        <v>2074</v>
      </c>
      <c r="B285" t="s">
        <v>2083</v>
      </c>
      <c r="C285" s="6" t="s">
        <v>891</v>
      </c>
      <c r="D285">
        <v>195</v>
      </c>
      <c r="E285" t="s">
        <v>176</v>
      </c>
      <c r="F285" t="s">
        <v>2289</v>
      </c>
      <c r="G285" t="s">
        <v>1986</v>
      </c>
      <c r="H285" t="s">
        <v>964</v>
      </c>
      <c r="I285">
        <v>4</v>
      </c>
      <c r="J285">
        <v>0</v>
      </c>
      <c r="K285">
        <v>0</v>
      </c>
      <c r="L285">
        <v>0</v>
      </c>
      <c r="M285">
        <v>0</v>
      </c>
    </row>
    <row r="286" spans="1:18" x14ac:dyDescent="0.2">
      <c r="A286" t="s">
        <v>2090</v>
      </c>
      <c r="B286" t="s">
        <v>2091</v>
      </c>
      <c r="C286" s="6" t="s">
        <v>886</v>
      </c>
      <c r="D286">
        <v>196</v>
      </c>
      <c r="E286" t="s">
        <v>2169</v>
      </c>
      <c r="F286" t="s">
        <v>2151</v>
      </c>
      <c r="G286" t="s">
        <v>1957</v>
      </c>
      <c r="H286" t="s">
        <v>938</v>
      </c>
      <c r="I286">
        <v>2</v>
      </c>
      <c r="J286">
        <v>0</v>
      </c>
      <c r="K286">
        <v>0</v>
      </c>
      <c r="L286">
        <v>0</v>
      </c>
      <c r="M286">
        <v>4</v>
      </c>
      <c r="O286" s="9">
        <f>I286</f>
        <v>2</v>
      </c>
      <c r="P286" s="9">
        <f>J286*0.42</f>
        <v>0</v>
      </c>
      <c r="Q286" s="9">
        <f>K286*0.41</f>
        <v>0</v>
      </c>
      <c r="R286" s="9">
        <f>P286+Q286</f>
        <v>0</v>
      </c>
    </row>
    <row r="287" spans="1:18" x14ac:dyDescent="0.2">
      <c r="A287" t="s">
        <v>2074</v>
      </c>
      <c r="B287" t="s">
        <v>2083</v>
      </c>
      <c r="C287" s="6" t="s">
        <v>886</v>
      </c>
      <c r="D287">
        <v>185</v>
      </c>
      <c r="E287" t="s">
        <v>344</v>
      </c>
      <c r="F287" t="s">
        <v>2399</v>
      </c>
      <c r="G287" t="s">
        <v>2050</v>
      </c>
      <c r="H287" t="s">
        <v>961</v>
      </c>
      <c r="I287">
        <v>21</v>
      </c>
      <c r="J287">
        <v>0</v>
      </c>
      <c r="K287">
        <v>0</v>
      </c>
      <c r="L287">
        <v>0</v>
      </c>
      <c r="M287">
        <v>2</v>
      </c>
    </row>
    <row r="288" spans="1:18" x14ac:dyDescent="0.2">
      <c r="A288" t="s">
        <v>2090</v>
      </c>
      <c r="B288" t="s">
        <v>2091</v>
      </c>
      <c r="C288" s="6" t="s">
        <v>896</v>
      </c>
      <c r="D288">
        <v>170</v>
      </c>
      <c r="E288" t="s">
        <v>182</v>
      </c>
      <c r="F288" t="s">
        <v>2362</v>
      </c>
      <c r="G288" t="s">
        <v>933</v>
      </c>
      <c r="H288" t="s">
        <v>925</v>
      </c>
      <c r="I288">
        <v>66</v>
      </c>
      <c r="J288">
        <v>23</v>
      </c>
      <c r="K288">
        <v>41</v>
      </c>
      <c r="L288">
        <v>64</v>
      </c>
      <c r="M288">
        <v>60</v>
      </c>
      <c r="O288" s="9">
        <f t="shared" ref="O288:O309" si="33">I288</f>
        <v>66</v>
      </c>
      <c r="P288" s="9">
        <f>J288*0.33</f>
        <v>7.5900000000000007</v>
      </c>
      <c r="Q288" s="9">
        <f>K288*0.32</f>
        <v>13.120000000000001</v>
      </c>
      <c r="R288" s="9">
        <f t="shared" ref="R288:R309" si="34">P288+Q288</f>
        <v>20.71</v>
      </c>
    </row>
    <row r="289" spans="1:18" x14ac:dyDescent="0.2">
      <c r="G289" t="s">
        <v>1488</v>
      </c>
      <c r="H289" t="s">
        <v>901</v>
      </c>
      <c r="I289">
        <v>21</v>
      </c>
      <c r="J289">
        <v>6</v>
      </c>
      <c r="K289">
        <v>2</v>
      </c>
      <c r="L289">
        <v>8</v>
      </c>
      <c r="M289">
        <v>20</v>
      </c>
      <c r="O289" s="9">
        <f t="shared" si="33"/>
        <v>21</v>
      </c>
      <c r="P289" s="9">
        <f>J289*0.47</f>
        <v>2.82</v>
      </c>
      <c r="Q289" s="9">
        <f>K289*0.48</f>
        <v>0.96</v>
      </c>
      <c r="R289" s="9">
        <f t="shared" si="34"/>
        <v>3.78</v>
      </c>
    </row>
    <row r="290" spans="1:18" x14ac:dyDescent="0.2">
      <c r="G290" t="s">
        <v>1720</v>
      </c>
      <c r="H290" t="s">
        <v>961</v>
      </c>
      <c r="I290">
        <v>12</v>
      </c>
      <c r="J290">
        <v>1</v>
      </c>
      <c r="K290">
        <v>1</v>
      </c>
      <c r="L290">
        <v>2</v>
      </c>
      <c r="M290">
        <v>49</v>
      </c>
      <c r="O290" s="9">
        <f t="shared" si="33"/>
        <v>12</v>
      </c>
      <c r="P290" s="9">
        <f>J290*0.47</f>
        <v>0.47</v>
      </c>
      <c r="Q290" s="9">
        <f>K290*0.48</f>
        <v>0.48</v>
      </c>
      <c r="R290" s="9">
        <f t="shared" si="34"/>
        <v>0.95</v>
      </c>
    </row>
    <row r="291" spans="1:18" x14ac:dyDescent="0.2">
      <c r="A291" t="s">
        <v>2094</v>
      </c>
      <c r="B291" t="s">
        <v>2083</v>
      </c>
      <c r="C291" s="6" t="s">
        <v>886</v>
      </c>
      <c r="D291">
        <v>200</v>
      </c>
      <c r="E291" t="s">
        <v>766</v>
      </c>
      <c r="F291" t="s">
        <v>332</v>
      </c>
      <c r="G291" t="s">
        <v>1447</v>
      </c>
      <c r="H291" t="s">
        <v>1047</v>
      </c>
      <c r="I291">
        <v>20</v>
      </c>
      <c r="J291">
        <v>2</v>
      </c>
      <c r="K291">
        <v>9</v>
      </c>
      <c r="L291">
        <v>11</v>
      </c>
      <c r="M291">
        <v>48</v>
      </c>
      <c r="O291" s="9">
        <f t="shared" si="33"/>
        <v>20</v>
      </c>
      <c r="P291" s="9">
        <f>J291*0.3</f>
        <v>0.6</v>
      </c>
      <c r="Q291" s="9">
        <f>K291*0.36</f>
        <v>3.2399999999999998</v>
      </c>
      <c r="R291" s="9">
        <f t="shared" si="34"/>
        <v>3.84</v>
      </c>
    </row>
    <row r="292" spans="1:18" x14ac:dyDescent="0.2">
      <c r="G292" t="s">
        <v>1915</v>
      </c>
      <c r="H292" t="s">
        <v>961</v>
      </c>
      <c r="I292">
        <v>1</v>
      </c>
      <c r="J292">
        <v>0</v>
      </c>
      <c r="K292">
        <v>0</v>
      </c>
      <c r="L292">
        <v>0</v>
      </c>
      <c r="M292">
        <v>0</v>
      </c>
      <c r="O292" s="9">
        <f t="shared" si="33"/>
        <v>1</v>
      </c>
      <c r="P292" s="9">
        <f>J292*0.47</f>
        <v>0</v>
      </c>
      <c r="Q292" s="9">
        <f>K292*0.48</f>
        <v>0</v>
      </c>
      <c r="R292" s="9">
        <f t="shared" si="34"/>
        <v>0</v>
      </c>
    </row>
    <row r="293" spans="1:18" x14ac:dyDescent="0.2">
      <c r="A293" t="s">
        <v>2131</v>
      </c>
      <c r="B293" t="s">
        <v>2091</v>
      </c>
      <c r="C293" s="6" t="s">
        <v>886</v>
      </c>
      <c r="D293">
        <v>200</v>
      </c>
      <c r="E293" t="s">
        <v>457</v>
      </c>
      <c r="F293" t="s">
        <v>458</v>
      </c>
      <c r="G293" t="s">
        <v>1185</v>
      </c>
      <c r="H293" t="s">
        <v>2078</v>
      </c>
      <c r="I293">
        <v>72</v>
      </c>
      <c r="J293">
        <v>8</v>
      </c>
      <c r="K293">
        <v>21</v>
      </c>
      <c r="L293">
        <v>29</v>
      </c>
      <c r="M293">
        <v>31</v>
      </c>
      <c r="O293" s="9">
        <f t="shared" si="33"/>
        <v>72</v>
      </c>
      <c r="P293" s="9">
        <f>J293*0.43</f>
        <v>3.44</v>
      </c>
      <c r="Q293" s="9">
        <f>K293*0.44</f>
        <v>9.24</v>
      </c>
      <c r="R293" s="9">
        <f t="shared" si="34"/>
        <v>12.68</v>
      </c>
    </row>
    <row r="294" spans="1:18" x14ac:dyDescent="0.2">
      <c r="A294" t="s">
        <v>2131</v>
      </c>
      <c r="B294" t="s">
        <v>2091</v>
      </c>
      <c r="C294" s="6" t="s">
        <v>891</v>
      </c>
      <c r="D294">
        <v>205</v>
      </c>
      <c r="E294" t="s">
        <v>415</v>
      </c>
      <c r="F294" t="s">
        <v>2118</v>
      </c>
      <c r="G294" t="s">
        <v>1889</v>
      </c>
      <c r="H294" t="s">
        <v>1015</v>
      </c>
      <c r="I294">
        <v>1</v>
      </c>
      <c r="J294">
        <v>0</v>
      </c>
      <c r="K294">
        <v>0</v>
      </c>
      <c r="L294">
        <v>0</v>
      </c>
      <c r="M294">
        <v>0</v>
      </c>
      <c r="O294" s="9">
        <f t="shared" si="33"/>
        <v>1</v>
      </c>
      <c r="P294" s="9">
        <f>J294*0.47</f>
        <v>0</v>
      </c>
      <c r="Q294" s="9">
        <f>K294*0.45</f>
        <v>0</v>
      </c>
      <c r="R294" s="9">
        <f t="shared" si="34"/>
        <v>0</v>
      </c>
    </row>
    <row r="295" spans="1:18" x14ac:dyDescent="0.2">
      <c r="A295" t="s">
        <v>2094</v>
      </c>
      <c r="B295" t="s">
        <v>2091</v>
      </c>
      <c r="C295" s="6" t="s">
        <v>889</v>
      </c>
      <c r="D295">
        <v>220</v>
      </c>
      <c r="E295" t="s">
        <v>368</v>
      </c>
      <c r="F295" t="s">
        <v>369</v>
      </c>
      <c r="G295" t="s">
        <v>1168</v>
      </c>
      <c r="H295" t="s">
        <v>944</v>
      </c>
      <c r="I295">
        <v>36</v>
      </c>
      <c r="J295">
        <v>20</v>
      </c>
      <c r="K295">
        <v>10</v>
      </c>
      <c r="L295">
        <v>30</v>
      </c>
      <c r="M295">
        <v>59</v>
      </c>
      <c r="O295" s="9">
        <f t="shared" si="33"/>
        <v>36</v>
      </c>
      <c r="P295" s="9">
        <f>J295*0.33</f>
        <v>6.6000000000000005</v>
      </c>
      <c r="Q295" s="9">
        <f>K295*0.32</f>
        <v>3.2</v>
      </c>
      <c r="R295" s="9">
        <f t="shared" si="34"/>
        <v>9.8000000000000007</v>
      </c>
    </row>
    <row r="296" spans="1:18" x14ac:dyDescent="0.2">
      <c r="A296" t="s">
        <v>2094</v>
      </c>
      <c r="B296" t="s">
        <v>2083</v>
      </c>
      <c r="C296" s="6" t="s">
        <v>886</v>
      </c>
      <c r="D296">
        <v>201</v>
      </c>
      <c r="E296" t="s">
        <v>331</v>
      </c>
      <c r="F296" t="s">
        <v>551</v>
      </c>
      <c r="G296" t="s">
        <v>1143</v>
      </c>
      <c r="H296" t="s">
        <v>920</v>
      </c>
      <c r="I296">
        <v>69</v>
      </c>
      <c r="J296">
        <v>14</v>
      </c>
      <c r="K296">
        <v>18</v>
      </c>
      <c r="L296">
        <v>32</v>
      </c>
      <c r="M296">
        <v>14</v>
      </c>
      <c r="O296" s="9">
        <f t="shared" si="33"/>
        <v>69</v>
      </c>
      <c r="P296" s="9">
        <f>J296*0.47</f>
        <v>6.58</v>
      </c>
      <c r="Q296" s="9">
        <f>K296*0.45</f>
        <v>8.1</v>
      </c>
      <c r="R296" s="9">
        <f t="shared" si="34"/>
        <v>14.68</v>
      </c>
    </row>
    <row r="297" spans="1:18" x14ac:dyDescent="0.2">
      <c r="A297" t="s">
        <v>2094</v>
      </c>
      <c r="B297" t="s">
        <v>2083</v>
      </c>
      <c r="C297" s="6" t="s">
        <v>894</v>
      </c>
      <c r="D297">
        <v>177</v>
      </c>
      <c r="E297" t="s">
        <v>23</v>
      </c>
      <c r="F297" t="s">
        <v>2466</v>
      </c>
      <c r="G297" t="s">
        <v>907</v>
      </c>
      <c r="H297" t="s">
        <v>908</v>
      </c>
      <c r="I297">
        <v>60</v>
      </c>
      <c r="J297">
        <v>27</v>
      </c>
      <c r="K297">
        <v>51</v>
      </c>
      <c r="L297">
        <v>78</v>
      </c>
      <c r="M297">
        <v>34</v>
      </c>
      <c r="O297" s="9">
        <f t="shared" si="33"/>
        <v>60</v>
      </c>
      <c r="P297" s="9">
        <f>J297*0.42</f>
        <v>11.34</v>
      </c>
      <c r="Q297" s="9">
        <f>K297*0.41</f>
        <v>20.91</v>
      </c>
      <c r="R297" s="9">
        <f t="shared" si="34"/>
        <v>32.25</v>
      </c>
    </row>
    <row r="298" spans="1:18" x14ac:dyDescent="0.2">
      <c r="A298" t="s">
        <v>2094</v>
      </c>
      <c r="B298" t="s">
        <v>2083</v>
      </c>
      <c r="C298" s="6" t="s">
        <v>888</v>
      </c>
      <c r="D298">
        <v>176</v>
      </c>
      <c r="E298" t="s">
        <v>573</v>
      </c>
      <c r="F298" t="s">
        <v>574</v>
      </c>
      <c r="G298" t="s">
        <v>1793</v>
      </c>
      <c r="H298" t="s">
        <v>973</v>
      </c>
      <c r="I298">
        <v>1</v>
      </c>
      <c r="J298">
        <v>0</v>
      </c>
      <c r="K298">
        <v>1</v>
      </c>
      <c r="L298">
        <v>1</v>
      </c>
      <c r="M298">
        <v>0</v>
      </c>
      <c r="O298" s="9">
        <f t="shared" si="33"/>
        <v>1</v>
      </c>
      <c r="P298" s="9">
        <f>J298*0.6</f>
        <v>0</v>
      </c>
      <c r="Q298" s="9">
        <f>K298*0.53</f>
        <v>0.53</v>
      </c>
      <c r="R298" s="9">
        <f t="shared" si="34"/>
        <v>0.53</v>
      </c>
    </row>
    <row r="299" spans="1:18" x14ac:dyDescent="0.2">
      <c r="G299" t="s">
        <v>1712</v>
      </c>
      <c r="H299" t="s">
        <v>1015</v>
      </c>
      <c r="I299">
        <v>4</v>
      </c>
      <c r="J299">
        <v>1</v>
      </c>
      <c r="K299">
        <v>1</v>
      </c>
      <c r="L299">
        <v>2</v>
      </c>
      <c r="M299">
        <v>0</v>
      </c>
      <c r="O299" s="9">
        <f t="shared" si="33"/>
        <v>4</v>
      </c>
      <c r="P299" s="9">
        <f>J299*0.47</f>
        <v>0.47</v>
      </c>
      <c r="Q299" s="9">
        <f>K299*0.48</f>
        <v>0.48</v>
      </c>
      <c r="R299" s="9">
        <f t="shared" si="34"/>
        <v>0.95</v>
      </c>
    </row>
    <row r="300" spans="1:18" x14ac:dyDescent="0.2">
      <c r="A300" t="s">
        <v>2131</v>
      </c>
      <c r="B300" t="s">
        <v>2091</v>
      </c>
      <c r="C300" s="6" t="s">
        <v>887</v>
      </c>
      <c r="D300">
        <v>189</v>
      </c>
      <c r="E300" t="s">
        <v>288</v>
      </c>
      <c r="F300" t="s">
        <v>289</v>
      </c>
      <c r="G300" t="s">
        <v>1186</v>
      </c>
      <c r="H300" t="s">
        <v>1005</v>
      </c>
      <c r="I300">
        <v>76</v>
      </c>
      <c r="J300">
        <v>8</v>
      </c>
      <c r="K300">
        <v>21</v>
      </c>
      <c r="L300">
        <v>29</v>
      </c>
      <c r="M300">
        <v>30</v>
      </c>
      <c r="O300" s="9">
        <f t="shared" si="33"/>
        <v>76</v>
      </c>
      <c r="P300" s="9">
        <f>J300*0.52</f>
        <v>4.16</v>
      </c>
      <c r="Q300" s="9">
        <f>K300*0.59</f>
        <v>12.389999999999999</v>
      </c>
      <c r="R300" s="9">
        <f t="shared" si="34"/>
        <v>16.549999999999997</v>
      </c>
    </row>
    <row r="301" spans="1:18" x14ac:dyDescent="0.2">
      <c r="A301" t="s">
        <v>2090</v>
      </c>
      <c r="B301" t="s">
        <v>2091</v>
      </c>
      <c r="C301" s="6" t="s">
        <v>886</v>
      </c>
      <c r="D301">
        <v>198</v>
      </c>
      <c r="E301" t="s">
        <v>2164</v>
      </c>
      <c r="F301" t="s">
        <v>2165</v>
      </c>
      <c r="G301" t="s">
        <v>1011</v>
      </c>
      <c r="H301" t="s">
        <v>938</v>
      </c>
      <c r="I301">
        <v>66</v>
      </c>
      <c r="J301">
        <v>18</v>
      </c>
      <c r="K301">
        <v>28</v>
      </c>
      <c r="L301">
        <v>46</v>
      </c>
      <c r="M301">
        <v>39</v>
      </c>
      <c r="O301" s="9">
        <f t="shared" si="33"/>
        <v>66</v>
      </c>
      <c r="P301" s="9">
        <f>J301*0.42</f>
        <v>7.56</v>
      </c>
      <c r="Q301" s="9">
        <f>K301*0.41</f>
        <v>11.479999999999999</v>
      </c>
      <c r="R301" s="9">
        <f t="shared" si="34"/>
        <v>19.04</v>
      </c>
    </row>
    <row r="302" spans="1:18" x14ac:dyDescent="0.2">
      <c r="A302" t="s">
        <v>2131</v>
      </c>
      <c r="B302" t="s">
        <v>2083</v>
      </c>
      <c r="C302" s="6" t="s">
        <v>888</v>
      </c>
      <c r="D302">
        <v>210</v>
      </c>
      <c r="E302" t="s">
        <v>721</v>
      </c>
      <c r="F302" t="s">
        <v>2149</v>
      </c>
      <c r="G302" t="s">
        <v>1299</v>
      </c>
      <c r="H302" t="s">
        <v>951</v>
      </c>
      <c r="I302">
        <v>72</v>
      </c>
      <c r="J302">
        <v>5</v>
      </c>
      <c r="K302">
        <v>15</v>
      </c>
      <c r="L302">
        <v>20</v>
      </c>
      <c r="M302">
        <v>118</v>
      </c>
      <c r="O302" s="9">
        <f t="shared" si="33"/>
        <v>72</v>
      </c>
      <c r="P302" s="9">
        <f>J302*0.3</f>
        <v>1.5</v>
      </c>
      <c r="Q302" s="9">
        <f>K302*0.36</f>
        <v>5.3999999999999995</v>
      </c>
      <c r="R302" s="9">
        <f t="shared" si="34"/>
        <v>6.8999999999999995</v>
      </c>
    </row>
    <row r="303" spans="1:18" x14ac:dyDescent="0.2">
      <c r="G303" t="s">
        <v>1662</v>
      </c>
      <c r="H303" t="s">
        <v>925</v>
      </c>
      <c r="I303">
        <v>15</v>
      </c>
      <c r="J303">
        <v>2</v>
      </c>
      <c r="K303">
        <v>1</v>
      </c>
      <c r="L303">
        <v>3</v>
      </c>
      <c r="M303">
        <v>11</v>
      </c>
      <c r="O303" s="9">
        <f t="shared" si="33"/>
        <v>15</v>
      </c>
      <c r="P303" s="9">
        <f>J303*0.47</f>
        <v>0.94</v>
      </c>
      <c r="Q303" s="9">
        <f>K303*0.48</f>
        <v>0.48</v>
      </c>
      <c r="R303" s="9">
        <f t="shared" si="34"/>
        <v>1.42</v>
      </c>
    </row>
    <row r="304" spans="1:18" x14ac:dyDescent="0.2">
      <c r="A304" t="s">
        <v>2094</v>
      </c>
      <c r="B304" t="s">
        <v>2091</v>
      </c>
      <c r="C304" s="6" t="s">
        <v>886</v>
      </c>
      <c r="D304">
        <v>190</v>
      </c>
      <c r="E304" t="s">
        <v>241</v>
      </c>
      <c r="F304" t="s">
        <v>2163</v>
      </c>
      <c r="G304" t="s">
        <v>1590</v>
      </c>
      <c r="H304" t="s">
        <v>949</v>
      </c>
      <c r="I304">
        <v>12</v>
      </c>
      <c r="J304">
        <v>3</v>
      </c>
      <c r="K304">
        <v>2</v>
      </c>
      <c r="L304">
        <v>5</v>
      </c>
      <c r="M304">
        <v>8</v>
      </c>
      <c r="O304" s="9">
        <f t="shared" si="33"/>
        <v>12</v>
      </c>
      <c r="P304" s="9">
        <f>J304*0.43</f>
        <v>1.29</v>
      </c>
      <c r="Q304" s="9">
        <f>K304*0.44</f>
        <v>0.88</v>
      </c>
      <c r="R304" s="9">
        <f t="shared" si="34"/>
        <v>2.17</v>
      </c>
    </row>
    <row r="305" spans="1:18" x14ac:dyDescent="0.2">
      <c r="A305" t="s">
        <v>2082</v>
      </c>
      <c r="B305" t="s">
        <v>2091</v>
      </c>
      <c r="C305" s="6" t="s">
        <v>886</v>
      </c>
      <c r="D305">
        <v>214</v>
      </c>
      <c r="E305" t="s">
        <v>281</v>
      </c>
      <c r="F305" t="s">
        <v>282</v>
      </c>
      <c r="G305" t="s">
        <v>1289</v>
      </c>
      <c r="H305" t="s">
        <v>1005</v>
      </c>
      <c r="I305">
        <v>73</v>
      </c>
      <c r="J305">
        <v>11</v>
      </c>
      <c r="K305">
        <v>9</v>
      </c>
      <c r="L305">
        <v>20</v>
      </c>
      <c r="M305">
        <v>22</v>
      </c>
      <c r="O305" s="9">
        <f t="shared" si="33"/>
        <v>73</v>
      </c>
      <c r="P305" s="9">
        <f>J305*0.43</f>
        <v>4.7299999999999995</v>
      </c>
      <c r="Q305" s="9">
        <f>K305*0.44</f>
        <v>3.96</v>
      </c>
      <c r="R305" s="9">
        <f t="shared" si="34"/>
        <v>8.69</v>
      </c>
    </row>
    <row r="306" spans="1:18" x14ac:dyDescent="0.2">
      <c r="A306" t="s">
        <v>2131</v>
      </c>
      <c r="B306" t="s">
        <v>2091</v>
      </c>
      <c r="C306" s="6" t="s">
        <v>889</v>
      </c>
      <c r="D306">
        <v>180</v>
      </c>
      <c r="E306" t="s">
        <v>599</v>
      </c>
      <c r="F306" t="s">
        <v>600</v>
      </c>
      <c r="G306" t="s">
        <v>1585</v>
      </c>
      <c r="H306" t="s">
        <v>973</v>
      </c>
      <c r="I306">
        <v>52</v>
      </c>
      <c r="J306">
        <v>0</v>
      </c>
      <c r="K306">
        <v>6</v>
      </c>
      <c r="L306">
        <v>6</v>
      </c>
      <c r="M306">
        <v>52</v>
      </c>
      <c r="O306" s="9">
        <f t="shared" si="33"/>
        <v>52</v>
      </c>
      <c r="P306" s="9">
        <f>J306*0.43</f>
        <v>0</v>
      </c>
      <c r="Q306" s="9">
        <f>K306*0.44</f>
        <v>2.64</v>
      </c>
      <c r="R306" s="9">
        <f t="shared" si="34"/>
        <v>2.64</v>
      </c>
    </row>
    <row r="307" spans="1:18" x14ac:dyDescent="0.2">
      <c r="G307" t="s">
        <v>2002</v>
      </c>
      <c r="H307" t="s">
        <v>935</v>
      </c>
      <c r="I307">
        <v>5</v>
      </c>
      <c r="J307">
        <v>0</v>
      </c>
      <c r="K307">
        <v>0</v>
      </c>
      <c r="L307">
        <v>0</v>
      </c>
      <c r="M307">
        <v>2</v>
      </c>
      <c r="O307" s="9">
        <f t="shared" si="33"/>
        <v>5</v>
      </c>
      <c r="P307" s="9">
        <f>J307*0.47</f>
        <v>0</v>
      </c>
      <c r="Q307" s="9">
        <f>K307*0.48</f>
        <v>0</v>
      </c>
      <c r="R307" s="9">
        <f t="shared" si="34"/>
        <v>0</v>
      </c>
    </row>
    <row r="308" spans="1:18" x14ac:dyDescent="0.2">
      <c r="A308" t="s">
        <v>2131</v>
      </c>
      <c r="B308" t="s">
        <v>2083</v>
      </c>
      <c r="C308" s="6" t="s">
        <v>888</v>
      </c>
      <c r="D308">
        <v>196</v>
      </c>
      <c r="E308" t="s">
        <v>636</v>
      </c>
      <c r="F308" t="s">
        <v>2128</v>
      </c>
      <c r="G308" t="s">
        <v>1167</v>
      </c>
      <c r="H308" t="s">
        <v>931</v>
      </c>
      <c r="I308">
        <v>55</v>
      </c>
      <c r="J308">
        <v>5</v>
      </c>
      <c r="K308">
        <v>26</v>
      </c>
      <c r="L308">
        <v>31</v>
      </c>
      <c r="M308">
        <v>30</v>
      </c>
      <c r="O308" s="9">
        <f t="shared" si="33"/>
        <v>55</v>
      </c>
      <c r="P308" s="9">
        <f>J308*0.43</f>
        <v>2.15</v>
      </c>
      <c r="Q308" s="9">
        <f>K308*0.44</f>
        <v>11.44</v>
      </c>
      <c r="R308" s="9">
        <f t="shared" si="34"/>
        <v>13.59</v>
      </c>
    </row>
    <row r="309" spans="1:18" x14ac:dyDescent="0.2">
      <c r="G309" t="s">
        <v>1829</v>
      </c>
      <c r="H309" t="s">
        <v>2078</v>
      </c>
      <c r="I309">
        <v>6</v>
      </c>
      <c r="J309">
        <v>0</v>
      </c>
      <c r="K309">
        <v>1</v>
      </c>
      <c r="L309">
        <v>1</v>
      </c>
      <c r="M309">
        <v>2</v>
      </c>
      <c r="O309" s="9">
        <f t="shared" si="33"/>
        <v>6</v>
      </c>
      <c r="P309" s="9">
        <f>J309*0.47</f>
        <v>0</v>
      </c>
      <c r="Q309" s="9">
        <f>K309*0.48</f>
        <v>0.48</v>
      </c>
      <c r="R309" s="9">
        <f t="shared" si="34"/>
        <v>0.48</v>
      </c>
    </row>
    <row r="310" spans="1:18" x14ac:dyDescent="0.2">
      <c r="A310" t="s">
        <v>2074</v>
      </c>
      <c r="B310" t="s">
        <v>2083</v>
      </c>
      <c r="C310" s="6" t="s">
        <v>886</v>
      </c>
      <c r="D310">
        <v>207</v>
      </c>
      <c r="E310" t="s">
        <v>2154</v>
      </c>
      <c r="F310" t="s">
        <v>2155</v>
      </c>
      <c r="G310" t="s">
        <v>1869</v>
      </c>
      <c r="H310" t="s">
        <v>966</v>
      </c>
      <c r="I310">
        <v>32</v>
      </c>
      <c r="J310">
        <v>0</v>
      </c>
      <c r="K310">
        <v>1</v>
      </c>
      <c r="L310">
        <v>1</v>
      </c>
      <c r="M310">
        <v>0</v>
      </c>
    </row>
    <row r="311" spans="1:18" x14ac:dyDescent="0.2">
      <c r="A311" t="s">
        <v>2131</v>
      </c>
      <c r="B311" t="s">
        <v>2091</v>
      </c>
      <c r="C311" s="6" t="s">
        <v>886</v>
      </c>
      <c r="D311">
        <v>200</v>
      </c>
      <c r="E311" t="s">
        <v>2202</v>
      </c>
      <c r="F311" t="s">
        <v>2203</v>
      </c>
      <c r="G311" t="s">
        <v>1860</v>
      </c>
      <c r="H311" t="s">
        <v>938</v>
      </c>
      <c r="I311">
        <v>20</v>
      </c>
      <c r="J311">
        <v>0</v>
      </c>
      <c r="K311">
        <v>1</v>
      </c>
      <c r="L311">
        <v>1</v>
      </c>
      <c r="M311">
        <v>23</v>
      </c>
      <c r="O311" s="9">
        <f t="shared" ref="O311:O344" si="35">I311</f>
        <v>20</v>
      </c>
      <c r="P311" s="9">
        <f>J311*0.47</f>
        <v>0</v>
      </c>
      <c r="Q311" s="9">
        <f>K311*0.45</f>
        <v>0.45</v>
      </c>
      <c r="R311" s="9">
        <f t="shared" ref="R311:R344" si="36">P311+Q311</f>
        <v>0.45</v>
      </c>
    </row>
    <row r="312" spans="1:18" x14ac:dyDescent="0.2">
      <c r="A312" t="s">
        <v>2090</v>
      </c>
      <c r="B312" t="s">
        <v>2091</v>
      </c>
      <c r="C312" s="6" t="s">
        <v>885</v>
      </c>
      <c r="D312">
        <v>186</v>
      </c>
      <c r="E312" t="s">
        <v>620</v>
      </c>
      <c r="F312" t="s">
        <v>621</v>
      </c>
      <c r="G312" t="s">
        <v>1345</v>
      </c>
      <c r="H312" t="s">
        <v>931</v>
      </c>
      <c r="I312">
        <v>26</v>
      </c>
      <c r="J312">
        <v>6</v>
      </c>
      <c r="K312">
        <v>11</v>
      </c>
      <c r="L312">
        <v>17</v>
      </c>
      <c r="M312">
        <v>29</v>
      </c>
      <c r="O312" s="9">
        <f t="shared" si="35"/>
        <v>26</v>
      </c>
      <c r="P312" s="9">
        <f>J312*0.38</f>
        <v>2.2800000000000002</v>
      </c>
      <c r="Q312" s="9">
        <f>K312*0.41</f>
        <v>4.51</v>
      </c>
      <c r="R312" s="9">
        <f t="shared" si="36"/>
        <v>6.79</v>
      </c>
    </row>
    <row r="313" spans="1:18" x14ac:dyDescent="0.2">
      <c r="G313" t="s">
        <v>1953</v>
      </c>
      <c r="H313" t="s">
        <v>952</v>
      </c>
      <c r="I313">
        <v>2</v>
      </c>
      <c r="J313">
        <v>0</v>
      </c>
      <c r="K313">
        <v>0</v>
      </c>
      <c r="L313">
        <v>0</v>
      </c>
      <c r="M313">
        <v>4</v>
      </c>
      <c r="O313" s="9">
        <f t="shared" si="35"/>
        <v>2</v>
      </c>
      <c r="P313" s="9">
        <f>J313*0.47</f>
        <v>0</v>
      </c>
      <c r="Q313" s="9">
        <f>K313*0.48</f>
        <v>0</v>
      </c>
      <c r="R313" s="9">
        <f t="shared" si="36"/>
        <v>0</v>
      </c>
    </row>
    <row r="314" spans="1:18" x14ac:dyDescent="0.2">
      <c r="G314" t="s">
        <v>1651</v>
      </c>
      <c r="H314" t="s">
        <v>904</v>
      </c>
      <c r="I314">
        <v>49</v>
      </c>
      <c r="J314">
        <v>0</v>
      </c>
      <c r="K314">
        <v>4</v>
      </c>
      <c r="L314">
        <v>4</v>
      </c>
      <c r="M314">
        <v>34</v>
      </c>
      <c r="O314" s="9">
        <f t="shared" si="35"/>
        <v>49</v>
      </c>
      <c r="P314" s="9">
        <f>J314*0.47</f>
        <v>0</v>
      </c>
      <c r="Q314" s="9">
        <f>K314*0.48</f>
        <v>1.92</v>
      </c>
      <c r="R314" s="9">
        <f t="shared" si="36"/>
        <v>1.92</v>
      </c>
    </row>
    <row r="315" spans="1:18" x14ac:dyDescent="0.2">
      <c r="A315" t="s">
        <v>2090</v>
      </c>
      <c r="B315" t="s">
        <v>2091</v>
      </c>
      <c r="C315" s="6" t="s">
        <v>887</v>
      </c>
      <c r="D315">
        <v>185</v>
      </c>
      <c r="E315" t="s">
        <v>2123</v>
      </c>
      <c r="F315" t="s">
        <v>2124</v>
      </c>
      <c r="G315" t="s">
        <v>1059</v>
      </c>
      <c r="H315" t="s">
        <v>966</v>
      </c>
      <c r="I315">
        <v>64</v>
      </c>
      <c r="J315">
        <v>16</v>
      </c>
      <c r="K315">
        <v>24</v>
      </c>
      <c r="L315">
        <v>40</v>
      </c>
      <c r="M315">
        <v>58</v>
      </c>
      <c r="O315" s="9">
        <f t="shared" si="35"/>
        <v>64</v>
      </c>
      <c r="P315" s="9">
        <f>J315*0.38</f>
        <v>6.08</v>
      </c>
      <c r="Q315" s="9">
        <f>K315*0.41</f>
        <v>9.84</v>
      </c>
      <c r="R315" s="9">
        <f t="shared" si="36"/>
        <v>15.92</v>
      </c>
    </row>
    <row r="316" spans="1:18" x14ac:dyDescent="0.2">
      <c r="G316" t="s">
        <v>1449</v>
      </c>
      <c r="H316" t="s">
        <v>915</v>
      </c>
      <c r="I316">
        <v>56</v>
      </c>
      <c r="J316">
        <v>2</v>
      </c>
      <c r="K316">
        <v>9</v>
      </c>
      <c r="L316">
        <v>11</v>
      </c>
      <c r="M316">
        <v>100</v>
      </c>
      <c r="O316" s="9">
        <f t="shared" si="35"/>
        <v>56</v>
      </c>
      <c r="P316" s="9">
        <f>J316*0.47</f>
        <v>0.94</v>
      </c>
      <c r="Q316" s="9">
        <f>K316*0.48</f>
        <v>4.32</v>
      </c>
      <c r="R316" s="9">
        <f t="shared" si="36"/>
        <v>5.26</v>
      </c>
    </row>
    <row r="317" spans="1:18" x14ac:dyDescent="0.2">
      <c r="G317" t="s">
        <v>1670</v>
      </c>
      <c r="H317" t="s">
        <v>949</v>
      </c>
      <c r="I317">
        <v>6</v>
      </c>
      <c r="J317">
        <v>1</v>
      </c>
      <c r="K317">
        <v>2</v>
      </c>
      <c r="L317">
        <v>3</v>
      </c>
      <c r="M317">
        <v>6</v>
      </c>
      <c r="O317" s="9">
        <f t="shared" si="35"/>
        <v>6</v>
      </c>
      <c r="P317" s="9">
        <f>J317*0.47</f>
        <v>0.47</v>
      </c>
      <c r="Q317" s="9">
        <f>K317*0.48</f>
        <v>0.96</v>
      </c>
      <c r="R317" s="9">
        <f t="shared" si="36"/>
        <v>1.43</v>
      </c>
    </row>
    <row r="318" spans="1:18" x14ac:dyDescent="0.2">
      <c r="G318" t="s">
        <v>1595</v>
      </c>
      <c r="H318" t="s">
        <v>929</v>
      </c>
      <c r="I318">
        <v>16</v>
      </c>
      <c r="J318">
        <v>2</v>
      </c>
      <c r="K318">
        <v>3</v>
      </c>
      <c r="L318">
        <v>5</v>
      </c>
      <c r="M318">
        <v>2</v>
      </c>
      <c r="O318" s="9">
        <f t="shared" si="35"/>
        <v>16</v>
      </c>
      <c r="P318" s="9">
        <f>J318*0.47</f>
        <v>0.94</v>
      </c>
      <c r="Q318" s="9">
        <f>K318*0.48</f>
        <v>1.44</v>
      </c>
      <c r="R318" s="9">
        <f t="shared" si="36"/>
        <v>2.38</v>
      </c>
    </row>
    <row r="319" spans="1:18" x14ac:dyDescent="0.2">
      <c r="A319" t="s">
        <v>2131</v>
      </c>
      <c r="B319" t="s">
        <v>2083</v>
      </c>
      <c r="C319" s="6" t="s">
        <v>886</v>
      </c>
      <c r="D319">
        <v>215</v>
      </c>
      <c r="E319" t="s">
        <v>2204</v>
      </c>
      <c r="F319" t="s">
        <v>2205</v>
      </c>
      <c r="G319" t="s">
        <v>1634</v>
      </c>
      <c r="H319" t="s">
        <v>938</v>
      </c>
      <c r="I319">
        <v>17</v>
      </c>
      <c r="J319">
        <v>1</v>
      </c>
      <c r="K319">
        <v>3</v>
      </c>
      <c r="L319">
        <v>4</v>
      </c>
      <c r="M319">
        <v>6</v>
      </c>
      <c r="O319" s="9">
        <f t="shared" si="35"/>
        <v>17</v>
      </c>
      <c r="P319" s="9">
        <f>J319*0.42</f>
        <v>0.42</v>
      </c>
      <c r="Q319" s="9">
        <f>K319*0.41</f>
        <v>1.23</v>
      </c>
      <c r="R319" s="9">
        <f t="shared" si="36"/>
        <v>1.65</v>
      </c>
    </row>
    <row r="320" spans="1:18" x14ac:dyDescent="0.2">
      <c r="A320" t="s">
        <v>2082</v>
      </c>
      <c r="B320" t="s">
        <v>2083</v>
      </c>
      <c r="C320" s="6" t="s">
        <v>888</v>
      </c>
      <c r="D320">
        <v>198</v>
      </c>
      <c r="E320" t="s">
        <v>2283</v>
      </c>
      <c r="F320" t="s">
        <v>2284</v>
      </c>
      <c r="G320" t="s">
        <v>984</v>
      </c>
      <c r="H320" t="s">
        <v>917</v>
      </c>
      <c r="I320">
        <v>73</v>
      </c>
      <c r="J320">
        <v>22</v>
      </c>
      <c r="K320">
        <v>29</v>
      </c>
      <c r="L320">
        <v>51</v>
      </c>
      <c r="M320">
        <v>45</v>
      </c>
      <c r="O320" s="9">
        <f t="shared" si="35"/>
        <v>73</v>
      </c>
      <c r="P320" s="9">
        <f>J320*0.33</f>
        <v>7.2600000000000007</v>
      </c>
      <c r="Q320" s="9">
        <f>K320*0.32</f>
        <v>9.2799999999999994</v>
      </c>
      <c r="R320" s="9">
        <f t="shared" si="36"/>
        <v>16.54</v>
      </c>
    </row>
    <row r="321" spans="1:18" x14ac:dyDescent="0.2">
      <c r="A321" t="s">
        <v>2082</v>
      </c>
      <c r="B321" t="s">
        <v>2083</v>
      </c>
      <c r="C321" s="6" t="s">
        <v>889</v>
      </c>
      <c r="D321">
        <v>225</v>
      </c>
      <c r="E321" t="s">
        <v>854</v>
      </c>
      <c r="F321" t="s">
        <v>855</v>
      </c>
      <c r="G321" t="s">
        <v>1379</v>
      </c>
      <c r="H321" t="s">
        <v>929</v>
      </c>
      <c r="I321">
        <v>45</v>
      </c>
      <c r="J321">
        <v>10</v>
      </c>
      <c r="K321">
        <v>4</v>
      </c>
      <c r="L321">
        <v>14</v>
      </c>
      <c r="M321">
        <v>84</v>
      </c>
      <c r="O321" s="9">
        <f t="shared" si="35"/>
        <v>45</v>
      </c>
      <c r="P321" s="9">
        <f>J321*0.47</f>
        <v>4.6999999999999993</v>
      </c>
      <c r="Q321" s="9">
        <f>K321*0.45</f>
        <v>1.8</v>
      </c>
      <c r="R321" s="9">
        <f t="shared" si="36"/>
        <v>6.4999999999999991</v>
      </c>
    </row>
    <row r="322" spans="1:18" x14ac:dyDescent="0.2">
      <c r="A322" t="s">
        <v>2131</v>
      </c>
      <c r="B322" t="s">
        <v>2083</v>
      </c>
      <c r="C322" s="6" t="s">
        <v>886</v>
      </c>
      <c r="D322">
        <v>192</v>
      </c>
      <c r="E322" t="s">
        <v>490</v>
      </c>
      <c r="F322" t="s">
        <v>491</v>
      </c>
      <c r="G322" t="s">
        <v>1543</v>
      </c>
      <c r="H322" t="s">
        <v>913</v>
      </c>
      <c r="I322">
        <v>60</v>
      </c>
      <c r="J322">
        <v>1</v>
      </c>
      <c r="K322">
        <v>6</v>
      </c>
      <c r="L322">
        <v>7</v>
      </c>
      <c r="M322">
        <v>16</v>
      </c>
      <c r="O322" s="9">
        <f t="shared" si="35"/>
        <v>60</v>
      </c>
      <c r="P322" s="9">
        <f>J322*0.51</f>
        <v>0.51</v>
      </c>
      <c r="Q322" s="9">
        <f>K322*0.51</f>
        <v>3.06</v>
      </c>
      <c r="R322" s="9">
        <f t="shared" si="36"/>
        <v>3.5700000000000003</v>
      </c>
    </row>
    <row r="323" spans="1:18" x14ac:dyDescent="0.2">
      <c r="A323" t="s">
        <v>2094</v>
      </c>
      <c r="B323" t="s">
        <v>2091</v>
      </c>
      <c r="C323" s="6" t="s">
        <v>886</v>
      </c>
      <c r="D323">
        <v>197</v>
      </c>
      <c r="E323" t="s">
        <v>440</v>
      </c>
      <c r="F323" t="s">
        <v>2167</v>
      </c>
      <c r="G323" t="s">
        <v>1098</v>
      </c>
      <c r="H323" t="s">
        <v>952</v>
      </c>
      <c r="I323">
        <v>46</v>
      </c>
      <c r="J323">
        <v>17</v>
      </c>
      <c r="K323">
        <v>19</v>
      </c>
      <c r="L323">
        <v>36</v>
      </c>
      <c r="M323">
        <v>21</v>
      </c>
      <c r="O323" s="9">
        <f t="shared" si="35"/>
        <v>46</v>
      </c>
      <c r="P323" s="9">
        <f>J323*0.33</f>
        <v>5.61</v>
      </c>
      <c r="Q323" s="9">
        <f>K323*0.32</f>
        <v>6.08</v>
      </c>
      <c r="R323" s="9">
        <f t="shared" si="36"/>
        <v>11.690000000000001</v>
      </c>
    </row>
    <row r="324" spans="1:18" x14ac:dyDescent="0.2">
      <c r="A324" t="s">
        <v>2090</v>
      </c>
      <c r="B324" t="s">
        <v>2091</v>
      </c>
      <c r="C324" s="6" t="s">
        <v>886</v>
      </c>
      <c r="D324">
        <v>205</v>
      </c>
      <c r="E324" t="s">
        <v>2393</v>
      </c>
      <c r="F324" t="s">
        <v>2118</v>
      </c>
      <c r="G324" t="s">
        <v>1288</v>
      </c>
      <c r="H324" t="s">
        <v>904</v>
      </c>
      <c r="I324">
        <v>67</v>
      </c>
      <c r="J324">
        <v>11</v>
      </c>
      <c r="K324">
        <v>9</v>
      </c>
      <c r="L324">
        <v>20</v>
      </c>
      <c r="M324">
        <v>104</v>
      </c>
      <c r="O324" s="9">
        <f t="shared" si="35"/>
        <v>67</v>
      </c>
      <c r="P324" s="9">
        <f>J324*0.3</f>
        <v>3.3</v>
      </c>
      <c r="Q324" s="9">
        <f>K324*0.36</f>
        <v>3.2399999999999998</v>
      </c>
      <c r="R324" s="9">
        <f t="shared" si="36"/>
        <v>6.5399999999999991</v>
      </c>
    </row>
    <row r="325" spans="1:18" x14ac:dyDescent="0.2">
      <c r="A325" t="s">
        <v>2131</v>
      </c>
      <c r="B325" t="s">
        <v>2083</v>
      </c>
      <c r="C325" s="6" t="s">
        <v>886</v>
      </c>
      <c r="D325">
        <v>205</v>
      </c>
      <c r="E325" t="s">
        <v>110</v>
      </c>
      <c r="F325" t="s">
        <v>566</v>
      </c>
      <c r="G325" t="s">
        <v>1153</v>
      </c>
      <c r="H325" t="s">
        <v>929</v>
      </c>
      <c r="I325">
        <v>55</v>
      </c>
      <c r="J325">
        <v>5</v>
      </c>
      <c r="K325">
        <v>27</v>
      </c>
      <c r="L325">
        <v>32</v>
      </c>
      <c r="M325">
        <v>29</v>
      </c>
      <c r="O325" s="9">
        <f t="shared" si="35"/>
        <v>55</v>
      </c>
      <c r="P325" s="9">
        <f>J325*0.43</f>
        <v>2.15</v>
      </c>
      <c r="Q325" s="9">
        <f>K325*0.44</f>
        <v>11.88</v>
      </c>
      <c r="R325" s="9">
        <f t="shared" si="36"/>
        <v>14.030000000000001</v>
      </c>
    </row>
    <row r="326" spans="1:18" x14ac:dyDescent="0.2">
      <c r="G326" t="s">
        <v>1847</v>
      </c>
      <c r="H326" t="s">
        <v>961</v>
      </c>
      <c r="I326">
        <v>11</v>
      </c>
      <c r="J326">
        <v>0</v>
      </c>
      <c r="K326">
        <v>1</v>
      </c>
      <c r="L326">
        <v>1</v>
      </c>
      <c r="M326">
        <v>2</v>
      </c>
      <c r="O326" s="9">
        <f t="shared" si="35"/>
        <v>11</v>
      </c>
      <c r="P326" s="9">
        <f>J326*0.47</f>
        <v>0</v>
      </c>
      <c r="Q326" s="9">
        <f>K326*0.48</f>
        <v>0.48</v>
      </c>
      <c r="R326" s="9">
        <f t="shared" si="36"/>
        <v>0.48</v>
      </c>
    </row>
    <row r="327" spans="1:18" x14ac:dyDescent="0.2">
      <c r="G327" t="s">
        <v>1006</v>
      </c>
      <c r="H327" t="s">
        <v>951</v>
      </c>
      <c r="I327">
        <v>47</v>
      </c>
      <c r="J327">
        <v>17</v>
      </c>
      <c r="K327">
        <v>30</v>
      </c>
      <c r="L327">
        <v>47</v>
      </c>
      <c r="M327">
        <v>30</v>
      </c>
      <c r="O327" s="9">
        <f t="shared" si="35"/>
        <v>47</v>
      </c>
      <c r="P327" s="9">
        <f>J327*0.47</f>
        <v>7.9899999999999993</v>
      </c>
      <c r="Q327" s="9">
        <f>K327*0.48</f>
        <v>14.399999999999999</v>
      </c>
      <c r="R327" s="9">
        <f t="shared" si="36"/>
        <v>22.389999999999997</v>
      </c>
    </row>
    <row r="328" spans="1:18" x14ac:dyDescent="0.2">
      <c r="G328" t="s">
        <v>1588</v>
      </c>
      <c r="H328" t="s">
        <v>973</v>
      </c>
      <c r="I328">
        <v>23</v>
      </c>
      <c r="J328">
        <v>4</v>
      </c>
      <c r="K328">
        <v>1</v>
      </c>
      <c r="L328">
        <v>5</v>
      </c>
      <c r="M328">
        <v>6</v>
      </c>
      <c r="O328" s="9">
        <f t="shared" si="35"/>
        <v>23</v>
      </c>
      <c r="P328" s="9">
        <f>J328*0.47</f>
        <v>1.88</v>
      </c>
      <c r="Q328" s="9">
        <f>K328*0.48</f>
        <v>0.48</v>
      </c>
      <c r="R328" s="9">
        <f t="shared" si="36"/>
        <v>2.36</v>
      </c>
    </row>
    <row r="329" spans="1:18" x14ac:dyDescent="0.2">
      <c r="A329" t="s">
        <v>2131</v>
      </c>
      <c r="B329" t="s">
        <v>2083</v>
      </c>
      <c r="C329" s="6" t="s">
        <v>887</v>
      </c>
      <c r="D329">
        <v>190</v>
      </c>
      <c r="E329" t="s">
        <v>202</v>
      </c>
      <c r="F329" t="s">
        <v>203</v>
      </c>
      <c r="G329" t="s">
        <v>1412</v>
      </c>
      <c r="H329" t="s">
        <v>925</v>
      </c>
      <c r="I329">
        <v>44</v>
      </c>
      <c r="J329">
        <v>1</v>
      </c>
      <c r="K329">
        <v>12</v>
      </c>
      <c r="L329">
        <v>13</v>
      </c>
      <c r="M329">
        <v>26</v>
      </c>
      <c r="O329" s="9">
        <f t="shared" si="35"/>
        <v>44</v>
      </c>
      <c r="P329" s="9">
        <f>J329*0.47</f>
        <v>0.47</v>
      </c>
      <c r="Q329" s="9">
        <f>K329*0.45</f>
        <v>5.4</v>
      </c>
      <c r="R329" s="9">
        <f t="shared" si="36"/>
        <v>5.87</v>
      </c>
    </row>
    <row r="330" spans="1:18" x14ac:dyDescent="0.2">
      <c r="A330" t="s">
        <v>2131</v>
      </c>
      <c r="B330" t="s">
        <v>2083</v>
      </c>
      <c r="C330" s="6" t="s">
        <v>888</v>
      </c>
      <c r="D330">
        <v>199</v>
      </c>
      <c r="E330" t="s">
        <v>2315</v>
      </c>
      <c r="F330" t="s">
        <v>2312</v>
      </c>
      <c r="G330" t="s">
        <v>987</v>
      </c>
      <c r="H330" t="s">
        <v>917</v>
      </c>
      <c r="I330">
        <v>74</v>
      </c>
      <c r="J330">
        <v>14</v>
      </c>
      <c r="K330">
        <v>37</v>
      </c>
      <c r="L330">
        <v>51</v>
      </c>
      <c r="M330">
        <v>24</v>
      </c>
      <c r="O330" s="9">
        <f t="shared" si="35"/>
        <v>74</v>
      </c>
      <c r="P330" s="9">
        <f>J330*0.3</f>
        <v>4.2</v>
      </c>
      <c r="Q330" s="9">
        <f>K330*0.36</f>
        <v>13.32</v>
      </c>
      <c r="R330" s="9">
        <f t="shared" si="36"/>
        <v>17.52</v>
      </c>
    </row>
    <row r="331" spans="1:18" x14ac:dyDescent="0.2">
      <c r="A331" t="s">
        <v>2082</v>
      </c>
      <c r="B331" t="s">
        <v>2083</v>
      </c>
      <c r="C331" s="6" t="s">
        <v>887</v>
      </c>
      <c r="D331">
        <v>190</v>
      </c>
      <c r="E331" t="s">
        <v>470</v>
      </c>
      <c r="F331" t="s">
        <v>212</v>
      </c>
      <c r="G331" t="s">
        <v>1121</v>
      </c>
      <c r="H331" t="s">
        <v>913</v>
      </c>
      <c r="I331">
        <v>78</v>
      </c>
      <c r="J331">
        <v>18</v>
      </c>
      <c r="K331">
        <v>16</v>
      </c>
      <c r="L331">
        <v>34</v>
      </c>
      <c r="M331">
        <v>24</v>
      </c>
      <c r="O331" s="9">
        <f t="shared" si="35"/>
        <v>78</v>
      </c>
      <c r="P331" s="9">
        <f>J331*0.3</f>
        <v>5.3999999999999995</v>
      </c>
      <c r="Q331" s="9">
        <f>K331*0.36</f>
        <v>5.76</v>
      </c>
      <c r="R331" s="9">
        <f t="shared" si="36"/>
        <v>11.16</v>
      </c>
    </row>
    <row r="332" spans="1:18" x14ac:dyDescent="0.2">
      <c r="A332" t="s">
        <v>2131</v>
      </c>
      <c r="B332" t="s">
        <v>2091</v>
      </c>
      <c r="C332" s="6" t="s">
        <v>888</v>
      </c>
      <c r="D332">
        <v>213</v>
      </c>
      <c r="E332" t="s">
        <v>827</v>
      </c>
      <c r="F332" t="s">
        <v>828</v>
      </c>
      <c r="G332" t="s">
        <v>1437</v>
      </c>
      <c r="H332" t="s">
        <v>922</v>
      </c>
      <c r="I332">
        <v>71</v>
      </c>
      <c r="J332">
        <v>5</v>
      </c>
      <c r="K332">
        <v>6</v>
      </c>
      <c r="L332">
        <v>11</v>
      </c>
      <c r="M332">
        <v>121</v>
      </c>
      <c r="O332" s="9">
        <f t="shared" si="35"/>
        <v>71</v>
      </c>
      <c r="P332" s="9">
        <f>J332*0.33</f>
        <v>1.6500000000000001</v>
      </c>
      <c r="Q332" s="9">
        <f>K332*0.32</f>
        <v>1.92</v>
      </c>
      <c r="R332" s="9">
        <f t="shared" si="36"/>
        <v>3.5700000000000003</v>
      </c>
    </row>
    <row r="333" spans="1:18" x14ac:dyDescent="0.2">
      <c r="G333" t="s">
        <v>2062</v>
      </c>
      <c r="H333" t="s">
        <v>915</v>
      </c>
      <c r="I333">
        <v>33</v>
      </c>
      <c r="J333">
        <v>0</v>
      </c>
      <c r="K333">
        <v>0</v>
      </c>
      <c r="L333">
        <v>0</v>
      </c>
      <c r="M333">
        <v>2</v>
      </c>
      <c r="O333" s="9">
        <f t="shared" si="35"/>
        <v>33</v>
      </c>
      <c r="P333" s="9">
        <f>J333*0.47</f>
        <v>0</v>
      </c>
      <c r="Q333" s="9">
        <f>K333*0.48</f>
        <v>0</v>
      </c>
      <c r="R333" s="9">
        <f t="shared" si="36"/>
        <v>0</v>
      </c>
    </row>
    <row r="334" spans="1:18" x14ac:dyDescent="0.2">
      <c r="A334" t="s">
        <v>2082</v>
      </c>
      <c r="B334" t="s">
        <v>2083</v>
      </c>
      <c r="C334" s="6" t="s">
        <v>887</v>
      </c>
      <c r="D334">
        <v>200</v>
      </c>
      <c r="E334" t="s">
        <v>51</v>
      </c>
      <c r="F334" t="s">
        <v>52</v>
      </c>
      <c r="G334" t="s">
        <v>1754</v>
      </c>
      <c r="H334" t="s">
        <v>904</v>
      </c>
      <c r="I334">
        <v>34</v>
      </c>
      <c r="J334">
        <v>0</v>
      </c>
      <c r="K334">
        <v>2</v>
      </c>
      <c r="L334">
        <v>2</v>
      </c>
      <c r="M334">
        <v>119</v>
      </c>
      <c r="O334" s="9">
        <f t="shared" si="35"/>
        <v>34</v>
      </c>
      <c r="P334" s="9">
        <f>J334*0.51</f>
        <v>0</v>
      </c>
      <c r="Q334" s="9">
        <f>K334*0.51</f>
        <v>1.02</v>
      </c>
      <c r="R334" s="9">
        <f t="shared" si="36"/>
        <v>1.02</v>
      </c>
    </row>
    <row r="335" spans="1:18" x14ac:dyDescent="0.2">
      <c r="A335" t="s">
        <v>2090</v>
      </c>
      <c r="B335" t="s">
        <v>2091</v>
      </c>
      <c r="C335" s="6" t="s">
        <v>888</v>
      </c>
      <c r="D335">
        <v>191</v>
      </c>
      <c r="E335" t="s">
        <v>516</v>
      </c>
      <c r="F335" t="s">
        <v>517</v>
      </c>
      <c r="G335" t="s">
        <v>1704</v>
      </c>
      <c r="H335" t="s">
        <v>992</v>
      </c>
      <c r="I335">
        <v>6</v>
      </c>
      <c r="J335">
        <v>2</v>
      </c>
      <c r="K335">
        <v>0</v>
      </c>
      <c r="L335">
        <v>2</v>
      </c>
      <c r="M335">
        <v>0</v>
      </c>
      <c r="O335" s="9">
        <f t="shared" si="35"/>
        <v>6</v>
      </c>
      <c r="P335" s="9">
        <f>J335*0.47</f>
        <v>0.94</v>
      </c>
      <c r="Q335" s="9">
        <f>K335*0.45</f>
        <v>0</v>
      </c>
      <c r="R335" s="9">
        <f t="shared" si="36"/>
        <v>0.94</v>
      </c>
    </row>
    <row r="336" spans="1:18" x14ac:dyDescent="0.2">
      <c r="G336" t="s">
        <v>1596</v>
      </c>
      <c r="H336" t="s">
        <v>935</v>
      </c>
      <c r="I336">
        <v>17</v>
      </c>
      <c r="J336">
        <v>2</v>
      </c>
      <c r="K336">
        <v>3</v>
      </c>
      <c r="L336">
        <v>5</v>
      </c>
      <c r="M336">
        <v>6</v>
      </c>
      <c r="O336" s="9">
        <f t="shared" si="35"/>
        <v>17</v>
      </c>
      <c r="P336" s="9">
        <f>J336*0.47</f>
        <v>0.94</v>
      </c>
      <c r="Q336" s="9">
        <f>K336*0.48</f>
        <v>1.44</v>
      </c>
      <c r="R336" s="9">
        <f t="shared" si="36"/>
        <v>2.38</v>
      </c>
    </row>
    <row r="337" spans="1:18" x14ac:dyDescent="0.2">
      <c r="A337" t="s">
        <v>2082</v>
      </c>
      <c r="B337" t="s">
        <v>2083</v>
      </c>
      <c r="C337" s="6" t="s">
        <v>889</v>
      </c>
      <c r="D337">
        <v>237</v>
      </c>
      <c r="E337" t="s">
        <v>62</v>
      </c>
      <c r="F337" t="s">
        <v>63</v>
      </c>
      <c r="G337" t="s">
        <v>1559</v>
      </c>
      <c r="H337" t="s">
        <v>904</v>
      </c>
      <c r="I337">
        <v>27</v>
      </c>
      <c r="J337">
        <v>2</v>
      </c>
      <c r="K337">
        <v>4</v>
      </c>
      <c r="L337">
        <v>6</v>
      </c>
      <c r="M337">
        <v>25</v>
      </c>
      <c r="O337" s="9">
        <f t="shared" si="35"/>
        <v>27</v>
      </c>
      <c r="P337" s="9">
        <f>J337*0.33</f>
        <v>0.66</v>
      </c>
      <c r="Q337" s="9">
        <f>K337*0.32</f>
        <v>1.28</v>
      </c>
      <c r="R337" s="9">
        <f t="shared" si="36"/>
        <v>1.94</v>
      </c>
    </row>
    <row r="338" spans="1:18" x14ac:dyDescent="0.2">
      <c r="A338" t="s">
        <v>2131</v>
      </c>
      <c r="B338" t="s">
        <v>2083</v>
      </c>
      <c r="C338" s="6" t="s">
        <v>886</v>
      </c>
      <c r="D338">
        <v>215</v>
      </c>
      <c r="E338" t="s">
        <v>2455</v>
      </c>
      <c r="F338" t="s">
        <v>2456</v>
      </c>
      <c r="G338" t="s">
        <v>1095</v>
      </c>
      <c r="H338" t="s">
        <v>935</v>
      </c>
      <c r="I338">
        <v>66</v>
      </c>
      <c r="J338">
        <v>6</v>
      </c>
      <c r="K338">
        <v>31</v>
      </c>
      <c r="L338">
        <v>37</v>
      </c>
      <c r="M338">
        <v>84</v>
      </c>
      <c r="O338" s="9">
        <f t="shared" si="35"/>
        <v>66</v>
      </c>
      <c r="P338" s="9">
        <f>J338*0.33</f>
        <v>1.98</v>
      </c>
      <c r="Q338" s="9">
        <f>K338*0.32</f>
        <v>9.92</v>
      </c>
      <c r="R338" s="9">
        <f t="shared" si="36"/>
        <v>11.9</v>
      </c>
    </row>
    <row r="339" spans="1:18" x14ac:dyDescent="0.2">
      <c r="A339" t="s">
        <v>2131</v>
      </c>
      <c r="B339" t="s">
        <v>2083</v>
      </c>
      <c r="C339" s="6" t="s">
        <v>888</v>
      </c>
      <c r="D339">
        <v>210</v>
      </c>
      <c r="E339" t="s">
        <v>524</v>
      </c>
      <c r="F339" t="s">
        <v>525</v>
      </c>
      <c r="G339" t="s">
        <v>1644</v>
      </c>
      <c r="H339" t="s">
        <v>2078</v>
      </c>
      <c r="I339">
        <v>22</v>
      </c>
      <c r="J339">
        <v>0</v>
      </c>
      <c r="K339">
        <v>4</v>
      </c>
      <c r="L339">
        <v>4</v>
      </c>
      <c r="M339">
        <v>42</v>
      </c>
      <c r="O339" s="9">
        <f t="shared" si="35"/>
        <v>22</v>
      </c>
      <c r="P339" s="9">
        <f>J339*0.33</f>
        <v>0</v>
      </c>
      <c r="Q339" s="9">
        <f>K339*0.32</f>
        <v>1.28</v>
      </c>
      <c r="R339" s="9">
        <f t="shared" si="36"/>
        <v>1.28</v>
      </c>
    </row>
    <row r="340" spans="1:18" x14ac:dyDescent="0.2">
      <c r="A340" t="s">
        <v>2082</v>
      </c>
      <c r="B340" t="s">
        <v>2083</v>
      </c>
      <c r="C340" s="6" t="s">
        <v>886</v>
      </c>
      <c r="D340">
        <v>181</v>
      </c>
      <c r="E340" t="s">
        <v>2225</v>
      </c>
      <c r="F340" t="s">
        <v>2226</v>
      </c>
      <c r="G340" t="s">
        <v>1138</v>
      </c>
      <c r="H340" t="s">
        <v>906</v>
      </c>
      <c r="I340">
        <v>56</v>
      </c>
      <c r="J340">
        <v>17</v>
      </c>
      <c r="K340">
        <v>15</v>
      </c>
      <c r="L340">
        <v>32</v>
      </c>
      <c r="M340">
        <v>29</v>
      </c>
      <c r="O340" s="9">
        <f t="shared" si="35"/>
        <v>56</v>
      </c>
      <c r="P340" s="9">
        <f>J340*0.52</f>
        <v>8.84</v>
      </c>
      <c r="Q340" s="9">
        <f>K340*0.59</f>
        <v>8.85</v>
      </c>
      <c r="R340" s="9">
        <f t="shared" si="36"/>
        <v>17.689999999999998</v>
      </c>
    </row>
    <row r="341" spans="1:18" x14ac:dyDescent="0.2">
      <c r="A341" t="s">
        <v>2131</v>
      </c>
      <c r="B341" t="s">
        <v>2083</v>
      </c>
      <c r="C341" s="6" t="s">
        <v>889</v>
      </c>
      <c r="D341">
        <v>220</v>
      </c>
      <c r="E341" t="s">
        <v>286</v>
      </c>
      <c r="F341" t="s">
        <v>287</v>
      </c>
      <c r="G341" t="s">
        <v>1425</v>
      </c>
      <c r="H341" t="s">
        <v>1005</v>
      </c>
      <c r="I341">
        <v>58</v>
      </c>
      <c r="J341">
        <v>2</v>
      </c>
      <c r="K341">
        <v>10</v>
      </c>
      <c r="L341">
        <v>12</v>
      </c>
      <c r="M341">
        <v>113</v>
      </c>
      <c r="O341" s="9">
        <f t="shared" si="35"/>
        <v>58</v>
      </c>
      <c r="P341" s="9">
        <f>J341*0.38</f>
        <v>0.76</v>
      </c>
      <c r="Q341" s="9">
        <f>K341*0.41</f>
        <v>4.0999999999999996</v>
      </c>
      <c r="R341" s="9">
        <f t="shared" si="36"/>
        <v>4.8599999999999994</v>
      </c>
    </row>
    <row r="342" spans="1:18" x14ac:dyDescent="0.2">
      <c r="A342" t="s">
        <v>2131</v>
      </c>
      <c r="B342" t="s">
        <v>2091</v>
      </c>
      <c r="C342" s="6" t="s">
        <v>888</v>
      </c>
      <c r="D342">
        <v>200</v>
      </c>
      <c r="E342" t="s">
        <v>2311</v>
      </c>
      <c r="F342" t="s">
        <v>2312</v>
      </c>
      <c r="G342" t="s">
        <v>1389</v>
      </c>
      <c r="H342" t="s">
        <v>917</v>
      </c>
      <c r="I342">
        <v>57</v>
      </c>
      <c r="J342">
        <v>4</v>
      </c>
      <c r="K342">
        <v>10</v>
      </c>
      <c r="L342">
        <v>14</v>
      </c>
      <c r="M342">
        <v>77</v>
      </c>
      <c r="O342" s="9">
        <f t="shared" si="35"/>
        <v>57</v>
      </c>
      <c r="P342" s="9">
        <f>J342*0.33</f>
        <v>1.32</v>
      </c>
      <c r="Q342" s="9">
        <f>K342*0.32</f>
        <v>3.2</v>
      </c>
      <c r="R342" s="9">
        <f t="shared" si="36"/>
        <v>4.5200000000000005</v>
      </c>
    </row>
    <row r="343" spans="1:18" x14ac:dyDescent="0.2">
      <c r="A343" t="s">
        <v>2131</v>
      </c>
      <c r="B343" t="s">
        <v>2083</v>
      </c>
      <c r="C343" s="6" t="s">
        <v>886</v>
      </c>
      <c r="D343">
        <v>215</v>
      </c>
      <c r="E343" t="s">
        <v>527</v>
      </c>
      <c r="F343" t="s">
        <v>118</v>
      </c>
      <c r="G343" t="s">
        <v>1636</v>
      </c>
      <c r="H343" t="s">
        <v>992</v>
      </c>
      <c r="I343">
        <v>27</v>
      </c>
      <c r="J343">
        <v>1</v>
      </c>
      <c r="K343">
        <v>3</v>
      </c>
      <c r="L343">
        <v>4</v>
      </c>
      <c r="M343">
        <v>47</v>
      </c>
      <c r="O343" s="9">
        <f t="shared" si="35"/>
        <v>27</v>
      </c>
      <c r="P343" s="9">
        <f>J343*0.38</f>
        <v>0.38</v>
      </c>
      <c r="Q343" s="9">
        <f>K343*0.41</f>
        <v>1.23</v>
      </c>
      <c r="R343" s="9">
        <f t="shared" si="36"/>
        <v>1.6099999999999999</v>
      </c>
    </row>
    <row r="344" spans="1:18" x14ac:dyDescent="0.2">
      <c r="A344" t="s">
        <v>2094</v>
      </c>
      <c r="B344" t="s">
        <v>2091</v>
      </c>
      <c r="C344" s="6" t="s">
        <v>889</v>
      </c>
      <c r="D344">
        <v>195</v>
      </c>
      <c r="E344" t="s">
        <v>502</v>
      </c>
      <c r="F344" t="s">
        <v>226</v>
      </c>
      <c r="G344" t="s">
        <v>1417</v>
      </c>
      <c r="H344" t="s">
        <v>992</v>
      </c>
      <c r="I344">
        <v>55</v>
      </c>
      <c r="J344">
        <v>6</v>
      </c>
      <c r="K344">
        <v>6</v>
      </c>
      <c r="L344">
        <v>12</v>
      </c>
      <c r="M344">
        <v>26</v>
      </c>
      <c r="O344" s="9">
        <f t="shared" si="35"/>
        <v>55</v>
      </c>
      <c r="P344" s="9">
        <f>J344*0.47</f>
        <v>2.82</v>
      </c>
      <c r="Q344" s="9">
        <f>K344*0.45</f>
        <v>2.7</v>
      </c>
      <c r="R344" s="9">
        <f t="shared" si="36"/>
        <v>5.52</v>
      </c>
    </row>
    <row r="345" spans="1:18" x14ac:dyDescent="0.2">
      <c r="A345" t="s">
        <v>2074</v>
      </c>
      <c r="B345" t="s">
        <v>2083</v>
      </c>
      <c r="C345" s="6" t="s">
        <v>888</v>
      </c>
      <c r="D345">
        <v>185</v>
      </c>
      <c r="E345" t="s">
        <v>2415</v>
      </c>
      <c r="F345" t="s">
        <v>2100</v>
      </c>
      <c r="G345" t="s">
        <v>2066</v>
      </c>
      <c r="H345" t="s">
        <v>911</v>
      </c>
      <c r="I345">
        <v>41</v>
      </c>
      <c r="J345">
        <v>0</v>
      </c>
      <c r="K345">
        <v>0</v>
      </c>
      <c r="L345">
        <v>0</v>
      </c>
      <c r="M345">
        <v>0</v>
      </c>
    </row>
    <row r="346" spans="1:18" x14ac:dyDescent="0.2">
      <c r="A346" t="s">
        <v>2131</v>
      </c>
      <c r="B346" t="s">
        <v>2091</v>
      </c>
      <c r="C346" s="6" t="s">
        <v>891</v>
      </c>
      <c r="D346">
        <v>200</v>
      </c>
      <c r="E346" t="s">
        <v>785</v>
      </c>
      <c r="F346" t="s">
        <v>786</v>
      </c>
      <c r="G346" t="s">
        <v>1665</v>
      </c>
      <c r="H346" t="s">
        <v>1047</v>
      </c>
      <c r="I346">
        <v>2</v>
      </c>
      <c r="J346">
        <v>1</v>
      </c>
      <c r="K346">
        <v>2</v>
      </c>
      <c r="L346">
        <v>3</v>
      </c>
      <c r="M346">
        <v>2</v>
      </c>
      <c r="O346" s="9">
        <f t="shared" ref="O346:O353" si="37">I346</f>
        <v>2</v>
      </c>
      <c r="P346" s="9">
        <f>J346*0.51</f>
        <v>0.51</v>
      </c>
      <c r="Q346" s="9">
        <f>K346*0.51</f>
        <v>1.02</v>
      </c>
      <c r="R346" s="9">
        <f t="shared" ref="R346:R353" si="38">P346+Q346</f>
        <v>1.53</v>
      </c>
    </row>
    <row r="347" spans="1:18" x14ac:dyDescent="0.2">
      <c r="A347" t="s">
        <v>2131</v>
      </c>
      <c r="B347" t="s">
        <v>2091</v>
      </c>
      <c r="C347" s="6" t="s">
        <v>888</v>
      </c>
      <c r="D347">
        <v>193</v>
      </c>
      <c r="E347" t="s">
        <v>495</v>
      </c>
      <c r="F347" t="s">
        <v>2399</v>
      </c>
      <c r="G347" t="s">
        <v>1429</v>
      </c>
      <c r="H347" t="s">
        <v>913</v>
      </c>
      <c r="I347">
        <v>52</v>
      </c>
      <c r="J347">
        <v>1</v>
      </c>
      <c r="K347">
        <v>11</v>
      </c>
      <c r="L347">
        <v>12</v>
      </c>
      <c r="M347">
        <v>19</v>
      </c>
      <c r="O347" s="9">
        <f t="shared" si="37"/>
        <v>52</v>
      </c>
      <c r="P347" s="9">
        <f>J347*0.52</f>
        <v>0.52</v>
      </c>
      <c r="Q347" s="9">
        <f>K347*0.59</f>
        <v>6.4899999999999993</v>
      </c>
      <c r="R347" s="9">
        <f t="shared" si="38"/>
        <v>7.01</v>
      </c>
    </row>
    <row r="348" spans="1:18" x14ac:dyDescent="0.2">
      <c r="A348" t="s">
        <v>2090</v>
      </c>
      <c r="B348" t="s">
        <v>2091</v>
      </c>
      <c r="C348" s="6" t="s">
        <v>886</v>
      </c>
      <c r="D348">
        <v>198</v>
      </c>
      <c r="E348" t="s">
        <v>144</v>
      </c>
      <c r="F348" t="s">
        <v>2128</v>
      </c>
      <c r="G348" t="s">
        <v>1103</v>
      </c>
      <c r="H348" t="s">
        <v>964</v>
      </c>
      <c r="I348">
        <v>74</v>
      </c>
      <c r="J348">
        <v>12</v>
      </c>
      <c r="K348">
        <v>24</v>
      </c>
      <c r="L348">
        <v>36</v>
      </c>
      <c r="M348">
        <v>28</v>
      </c>
      <c r="O348" s="9">
        <f t="shared" si="37"/>
        <v>74</v>
      </c>
      <c r="P348" s="9">
        <f>J348*0.38</f>
        <v>4.5600000000000005</v>
      </c>
      <c r="Q348" s="9">
        <f>K348*0.41</f>
        <v>9.84</v>
      </c>
      <c r="R348" s="9">
        <f t="shared" si="38"/>
        <v>14.4</v>
      </c>
    </row>
    <row r="349" spans="1:18" x14ac:dyDescent="0.2">
      <c r="A349" t="s">
        <v>2131</v>
      </c>
      <c r="B349" t="s">
        <v>2083</v>
      </c>
      <c r="C349" s="6" t="s">
        <v>886</v>
      </c>
      <c r="D349">
        <v>200</v>
      </c>
      <c r="E349" t="s">
        <v>2344</v>
      </c>
      <c r="F349" t="s">
        <v>2345</v>
      </c>
      <c r="G349" t="s">
        <v>1715</v>
      </c>
      <c r="H349" t="s">
        <v>968</v>
      </c>
      <c r="I349">
        <v>8</v>
      </c>
      <c r="J349">
        <v>1</v>
      </c>
      <c r="K349">
        <v>1</v>
      </c>
      <c r="L349">
        <v>2</v>
      </c>
      <c r="M349">
        <v>4</v>
      </c>
      <c r="O349" s="9">
        <f t="shared" si="37"/>
        <v>8</v>
      </c>
      <c r="P349" s="9">
        <f>J349*0.38</f>
        <v>0.38</v>
      </c>
      <c r="Q349" s="9">
        <f>K349*0.41</f>
        <v>0.41</v>
      </c>
      <c r="R349" s="9">
        <f t="shared" si="38"/>
        <v>0.79</v>
      </c>
    </row>
    <row r="350" spans="1:18" x14ac:dyDescent="0.2">
      <c r="A350" t="s">
        <v>2094</v>
      </c>
      <c r="B350" t="s">
        <v>2083</v>
      </c>
      <c r="C350" s="6" t="s">
        <v>886</v>
      </c>
      <c r="D350">
        <v>199</v>
      </c>
      <c r="E350" t="s">
        <v>809</v>
      </c>
      <c r="F350" t="s">
        <v>155</v>
      </c>
      <c r="G350" t="s">
        <v>921</v>
      </c>
      <c r="H350" t="s">
        <v>922</v>
      </c>
      <c r="I350">
        <v>77</v>
      </c>
      <c r="J350">
        <v>24</v>
      </c>
      <c r="K350">
        <v>47</v>
      </c>
      <c r="L350">
        <v>71</v>
      </c>
      <c r="M350">
        <v>16</v>
      </c>
      <c r="O350" s="9">
        <f t="shared" si="37"/>
        <v>77</v>
      </c>
      <c r="P350" s="9">
        <f>J350*0.51</f>
        <v>12.24</v>
      </c>
      <c r="Q350" s="9">
        <f>K350*0.51</f>
        <v>23.97</v>
      </c>
      <c r="R350" s="9">
        <f t="shared" si="38"/>
        <v>36.21</v>
      </c>
    </row>
    <row r="351" spans="1:18" x14ac:dyDescent="0.2">
      <c r="A351" t="s">
        <v>2131</v>
      </c>
      <c r="B351" t="s">
        <v>2083</v>
      </c>
      <c r="C351" s="6" t="s">
        <v>886</v>
      </c>
      <c r="D351">
        <v>205</v>
      </c>
      <c r="E351" t="s">
        <v>2352</v>
      </c>
      <c r="F351" t="s">
        <v>2128</v>
      </c>
      <c r="G351" t="s">
        <v>1355</v>
      </c>
      <c r="H351" t="s">
        <v>968</v>
      </c>
      <c r="I351">
        <v>45</v>
      </c>
      <c r="J351">
        <v>2</v>
      </c>
      <c r="K351">
        <v>15</v>
      </c>
      <c r="L351">
        <v>17</v>
      </c>
      <c r="M351">
        <v>53</v>
      </c>
      <c r="O351" s="9">
        <f t="shared" si="37"/>
        <v>45</v>
      </c>
      <c r="P351" s="9">
        <f>J351*0.43</f>
        <v>0.86</v>
      </c>
      <c r="Q351" s="9">
        <f>K351*0.44</f>
        <v>6.6</v>
      </c>
      <c r="R351" s="9">
        <f t="shared" si="38"/>
        <v>7.46</v>
      </c>
    </row>
    <row r="352" spans="1:18" x14ac:dyDescent="0.2">
      <c r="G352" t="s">
        <v>1992</v>
      </c>
      <c r="H352" t="s">
        <v>944</v>
      </c>
      <c r="I352">
        <v>4</v>
      </c>
      <c r="J352">
        <v>0</v>
      </c>
      <c r="K352">
        <v>0</v>
      </c>
      <c r="L352">
        <v>0</v>
      </c>
      <c r="M352">
        <v>0</v>
      </c>
      <c r="O352" s="9">
        <f t="shared" si="37"/>
        <v>4</v>
      </c>
      <c r="P352" s="9">
        <f>J352*0.47</f>
        <v>0</v>
      </c>
      <c r="Q352" s="9">
        <f>K352*0.48</f>
        <v>0</v>
      </c>
      <c r="R352" s="9">
        <f t="shared" si="38"/>
        <v>0</v>
      </c>
    </row>
    <row r="353" spans="1:18" x14ac:dyDescent="0.2">
      <c r="A353" t="s">
        <v>2094</v>
      </c>
      <c r="B353" t="s">
        <v>2083</v>
      </c>
      <c r="C353" s="6" t="s">
        <v>897</v>
      </c>
      <c r="D353">
        <v>165</v>
      </c>
      <c r="E353" t="s">
        <v>189</v>
      </c>
      <c r="F353" t="s">
        <v>190</v>
      </c>
      <c r="G353" t="s">
        <v>1972</v>
      </c>
      <c r="H353" t="s">
        <v>925</v>
      </c>
      <c r="I353">
        <v>3</v>
      </c>
      <c r="J353">
        <v>0</v>
      </c>
      <c r="K353">
        <v>0</v>
      </c>
      <c r="L353">
        <v>0</v>
      </c>
      <c r="M353">
        <v>0</v>
      </c>
      <c r="O353" s="9">
        <f t="shared" si="37"/>
        <v>3</v>
      </c>
      <c r="P353" s="9">
        <f>J353*0.52</f>
        <v>0</v>
      </c>
      <c r="Q353" s="9">
        <f>K353*0.59</f>
        <v>0</v>
      </c>
      <c r="R353" s="9">
        <f t="shared" si="38"/>
        <v>0</v>
      </c>
    </row>
    <row r="354" spans="1:18" x14ac:dyDescent="0.2">
      <c r="A354" t="s">
        <v>2074</v>
      </c>
      <c r="B354" t="s">
        <v>2083</v>
      </c>
      <c r="C354" s="6" t="s">
        <v>887</v>
      </c>
      <c r="D354">
        <v>190</v>
      </c>
      <c r="E354" t="s">
        <v>126</v>
      </c>
      <c r="F354" t="s">
        <v>427</v>
      </c>
      <c r="G354" t="s">
        <v>1762</v>
      </c>
      <c r="H354" t="s">
        <v>1015</v>
      </c>
      <c r="I354">
        <v>55</v>
      </c>
      <c r="J354">
        <v>0</v>
      </c>
      <c r="K354">
        <v>2</v>
      </c>
      <c r="L354">
        <v>2</v>
      </c>
      <c r="M354">
        <v>4</v>
      </c>
    </row>
    <row r="355" spans="1:18" x14ac:dyDescent="0.2">
      <c r="A355" t="s">
        <v>2094</v>
      </c>
      <c r="B355" t="s">
        <v>2083</v>
      </c>
      <c r="C355" s="6" t="s">
        <v>889</v>
      </c>
      <c r="D355">
        <v>210</v>
      </c>
      <c r="E355" t="s">
        <v>320</v>
      </c>
      <c r="F355" t="s">
        <v>321</v>
      </c>
      <c r="G355" t="s">
        <v>1629</v>
      </c>
      <c r="H355" t="s">
        <v>961</v>
      </c>
      <c r="I355">
        <v>70</v>
      </c>
      <c r="J355">
        <v>2</v>
      </c>
      <c r="K355">
        <v>2</v>
      </c>
      <c r="L355">
        <v>4</v>
      </c>
      <c r="M355">
        <v>93</v>
      </c>
      <c r="O355" s="9">
        <f t="shared" ref="O355:O361" si="39">I355</f>
        <v>70</v>
      </c>
      <c r="P355" s="9">
        <f>J355*0.47</f>
        <v>0.94</v>
      </c>
      <c r="Q355" s="9">
        <f>K355*0.45</f>
        <v>0.9</v>
      </c>
      <c r="R355" s="9">
        <f t="shared" ref="R355:R361" si="40">P355+Q355</f>
        <v>1.8399999999999999</v>
      </c>
    </row>
    <row r="356" spans="1:18" x14ac:dyDescent="0.2">
      <c r="A356" t="s">
        <v>2094</v>
      </c>
      <c r="B356" t="s">
        <v>2083</v>
      </c>
      <c r="C356" s="6" t="s">
        <v>885</v>
      </c>
      <c r="D356">
        <v>190</v>
      </c>
      <c r="E356" t="s">
        <v>848</v>
      </c>
      <c r="F356" t="s">
        <v>849</v>
      </c>
      <c r="G356" t="s">
        <v>1266</v>
      </c>
      <c r="H356" t="s">
        <v>929</v>
      </c>
      <c r="I356">
        <v>74</v>
      </c>
      <c r="J356">
        <v>12</v>
      </c>
      <c r="K356">
        <v>10</v>
      </c>
      <c r="L356">
        <v>22</v>
      </c>
      <c r="M356">
        <v>16</v>
      </c>
      <c r="O356" s="9">
        <f t="shared" si="39"/>
        <v>74</v>
      </c>
      <c r="P356" s="9">
        <f>J356*0.38</f>
        <v>4.5600000000000005</v>
      </c>
      <c r="Q356" s="9">
        <f>K356*0.41</f>
        <v>4.0999999999999996</v>
      </c>
      <c r="R356" s="9">
        <f t="shared" si="40"/>
        <v>8.66</v>
      </c>
    </row>
    <row r="357" spans="1:18" x14ac:dyDescent="0.2">
      <c r="A357" t="s">
        <v>2082</v>
      </c>
      <c r="B357" t="s">
        <v>2083</v>
      </c>
      <c r="C357" s="6" t="s">
        <v>889</v>
      </c>
      <c r="D357">
        <v>220</v>
      </c>
      <c r="E357" t="s">
        <v>2099</v>
      </c>
      <c r="F357" t="s">
        <v>266</v>
      </c>
      <c r="G357" t="s">
        <v>1211</v>
      </c>
      <c r="H357" t="s">
        <v>1005</v>
      </c>
      <c r="I357">
        <v>52</v>
      </c>
      <c r="J357">
        <v>10</v>
      </c>
      <c r="K357">
        <v>16</v>
      </c>
      <c r="L357">
        <v>26</v>
      </c>
      <c r="M357">
        <v>42</v>
      </c>
      <c r="O357" s="9">
        <f t="shared" si="39"/>
        <v>52</v>
      </c>
      <c r="P357" s="9">
        <f>J357*0.52</f>
        <v>5.2</v>
      </c>
      <c r="Q357" s="9">
        <f>K357*0.59</f>
        <v>9.44</v>
      </c>
      <c r="R357" s="9">
        <f t="shared" si="40"/>
        <v>14.64</v>
      </c>
    </row>
    <row r="358" spans="1:18" x14ac:dyDescent="0.2">
      <c r="G358" t="s">
        <v>1622</v>
      </c>
      <c r="H358" t="s">
        <v>2078</v>
      </c>
      <c r="I358">
        <v>20</v>
      </c>
      <c r="J358">
        <v>2</v>
      </c>
      <c r="K358">
        <v>2</v>
      </c>
      <c r="L358">
        <v>4</v>
      </c>
      <c r="M358">
        <v>4</v>
      </c>
      <c r="O358" s="9">
        <f t="shared" si="39"/>
        <v>20</v>
      </c>
      <c r="P358" s="9">
        <f>J358*0.47</f>
        <v>0.94</v>
      </c>
      <c r="Q358" s="9">
        <f>K358*0.48</f>
        <v>0.96</v>
      </c>
      <c r="R358" s="9">
        <f t="shared" si="40"/>
        <v>1.9</v>
      </c>
    </row>
    <row r="359" spans="1:18" x14ac:dyDescent="0.2">
      <c r="A359" t="s">
        <v>2131</v>
      </c>
      <c r="B359" t="s">
        <v>2091</v>
      </c>
      <c r="C359" s="6" t="s">
        <v>886</v>
      </c>
      <c r="D359">
        <v>205</v>
      </c>
      <c r="E359" t="s">
        <v>2358</v>
      </c>
      <c r="F359" t="s">
        <v>2173</v>
      </c>
      <c r="G359" t="s">
        <v>1245</v>
      </c>
      <c r="H359" t="s">
        <v>2078</v>
      </c>
      <c r="I359">
        <v>52</v>
      </c>
      <c r="J359">
        <v>5</v>
      </c>
      <c r="K359">
        <v>19</v>
      </c>
      <c r="L359">
        <v>24</v>
      </c>
      <c r="M359">
        <v>31</v>
      </c>
      <c r="O359" s="9">
        <f t="shared" si="39"/>
        <v>52</v>
      </c>
      <c r="P359" s="9">
        <f>J359*0.3</f>
        <v>1.5</v>
      </c>
      <c r="Q359" s="9">
        <f>K359*0.36</f>
        <v>6.84</v>
      </c>
      <c r="R359" s="9">
        <f t="shared" si="40"/>
        <v>8.34</v>
      </c>
    </row>
    <row r="360" spans="1:18" x14ac:dyDescent="0.2">
      <c r="G360" t="s">
        <v>1816</v>
      </c>
      <c r="H360" t="s">
        <v>901</v>
      </c>
      <c r="I360">
        <v>4</v>
      </c>
      <c r="J360">
        <v>0</v>
      </c>
      <c r="K360">
        <v>1</v>
      </c>
      <c r="L360">
        <v>1</v>
      </c>
      <c r="M360">
        <v>6</v>
      </c>
      <c r="O360" s="9">
        <f t="shared" si="39"/>
        <v>4</v>
      </c>
      <c r="P360" s="9">
        <f>J360*0.47</f>
        <v>0</v>
      </c>
      <c r="Q360" s="9">
        <f>K360*0.48</f>
        <v>0.48</v>
      </c>
      <c r="R360" s="9">
        <f t="shared" si="40"/>
        <v>0.48</v>
      </c>
    </row>
    <row r="361" spans="1:18" x14ac:dyDescent="0.2">
      <c r="A361" t="s">
        <v>2131</v>
      </c>
      <c r="B361" t="s">
        <v>2083</v>
      </c>
      <c r="C361" s="6" t="s">
        <v>887</v>
      </c>
      <c r="D361">
        <v>195</v>
      </c>
      <c r="E361" t="s">
        <v>676</v>
      </c>
      <c r="F361" t="s">
        <v>677</v>
      </c>
      <c r="G361" t="s">
        <v>1740</v>
      </c>
      <c r="H361" t="s">
        <v>915</v>
      </c>
      <c r="I361">
        <v>8</v>
      </c>
      <c r="J361">
        <v>0</v>
      </c>
      <c r="K361">
        <v>2</v>
      </c>
      <c r="L361">
        <v>2</v>
      </c>
      <c r="M361">
        <v>9</v>
      </c>
      <c r="O361" s="9">
        <f t="shared" si="39"/>
        <v>8</v>
      </c>
      <c r="P361" s="9">
        <f>J361*0.47</f>
        <v>0</v>
      </c>
      <c r="Q361" s="9">
        <f>K361*0.45</f>
        <v>0.9</v>
      </c>
      <c r="R361" s="9">
        <f t="shared" si="40"/>
        <v>0.9</v>
      </c>
    </row>
    <row r="362" spans="1:18" x14ac:dyDescent="0.2">
      <c r="A362" t="s">
        <v>2074</v>
      </c>
      <c r="B362" t="s">
        <v>2083</v>
      </c>
      <c r="C362" s="6" t="s">
        <v>888</v>
      </c>
      <c r="D362">
        <v>216</v>
      </c>
      <c r="E362" t="s">
        <v>2419</v>
      </c>
      <c r="F362" t="s">
        <v>2147</v>
      </c>
      <c r="G362" t="s">
        <v>2418</v>
      </c>
    </row>
    <row r="363" spans="1:18" x14ac:dyDescent="0.2">
      <c r="G363" t="s">
        <v>1743</v>
      </c>
      <c r="H363" t="s">
        <v>906</v>
      </c>
      <c r="I363">
        <v>9</v>
      </c>
      <c r="J363">
        <v>0</v>
      </c>
      <c r="K363">
        <v>2</v>
      </c>
      <c r="L363">
        <v>2</v>
      </c>
      <c r="M363">
        <v>4</v>
      </c>
      <c r="O363" s="9">
        <f t="shared" ref="O363:O390" si="41">I363</f>
        <v>9</v>
      </c>
      <c r="P363" s="9">
        <f>J363*0.47</f>
        <v>0</v>
      </c>
      <c r="Q363" s="9">
        <f>K363*0.48</f>
        <v>0.96</v>
      </c>
      <c r="R363" s="9">
        <f t="shared" ref="R363:R390" si="42">P363+Q363</f>
        <v>0.96</v>
      </c>
    </row>
    <row r="364" spans="1:18" x14ac:dyDescent="0.2">
      <c r="A364" t="s">
        <v>2082</v>
      </c>
      <c r="B364" t="s">
        <v>2083</v>
      </c>
      <c r="C364" s="6" t="s">
        <v>887</v>
      </c>
      <c r="D364">
        <v>195</v>
      </c>
      <c r="E364" t="s">
        <v>8</v>
      </c>
      <c r="F364" t="s">
        <v>2246</v>
      </c>
      <c r="G364" t="s">
        <v>1535</v>
      </c>
      <c r="H364" t="s">
        <v>949</v>
      </c>
      <c r="I364">
        <v>45</v>
      </c>
      <c r="J364">
        <v>2</v>
      </c>
      <c r="K364">
        <v>5</v>
      </c>
      <c r="L364">
        <v>7</v>
      </c>
      <c r="M364">
        <v>0</v>
      </c>
      <c r="O364" s="9">
        <f t="shared" si="41"/>
        <v>45</v>
      </c>
      <c r="P364" s="9">
        <f>J364*0.43</f>
        <v>0.86</v>
      </c>
      <c r="Q364" s="9">
        <f>K364*0.44</f>
        <v>2.2000000000000002</v>
      </c>
      <c r="R364" s="9">
        <f t="shared" si="42"/>
        <v>3.06</v>
      </c>
    </row>
    <row r="365" spans="1:18" x14ac:dyDescent="0.2">
      <c r="A365" t="s">
        <v>2131</v>
      </c>
      <c r="B365" t="s">
        <v>2091</v>
      </c>
      <c r="C365" s="6" t="s">
        <v>891</v>
      </c>
      <c r="D365">
        <v>215</v>
      </c>
      <c r="E365" t="s">
        <v>2306</v>
      </c>
      <c r="F365" t="s">
        <v>2289</v>
      </c>
      <c r="G365" t="s">
        <v>1773</v>
      </c>
      <c r="H365" t="s">
        <v>917</v>
      </c>
      <c r="I365">
        <v>6</v>
      </c>
      <c r="J365">
        <v>1</v>
      </c>
      <c r="K365">
        <v>0</v>
      </c>
      <c r="L365">
        <v>1</v>
      </c>
      <c r="M365">
        <v>2</v>
      </c>
      <c r="O365" s="9">
        <f t="shared" si="41"/>
        <v>6</v>
      </c>
      <c r="P365" s="9">
        <f>J365*0.51</f>
        <v>0.51</v>
      </c>
      <c r="Q365" s="9">
        <f>K365*0.51</f>
        <v>0</v>
      </c>
      <c r="R365" s="9">
        <f t="shared" si="42"/>
        <v>0.51</v>
      </c>
    </row>
    <row r="366" spans="1:18" x14ac:dyDescent="0.2">
      <c r="A366" t="s">
        <v>2090</v>
      </c>
      <c r="B366" t="s">
        <v>2091</v>
      </c>
      <c r="C366" s="6" t="s">
        <v>886</v>
      </c>
      <c r="D366">
        <v>210</v>
      </c>
      <c r="E366" t="s">
        <v>19</v>
      </c>
      <c r="F366" t="s">
        <v>20</v>
      </c>
      <c r="G366" t="s">
        <v>1680</v>
      </c>
      <c r="H366" t="s">
        <v>908</v>
      </c>
      <c r="I366">
        <v>38</v>
      </c>
      <c r="J366">
        <v>1</v>
      </c>
      <c r="K366">
        <v>2</v>
      </c>
      <c r="L366">
        <v>3</v>
      </c>
      <c r="M366">
        <v>94</v>
      </c>
      <c r="O366" s="9">
        <f t="shared" si="41"/>
        <v>38</v>
      </c>
      <c r="P366" s="9">
        <f>J366*0.3</f>
        <v>0.3</v>
      </c>
      <c r="Q366" s="9">
        <f>K366*0.36</f>
        <v>0.72</v>
      </c>
      <c r="R366" s="9">
        <f t="shared" si="42"/>
        <v>1.02</v>
      </c>
    </row>
    <row r="367" spans="1:18" x14ac:dyDescent="0.2">
      <c r="A367" t="s">
        <v>2094</v>
      </c>
      <c r="B367" t="s">
        <v>2091</v>
      </c>
      <c r="C367" s="6" t="s">
        <v>886</v>
      </c>
      <c r="D367">
        <v>181</v>
      </c>
      <c r="E367" t="s">
        <v>2370</v>
      </c>
      <c r="F367" t="s">
        <v>2167</v>
      </c>
      <c r="G367" t="s">
        <v>1967</v>
      </c>
      <c r="H367" t="s">
        <v>911</v>
      </c>
      <c r="I367">
        <v>3</v>
      </c>
      <c r="J367">
        <v>0</v>
      </c>
      <c r="K367">
        <v>0</v>
      </c>
      <c r="L367">
        <v>0</v>
      </c>
      <c r="M367">
        <v>0</v>
      </c>
      <c r="O367" s="9">
        <f t="shared" si="41"/>
        <v>3</v>
      </c>
      <c r="P367" s="9">
        <f>J367*0.6</f>
        <v>0</v>
      </c>
      <c r="Q367" s="9">
        <f>K367*0.53</f>
        <v>0</v>
      </c>
      <c r="R367" s="9">
        <f t="shared" si="42"/>
        <v>0</v>
      </c>
    </row>
    <row r="368" spans="1:18" x14ac:dyDescent="0.2">
      <c r="G368" t="s">
        <v>2000</v>
      </c>
      <c r="H368" t="s">
        <v>931</v>
      </c>
      <c r="I368">
        <v>5</v>
      </c>
      <c r="J368">
        <v>0</v>
      </c>
      <c r="K368">
        <v>0</v>
      </c>
      <c r="L368">
        <v>0</v>
      </c>
      <c r="M368">
        <v>6</v>
      </c>
      <c r="O368" s="9">
        <f t="shared" si="41"/>
        <v>5</v>
      </c>
      <c r="P368" s="9">
        <f>J368*0.47</f>
        <v>0</v>
      </c>
      <c r="Q368" s="9">
        <f>K368*0.48</f>
        <v>0</v>
      </c>
      <c r="R368" s="9">
        <f t="shared" si="42"/>
        <v>0</v>
      </c>
    </row>
    <row r="369" spans="1:18" x14ac:dyDescent="0.2">
      <c r="A369" t="s">
        <v>2221</v>
      </c>
      <c r="B369" t="s">
        <v>2083</v>
      </c>
      <c r="C369" s="6" t="s">
        <v>891</v>
      </c>
      <c r="D369">
        <v>225</v>
      </c>
      <c r="E369" t="s">
        <v>635</v>
      </c>
      <c r="F369" t="s">
        <v>2203</v>
      </c>
      <c r="G369" t="s">
        <v>1064</v>
      </c>
      <c r="H369" t="s">
        <v>922</v>
      </c>
      <c r="I369">
        <v>65</v>
      </c>
      <c r="J369">
        <v>17</v>
      </c>
      <c r="K369">
        <v>22</v>
      </c>
      <c r="L369">
        <v>39</v>
      </c>
      <c r="M369">
        <v>31</v>
      </c>
      <c r="O369" s="9">
        <f t="shared" si="41"/>
        <v>65</v>
      </c>
      <c r="P369" s="9">
        <f>J369*0.52</f>
        <v>8.84</v>
      </c>
      <c r="Q369" s="9">
        <f>K369*0.59</f>
        <v>12.979999999999999</v>
      </c>
      <c r="R369" s="9">
        <f t="shared" si="42"/>
        <v>21.82</v>
      </c>
    </row>
    <row r="370" spans="1:18" x14ac:dyDescent="0.2">
      <c r="G370" t="s">
        <v>1448</v>
      </c>
      <c r="H370" t="s">
        <v>961</v>
      </c>
      <c r="I370">
        <v>37</v>
      </c>
      <c r="J370">
        <v>2</v>
      </c>
      <c r="K370">
        <v>9</v>
      </c>
      <c r="L370">
        <v>11</v>
      </c>
      <c r="M370">
        <v>6</v>
      </c>
      <c r="O370" s="9">
        <f t="shared" si="41"/>
        <v>37</v>
      </c>
      <c r="P370" s="9">
        <f>J370*0.47</f>
        <v>0.94</v>
      </c>
      <c r="Q370" s="9">
        <f>K370*0.48</f>
        <v>4.32</v>
      </c>
      <c r="R370" s="9">
        <f t="shared" si="42"/>
        <v>5.26</v>
      </c>
    </row>
    <row r="371" spans="1:18" x14ac:dyDescent="0.2">
      <c r="G371" t="s">
        <v>1701</v>
      </c>
      <c r="H371" t="s">
        <v>961</v>
      </c>
      <c r="I371">
        <v>6</v>
      </c>
      <c r="J371">
        <v>2</v>
      </c>
      <c r="K371">
        <v>0</v>
      </c>
      <c r="L371">
        <v>2</v>
      </c>
      <c r="M371">
        <v>0</v>
      </c>
      <c r="O371" s="9">
        <f t="shared" si="41"/>
        <v>6</v>
      </c>
      <c r="P371" s="9">
        <f>J371*0.47</f>
        <v>0.94</v>
      </c>
      <c r="Q371" s="9">
        <f>K371*0.48</f>
        <v>0</v>
      </c>
      <c r="R371" s="9">
        <f t="shared" si="42"/>
        <v>0.94</v>
      </c>
    </row>
    <row r="372" spans="1:18" x14ac:dyDescent="0.2">
      <c r="A372" t="s">
        <v>2090</v>
      </c>
      <c r="B372" t="s">
        <v>2091</v>
      </c>
      <c r="C372" s="6" t="s">
        <v>886</v>
      </c>
      <c r="D372">
        <v>195</v>
      </c>
      <c r="E372" t="s">
        <v>2278</v>
      </c>
      <c r="F372" t="s">
        <v>2279</v>
      </c>
      <c r="G372" t="s">
        <v>1080</v>
      </c>
      <c r="H372" t="s">
        <v>917</v>
      </c>
      <c r="I372">
        <v>80</v>
      </c>
      <c r="J372">
        <v>11</v>
      </c>
      <c r="K372">
        <v>27</v>
      </c>
      <c r="L372">
        <v>38</v>
      </c>
      <c r="M372">
        <v>61</v>
      </c>
      <c r="O372" s="9">
        <f t="shared" si="41"/>
        <v>80</v>
      </c>
      <c r="P372" s="9">
        <f>J372*0.42</f>
        <v>4.62</v>
      </c>
      <c r="Q372" s="9">
        <f>K372*0.41</f>
        <v>11.069999999999999</v>
      </c>
      <c r="R372" s="9">
        <f t="shared" si="42"/>
        <v>15.689999999999998</v>
      </c>
    </row>
    <row r="373" spans="1:18" x14ac:dyDescent="0.2">
      <c r="A373" t="s">
        <v>2131</v>
      </c>
      <c r="B373" t="s">
        <v>2083</v>
      </c>
      <c r="C373" s="6" t="s">
        <v>887</v>
      </c>
      <c r="D373">
        <v>208</v>
      </c>
      <c r="E373" t="s">
        <v>2212</v>
      </c>
      <c r="F373" t="s">
        <v>2213</v>
      </c>
      <c r="G373" t="s">
        <v>1527</v>
      </c>
      <c r="H373" t="s">
        <v>938</v>
      </c>
      <c r="I373">
        <v>5</v>
      </c>
      <c r="J373">
        <v>2</v>
      </c>
      <c r="K373">
        <v>5</v>
      </c>
      <c r="L373">
        <v>7</v>
      </c>
      <c r="M373">
        <v>0</v>
      </c>
      <c r="O373" s="9">
        <f t="shared" si="41"/>
        <v>5</v>
      </c>
      <c r="P373" s="9">
        <f>J373*0.51</f>
        <v>1.02</v>
      </c>
      <c r="Q373" s="9">
        <f>K373*0.51</f>
        <v>2.5499999999999998</v>
      </c>
      <c r="R373" s="9">
        <f t="shared" si="42"/>
        <v>3.57</v>
      </c>
    </row>
    <row r="374" spans="1:18" x14ac:dyDescent="0.2">
      <c r="G374" t="s">
        <v>1453</v>
      </c>
      <c r="H374" t="s">
        <v>917</v>
      </c>
      <c r="I374">
        <v>12</v>
      </c>
      <c r="J374">
        <v>0</v>
      </c>
      <c r="K374">
        <v>11</v>
      </c>
      <c r="L374">
        <v>11</v>
      </c>
      <c r="M374">
        <v>22</v>
      </c>
      <c r="O374" s="9">
        <f t="shared" si="41"/>
        <v>12</v>
      </c>
      <c r="P374" s="9">
        <f>J374*0.47</f>
        <v>0</v>
      </c>
      <c r="Q374" s="9">
        <f>K374*0.48</f>
        <v>5.2799999999999994</v>
      </c>
      <c r="R374" s="9">
        <f t="shared" si="42"/>
        <v>5.2799999999999994</v>
      </c>
    </row>
    <row r="375" spans="1:18" x14ac:dyDescent="0.2">
      <c r="G375" t="s">
        <v>1618</v>
      </c>
      <c r="H375" t="s">
        <v>920</v>
      </c>
      <c r="I375">
        <v>9</v>
      </c>
      <c r="J375">
        <v>2</v>
      </c>
      <c r="K375">
        <v>2</v>
      </c>
      <c r="L375">
        <v>4</v>
      </c>
      <c r="M375">
        <v>0</v>
      </c>
      <c r="O375" s="9">
        <f t="shared" si="41"/>
        <v>9</v>
      </c>
      <c r="P375" s="9">
        <f>J375*0.47</f>
        <v>0.94</v>
      </c>
      <c r="Q375" s="9">
        <f>K375*0.48</f>
        <v>0.96</v>
      </c>
      <c r="R375" s="9">
        <f t="shared" si="42"/>
        <v>1.9</v>
      </c>
    </row>
    <row r="376" spans="1:18" x14ac:dyDescent="0.2">
      <c r="A376" t="s">
        <v>2131</v>
      </c>
      <c r="B376" t="s">
        <v>2083</v>
      </c>
      <c r="C376" s="6" t="s">
        <v>888</v>
      </c>
      <c r="D376">
        <v>190</v>
      </c>
      <c r="E376" t="s">
        <v>755</v>
      </c>
      <c r="F376" t="s">
        <v>756</v>
      </c>
      <c r="G376" t="s">
        <v>1534</v>
      </c>
      <c r="H376" t="s">
        <v>2078</v>
      </c>
      <c r="I376">
        <v>32</v>
      </c>
      <c r="J376">
        <v>2</v>
      </c>
      <c r="K376">
        <v>5</v>
      </c>
      <c r="L376">
        <v>7</v>
      </c>
      <c r="M376">
        <v>19</v>
      </c>
      <c r="O376" s="9">
        <f t="shared" si="41"/>
        <v>32</v>
      </c>
      <c r="P376" s="9">
        <f>J376*0.33</f>
        <v>0.66</v>
      </c>
      <c r="Q376" s="9">
        <f>K376*0.32</f>
        <v>1.6</v>
      </c>
      <c r="R376" s="9">
        <f t="shared" si="42"/>
        <v>2.2600000000000002</v>
      </c>
    </row>
    <row r="377" spans="1:18" x14ac:dyDescent="0.2">
      <c r="G377" t="s">
        <v>1632</v>
      </c>
      <c r="H377" t="s">
        <v>966</v>
      </c>
      <c r="I377">
        <v>8</v>
      </c>
      <c r="J377">
        <v>1</v>
      </c>
      <c r="K377">
        <v>3</v>
      </c>
      <c r="L377">
        <v>4</v>
      </c>
      <c r="M377">
        <v>4</v>
      </c>
      <c r="O377" s="9">
        <f t="shared" si="41"/>
        <v>8</v>
      </c>
      <c r="P377" s="9">
        <f>J377*0.47</f>
        <v>0.47</v>
      </c>
      <c r="Q377" s="9">
        <f>K377*0.48</f>
        <v>1.44</v>
      </c>
      <c r="R377" s="9">
        <f t="shared" si="42"/>
        <v>1.91</v>
      </c>
    </row>
    <row r="378" spans="1:18" x14ac:dyDescent="0.2">
      <c r="A378" t="s">
        <v>2094</v>
      </c>
      <c r="B378" t="s">
        <v>2083</v>
      </c>
      <c r="C378" s="6" t="s">
        <v>886</v>
      </c>
      <c r="D378">
        <v>205</v>
      </c>
      <c r="E378" t="s">
        <v>2084</v>
      </c>
      <c r="F378" t="s">
        <v>2384</v>
      </c>
      <c r="G378" t="s">
        <v>1156</v>
      </c>
      <c r="H378" t="s">
        <v>973</v>
      </c>
      <c r="I378">
        <v>79</v>
      </c>
      <c r="J378">
        <v>14</v>
      </c>
      <c r="K378">
        <v>17</v>
      </c>
      <c r="L378">
        <v>31</v>
      </c>
      <c r="M378">
        <v>39</v>
      </c>
      <c r="O378" s="9">
        <f t="shared" si="41"/>
        <v>79</v>
      </c>
      <c r="P378" s="9">
        <f>J378*0.42</f>
        <v>5.88</v>
      </c>
      <c r="Q378" s="9">
        <f>K378*0.41</f>
        <v>6.97</v>
      </c>
      <c r="R378" s="9">
        <f t="shared" si="42"/>
        <v>12.85</v>
      </c>
    </row>
    <row r="379" spans="1:18" x14ac:dyDescent="0.2">
      <c r="A379" t="s">
        <v>2094</v>
      </c>
      <c r="B379" t="s">
        <v>2083</v>
      </c>
      <c r="C379" s="6" t="s">
        <v>886</v>
      </c>
      <c r="D379">
        <v>200</v>
      </c>
      <c r="E379" t="s">
        <v>695</v>
      </c>
      <c r="F379" t="s">
        <v>2163</v>
      </c>
      <c r="G379" t="s">
        <v>1219</v>
      </c>
      <c r="H379" t="s">
        <v>2078</v>
      </c>
      <c r="I379">
        <v>72</v>
      </c>
      <c r="J379">
        <v>12</v>
      </c>
      <c r="K379">
        <v>13</v>
      </c>
      <c r="L379">
        <v>25</v>
      </c>
      <c r="M379">
        <v>27</v>
      </c>
      <c r="O379" s="9">
        <f t="shared" si="41"/>
        <v>72</v>
      </c>
      <c r="P379" s="9">
        <f>J379*0.42</f>
        <v>5.04</v>
      </c>
      <c r="Q379" s="9">
        <f>K379*0.41</f>
        <v>5.33</v>
      </c>
      <c r="R379" s="9">
        <f t="shared" si="42"/>
        <v>10.370000000000001</v>
      </c>
    </row>
    <row r="380" spans="1:18" x14ac:dyDescent="0.2">
      <c r="G380" t="s">
        <v>1214</v>
      </c>
      <c r="H380" t="s">
        <v>961</v>
      </c>
      <c r="I380">
        <v>70</v>
      </c>
      <c r="J380">
        <v>3</v>
      </c>
      <c r="K380">
        <v>23</v>
      </c>
      <c r="L380">
        <v>26</v>
      </c>
      <c r="M380">
        <v>64</v>
      </c>
      <c r="O380" s="9">
        <f t="shared" si="41"/>
        <v>70</v>
      </c>
      <c r="P380" s="9">
        <f>J380*0.47</f>
        <v>1.41</v>
      </c>
      <c r="Q380" s="9">
        <f>K380*0.48</f>
        <v>11.04</v>
      </c>
      <c r="R380" s="9">
        <f t="shared" si="42"/>
        <v>12.45</v>
      </c>
    </row>
    <row r="381" spans="1:18" x14ac:dyDescent="0.2">
      <c r="G381" t="s">
        <v>1767</v>
      </c>
      <c r="H381" t="s">
        <v>961</v>
      </c>
      <c r="I381">
        <v>4</v>
      </c>
      <c r="J381">
        <v>1</v>
      </c>
      <c r="K381">
        <v>0</v>
      </c>
      <c r="L381">
        <v>1</v>
      </c>
      <c r="M381">
        <v>4</v>
      </c>
      <c r="O381" s="9">
        <f t="shared" si="41"/>
        <v>4</v>
      </c>
      <c r="P381" s="9">
        <f>J381*0.47</f>
        <v>0.47</v>
      </c>
      <c r="Q381" s="9">
        <f>K381*0.48</f>
        <v>0</v>
      </c>
      <c r="R381" s="9">
        <f t="shared" si="42"/>
        <v>0.47</v>
      </c>
    </row>
    <row r="382" spans="1:18" x14ac:dyDescent="0.2">
      <c r="G382" t="s">
        <v>1058</v>
      </c>
      <c r="H382" t="s">
        <v>920</v>
      </c>
      <c r="I382">
        <v>76</v>
      </c>
      <c r="J382">
        <v>17</v>
      </c>
      <c r="K382">
        <v>23</v>
      </c>
      <c r="L382">
        <v>40</v>
      </c>
      <c r="M382">
        <v>36</v>
      </c>
      <c r="O382" s="9">
        <f t="shared" si="41"/>
        <v>76</v>
      </c>
      <c r="P382" s="9">
        <f>J382*0.47</f>
        <v>7.9899999999999993</v>
      </c>
      <c r="Q382" s="9">
        <f>K382*0.48</f>
        <v>11.04</v>
      </c>
      <c r="R382" s="9">
        <f t="shared" si="42"/>
        <v>19.029999999999998</v>
      </c>
    </row>
    <row r="383" spans="1:18" x14ac:dyDescent="0.2">
      <c r="A383" t="s">
        <v>2082</v>
      </c>
      <c r="B383" t="s">
        <v>2083</v>
      </c>
      <c r="C383" s="6" t="s">
        <v>891</v>
      </c>
      <c r="D383">
        <v>220</v>
      </c>
      <c r="E383" t="s">
        <v>48</v>
      </c>
      <c r="F383" t="s">
        <v>49</v>
      </c>
      <c r="G383" t="s">
        <v>1191</v>
      </c>
      <c r="H383" t="s">
        <v>904</v>
      </c>
      <c r="I383">
        <v>80</v>
      </c>
      <c r="J383">
        <v>12</v>
      </c>
      <c r="K383">
        <v>16</v>
      </c>
      <c r="L383">
        <v>28</v>
      </c>
      <c r="M383">
        <v>14</v>
      </c>
      <c r="O383" s="9">
        <f t="shared" si="41"/>
        <v>80</v>
      </c>
      <c r="P383" s="9">
        <f>J383*0.6</f>
        <v>7.1999999999999993</v>
      </c>
      <c r="Q383" s="9">
        <f>K383*0.53</f>
        <v>8.48</v>
      </c>
      <c r="R383" s="9">
        <f t="shared" si="42"/>
        <v>15.68</v>
      </c>
    </row>
    <row r="384" spans="1:18" x14ac:dyDescent="0.2">
      <c r="G384" t="s">
        <v>1600</v>
      </c>
      <c r="H384" t="s">
        <v>947</v>
      </c>
      <c r="I384">
        <v>8</v>
      </c>
      <c r="J384">
        <v>1</v>
      </c>
      <c r="K384">
        <v>4</v>
      </c>
      <c r="L384">
        <v>5</v>
      </c>
      <c r="M384">
        <v>2</v>
      </c>
      <c r="O384" s="9">
        <f t="shared" si="41"/>
        <v>8</v>
      </c>
      <c r="P384" s="9">
        <f>J384*0.47</f>
        <v>0.47</v>
      </c>
      <c r="Q384" s="9">
        <f>K384*0.48</f>
        <v>1.92</v>
      </c>
      <c r="R384" s="9">
        <f t="shared" si="42"/>
        <v>2.3899999999999997</v>
      </c>
    </row>
    <row r="385" spans="1:18" x14ac:dyDescent="0.2">
      <c r="A385" t="s">
        <v>2094</v>
      </c>
      <c r="B385" t="s">
        <v>2083</v>
      </c>
      <c r="C385" s="6" t="s">
        <v>887</v>
      </c>
      <c r="D385">
        <v>187</v>
      </c>
      <c r="E385" t="s">
        <v>467</v>
      </c>
      <c r="F385" t="s">
        <v>468</v>
      </c>
      <c r="G385" t="s">
        <v>1203</v>
      </c>
      <c r="H385" t="s">
        <v>913</v>
      </c>
      <c r="I385">
        <v>67</v>
      </c>
      <c r="J385">
        <v>13</v>
      </c>
      <c r="K385">
        <v>14</v>
      </c>
      <c r="L385">
        <v>27</v>
      </c>
      <c r="M385">
        <v>61</v>
      </c>
      <c r="O385" s="9">
        <f t="shared" si="41"/>
        <v>67</v>
      </c>
      <c r="P385" s="9">
        <f>J385*0.43</f>
        <v>5.59</v>
      </c>
      <c r="Q385" s="9">
        <f>K385*0.44</f>
        <v>6.16</v>
      </c>
      <c r="R385" s="9">
        <f t="shared" si="42"/>
        <v>11.75</v>
      </c>
    </row>
    <row r="386" spans="1:18" x14ac:dyDescent="0.2">
      <c r="G386" t="s">
        <v>1464</v>
      </c>
      <c r="H386" t="s">
        <v>935</v>
      </c>
      <c r="I386">
        <v>21</v>
      </c>
      <c r="J386">
        <v>2</v>
      </c>
      <c r="K386">
        <v>8</v>
      </c>
      <c r="L386">
        <v>10</v>
      </c>
      <c r="M386">
        <v>20</v>
      </c>
      <c r="O386" s="9">
        <f t="shared" si="41"/>
        <v>21</v>
      </c>
      <c r="P386" s="9">
        <f>J386*0.47</f>
        <v>0.94</v>
      </c>
      <c r="Q386" s="9">
        <f>K386*0.48</f>
        <v>3.84</v>
      </c>
      <c r="R386" s="9">
        <f t="shared" si="42"/>
        <v>4.7799999999999994</v>
      </c>
    </row>
    <row r="387" spans="1:18" x14ac:dyDescent="0.2">
      <c r="A387" t="s">
        <v>2090</v>
      </c>
      <c r="B387" t="s">
        <v>2091</v>
      </c>
      <c r="C387" s="6" t="s">
        <v>889</v>
      </c>
      <c r="D387">
        <v>235</v>
      </c>
      <c r="E387" t="s">
        <v>628</v>
      </c>
      <c r="F387" t="s">
        <v>2194</v>
      </c>
      <c r="G387" t="s">
        <v>1628</v>
      </c>
      <c r="H387" t="s">
        <v>931</v>
      </c>
      <c r="I387">
        <v>61</v>
      </c>
      <c r="J387">
        <v>2</v>
      </c>
      <c r="K387">
        <v>2</v>
      </c>
      <c r="L387">
        <v>4</v>
      </c>
      <c r="M387">
        <v>289</v>
      </c>
      <c r="O387" s="9">
        <f t="shared" si="41"/>
        <v>61</v>
      </c>
      <c r="P387" s="9">
        <f>J387*0.33</f>
        <v>0.66</v>
      </c>
      <c r="Q387" s="9">
        <f>K387*0.32</f>
        <v>0.64</v>
      </c>
      <c r="R387" s="9">
        <f t="shared" si="42"/>
        <v>1.3</v>
      </c>
    </row>
    <row r="388" spans="1:18" x14ac:dyDescent="0.2">
      <c r="A388" t="s">
        <v>2090</v>
      </c>
      <c r="B388" t="s">
        <v>2091</v>
      </c>
      <c r="C388" s="6" t="s">
        <v>885</v>
      </c>
      <c r="D388">
        <v>188</v>
      </c>
      <c r="E388" t="s">
        <v>2443</v>
      </c>
      <c r="F388" t="s">
        <v>2444</v>
      </c>
      <c r="G388" t="s">
        <v>1066</v>
      </c>
      <c r="H388" t="s">
        <v>935</v>
      </c>
      <c r="I388">
        <v>77</v>
      </c>
      <c r="J388">
        <v>16</v>
      </c>
      <c r="K388">
        <v>23</v>
      </c>
      <c r="L388">
        <v>39</v>
      </c>
      <c r="M388">
        <v>20</v>
      </c>
      <c r="O388" s="9">
        <f t="shared" si="41"/>
        <v>77</v>
      </c>
      <c r="P388" s="9">
        <f>J388*0.43</f>
        <v>6.88</v>
      </c>
      <c r="Q388" s="9">
        <f>K388*0.44</f>
        <v>10.119999999999999</v>
      </c>
      <c r="R388" s="9">
        <f t="shared" si="42"/>
        <v>17</v>
      </c>
    </row>
    <row r="389" spans="1:18" x14ac:dyDescent="0.2">
      <c r="A389" t="s">
        <v>2082</v>
      </c>
      <c r="B389" t="s">
        <v>2083</v>
      </c>
      <c r="C389" s="6" t="s">
        <v>891</v>
      </c>
      <c r="D389">
        <v>210</v>
      </c>
      <c r="E389" t="s">
        <v>745</v>
      </c>
      <c r="F389" t="s">
        <v>746</v>
      </c>
      <c r="G389" t="s">
        <v>1056</v>
      </c>
      <c r="H389" t="s">
        <v>947</v>
      </c>
      <c r="I389">
        <v>76</v>
      </c>
      <c r="J389">
        <v>19</v>
      </c>
      <c r="K389">
        <v>21</v>
      </c>
      <c r="L389">
        <v>40</v>
      </c>
      <c r="M389">
        <v>101</v>
      </c>
      <c r="O389" s="9">
        <f t="shared" si="41"/>
        <v>76</v>
      </c>
      <c r="P389" s="9">
        <f>J389*0.3</f>
        <v>5.7</v>
      </c>
      <c r="Q389" s="9">
        <f>K389*0.36</f>
        <v>7.56</v>
      </c>
      <c r="R389" s="9">
        <f t="shared" si="42"/>
        <v>13.26</v>
      </c>
    </row>
    <row r="390" spans="1:18" x14ac:dyDescent="0.2">
      <c r="A390" t="s">
        <v>2090</v>
      </c>
      <c r="B390" t="s">
        <v>2083</v>
      </c>
      <c r="C390" s="6" t="s">
        <v>886</v>
      </c>
      <c r="D390">
        <v>180</v>
      </c>
      <c r="E390" t="s">
        <v>71</v>
      </c>
      <c r="F390" t="s">
        <v>100</v>
      </c>
      <c r="G390" t="s">
        <v>979</v>
      </c>
      <c r="H390" t="s">
        <v>901</v>
      </c>
      <c r="I390">
        <v>77</v>
      </c>
      <c r="J390">
        <v>21</v>
      </c>
      <c r="K390">
        <v>31</v>
      </c>
      <c r="L390">
        <v>52</v>
      </c>
      <c r="M390">
        <v>55</v>
      </c>
      <c r="O390" s="9">
        <f t="shared" si="41"/>
        <v>77</v>
      </c>
      <c r="P390" s="9">
        <f>J390*0.51</f>
        <v>10.71</v>
      </c>
      <c r="Q390" s="9">
        <f>K390*0.51</f>
        <v>15.81</v>
      </c>
      <c r="R390" s="9">
        <f t="shared" si="42"/>
        <v>26.520000000000003</v>
      </c>
    </row>
    <row r="391" spans="1:18" x14ac:dyDescent="0.2">
      <c r="A391" t="s">
        <v>2074</v>
      </c>
      <c r="B391" t="s">
        <v>2083</v>
      </c>
      <c r="C391" s="6" t="s">
        <v>886</v>
      </c>
      <c r="D391">
        <v>185</v>
      </c>
      <c r="E391" t="s">
        <v>876</v>
      </c>
      <c r="F391" t="s">
        <v>2332</v>
      </c>
      <c r="G391" t="s">
        <v>1840</v>
      </c>
      <c r="H391" t="s">
        <v>929</v>
      </c>
      <c r="I391">
        <v>10</v>
      </c>
      <c r="J391">
        <v>0</v>
      </c>
      <c r="K391">
        <v>1</v>
      </c>
      <c r="L391">
        <v>1</v>
      </c>
      <c r="M391">
        <v>2</v>
      </c>
    </row>
    <row r="392" spans="1:18" x14ac:dyDescent="0.2">
      <c r="A392" t="s">
        <v>2082</v>
      </c>
      <c r="B392" t="s">
        <v>2083</v>
      </c>
      <c r="C392" s="6" t="s">
        <v>891</v>
      </c>
      <c r="D392">
        <v>235</v>
      </c>
      <c r="E392" t="s">
        <v>843</v>
      </c>
      <c r="F392" t="s">
        <v>2151</v>
      </c>
      <c r="G392" t="s">
        <v>1373</v>
      </c>
      <c r="H392" t="s">
        <v>929</v>
      </c>
      <c r="I392">
        <v>52</v>
      </c>
      <c r="J392">
        <v>4</v>
      </c>
      <c r="K392">
        <v>11</v>
      </c>
      <c r="L392">
        <v>15</v>
      </c>
      <c r="M392">
        <v>148</v>
      </c>
      <c r="O392" s="9">
        <f>I392</f>
        <v>52</v>
      </c>
      <c r="P392" s="9">
        <f>J392*0.43</f>
        <v>1.72</v>
      </c>
      <c r="Q392" s="9">
        <f>K392*0.44</f>
        <v>4.84</v>
      </c>
      <c r="R392" s="9">
        <f>P392+Q392</f>
        <v>6.56</v>
      </c>
    </row>
    <row r="393" spans="1:18" x14ac:dyDescent="0.2">
      <c r="A393" t="s">
        <v>2131</v>
      </c>
      <c r="B393" t="s">
        <v>2083</v>
      </c>
      <c r="C393" s="6" t="s">
        <v>887</v>
      </c>
      <c r="D393">
        <v>190</v>
      </c>
      <c r="E393" t="s">
        <v>31</v>
      </c>
      <c r="F393" t="s">
        <v>2233</v>
      </c>
      <c r="G393" t="s">
        <v>1354</v>
      </c>
      <c r="H393" t="s">
        <v>908</v>
      </c>
      <c r="I393">
        <v>59</v>
      </c>
      <c r="J393">
        <v>3</v>
      </c>
      <c r="K393">
        <v>14</v>
      </c>
      <c r="L393">
        <v>17</v>
      </c>
      <c r="M393">
        <v>38</v>
      </c>
      <c r="O393" s="9">
        <f>I393</f>
        <v>59</v>
      </c>
      <c r="P393" s="9">
        <f>J393*0.42</f>
        <v>1.26</v>
      </c>
      <c r="Q393" s="9">
        <f>K393*0.41</f>
        <v>5.7399999999999993</v>
      </c>
      <c r="R393" s="9">
        <f>P393+Q393</f>
        <v>6.9999999999999991</v>
      </c>
    </row>
    <row r="394" spans="1:18" x14ac:dyDescent="0.2">
      <c r="A394" t="s">
        <v>2094</v>
      </c>
      <c r="B394" t="s">
        <v>2083</v>
      </c>
      <c r="C394" s="6" t="s">
        <v>895</v>
      </c>
      <c r="D394">
        <v>199</v>
      </c>
      <c r="E394" t="s">
        <v>273</v>
      </c>
      <c r="F394" t="s">
        <v>274</v>
      </c>
      <c r="G394" t="s">
        <v>1115</v>
      </c>
      <c r="H394" t="s">
        <v>1005</v>
      </c>
      <c r="I394">
        <v>71</v>
      </c>
      <c r="J394">
        <v>8</v>
      </c>
      <c r="K394">
        <v>27</v>
      </c>
      <c r="L394">
        <v>35</v>
      </c>
      <c r="M394">
        <v>36</v>
      </c>
      <c r="O394" s="9">
        <f>I394</f>
        <v>71</v>
      </c>
      <c r="P394" s="9">
        <f>J394*0.3</f>
        <v>2.4</v>
      </c>
      <c r="Q394" s="9">
        <f>K394*0.36</f>
        <v>9.7199999999999989</v>
      </c>
      <c r="R394" s="9">
        <f>P394+Q394</f>
        <v>12.12</v>
      </c>
    </row>
    <row r="395" spans="1:18" x14ac:dyDescent="0.2">
      <c r="A395" t="s">
        <v>2082</v>
      </c>
      <c r="B395" t="s">
        <v>2083</v>
      </c>
      <c r="C395" s="6" t="s">
        <v>892</v>
      </c>
      <c r="D395">
        <v>235</v>
      </c>
      <c r="E395" t="s">
        <v>2168</v>
      </c>
      <c r="F395" t="s">
        <v>2096</v>
      </c>
      <c r="G395" t="s">
        <v>1568</v>
      </c>
      <c r="H395" t="s">
        <v>938</v>
      </c>
      <c r="I395">
        <v>73</v>
      </c>
      <c r="J395">
        <v>2</v>
      </c>
      <c r="K395">
        <v>4</v>
      </c>
      <c r="L395">
        <v>6</v>
      </c>
      <c r="M395">
        <v>94</v>
      </c>
      <c r="O395" s="9">
        <f>I395</f>
        <v>73</v>
      </c>
      <c r="P395" s="9">
        <f>J395*0.51</f>
        <v>1.02</v>
      </c>
      <c r="Q395" s="9">
        <f>K395*0.51</f>
        <v>2.04</v>
      </c>
      <c r="R395" s="9">
        <f>P395+Q395</f>
        <v>3.06</v>
      </c>
    </row>
    <row r="396" spans="1:18" x14ac:dyDescent="0.2">
      <c r="A396" t="s">
        <v>2090</v>
      </c>
      <c r="B396" t="s">
        <v>2091</v>
      </c>
      <c r="C396" s="6" t="s">
        <v>885</v>
      </c>
      <c r="D396">
        <v>180</v>
      </c>
      <c r="E396" t="s">
        <v>91</v>
      </c>
      <c r="F396" t="s">
        <v>2096</v>
      </c>
      <c r="G396" t="s">
        <v>1904</v>
      </c>
      <c r="H396" t="s">
        <v>901</v>
      </c>
      <c r="I396">
        <v>1</v>
      </c>
      <c r="J396">
        <v>0</v>
      </c>
      <c r="K396">
        <v>0</v>
      </c>
      <c r="L396">
        <v>0</v>
      </c>
      <c r="M396">
        <v>0</v>
      </c>
      <c r="O396" s="9">
        <f>I396</f>
        <v>1</v>
      </c>
      <c r="P396" s="9">
        <f>J396*0.6</f>
        <v>0</v>
      </c>
      <c r="Q396" s="9">
        <f>K396*0.53</f>
        <v>0</v>
      </c>
      <c r="R396" s="9">
        <f>P396+Q396</f>
        <v>0</v>
      </c>
    </row>
    <row r="397" spans="1:18" x14ac:dyDescent="0.2">
      <c r="A397" t="s">
        <v>2131</v>
      </c>
      <c r="B397" t="s">
        <v>2091</v>
      </c>
      <c r="C397" s="6" t="s">
        <v>886</v>
      </c>
      <c r="D397">
        <v>194</v>
      </c>
      <c r="E397" t="s">
        <v>750</v>
      </c>
      <c r="F397" t="s">
        <v>2394</v>
      </c>
      <c r="G397" t="s">
        <v>749</v>
      </c>
    </row>
    <row r="398" spans="1:18" x14ac:dyDescent="0.2">
      <c r="A398" t="s">
        <v>2094</v>
      </c>
      <c r="B398" t="s">
        <v>2083</v>
      </c>
      <c r="C398" s="6" t="s">
        <v>888</v>
      </c>
      <c r="D398">
        <v>209</v>
      </c>
      <c r="E398" t="s">
        <v>2095</v>
      </c>
      <c r="F398" t="s">
        <v>2096</v>
      </c>
      <c r="G398" t="s">
        <v>1164</v>
      </c>
      <c r="H398" t="s">
        <v>966</v>
      </c>
      <c r="I398">
        <v>80</v>
      </c>
      <c r="J398">
        <v>9</v>
      </c>
      <c r="K398">
        <v>22</v>
      </c>
      <c r="L398">
        <v>31</v>
      </c>
      <c r="M398">
        <v>169</v>
      </c>
      <c r="O398" s="9">
        <f t="shared" ref="O398:O419" si="43">I398</f>
        <v>80</v>
      </c>
      <c r="P398" s="9">
        <f>J398*0.33</f>
        <v>2.97</v>
      </c>
      <c r="Q398" s="9">
        <f>K398*0.32</f>
        <v>7.04</v>
      </c>
      <c r="R398" s="9">
        <f t="shared" ref="R398:R419" si="44">P398+Q398</f>
        <v>10.01</v>
      </c>
    </row>
    <row r="399" spans="1:18" x14ac:dyDescent="0.2">
      <c r="A399" t="s">
        <v>2094</v>
      </c>
      <c r="B399" t="s">
        <v>2083</v>
      </c>
      <c r="C399" s="6" t="s">
        <v>887</v>
      </c>
      <c r="D399">
        <v>190</v>
      </c>
      <c r="E399" t="s">
        <v>619</v>
      </c>
      <c r="F399" t="s">
        <v>312</v>
      </c>
      <c r="G399" t="s">
        <v>1308</v>
      </c>
      <c r="H399" t="s">
        <v>2078</v>
      </c>
      <c r="I399">
        <v>60</v>
      </c>
      <c r="J399">
        <v>9</v>
      </c>
      <c r="K399">
        <v>10</v>
      </c>
      <c r="L399">
        <v>19</v>
      </c>
      <c r="M399">
        <v>62</v>
      </c>
      <c r="O399" s="9">
        <f t="shared" si="43"/>
        <v>60</v>
      </c>
      <c r="P399" s="9">
        <f>J399*0.33</f>
        <v>2.97</v>
      </c>
      <c r="Q399" s="9">
        <f>K399*0.32</f>
        <v>3.2</v>
      </c>
      <c r="R399" s="9">
        <f t="shared" si="44"/>
        <v>6.17</v>
      </c>
    </row>
    <row r="400" spans="1:18" x14ac:dyDescent="0.2">
      <c r="A400" t="s">
        <v>2131</v>
      </c>
      <c r="B400" t="s">
        <v>2083</v>
      </c>
      <c r="C400" s="6" t="s">
        <v>886</v>
      </c>
      <c r="D400">
        <v>200</v>
      </c>
      <c r="E400" t="s">
        <v>2303</v>
      </c>
      <c r="F400" t="s">
        <v>2304</v>
      </c>
      <c r="G400" t="s">
        <v>1205</v>
      </c>
      <c r="H400" t="s">
        <v>917</v>
      </c>
      <c r="I400">
        <v>76</v>
      </c>
      <c r="J400">
        <v>7</v>
      </c>
      <c r="K400">
        <v>20</v>
      </c>
      <c r="L400">
        <v>27</v>
      </c>
      <c r="M400">
        <v>59</v>
      </c>
      <c r="O400" s="9">
        <f t="shared" si="43"/>
        <v>76</v>
      </c>
      <c r="P400" s="9">
        <f>J400*0.47</f>
        <v>3.29</v>
      </c>
      <c r="Q400" s="9">
        <f>K400*0.45</f>
        <v>9</v>
      </c>
      <c r="R400" s="9">
        <f t="shared" si="44"/>
        <v>12.29</v>
      </c>
    </row>
    <row r="401" spans="1:18" x14ac:dyDescent="0.2">
      <c r="A401" t="s">
        <v>2094</v>
      </c>
      <c r="B401" t="s">
        <v>2083</v>
      </c>
      <c r="C401" s="6" t="s">
        <v>891</v>
      </c>
      <c r="D401">
        <v>215</v>
      </c>
      <c r="E401" t="s">
        <v>55</v>
      </c>
      <c r="F401" t="s">
        <v>652</v>
      </c>
      <c r="G401" t="s">
        <v>1492</v>
      </c>
      <c r="H401" t="s">
        <v>915</v>
      </c>
      <c r="I401">
        <v>63</v>
      </c>
      <c r="J401">
        <v>5</v>
      </c>
      <c r="K401">
        <v>3</v>
      </c>
      <c r="L401">
        <v>8</v>
      </c>
      <c r="M401">
        <v>75</v>
      </c>
      <c r="O401" s="9">
        <f t="shared" si="43"/>
        <v>63</v>
      </c>
      <c r="P401" s="9">
        <f>J401*0.42</f>
        <v>2.1</v>
      </c>
      <c r="Q401" s="9">
        <f>K401*0.41</f>
        <v>1.23</v>
      </c>
      <c r="R401" s="9">
        <f t="shared" si="44"/>
        <v>3.33</v>
      </c>
    </row>
    <row r="402" spans="1:18" x14ac:dyDescent="0.2">
      <c r="G402" t="s">
        <v>1387</v>
      </c>
      <c r="H402" t="s">
        <v>1005</v>
      </c>
      <c r="I402">
        <v>37</v>
      </c>
      <c r="J402">
        <v>5</v>
      </c>
      <c r="K402">
        <v>9</v>
      </c>
      <c r="L402">
        <v>14</v>
      </c>
      <c r="M402">
        <v>55</v>
      </c>
      <c r="O402" s="9">
        <f t="shared" si="43"/>
        <v>37</v>
      </c>
      <c r="P402" s="9">
        <f>J402*0.47</f>
        <v>2.3499999999999996</v>
      </c>
      <c r="Q402" s="9">
        <f>K402*0.48</f>
        <v>4.32</v>
      </c>
      <c r="R402" s="9">
        <f t="shared" si="44"/>
        <v>6.67</v>
      </c>
    </row>
    <row r="403" spans="1:18" x14ac:dyDescent="0.2">
      <c r="A403" t="s">
        <v>2131</v>
      </c>
      <c r="B403" t="s">
        <v>2091</v>
      </c>
      <c r="C403" s="6" t="s">
        <v>891</v>
      </c>
      <c r="D403">
        <v>215</v>
      </c>
      <c r="E403" t="s">
        <v>343</v>
      </c>
      <c r="F403" t="s">
        <v>2151</v>
      </c>
      <c r="G403" t="s">
        <v>1865</v>
      </c>
      <c r="H403" t="s">
        <v>961</v>
      </c>
      <c r="I403">
        <v>29</v>
      </c>
      <c r="J403">
        <v>0</v>
      </c>
      <c r="K403">
        <v>1</v>
      </c>
      <c r="L403">
        <v>1</v>
      </c>
      <c r="M403">
        <v>41</v>
      </c>
      <c r="O403" s="9">
        <f t="shared" si="43"/>
        <v>29</v>
      </c>
      <c r="P403" s="9">
        <f>J403*0.38</f>
        <v>0</v>
      </c>
      <c r="Q403" s="9">
        <f>K403*0.41</f>
        <v>0.41</v>
      </c>
      <c r="R403" s="9">
        <f t="shared" si="44"/>
        <v>0.41</v>
      </c>
    </row>
    <row r="404" spans="1:18" x14ac:dyDescent="0.2">
      <c r="G404" t="s">
        <v>1960</v>
      </c>
      <c r="H404" t="s">
        <v>949</v>
      </c>
      <c r="I404">
        <v>3</v>
      </c>
      <c r="J404">
        <v>0</v>
      </c>
      <c r="K404">
        <v>0</v>
      </c>
      <c r="L404">
        <v>0</v>
      </c>
      <c r="M404">
        <v>0</v>
      </c>
      <c r="O404" s="9">
        <f t="shared" si="43"/>
        <v>3</v>
      </c>
      <c r="P404" s="9">
        <f>J404*0.47</f>
        <v>0</v>
      </c>
      <c r="Q404" s="9">
        <f>K404*0.48</f>
        <v>0</v>
      </c>
      <c r="R404" s="9">
        <f t="shared" si="44"/>
        <v>0</v>
      </c>
    </row>
    <row r="405" spans="1:18" x14ac:dyDescent="0.2">
      <c r="A405" t="s">
        <v>2131</v>
      </c>
      <c r="B405" t="s">
        <v>2083</v>
      </c>
      <c r="C405" s="6" t="s">
        <v>892</v>
      </c>
      <c r="D405">
        <v>205</v>
      </c>
      <c r="E405" t="s">
        <v>2150</v>
      </c>
      <c r="F405" t="s">
        <v>2151</v>
      </c>
      <c r="G405" t="s">
        <v>1246</v>
      </c>
      <c r="H405" t="s">
        <v>966</v>
      </c>
      <c r="I405">
        <v>67</v>
      </c>
      <c r="J405">
        <v>4</v>
      </c>
      <c r="K405">
        <v>20</v>
      </c>
      <c r="L405">
        <v>24</v>
      </c>
      <c r="M405">
        <v>84</v>
      </c>
      <c r="O405" s="9">
        <f t="shared" si="43"/>
        <v>67</v>
      </c>
      <c r="P405" s="9">
        <f>J405*0.43</f>
        <v>1.72</v>
      </c>
      <c r="Q405" s="9">
        <f>K405*0.44</f>
        <v>8.8000000000000007</v>
      </c>
      <c r="R405" s="9">
        <f t="shared" si="44"/>
        <v>10.520000000000001</v>
      </c>
    </row>
    <row r="406" spans="1:18" x14ac:dyDescent="0.2">
      <c r="A406" t="s">
        <v>2090</v>
      </c>
      <c r="B406" t="s">
        <v>2091</v>
      </c>
      <c r="C406" s="6" t="s">
        <v>889</v>
      </c>
      <c r="D406">
        <v>220</v>
      </c>
      <c r="E406" t="s">
        <v>545</v>
      </c>
      <c r="F406" t="s">
        <v>546</v>
      </c>
      <c r="G406" t="s">
        <v>1087</v>
      </c>
      <c r="H406" t="s">
        <v>920</v>
      </c>
      <c r="I406">
        <v>67</v>
      </c>
      <c r="J406">
        <v>20</v>
      </c>
      <c r="K406">
        <v>17</v>
      </c>
      <c r="L406">
        <v>37</v>
      </c>
      <c r="M406">
        <v>86</v>
      </c>
      <c r="O406" s="9">
        <f t="shared" si="43"/>
        <v>67</v>
      </c>
      <c r="P406" s="9">
        <f>J406*0.33</f>
        <v>6.6000000000000005</v>
      </c>
      <c r="Q406" s="9">
        <f>K406*0.32</f>
        <v>5.44</v>
      </c>
      <c r="R406" s="9">
        <f t="shared" si="44"/>
        <v>12.040000000000001</v>
      </c>
    </row>
    <row r="407" spans="1:18" x14ac:dyDescent="0.2">
      <c r="G407" t="s">
        <v>1298</v>
      </c>
      <c r="H407" t="s">
        <v>951</v>
      </c>
      <c r="I407">
        <v>64</v>
      </c>
      <c r="J407">
        <v>5</v>
      </c>
      <c r="K407">
        <v>15</v>
      </c>
      <c r="L407">
        <v>20</v>
      </c>
      <c r="M407">
        <v>42</v>
      </c>
      <c r="O407" s="9">
        <f t="shared" si="43"/>
        <v>64</v>
      </c>
      <c r="P407" s="9">
        <f>J407*0.47</f>
        <v>2.3499999999999996</v>
      </c>
      <c r="Q407" s="9">
        <f>K407*0.48</f>
        <v>7.1999999999999993</v>
      </c>
      <c r="R407" s="9">
        <f t="shared" si="44"/>
        <v>9.5499999999999989</v>
      </c>
    </row>
    <row r="408" spans="1:18" x14ac:dyDescent="0.2">
      <c r="A408" t="s">
        <v>2131</v>
      </c>
      <c r="B408" t="s">
        <v>2091</v>
      </c>
      <c r="C408" s="6" t="s">
        <v>889</v>
      </c>
      <c r="D408">
        <v>200</v>
      </c>
      <c r="E408" t="s">
        <v>112</v>
      </c>
      <c r="F408" t="s">
        <v>113</v>
      </c>
      <c r="G408" t="s">
        <v>1574</v>
      </c>
      <c r="H408" t="s">
        <v>2078</v>
      </c>
      <c r="I408">
        <v>36</v>
      </c>
      <c r="J408">
        <v>1</v>
      </c>
      <c r="K408">
        <v>5</v>
      </c>
      <c r="L408">
        <v>6</v>
      </c>
      <c r="M408">
        <v>29</v>
      </c>
      <c r="O408" s="9">
        <f t="shared" si="43"/>
        <v>36</v>
      </c>
      <c r="P408" s="9">
        <f>J408*0.47</f>
        <v>0.47</v>
      </c>
      <c r="Q408" s="9">
        <f>K408*0.45</f>
        <v>2.25</v>
      </c>
      <c r="R408" s="9">
        <f t="shared" si="44"/>
        <v>2.7199999999999998</v>
      </c>
    </row>
    <row r="409" spans="1:18" x14ac:dyDescent="0.2">
      <c r="A409" t="s">
        <v>2131</v>
      </c>
      <c r="B409" t="s">
        <v>2083</v>
      </c>
      <c r="C409" s="6" t="s">
        <v>888</v>
      </c>
      <c r="D409">
        <v>220</v>
      </c>
      <c r="E409" t="s">
        <v>121</v>
      </c>
      <c r="F409" t="s">
        <v>122</v>
      </c>
      <c r="G409" t="s">
        <v>1637</v>
      </c>
      <c r="H409" t="s">
        <v>901</v>
      </c>
      <c r="I409">
        <v>35</v>
      </c>
      <c r="J409">
        <v>1</v>
      </c>
      <c r="K409">
        <v>3</v>
      </c>
      <c r="L409">
        <v>4</v>
      </c>
      <c r="M409">
        <v>124</v>
      </c>
      <c r="O409" s="9">
        <f t="shared" si="43"/>
        <v>35</v>
      </c>
      <c r="P409" s="9">
        <f>J409*0.38</f>
        <v>0.38</v>
      </c>
      <c r="Q409" s="9">
        <f>K409*0.41</f>
        <v>1.23</v>
      </c>
      <c r="R409" s="9">
        <f t="shared" si="44"/>
        <v>1.6099999999999999</v>
      </c>
    </row>
    <row r="410" spans="1:18" x14ac:dyDescent="0.2">
      <c r="A410" t="s">
        <v>2094</v>
      </c>
      <c r="B410" t="s">
        <v>2091</v>
      </c>
      <c r="C410" s="6" t="s">
        <v>886</v>
      </c>
      <c r="D410">
        <v>175</v>
      </c>
      <c r="E410" t="s">
        <v>15</v>
      </c>
      <c r="F410" t="s">
        <v>16</v>
      </c>
      <c r="G410" t="s">
        <v>1341</v>
      </c>
      <c r="H410" t="s">
        <v>908</v>
      </c>
      <c r="I410">
        <v>53</v>
      </c>
      <c r="J410">
        <v>8</v>
      </c>
      <c r="K410">
        <v>9</v>
      </c>
      <c r="L410">
        <v>17</v>
      </c>
      <c r="M410">
        <v>22</v>
      </c>
      <c r="O410" s="9">
        <f t="shared" si="43"/>
        <v>53</v>
      </c>
      <c r="P410" s="9">
        <f>J410*0.33</f>
        <v>2.64</v>
      </c>
      <c r="Q410" s="9">
        <f>K410*0.32</f>
        <v>2.88</v>
      </c>
      <c r="R410" s="9">
        <f t="shared" si="44"/>
        <v>5.52</v>
      </c>
    </row>
    <row r="411" spans="1:18" x14ac:dyDescent="0.2">
      <c r="A411" t="s">
        <v>2131</v>
      </c>
      <c r="B411" t="s">
        <v>2083</v>
      </c>
      <c r="C411" s="6" t="s">
        <v>888</v>
      </c>
      <c r="D411">
        <v>232</v>
      </c>
      <c r="E411" t="s">
        <v>123</v>
      </c>
      <c r="F411" t="s">
        <v>118</v>
      </c>
      <c r="G411" t="s">
        <v>1466</v>
      </c>
      <c r="H411" t="s">
        <v>901</v>
      </c>
      <c r="I411">
        <v>57</v>
      </c>
      <c r="J411">
        <v>2</v>
      </c>
      <c r="K411">
        <v>8</v>
      </c>
      <c r="L411">
        <v>10</v>
      </c>
      <c r="M411">
        <v>171</v>
      </c>
      <c r="O411" s="9">
        <f t="shared" si="43"/>
        <v>57</v>
      </c>
      <c r="P411" s="9">
        <f>J411*0.33</f>
        <v>0.66</v>
      </c>
      <c r="Q411" s="9">
        <f>K411*0.32</f>
        <v>2.56</v>
      </c>
      <c r="R411" s="9">
        <f t="shared" si="44"/>
        <v>3.22</v>
      </c>
    </row>
    <row r="412" spans="1:18" x14ac:dyDescent="0.2">
      <c r="A412" t="s">
        <v>2131</v>
      </c>
      <c r="B412" t="s">
        <v>2083</v>
      </c>
      <c r="C412" s="6" t="s">
        <v>886</v>
      </c>
      <c r="D412">
        <v>200</v>
      </c>
      <c r="E412" t="s">
        <v>251</v>
      </c>
      <c r="F412" t="s">
        <v>252</v>
      </c>
      <c r="G412" t="s">
        <v>2037</v>
      </c>
      <c r="H412" t="s">
        <v>949</v>
      </c>
      <c r="I412">
        <v>11</v>
      </c>
      <c r="J412">
        <v>0</v>
      </c>
      <c r="K412">
        <v>0</v>
      </c>
      <c r="L412">
        <v>0</v>
      </c>
      <c r="M412">
        <v>2</v>
      </c>
      <c r="O412" s="9">
        <f t="shared" si="43"/>
        <v>11</v>
      </c>
      <c r="P412" s="9">
        <f>J412*0.42</f>
        <v>0</v>
      </c>
      <c r="Q412" s="9">
        <f>K412*0.41</f>
        <v>0</v>
      </c>
      <c r="R412" s="9">
        <f t="shared" si="44"/>
        <v>0</v>
      </c>
    </row>
    <row r="413" spans="1:18" x14ac:dyDescent="0.2">
      <c r="A413" t="s">
        <v>2082</v>
      </c>
      <c r="B413" t="s">
        <v>2091</v>
      </c>
      <c r="C413" s="6" t="s">
        <v>885</v>
      </c>
      <c r="D413">
        <v>181</v>
      </c>
      <c r="E413" t="s">
        <v>2335</v>
      </c>
      <c r="F413" t="s">
        <v>2336</v>
      </c>
      <c r="G413" t="s">
        <v>967</v>
      </c>
      <c r="H413" t="s">
        <v>968</v>
      </c>
      <c r="I413">
        <v>77</v>
      </c>
      <c r="J413">
        <v>25</v>
      </c>
      <c r="K413">
        <v>29</v>
      </c>
      <c r="L413">
        <v>54</v>
      </c>
      <c r="M413">
        <v>35</v>
      </c>
      <c r="O413" s="9">
        <f t="shared" si="43"/>
        <v>77</v>
      </c>
      <c r="P413" s="9">
        <f>J413*0.33</f>
        <v>8.25</v>
      </c>
      <c r="Q413" s="9">
        <f>K413*0.32</f>
        <v>9.2799999999999994</v>
      </c>
      <c r="R413" s="9">
        <f t="shared" si="44"/>
        <v>17.53</v>
      </c>
    </row>
    <row r="414" spans="1:18" x14ac:dyDescent="0.2">
      <c r="A414" t="s">
        <v>2094</v>
      </c>
      <c r="B414" t="s">
        <v>2091</v>
      </c>
      <c r="C414" s="6" t="s">
        <v>886</v>
      </c>
      <c r="D414">
        <v>225</v>
      </c>
      <c r="E414" t="s">
        <v>698</v>
      </c>
      <c r="F414" t="s">
        <v>699</v>
      </c>
      <c r="G414" t="s">
        <v>1044</v>
      </c>
      <c r="H414" t="s">
        <v>2078</v>
      </c>
      <c r="I414">
        <v>78</v>
      </c>
      <c r="J414">
        <v>19</v>
      </c>
      <c r="K414">
        <v>22</v>
      </c>
      <c r="L414">
        <v>41</v>
      </c>
      <c r="M414">
        <v>38</v>
      </c>
      <c r="O414" s="9">
        <f t="shared" si="43"/>
        <v>78</v>
      </c>
      <c r="P414" s="9">
        <f>J414*0.3</f>
        <v>5.7</v>
      </c>
      <c r="Q414" s="9">
        <f>K414*0.36</f>
        <v>7.92</v>
      </c>
      <c r="R414" s="9">
        <f t="shared" si="44"/>
        <v>13.620000000000001</v>
      </c>
    </row>
    <row r="415" spans="1:18" x14ac:dyDescent="0.2">
      <c r="A415" t="s">
        <v>2094</v>
      </c>
      <c r="B415" t="s">
        <v>2091</v>
      </c>
      <c r="C415" s="6" t="s">
        <v>886</v>
      </c>
      <c r="D415">
        <v>195</v>
      </c>
      <c r="E415" t="s">
        <v>741</v>
      </c>
      <c r="F415" t="s">
        <v>742</v>
      </c>
      <c r="G415" t="s">
        <v>1022</v>
      </c>
      <c r="H415" t="s">
        <v>947</v>
      </c>
      <c r="I415">
        <v>69</v>
      </c>
      <c r="J415">
        <v>19</v>
      </c>
      <c r="K415">
        <v>25</v>
      </c>
      <c r="L415">
        <v>44</v>
      </c>
      <c r="M415">
        <v>25</v>
      </c>
      <c r="O415" s="9">
        <f t="shared" si="43"/>
        <v>69</v>
      </c>
      <c r="P415" s="9">
        <f>J415*0.33</f>
        <v>6.2700000000000005</v>
      </c>
      <c r="Q415" s="9">
        <f>K415*0.32</f>
        <v>8</v>
      </c>
      <c r="R415" s="9">
        <f t="shared" si="44"/>
        <v>14.27</v>
      </c>
    </row>
    <row r="416" spans="1:18" x14ac:dyDescent="0.2">
      <c r="A416" t="s">
        <v>2090</v>
      </c>
      <c r="B416" t="s">
        <v>2091</v>
      </c>
      <c r="C416" s="6" t="s">
        <v>886</v>
      </c>
      <c r="D416">
        <v>188</v>
      </c>
      <c r="E416" t="s">
        <v>763</v>
      </c>
      <c r="F416" t="s">
        <v>2428</v>
      </c>
      <c r="G416" t="s">
        <v>1145</v>
      </c>
      <c r="H416" t="s">
        <v>1047</v>
      </c>
      <c r="I416">
        <v>71</v>
      </c>
      <c r="J416">
        <v>10</v>
      </c>
      <c r="K416">
        <v>22</v>
      </c>
      <c r="L416">
        <v>32</v>
      </c>
      <c r="M416">
        <v>28</v>
      </c>
      <c r="O416" s="9">
        <f t="shared" si="43"/>
        <v>71</v>
      </c>
      <c r="P416" s="9">
        <f>J416*0.51</f>
        <v>5.0999999999999996</v>
      </c>
      <c r="Q416" s="9">
        <f>K416*0.51</f>
        <v>11.22</v>
      </c>
      <c r="R416" s="9">
        <f t="shared" si="44"/>
        <v>16.32</v>
      </c>
    </row>
    <row r="417" spans="1:18" x14ac:dyDescent="0.2">
      <c r="A417" t="s">
        <v>2082</v>
      </c>
      <c r="B417" t="s">
        <v>2083</v>
      </c>
      <c r="C417" s="6" t="s">
        <v>888</v>
      </c>
      <c r="D417">
        <v>197</v>
      </c>
      <c r="E417" t="s">
        <v>2383</v>
      </c>
      <c r="F417" t="s">
        <v>2384</v>
      </c>
      <c r="G417" t="s">
        <v>1433</v>
      </c>
      <c r="H417" t="s">
        <v>2078</v>
      </c>
      <c r="I417">
        <v>54</v>
      </c>
      <c r="J417">
        <v>6</v>
      </c>
      <c r="K417">
        <v>5</v>
      </c>
      <c r="L417">
        <v>11</v>
      </c>
      <c r="M417">
        <v>129</v>
      </c>
      <c r="O417" s="9">
        <f t="shared" si="43"/>
        <v>54</v>
      </c>
      <c r="P417" s="9">
        <f>J417*0.42</f>
        <v>2.52</v>
      </c>
      <c r="Q417" s="9">
        <f>K417*0.41</f>
        <v>2.0499999999999998</v>
      </c>
      <c r="R417" s="9">
        <f t="shared" si="44"/>
        <v>4.57</v>
      </c>
    </row>
    <row r="418" spans="1:18" x14ac:dyDescent="0.2">
      <c r="A418" t="s">
        <v>2090</v>
      </c>
      <c r="B418" t="s">
        <v>2091</v>
      </c>
      <c r="C418" s="6" t="s">
        <v>889</v>
      </c>
      <c r="D418">
        <v>216</v>
      </c>
      <c r="E418" t="s">
        <v>318</v>
      </c>
      <c r="F418" t="s">
        <v>319</v>
      </c>
      <c r="G418" t="s">
        <v>1120</v>
      </c>
      <c r="H418" t="s">
        <v>961</v>
      </c>
      <c r="I418">
        <v>67</v>
      </c>
      <c r="J418">
        <v>19</v>
      </c>
      <c r="K418">
        <v>15</v>
      </c>
      <c r="L418">
        <v>34</v>
      </c>
      <c r="M418">
        <v>144</v>
      </c>
      <c r="O418" s="9">
        <f t="shared" si="43"/>
        <v>67</v>
      </c>
      <c r="P418" s="9">
        <f>J418*0.47</f>
        <v>8.93</v>
      </c>
      <c r="Q418" s="9">
        <f>K418*0.45</f>
        <v>6.75</v>
      </c>
      <c r="R418" s="9">
        <f t="shared" si="44"/>
        <v>15.68</v>
      </c>
    </row>
    <row r="419" spans="1:18" x14ac:dyDescent="0.2">
      <c r="A419" t="s">
        <v>2082</v>
      </c>
      <c r="B419" t="s">
        <v>2083</v>
      </c>
      <c r="C419" s="6" t="s">
        <v>886</v>
      </c>
      <c r="D419">
        <v>195</v>
      </c>
      <c r="E419" t="s">
        <v>505</v>
      </c>
      <c r="F419" t="s">
        <v>506</v>
      </c>
      <c r="G419" t="s">
        <v>1405</v>
      </c>
      <c r="H419" t="s">
        <v>992</v>
      </c>
      <c r="I419">
        <v>56</v>
      </c>
      <c r="J419">
        <v>5</v>
      </c>
      <c r="K419">
        <v>8</v>
      </c>
      <c r="L419">
        <v>13</v>
      </c>
      <c r="M419">
        <v>154</v>
      </c>
      <c r="O419" s="9">
        <f t="shared" si="43"/>
        <v>56</v>
      </c>
      <c r="P419" s="9">
        <f>J419*0.33</f>
        <v>1.6500000000000001</v>
      </c>
      <c r="Q419" s="9">
        <f>K419*0.32</f>
        <v>2.56</v>
      </c>
      <c r="R419" s="9">
        <f t="shared" si="44"/>
        <v>4.21</v>
      </c>
    </row>
    <row r="420" spans="1:18" x14ac:dyDescent="0.2">
      <c r="A420" t="s">
        <v>2074</v>
      </c>
      <c r="B420" t="s">
        <v>2083</v>
      </c>
      <c r="C420" s="6" t="s">
        <v>888</v>
      </c>
      <c r="D420">
        <v>210</v>
      </c>
      <c r="E420" t="s">
        <v>605</v>
      </c>
      <c r="F420" t="s">
        <v>606</v>
      </c>
      <c r="G420" t="s">
        <v>2061</v>
      </c>
      <c r="H420" t="s">
        <v>2078</v>
      </c>
      <c r="I420">
        <v>32</v>
      </c>
      <c r="J420">
        <v>0</v>
      </c>
      <c r="K420">
        <v>0</v>
      </c>
      <c r="L420">
        <v>0</v>
      </c>
      <c r="M420">
        <v>4</v>
      </c>
    </row>
    <row r="421" spans="1:18" x14ac:dyDescent="0.2">
      <c r="G421" t="s">
        <v>2036</v>
      </c>
      <c r="H421" t="s">
        <v>913</v>
      </c>
      <c r="I421">
        <v>11</v>
      </c>
      <c r="J421">
        <v>0</v>
      </c>
      <c r="K421">
        <v>0</v>
      </c>
      <c r="L421">
        <v>0</v>
      </c>
      <c r="M421">
        <v>35</v>
      </c>
      <c r="O421" s="9">
        <f t="shared" ref="O421:O432" si="45">I421</f>
        <v>11</v>
      </c>
      <c r="P421" s="9">
        <f>J421*0.47</f>
        <v>0</v>
      </c>
      <c r="Q421" s="9">
        <f>K421*0.48</f>
        <v>0</v>
      </c>
      <c r="R421" s="9">
        <f t="shared" ref="R421:R432" si="46">P421+Q421</f>
        <v>0</v>
      </c>
    </row>
    <row r="422" spans="1:18" x14ac:dyDescent="0.2">
      <c r="A422" t="s">
        <v>2090</v>
      </c>
      <c r="B422" t="s">
        <v>2091</v>
      </c>
      <c r="C422" s="6" t="s">
        <v>886</v>
      </c>
      <c r="D422">
        <v>188</v>
      </c>
      <c r="E422" t="s">
        <v>183</v>
      </c>
      <c r="F422" t="s">
        <v>2442</v>
      </c>
      <c r="G422" t="s">
        <v>1545</v>
      </c>
      <c r="H422" t="s">
        <v>2078</v>
      </c>
      <c r="I422">
        <v>66</v>
      </c>
      <c r="J422">
        <v>1</v>
      </c>
      <c r="K422">
        <v>6</v>
      </c>
      <c r="L422">
        <v>7</v>
      </c>
      <c r="M422">
        <v>29</v>
      </c>
      <c r="O422" s="9">
        <f t="shared" si="45"/>
        <v>66</v>
      </c>
      <c r="P422" s="9">
        <f>J422*0.51</f>
        <v>0.51</v>
      </c>
      <c r="Q422" s="9">
        <f>K422*0.51</f>
        <v>3.06</v>
      </c>
      <c r="R422" s="9">
        <f t="shared" si="46"/>
        <v>3.5700000000000003</v>
      </c>
    </row>
    <row r="423" spans="1:18" x14ac:dyDescent="0.2">
      <c r="A423" t="s">
        <v>2090</v>
      </c>
      <c r="B423" t="s">
        <v>2091</v>
      </c>
      <c r="C423" s="6" t="s">
        <v>890</v>
      </c>
      <c r="D423">
        <v>224</v>
      </c>
      <c r="E423" t="s">
        <v>361</v>
      </c>
      <c r="F423" t="s">
        <v>245</v>
      </c>
      <c r="G423" t="s">
        <v>1036</v>
      </c>
      <c r="H423" t="s">
        <v>944</v>
      </c>
      <c r="I423">
        <v>78</v>
      </c>
      <c r="J423">
        <v>20</v>
      </c>
      <c r="K423">
        <v>22</v>
      </c>
      <c r="L423">
        <v>42</v>
      </c>
      <c r="M423">
        <v>111</v>
      </c>
      <c r="O423" s="9">
        <f t="shared" si="45"/>
        <v>78</v>
      </c>
      <c r="P423" s="9">
        <f>J423*0.3</f>
        <v>6</v>
      </c>
      <c r="Q423" s="9">
        <f>K423*0.36</f>
        <v>7.92</v>
      </c>
      <c r="R423" s="9">
        <f t="shared" si="46"/>
        <v>13.92</v>
      </c>
    </row>
    <row r="424" spans="1:18" x14ac:dyDescent="0.2">
      <c r="G424" t="s">
        <v>1581</v>
      </c>
      <c r="H424" t="s">
        <v>966</v>
      </c>
      <c r="I424">
        <v>35</v>
      </c>
      <c r="J424">
        <v>0</v>
      </c>
      <c r="K424">
        <v>6</v>
      </c>
      <c r="L424">
        <v>6</v>
      </c>
      <c r="M424">
        <v>27</v>
      </c>
      <c r="O424" s="9">
        <f t="shared" si="45"/>
        <v>35</v>
      </c>
      <c r="P424" s="9">
        <f>J424*0.47</f>
        <v>0</v>
      </c>
      <c r="Q424" s="9">
        <f>K424*0.48</f>
        <v>2.88</v>
      </c>
      <c r="R424" s="9">
        <f t="shared" si="46"/>
        <v>2.88</v>
      </c>
    </row>
    <row r="425" spans="1:18" x14ac:dyDescent="0.2">
      <c r="A425" t="s">
        <v>2221</v>
      </c>
      <c r="B425" t="s">
        <v>2083</v>
      </c>
      <c r="C425" s="6" t="s">
        <v>886</v>
      </c>
      <c r="D425">
        <v>196</v>
      </c>
      <c r="E425" t="s">
        <v>21</v>
      </c>
      <c r="F425" t="s">
        <v>22</v>
      </c>
      <c r="G425" t="s">
        <v>1593</v>
      </c>
      <c r="H425" t="s">
        <v>908</v>
      </c>
      <c r="I425">
        <v>9</v>
      </c>
      <c r="J425">
        <v>2</v>
      </c>
      <c r="K425">
        <v>3</v>
      </c>
      <c r="L425">
        <v>5</v>
      </c>
      <c r="M425">
        <v>0</v>
      </c>
      <c r="O425" s="9">
        <f t="shared" si="45"/>
        <v>9</v>
      </c>
      <c r="P425" s="9">
        <f>J425*0.43</f>
        <v>0.86</v>
      </c>
      <c r="Q425" s="9">
        <f>K425*0.44</f>
        <v>1.32</v>
      </c>
      <c r="R425" s="9">
        <f t="shared" si="46"/>
        <v>2.1800000000000002</v>
      </c>
    </row>
    <row r="426" spans="1:18" x14ac:dyDescent="0.2">
      <c r="A426" t="s">
        <v>2131</v>
      </c>
      <c r="B426" t="s">
        <v>2083</v>
      </c>
      <c r="C426" s="6" t="s">
        <v>886</v>
      </c>
      <c r="D426">
        <v>220</v>
      </c>
      <c r="E426" t="s">
        <v>285</v>
      </c>
      <c r="F426" t="s">
        <v>454</v>
      </c>
      <c r="G426" t="s">
        <v>1601</v>
      </c>
      <c r="H426" t="s">
        <v>952</v>
      </c>
      <c r="I426">
        <v>9</v>
      </c>
      <c r="J426">
        <v>1</v>
      </c>
      <c r="K426">
        <v>4</v>
      </c>
      <c r="L426">
        <v>5</v>
      </c>
      <c r="M426">
        <v>4</v>
      </c>
      <c r="O426" s="9">
        <f t="shared" si="45"/>
        <v>9</v>
      </c>
      <c r="P426" s="9">
        <f>J426*0.52</f>
        <v>0.52</v>
      </c>
      <c r="Q426" s="9">
        <f>K426*0.59</f>
        <v>2.36</v>
      </c>
      <c r="R426" s="9">
        <f t="shared" si="46"/>
        <v>2.88</v>
      </c>
    </row>
    <row r="427" spans="1:18" x14ac:dyDescent="0.2">
      <c r="G427" t="s">
        <v>1787</v>
      </c>
      <c r="H427" t="s">
        <v>944</v>
      </c>
      <c r="I427">
        <v>24</v>
      </c>
      <c r="J427">
        <v>1</v>
      </c>
      <c r="K427">
        <v>0</v>
      </c>
      <c r="L427">
        <v>1</v>
      </c>
      <c r="M427">
        <v>14</v>
      </c>
      <c r="O427" s="9">
        <f t="shared" si="45"/>
        <v>24</v>
      </c>
      <c r="P427" s="9">
        <f>J427*0.47</f>
        <v>0.47</v>
      </c>
      <c r="Q427" s="9">
        <f>K427*0.48</f>
        <v>0</v>
      </c>
      <c r="R427" s="9">
        <f t="shared" si="46"/>
        <v>0.47</v>
      </c>
    </row>
    <row r="428" spans="1:18" x14ac:dyDescent="0.2">
      <c r="A428" t="s">
        <v>2131</v>
      </c>
      <c r="B428" t="s">
        <v>2083</v>
      </c>
      <c r="C428" s="6" t="s">
        <v>888</v>
      </c>
      <c r="D428">
        <v>200</v>
      </c>
      <c r="E428" t="s">
        <v>78</v>
      </c>
      <c r="F428" t="s">
        <v>79</v>
      </c>
      <c r="G428" t="s">
        <v>1084</v>
      </c>
      <c r="H428" t="s">
        <v>904</v>
      </c>
      <c r="I428">
        <v>72</v>
      </c>
      <c r="J428">
        <v>8</v>
      </c>
      <c r="K428">
        <v>30</v>
      </c>
      <c r="L428">
        <v>38</v>
      </c>
      <c r="M428">
        <v>27</v>
      </c>
      <c r="O428" s="9">
        <f t="shared" si="45"/>
        <v>72</v>
      </c>
      <c r="P428" s="9">
        <f>J428*0.3</f>
        <v>2.4</v>
      </c>
      <c r="Q428" s="9">
        <f>K428*0.36</f>
        <v>10.799999999999999</v>
      </c>
      <c r="R428" s="9">
        <f t="shared" si="46"/>
        <v>13.2</v>
      </c>
    </row>
    <row r="429" spans="1:18" x14ac:dyDescent="0.2">
      <c r="G429" t="s">
        <v>1910</v>
      </c>
      <c r="H429" t="s">
        <v>949</v>
      </c>
      <c r="I429">
        <v>1</v>
      </c>
      <c r="J429">
        <v>0</v>
      </c>
      <c r="K429">
        <v>0</v>
      </c>
      <c r="L429">
        <v>0</v>
      </c>
      <c r="M429">
        <v>0</v>
      </c>
      <c r="O429" s="9">
        <f t="shared" si="45"/>
        <v>1</v>
      </c>
      <c r="P429" s="9">
        <f>J429*0.47</f>
        <v>0</v>
      </c>
      <c r="Q429" s="9">
        <f>K429*0.48</f>
        <v>0</v>
      </c>
      <c r="R429" s="9">
        <f t="shared" si="46"/>
        <v>0</v>
      </c>
    </row>
    <row r="430" spans="1:18" x14ac:dyDescent="0.2">
      <c r="G430" t="s">
        <v>1922</v>
      </c>
      <c r="H430" t="s">
        <v>917</v>
      </c>
      <c r="I430">
        <v>1</v>
      </c>
      <c r="J430">
        <v>0</v>
      </c>
      <c r="K430">
        <v>0</v>
      </c>
      <c r="L430">
        <v>0</v>
      </c>
      <c r="M430">
        <v>2</v>
      </c>
      <c r="O430" s="9">
        <f t="shared" si="45"/>
        <v>1</v>
      </c>
      <c r="P430" s="9">
        <f>J430*0.47</f>
        <v>0</v>
      </c>
      <c r="Q430" s="9">
        <f>K430*0.48</f>
        <v>0</v>
      </c>
      <c r="R430" s="9">
        <f t="shared" si="46"/>
        <v>0</v>
      </c>
    </row>
    <row r="431" spans="1:18" x14ac:dyDescent="0.2">
      <c r="A431" t="s">
        <v>2131</v>
      </c>
      <c r="B431" t="s">
        <v>2083</v>
      </c>
      <c r="C431" s="6" t="s">
        <v>886</v>
      </c>
      <c r="D431">
        <v>180</v>
      </c>
      <c r="E431" t="s">
        <v>2410</v>
      </c>
      <c r="F431" t="s">
        <v>2411</v>
      </c>
      <c r="G431" t="s">
        <v>1104</v>
      </c>
      <c r="H431" t="s">
        <v>2078</v>
      </c>
      <c r="I431">
        <v>79</v>
      </c>
      <c r="J431">
        <v>10</v>
      </c>
      <c r="K431">
        <v>26</v>
      </c>
      <c r="L431">
        <v>36</v>
      </c>
      <c r="M431">
        <v>28</v>
      </c>
      <c r="O431" s="9">
        <f t="shared" si="45"/>
        <v>79</v>
      </c>
      <c r="P431" s="9">
        <f>J431*0.51</f>
        <v>5.0999999999999996</v>
      </c>
      <c r="Q431" s="9">
        <f>K431*0.51</f>
        <v>13.26</v>
      </c>
      <c r="R431" s="9">
        <f t="shared" si="46"/>
        <v>18.36</v>
      </c>
    </row>
    <row r="432" spans="1:18" x14ac:dyDescent="0.2">
      <c r="A432" t="s">
        <v>2090</v>
      </c>
      <c r="B432" t="s">
        <v>2091</v>
      </c>
      <c r="C432" s="6" t="s">
        <v>888</v>
      </c>
      <c r="D432">
        <v>196</v>
      </c>
      <c r="E432" t="s">
        <v>2107</v>
      </c>
      <c r="F432" t="s">
        <v>2108</v>
      </c>
      <c r="G432" t="s">
        <v>1400</v>
      </c>
      <c r="H432" t="s">
        <v>966</v>
      </c>
      <c r="I432">
        <v>70</v>
      </c>
      <c r="J432">
        <v>8</v>
      </c>
      <c r="K432">
        <v>5</v>
      </c>
      <c r="L432">
        <v>13</v>
      </c>
      <c r="M432">
        <v>267</v>
      </c>
      <c r="O432" s="9">
        <f t="shared" si="45"/>
        <v>70</v>
      </c>
      <c r="P432" s="9">
        <f>J432*0.43</f>
        <v>3.44</v>
      </c>
      <c r="Q432" s="9">
        <f>K432*0.44</f>
        <v>2.2000000000000002</v>
      </c>
      <c r="R432" s="9">
        <f t="shared" si="46"/>
        <v>5.6400000000000006</v>
      </c>
    </row>
    <row r="433" spans="1:18" x14ac:dyDescent="0.2">
      <c r="A433" t="s">
        <v>2074</v>
      </c>
      <c r="B433" t="s">
        <v>2083</v>
      </c>
      <c r="C433" s="6" t="s">
        <v>885</v>
      </c>
      <c r="D433">
        <v>169</v>
      </c>
      <c r="E433" t="s">
        <v>498</v>
      </c>
      <c r="F433" t="s">
        <v>499</v>
      </c>
      <c r="G433" t="s">
        <v>1867</v>
      </c>
      <c r="H433" t="s">
        <v>913</v>
      </c>
      <c r="I433">
        <v>31</v>
      </c>
      <c r="J433">
        <v>0</v>
      </c>
      <c r="K433">
        <v>1</v>
      </c>
      <c r="L433">
        <v>1</v>
      </c>
      <c r="M433">
        <v>2</v>
      </c>
    </row>
    <row r="434" spans="1:18" x14ac:dyDescent="0.2">
      <c r="A434" t="s">
        <v>2131</v>
      </c>
      <c r="B434" t="s">
        <v>2083</v>
      </c>
      <c r="C434" s="6" t="s">
        <v>886</v>
      </c>
      <c r="D434">
        <v>210</v>
      </c>
      <c r="E434" t="s">
        <v>158</v>
      </c>
      <c r="F434" t="s">
        <v>159</v>
      </c>
      <c r="G434" t="s">
        <v>1506</v>
      </c>
      <c r="H434" t="s">
        <v>964</v>
      </c>
      <c r="I434">
        <v>58</v>
      </c>
      <c r="J434">
        <v>2</v>
      </c>
      <c r="K434">
        <v>6</v>
      </c>
      <c r="L434">
        <v>8</v>
      </c>
      <c r="M434">
        <v>111</v>
      </c>
      <c r="O434" s="9">
        <f>I434</f>
        <v>58</v>
      </c>
      <c r="P434" s="9">
        <f>J434*0.3</f>
        <v>0.6</v>
      </c>
      <c r="Q434" s="9">
        <f>K434*0.36</f>
        <v>2.16</v>
      </c>
      <c r="R434" s="9">
        <f>P434+Q434</f>
        <v>2.7600000000000002</v>
      </c>
    </row>
    <row r="435" spans="1:18" x14ac:dyDescent="0.2">
      <c r="A435" t="s">
        <v>2090</v>
      </c>
      <c r="B435" t="s">
        <v>2091</v>
      </c>
      <c r="C435" s="6" t="s">
        <v>888</v>
      </c>
      <c r="D435">
        <v>199</v>
      </c>
      <c r="E435" t="s">
        <v>0</v>
      </c>
      <c r="F435" t="s">
        <v>2255</v>
      </c>
      <c r="G435" t="s">
        <v>1089</v>
      </c>
      <c r="H435" t="s">
        <v>908</v>
      </c>
      <c r="I435">
        <v>76</v>
      </c>
      <c r="J435">
        <v>17</v>
      </c>
      <c r="K435">
        <v>20</v>
      </c>
      <c r="L435">
        <v>37</v>
      </c>
      <c r="M435">
        <v>12</v>
      </c>
      <c r="O435" s="9">
        <f>I435</f>
        <v>76</v>
      </c>
      <c r="P435" s="9">
        <f>J435*0.42</f>
        <v>7.14</v>
      </c>
      <c r="Q435" s="9">
        <f>K435*0.41</f>
        <v>8.1999999999999993</v>
      </c>
      <c r="R435" s="9">
        <f>P435+Q435</f>
        <v>15.34</v>
      </c>
    </row>
    <row r="436" spans="1:18" x14ac:dyDescent="0.2">
      <c r="G436" t="s">
        <v>1807</v>
      </c>
      <c r="H436" t="s">
        <v>952</v>
      </c>
      <c r="I436">
        <v>3</v>
      </c>
      <c r="J436">
        <v>0</v>
      </c>
      <c r="K436">
        <v>1</v>
      </c>
      <c r="L436">
        <v>1</v>
      </c>
      <c r="M436">
        <v>0</v>
      </c>
      <c r="O436" s="9">
        <f>I436</f>
        <v>3</v>
      </c>
      <c r="P436" s="9">
        <f>J436*0.47</f>
        <v>0</v>
      </c>
      <c r="Q436" s="9">
        <f>K436*0.48</f>
        <v>0.48</v>
      </c>
      <c r="R436" s="9">
        <f>P436+Q436</f>
        <v>0.48</v>
      </c>
    </row>
    <row r="437" spans="1:18" x14ac:dyDescent="0.2">
      <c r="A437" t="s">
        <v>2090</v>
      </c>
      <c r="B437" t="s">
        <v>2091</v>
      </c>
      <c r="C437" s="6" t="s">
        <v>886</v>
      </c>
      <c r="D437">
        <v>220</v>
      </c>
      <c r="E437" t="s">
        <v>569</v>
      </c>
      <c r="F437" t="s">
        <v>420</v>
      </c>
      <c r="G437" t="s">
        <v>996</v>
      </c>
      <c r="H437" t="s">
        <v>973</v>
      </c>
      <c r="I437">
        <v>63</v>
      </c>
      <c r="J437">
        <v>23</v>
      </c>
      <c r="K437">
        <v>26</v>
      </c>
      <c r="L437">
        <v>49</v>
      </c>
      <c r="M437">
        <v>50</v>
      </c>
      <c r="O437" s="9">
        <f>I437</f>
        <v>63</v>
      </c>
      <c r="P437" s="9">
        <f>J437*0.43</f>
        <v>9.89</v>
      </c>
      <c r="Q437" s="9">
        <f>K437*0.44</f>
        <v>11.44</v>
      </c>
      <c r="R437" s="9">
        <f>P437+Q437</f>
        <v>21.33</v>
      </c>
    </row>
    <row r="438" spans="1:18" x14ac:dyDescent="0.2">
      <c r="A438" t="s">
        <v>2090</v>
      </c>
      <c r="B438" t="s">
        <v>2091</v>
      </c>
      <c r="C438" s="6" t="s">
        <v>887</v>
      </c>
      <c r="D438">
        <v>190</v>
      </c>
      <c r="E438" t="s">
        <v>480</v>
      </c>
      <c r="F438" t="s">
        <v>481</v>
      </c>
      <c r="G438" t="s">
        <v>479</v>
      </c>
    </row>
    <row r="439" spans="1:18" x14ac:dyDescent="0.2">
      <c r="A439" t="s">
        <v>2082</v>
      </c>
      <c r="B439" t="s">
        <v>2083</v>
      </c>
      <c r="C439" s="6" t="s">
        <v>895</v>
      </c>
      <c r="D439">
        <v>180</v>
      </c>
      <c r="E439" t="s">
        <v>2234</v>
      </c>
      <c r="F439" t="s">
        <v>2151</v>
      </c>
      <c r="G439" t="s">
        <v>1057</v>
      </c>
      <c r="H439" t="s">
        <v>906</v>
      </c>
      <c r="I439">
        <v>59</v>
      </c>
      <c r="J439">
        <v>18</v>
      </c>
      <c r="K439">
        <v>22</v>
      </c>
      <c r="L439">
        <v>40</v>
      </c>
      <c r="M439">
        <v>30</v>
      </c>
      <c r="O439" s="9">
        <f t="shared" ref="O439:O446" si="47">I439</f>
        <v>59</v>
      </c>
      <c r="P439" s="9">
        <f>J439*0.3</f>
        <v>5.3999999999999995</v>
      </c>
      <c r="Q439" s="9">
        <f>K439*0.36</f>
        <v>7.92</v>
      </c>
      <c r="R439" s="9">
        <f t="shared" ref="R439:R446" si="48">P439+Q439</f>
        <v>13.32</v>
      </c>
    </row>
    <row r="440" spans="1:18" x14ac:dyDescent="0.2">
      <c r="A440" t="s">
        <v>2131</v>
      </c>
      <c r="B440" t="s">
        <v>2083</v>
      </c>
      <c r="C440" s="6" t="s">
        <v>888</v>
      </c>
      <c r="D440">
        <v>216</v>
      </c>
      <c r="E440" t="s">
        <v>285</v>
      </c>
      <c r="F440" t="s">
        <v>2397</v>
      </c>
      <c r="G440" t="s">
        <v>1794</v>
      </c>
      <c r="H440" t="s">
        <v>1005</v>
      </c>
      <c r="I440">
        <v>1</v>
      </c>
      <c r="J440">
        <v>0</v>
      </c>
      <c r="K440">
        <v>1</v>
      </c>
      <c r="L440">
        <v>1</v>
      </c>
      <c r="M440">
        <v>0</v>
      </c>
      <c r="O440" s="9">
        <f t="shared" si="47"/>
        <v>1</v>
      </c>
      <c r="P440" s="9">
        <f>J440*0.52</f>
        <v>0</v>
      </c>
      <c r="Q440" s="9">
        <f>K440*0.59</f>
        <v>0.59</v>
      </c>
      <c r="R440" s="9">
        <f t="shared" si="48"/>
        <v>0.59</v>
      </c>
    </row>
    <row r="441" spans="1:18" x14ac:dyDescent="0.2">
      <c r="A441" t="s">
        <v>2131</v>
      </c>
      <c r="B441" t="s">
        <v>2091</v>
      </c>
      <c r="C441" s="6" t="s">
        <v>887</v>
      </c>
      <c r="D441">
        <v>210</v>
      </c>
      <c r="E441" t="s">
        <v>161</v>
      </c>
      <c r="F441" t="s">
        <v>162</v>
      </c>
      <c r="G441" t="s">
        <v>1499</v>
      </c>
      <c r="H441" t="s">
        <v>964</v>
      </c>
      <c r="I441">
        <v>54</v>
      </c>
      <c r="J441">
        <v>3</v>
      </c>
      <c r="K441">
        <v>5</v>
      </c>
      <c r="L441">
        <v>8</v>
      </c>
      <c r="M441">
        <v>58</v>
      </c>
      <c r="O441" s="9">
        <f t="shared" si="47"/>
        <v>54</v>
      </c>
      <c r="P441" s="9">
        <f>J441*0.38</f>
        <v>1.1400000000000001</v>
      </c>
      <c r="Q441" s="9">
        <f>K441*0.41</f>
        <v>2.0499999999999998</v>
      </c>
      <c r="R441" s="9">
        <f t="shared" si="48"/>
        <v>3.19</v>
      </c>
    </row>
    <row r="442" spans="1:18" x14ac:dyDescent="0.2">
      <c r="A442" t="s">
        <v>2094</v>
      </c>
      <c r="B442" t="s">
        <v>2083</v>
      </c>
      <c r="C442" s="6" t="s">
        <v>886</v>
      </c>
      <c r="D442">
        <v>202</v>
      </c>
      <c r="E442" t="s">
        <v>571</v>
      </c>
      <c r="F442" t="s">
        <v>572</v>
      </c>
      <c r="G442" t="s">
        <v>1255</v>
      </c>
      <c r="H442" t="s">
        <v>973</v>
      </c>
      <c r="I442">
        <v>78</v>
      </c>
      <c r="J442">
        <v>7</v>
      </c>
      <c r="K442">
        <v>16</v>
      </c>
      <c r="L442">
        <v>23</v>
      </c>
      <c r="M442">
        <v>96</v>
      </c>
      <c r="O442" s="9">
        <f t="shared" si="47"/>
        <v>78</v>
      </c>
      <c r="P442" s="9">
        <f>J442*0.47</f>
        <v>3.29</v>
      </c>
      <c r="Q442" s="9">
        <f>K442*0.45</f>
        <v>7.2</v>
      </c>
      <c r="R442" s="9">
        <f t="shared" si="48"/>
        <v>10.49</v>
      </c>
    </row>
    <row r="443" spans="1:18" x14ac:dyDescent="0.2">
      <c r="A443" t="s">
        <v>2131</v>
      </c>
      <c r="B443" t="s">
        <v>2091</v>
      </c>
      <c r="C443" s="6" t="s">
        <v>886</v>
      </c>
      <c r="D443">
        <v>192</v>
      </c>
      <c r="E443" t="s">
        <v>2353</v>
      </c>
      <c r="F443" t="s">
        <v>2354</v>
      </c>
      <c r="G443" t="s">
        <v>1624</v>
      </c>
      <c r="H443" t="s">
        <v>968</v>
      </c>
      <c r="I443">
        <v>26</v>
      </c>
      <c r="J443">
        <v>2</v>
      </c>
      <c r="K443">
        <v>2</v>
      </c>
      <c r="L443">
        <v>4</v>
      </c>
      <c r="M443">
        <v>8</v>
      </c>
      <c r="O443" s="9">
        <f t="shared" si="47"/>
        <v>26</v>
      </c>
      <c r="P443" s="9">
        <f>J443*0.43</f>
        <v>0.86</v>
      </c>
      <c r="Q443" s="9">
        <f>K443*0.44</f>
        <v>0.88</v>
      </c>
      <c r="R443" s="9">
        <f t="shared" si="48"/>
        <v>1.74</v>
      </c>
    </row>
    <row r="444" spans="1:18" x14ac:dyDescent="0.2">
      <c r="A444" t="s">
        <v>2131</v>
      </c>
      <c r="B444" t="s">
        <v>2091</v>
      </c>
      <c r="C444" s="6" t="s">
        <v>891</v>
      </c>
      <c r="D444">
        <v>225</v>
      </c>
      <c r="E444" t="s">
        <v>675</v>
      </c>
      <c r="F444" t="s">
        <v>2392</v>
      </c>
      <c r="G444" t="s">
        <v>1550</v>
      </c>
      <c r="H444" t="s">
        <v>915</v>
      </c>
      <c r="I444">
        <v>72</v>
      </c>
      <c r="J444">
        <v>0</v>
      </c>
      <c r="K444">
        <v>7</v>
      </c>
      <c r="L444">
        <v>7</v>
      </c>
      <c r="M444">
        <v>182</v>
      </c>
      <c r="O444" s="9">
        <f t="shared" si="47"/>
        <v>72</v>
      </c>
      <c r="P444" s="9">
        <f>J444*0.38</f>
        <v>0</v>
      </c>
      <c r="Q444" s="9">
        <f>K444*0.41</f>
        <v>2.8699999999999997</v>
      </c>
      <c r="R444" s="9">
        <f t="shared" si="48"/>
        <v>2.8699999999999997</v>
      </c>
    </row>
    <row r="445" spans="1:18" x14ac:dyDescent="0.2">
      <c r="A445" t="s">
        <v>2131</v>
      </c>
      <c r="B445" t="s">
        <v>2083</v>
      </c>
      <c r="C445" s="6" t="s">
        <v>889</v>
      </c>
      <c r="D445">
        <v>210</v>
      </c>
      <c r="E445" t="s">
        <v>2449</v>
      </c>
      <c r="F445" t="s">
        <v>2450</v>
      </c>
      <c r="G445" t="s">
        <v>1137</v>
      </c>
      <c r="H445" t="s">
        <v>935</v>
      </c>
      <c r="I445">
        <v>73</v>
      </c>
      <c r="J445">
        <v>3</v>
      </c>
      <c r="K445">
        <v>30</v>
      </c>
      <c r="L445">
        <v>33</v>
      </c>
      <c r="M445">
        <v>59</v>
      </c>
      <c r="O445" s="9">
        <f t="shared" si="47"/>
        <v>73</v>
      </c>
      <c r="P445" s="9">
        <f>J445*0.43</f>
        <v>1.29</v>
      </c>
      <c r="Q445" s="9">
        <f>K445*0.44</f>
        <v>13.2</v>
      </c>
      <c r="R445" s="9">
        <f t="shared" si="48"/>
        <v>14.489999999999998</v>
      </c>
    </row>
    <row r="446" spans="1:18" x14ac:dyDescent="0.2">
      <c r="A446" t="s">
        <v>2221</v>
      </c>
      <c r="B446" t="s">
        <v>2091</v>
      </c>
      <c r="C446" s="6" t="s">
        <v>894</v>
      </c>
      <c r="D446">
        <v>155</v>
      </c>
      <c r="E446" t="s">
        <v>608</v>
      </c>
      <c r="F446" t="s">
        <v>857</v>
      </c>
      <c r="G446" t="s">
        <v>1667</v>
      </c>
      <c r="H446" t="s">
        <v>929</v>
      </c>
      <c r="I446">
        <v>4</v>
      </c>
      <c r="J446">
        <v>1</v>
      </c>
      <c r="K446">
        <v>2</v>
      </c>
      <c r="L446">
        <v>3</v>
      </c>
      <c r="M446">
        <v>0</v>
      </c>
      <c r="O446" s="9">
        <f t="shared" si="47"/>
        <v>4</v>
      </c>
      <c r="P446" s="9">
        <f>J446*0.51</f>
        <v>0.51</v>
      </c>
      <c r="Q446" s="9">
        <f>K446*0.51</f>
        <v>1.02</v>
      </c>
      <c r="R446" s="9">
        <f t="shared" si="48"/>
        <v>1.53</v>
      </c>
    </row>
    <row r="447" spans="1:18" x14ac:dyDescent="0.2">
      <c r="A447" t="s">
        <v>2074</v>
      </c>
      <c r="B447" t="s">
        <v>2083</v>
      </c>
      <c r="C447" s="6" t="s">
        <v>888</v>
      </c>
      <c r="D447">
        <v>208</v>
      </c>
      <c r="E447" t="s">
        <v>796</v>
      </c>
      <c r="F447" t="s">
        <v>2151</v>
      </c>
      <c r="G447" t="s">
        <v>2058</v>
      </c>
      <c r="H447" t="s">
        <v>1047</v>
      </c>
      <c r="I447">
        <v>26</v>
      </c>
      <c r="J447">
        <v>0</v>
      </c>
      <c r="K447">
        <v>0</v>
      </c>
      <c r="L447">
        <v>0</v>
      </c>
      <c r="M447">
        <v>0</v>
      </c>
    </row>
    <row r="448" spans="1:18" x14ac:dyDescent="0.2">
      <c r="G448" t="s">
        <v>1532</v>
      </c>
      <c r="H448" t="s">
        <v>2078</v>
      </c>
      <c r="I448">
        <v>25</v>
      </c>
      <c r="J448">
        <v>2</v>
      </c>
      <c r="K448">
        <v>5</v>
      </c>
      <c r="L448">
        <v>7</v>
      </c>
      <c r="M448">
        <v>9</v>
      </c>
      <c r="O448" s="9">
        <f t="shared" ref="O448:O466" si="49">I448</f>
        <v>25</v>
      </c>
      <c r="P448" s="9">
        <f>J448*0.47</f>
        <v>0.94</v>
      </c>
      <c r="Q448" s="9">
        <f>K448*0.48</f>
        <v>2.4</v>
      </c>
      <c r="R448" s="9">
        <f t="shared" ref="R448:R466" si="50">P448+Q448</f>
        <v>3.34</v>
      </c>
    </row>
    <row r="449" spans="1:18" x14ac:dyDescent="0.2">
      <c r="A449" t="s">
        <v>2094</v>
      </c>
      <c r="B449" t="s">
        <v>2091</v>
      </c>
      <c r="C449" s="6" t="s">
        <v>887</v>
      </c>
      <c r="D449">
        <v>183</v>
      </c>
      <c r="E449" t="s">
        <v>503</v>
      </c>
      <c r="F449" t="s">
        <v>2220</v>
      </c>
      <c r="G449" t="s">
        <v>1190</v>
      </c>
      <c r="H449" t="s">
        <v>992</v>
      </c>
      <c r="I449">
        <v>67</v>
      </c>
      <c r="J449">
        <v>12</v>
      </c>
      <c r="K449">
        <v>16</v>
      </c>
      <c r="L449">
        <v>28</v>
      </c>
      <c r="M449">
        <v>16</v>
      </c>
      <c r="O449" s="9">
        <f t="shared" si="49"/>
        <v>67</v>
      </c>
      <c r="P449" s="9">
        <f>J449*0.52</f>
        <v>6.24</v>
      </c>
      <c r="Q449" s="9">
        <f>K449*0.59</f>
        <v>9.44</v>
      </c>
      <c r="R449" s="9">
        <f t="shared" si="50"/>
        <v>15.68</v>
      </c>
    </row>
    <row r="450" spans="1:18" x14ac:dyDescent="0.2">
      <c r="G450" t="s">
        <v>1824</v>
      </c>
      <c r="H450" t="s">
        <v>915</v>
      </c>
      <c r="I450">
        <v>6</v>
      </c>
      <c r="J450">
        <v>0</v>
      </c>
      <c r="K450">
        <v>1</v>
      </c>
      <c r="L450">
        <v>1</v>
      </c>
      <c r="M450">
        <v>5</v>
      </c>
      <c r="O450" s="9">
        <f t="shared" si="49"/>
        <v>6</v>
      </c>
      <c r="P450" s="9">
        <f>J450*0.47</f>
        <v>0</v>
      </c>
      <c r="Q450" s="9">
        <f>K450*0.48</f>
        <v>0.48</v>
      </c>
      <c r="R450" s="9">
        <f t="shared" si="50"/>
        <v>0.48</v>
      </c>
    </row>
    <row r="451" spans="1:18" x14ac:dyDescent="0.2">
      <c r="A451" t="s">
        <v>2082</v>
      </c>
      <c r="B451" t="s">
        <v>2083</v>
      </c>
      <c r="C451" s="6" t="s">
        <v>767</v>
      </c>
      <c r="D451">
        <v>212</v>
      </c>
      <c r="E451" t="s">
        <v>768</v>
      </c>
      <c r="F451" t="s">
        <v>2177</v>
      </c>
      <c r="G451" t="s">
        <v>1932</v>
      </c>
      <c r="H451" t="s">
        <v>1047</v>
      </c>
      <c r="I451">
        <v>2</v>
      </c>
      <c r="J451">
        <v>0</v>
      </c>
      <c r="K451">
        <v>0</v>
      </c>
      <c r="L451">
        <v>0</v>
      </c>
      <c r="M451">
        <v>4</v>
      </c>
      <c r="O451" s="9">
        <f t="shared" si="49"/>
        <v>2</v>
      </c>
      <c r="P451" s="9">
        <f>J451*0.6</f>
        <v>0</v>
      </c>
      <c r="Q451" s="9">
        <f>K451*0.53</f>
        <v>0</v>
      </c>
      <c r="R451" s="9">
        <f t="shared" si="50"/>
        <v>0</v>
      </c>
    </row>
    <row r="452" spans="1:18" x14ac:dyDescent="0.2">
      <c r="A452" t="s">
        <v>2131</v>
      </c>
      <c r="B452" t="s">
        <v>2083</v>
      </c>
      <c r="C452" s="6" t="s">
        <v>886</v>
      </c>
      <c r="D452">
        <v>198</v>
      </c>
      <c r="E452" t="s">
        <v>154</v>
      </c>
      <c r="F452" t="s">
        <v>155</v>
      </c>
      <c r="G452" t="s">
        <v>1272</v>
      </c>
      <c r="H452" t="s">
        <v>964</v>
      </c>
      <c r="I452">
        <v>59</v>
      </c>
      <c r="J452">
        <v>6</v>
      </c>
      <c r="K452">
        <v>16</v>
      </c>
      <c r="L452">
        <v>22</v>
      </c>
      <c r="M452">
        <v>36</v>
      </c>
      <c r="O452" s="9">
        <f t="shared" si="49"/>
        <v>59</v>
      </c>
      <c r="P452" s="9">
        <f>J452*0.47</f>
        <v>2.82</v>
      </c>
      <c r="Q452" s="9">
        <f>K452*0.45</f>
        <v>7.2</v>
      </c>
      <c r="R452" s="9">
        <f t="shared" si="50"/>
        <v>10.02</v>
      </c>
    </row>
    <row r="453" spans="1:18" x14ac:dyDescent="0.2">
      <c r="G453" t="s">
        <v>1939</v>
      </c>
      <c r="H453" t="s">
        <v>1015</v>
      </c>
      <c r="I453">
        <v>2</v>
      </c>
      <c r="J453">
        <v>0</v>
      </c>
      <c r="K453">
        <v>0</v>
      </c>
      <c r="L453">
        <v>0</v>
      </c>
      <c r="M453">
        <v>0</v>
      </c>
      <c r="O453" s="9">
        <f t="shared" si="49"/>
        <v>2</v>
      </c>
      <c r="P453" s="9">
        <f>J453*0.47</f>
        <v>0</v>
      </c>
      <c r="Q453" s="9">
        <f>K453*0.48</f>
        <v>0</v>
      </c>
      <c r="R453" s="9">
        <f t="shared" si="50"/>
        <v>0</v>
      </c>
    </row>
    <row r="454" spans="1:18" x14ac:dyDescent="0.2">
      <c r="A454" t="s">
        <v>2131</v>
      </c>
      <c r="B454" t="s">
        <v>2083</v>
      </c>
      <c r="C454" s="6" t="s">
        <v>888</v>
      </c>
      <c r="D454">
        <v>195</v>
      </c>
      <c r="E454" t="s">
        <v>2409</v>
      </c>
      <c r="F454" t="s">
        <v>2118</v>
      </c>
      <c r="G454" t="s">
        <v>1346</v>
      </c>
      <c r="H454" t="s">
        <v>911</v>
      </c>
      <c r="I454">
        <v>42</v>
      </c>
      <c r="J454">
        <v>6</v>
      </c>
      <c r="K454">
        <v>11</v>
      </c>
      <c r="L454">
        <v>17</v>
      </c>
      <c r="M454">
        <v>17</v>
      </c>
      <c r="O454" s="9">
        <f t="shared" si="49"/>
        <v>42</v>
      </c>
      <c r="P454" s="9">
        <f>J454*0.3</f>
        <v>1.7999999999999998</v>
      </c>
      <c r="Q454" s="9">
        <f>K454*0.36</f>
        <v>3.96</v>
      </c>
      <c r="R454" s="9">
        <f t="shared" si="50"/>
        <v>5.76</v>
      </c>
    </row>
    <row r="455" spans="1:18" x14ac:dyDescent="0.2">
      <c r="A455" t="s">
        <v>2094</v>
      </c>
      <c r="B455" t="s">
        <v>2091</v>
      </c>
      <c r="C455" s="6" t="s">
        <v>887</v>
      </c>
      <c r="D455">
        <v>185</v>
      </c>
      <c r="E455" t="s">
        <v>536</v>
      </c>
      <c r="F455" t="s">
        <v>537</v>
      </c>
      <c r="G455" t="s">
        <v>919</v>
      </c>
      <c r="H455" t="s">
        <v>920</v>
      </c>
      <c r="I455">
        <v>80</v>
      </c>
      <c r="J455">
        <v>27</v>
      </c>
      <c r="K455">
        <v>44</v>
      </c>
      <c r="L455">
        <v>71</v>
      </c>
      <c r="M455">
        <v>24</v>
      </c>
      <c r="O455" s="9">
        <f t="shared" si="49"/>
        <v>80</v>
      </c>
      <c r="P455" s="9">
        <f>J455*0.33</f>
        <v>8.91</v>
      </c>
      <c r="Q455" s="9">
        <f>K455*0.32</f>
        <v>14.08</v>
      </c>
      <c r="R455" s="9">
        <f t="shared" si="50"/>
        <v>22.990000000000002</v>
      </c>
    </row>
    <row r="456" spans="1:18" x14ac:dyDescent="0.2">
      <c r="G456" t="s">
        <v>1278</v>
      </c>
      <c r="H456" t="s">
        <v>966</v>
      </c>
      <c r="I456">
        <v>32</v>
      </c>
      <c r="J456">
        <v>9</v>
      </c>
      <c r="K456">
        <v>12</v>
      </c>
      <c r="L456">
        <v>21</v>
      </c>
      <c r="M456">
        <v>64</v>
      </c>
      <c r="O456" s="9">
        <f t="shared" si="49"/>
        <v>32</v>
      </c>
      <c r="P456" s="9">
        <f>J456*0.47</f>
        <v>4.2299999999999995</v>
      </c>
      <c r="Q456" s="9">
        <f>K456*0.48</f>
        <v>5.76</v>
      </c>
      <c r="R456" s="9">
        <f t="shared" si="50"/>
        <v>9.9899999999999984</v>
      </c>
    </row>
    <row r="457" spans="1:18" x14ac:dyDescent="0.2">
      <c r="A457" t="s">
        <v>2131</v>
      </c>
      <c r="B457" t="s">
        <v>2091</v>
      </c>
      <c r="C457" s="6" t="s">
        <v>888</v>
      </c>
      <c r="D457">
        <v>200</v>
      </c>
      <c r="E457" t="s">
        <v>2254</v>
      </c>
      <c r="F457" t="s">
        <v>2255</v>
      </c>
      <c r="G457" t="s">
        <v>1062</v>
      </c>
      <c r="H457" t="s">
        <v>906</v>
      </c>
      <c r="I457">
        <v>68</v>
      </c>
      <c r="J457">
        <v>7</v>
      </c>
      <c r="K457">
        <v>33</v>
      </c>
      <c r="L457">
        <v>40</v>
      </c>
      <c r="M457">
        <v>10</v>
      </c>
      <c r="O457" s="9">
        <f t="shared" si="49"/>
        <v>68</v>
      </c>
      <c r="P457" s="9">
        <f>J457*0.51</f>
        <v>3.5700000000000003</v>
      </c>
      <c r="Q457" s="9">
        <f>K457*0.51</f>
        <v>16.830000000000002</v>
      </c>
      <c r="R457" s="9">
        <f t="shared" si="50"/>
        <v>20.400000000000002</v>
      </c>
    </row>
    <row r="458" spans="1:18" x14ac:dyDescent="0.2">
      <c r="G458" t="s">
        <v>1282</v>
      </c>
      <c r="H458" t="s">
        <v>929</v>
      </c>
      <c r="I458">
        <v>27</v>
      </c>
      <c r="J458">
        <v>7</v>
      </c>
      <c r="K458">
        <v>14</v>
      </c>
      <c r="L458">
        <v>21</v>
      </c>
      <c r="M458">
        <v>15</v>
      </c>
      <c r="O458" s="9">
        <f t="shared" si="49"/>
        <v>27</v>
      </c>
      <c r="P458" s="9">
        <f>J458*0.47</f>
        <v>3.29</v>
      </c>
      <c r="Q458" s="9">
        <f>K458*0.48</f>
        <v>6.72</v>
      </c>
      <c r="R458" s="9">
        <f t="shared" si="50"/>
        <v>10.01</v>
      </c>
    </row>
    <row r="459" spans="1:18" x14ac:dyDescent="0.2">
      <c r="A459" t="s">
        <v>2090</v>
      </c>
      <c r="B459" t="s">
        <v>2091</v>
      </c>
      <c r="C459" s="6" t="s">
        <v>886</v>
      </c>
      <c r="D459">
        <v>200</v>
      </c>
      <c r="E459" t="s">
        <v>2446</v>
      </c>
      <c r="F459" t="s">
        <v>2447</v>
      </c>
      <c r="G459" t="s">
        <v>1128</v>
      </c>
      <c r="H459" t="s">
        <v>935</v>
      </c>
      <c r="I459">
        <v>77</v>
      </c>
      <c r="J459">
        <v>16</v>
      </c>
      <c r="K459">
        <v>17</v>
      </c>
      <c r="L459">
        <v>33</v>
      </c>
      <c r="M459">
        <v>90</v>
      </c>
      <c r="O459" s="9">
        <f t="shared" si="49"/>
        <v>77</v>
      </c>
      <c r="P459" s="9">
        <f>J459*0.47</f>
        <v>7.52</v>
      </c>
      <c r="Q459" s="9">
        <f>K459*0.45</f>
        <v>7.65</v>
      </c>
      <c r="R459" s="9">
        <f t="shared" si="50"/>
        <v>15.17</v>
      </c>
    </row>
    <row r="460" spans="1:18" x14ac:dyDescent="0.2">
      <c r="A460" t="s">
        <v>2090</v>
      </c>
      <c r="B460" t="s">
        <v>2091</v>
      </c>
      <c r="C460" s="6" t="s">
        <v>887</v>
      </c>
      <c r="D460">
        <v>184</v>
      </c>
      <c r="E460" t="s">
        <v>2421</v>
      </c>
      <c r="F460" t="s">
        <v>2422</v>
      </c>
      <c r="G460" t="s">
        <v>1035</v>
      </c>
      <c r="H460" t="s">
        <v>935</v>
      </c>
      <c r="I460">
        <v>79</v>
      </c>
      <c r="J460">
        <v>24</v>
      </c>
      <c r="K460">
        <v>18</v>
      </c>
      <c r="L460">
        <v>42</v>
      </c>
      <c r="M460">
        <v>46</v>
      </c>
      <c r="O460" s="9">
        <f t="shared" si="49"/>
        <v>79</v>
      </c>
      <c r="P460" s="9">
        <f>J460*0.51</f>
        <v>12.24</v>
      </c>
      <c r="Q460" s="9">
        <f>K460*0.51</f>
        <v>9.18</v>
      </c>
      <c r="R460" s="9">
        <f t="shared" si="50"/>
        <v>21.42</v>
      </c>
    </row>
    <row r="461" spans="1:18" x14ac:dyDescent="0.2">
      <c r="G461" t="s">
        <v>1734</v>
      </c>
      <c r="H461" t="s">
        <v>961</v>
      </c>
      <c r="I461">
        <v>5</v>
      </c>
      <c r="J461">
        <v>0</v>
      </c>
      <c r="K461">
        <v>2</v>
      </c>
      <c r="L461">
        <v>2</v>
      </c>
      <c r="M461">
        <v>5</v>
      </c>
      <c r="O461" s="9">
        <f t="shared" si="49"/>
        <v>5</v>
      </c>
      <c r="P461" s="9">
        <f>J461*0.47</f>
        <v>0</v>
      </c>
      <c r="Q461" s="9">
        <f>K461*0.48</f>
        <v>0.96</v>
      </c>
      <c r="R461" s="9">
        <f t="shared" si="50"/>
        <v>0.96</v>
      </c>
    </row>
    <row r="462" spans="1:18" x14ac:dyDescent="0.2">
      <c r="A462" t="s">
        <v>2131</v>
      </c>
      <c r="B462" t="s">
        <v>2091</v>
      </c>
      <c r="C462" s="6" t="s">
        <v>886</v>
      </c>
      <c r="D462">
        <v>185</v>
      </c>
      <c r="E462" t="s">
        <v>520</v>
      </c>
      <c r="F462" t="s">
        <v>521</v>
      </c>
      <c r="G462" t="s">
        <v>1541</v>
      </c>
      <c r="H462" t="s">
        <v>992</v>
      </c>
      <c r="I462">
        <v>48</v>
      </c>
      <c r="J462">
        <v>1</v>
      </c>
      <c r="K462">
        <v>6</v>
      </c>
      <c r="L462">
        <v>7</v>
      </c>
      <c r="M462">
        <v>14</v>
      </c>
      <c r="O462" s="9">
        <f t="shared" si="49"/>
        <v>48</v>
      </c>
      <c r="P462" s="9">
        <f>J462*0.3</f>
        <v>0.3</v>
      </c>
      <c r="Q462" s="9">
        <f>K462*0.36</f>
        <v>2.16</v>
      </c>
      <c r="R462" s="9">
        <f t="shared" si="50"/>
        <v>2.46</v>
      </c>
    </row>
    <row r="463" spans="1:18" x14ac:dyDescent="0.2">
      <c r="A463" t="s">
        <v>2094</v>
      </c>
      <c r="B463" t="s">
        <v>2091</v>
      </c>
      <c r="C463" s="6" t="s">
        <v>886</v>
      </c>
      <c r="D463">
        <v>192</v>
      </c>
      <c r="E463" t="s">
        <v>688</v>
      </c>
      <c r="F463" t="s">
        <v>2118</v>
      </c>
      <c r="G463" t="s">
        <v>1090</v>
      </c>
      <c r="H463" t="s">
        <v>951</v>
      </c>
      <c r="I463">
        <v>64</v>
      </c>
      <c r="J463">
        <v>16</v>
      </c>
      <c r="K463">
        <v>21</v>
      </c>
      <c r="L463">
        <v>37</v>
      </c>
      <c r="M463">
        <v>36</v>
      </c>
      <c r="O463" s="9">
        <f t="shared" si="49"/>
        <v>64</v>
      </c>
      <c r="P463" s="9">
        <f>J463*0.33</f>
        <v>5.28</v>
      </c>
      <c r="Q463" s="9">
        <f>K463*0.32</f>
        <v>6.72</v>
      </c>
      <c r="R463" s="9">
        <f t="shared" si="50"/>
        <v>12</v>
      </c>
    </row>
    <row r="464" spans="1:18" x14ac:dyDescent="0.2">
      <c r="A464" t="s">
        <v>2131</v>
      </c>
      <c r="B464" t="s">
        <v>2091</v>
      </c>
      <c r="C464" s="6" t="s">
        <v>889</v>
      </c>
      <c r="D464">
        <v>205</v>
      </c>
      <c r="E464" t="s">
        <v>64</v>
      </c>
      <c r="F464" t="s">
        <v>65</v>
      </c>
      <c r="G464" t="s">
        <v>1476</v>
      </c>
      <c r="H464" t="s">
        <v>904</v>
      </c>
      <c r="I464">
        <v>51</v>
      </c>
      <c r="J464">
        <v>3</v>
      </c>
      <c r="K464">
        <v>6</v>
      </c>
      <c r="L464">
        <v>9</v>
      </c>
      <c r="M464">
        <v>156</v>
      </c>
      <c r="O464" s="9">
        <f t="shared" si="49"/>
        <v>51</v>
      </c>
      <c r="P464" s="9">
        <f>J464*0.33</f>
        <v>0.99</v>
      </c>
      <c r="Q464" s="9">
        <f>K464*0.32</f>
        <v>1.92</v>
      </c>
      <c r="R464" s="9">
        <f t="shared" si="50"/>
        <v>2.91</v>
      </c>
    </row>
    <row r="465" spans="1:18" x14ac:dyDescent="0.2">
      <c r="A465" t="s">
        <v>2094</v>
      </c>
      <c r="B465" t="s">
        <v>2083</v>
      </c>
      <c r="C465" s="6" t="s">
        <v>896</v>
      </c>
      <c r="D465">
        <v>175</v>
      </c>
      <c r="E465" t="s">
        <v>2178</v>
      </c>
      <c r="F465" t="s">
        <v>2179</v>
      </c>
      <c r="G465" t="s">
        <v>1012</v>
      </c>
      <c r="H465" t="s">
        <v>938</v>
      </c>
      <c r="I465">
        <v>73</v>
      </c>
      <c r="J465">
        <v>12</v>
      </c>
      <c r="K465">
        <v>34</v>
      </c>
      <c r="L465">
        <v>46</v>
      </c>
      <c r="M465">
        <v>40</v>
      </c>
      <c r="O465" s="9">
        <f t="shared" si="49"/>
        <v>73</v>
      </c>
      <c r="P465" s="9">
        <f>J465*0.33</f>
        <v>3.96</v>
      </c>
      <c r="Q465" s="9">
        <f>K465*0.32</f>
        <v>10.88</v>
      </c>
      <c r="R465" s="9">
        <f t="shared" si="50"/>
        <v>14.84</v>
      </c>
    </row>
    <row r="466" spans="1:18" x14ac:dyDescent="0.2">
      <c r="A466" t="s">
        <v>2090</v>
      </c>
      <c r="B466" t="s">
        <v>2091</v>
      </c>
      <c r="C466" s="6" t="s">
        <v>889</v>
      </c>
      <c r="D466">
        <v>210</v>
      </c>
      <c r="E466" t="s">
        <v>616</v>
      </c>
      <c r="F466" t="s">
        <v>146</v>
      </c>
      <c r="G466" t="s">
        <v>1822</v>
      </c>
      <c r="H466" t="s">
        <v>931</v>
      </c>
      <c r="I466">
        <v>5</v>
      </c>
      <c r="J466">
        <v>0</v>
      </c>
      <c r="K466">
        <v>1</v>
      </c>
      <c r="L466">
        <v>1</v>
      </c>
      <c r="M466">
        <v>2</v>
      </c>
      <c r="O466" s="9">
        <f t="shared" si="49"/>
        <v>5</v>
      </c>
      <c r="P466" s="9">
        <f>J466*0.6</f>
        <v>0</v>
      </c>
      <c r="Q466" s="9">
        <f>K466*0.53</f>
        <v>0.53</v>
      </c>
      <c r="R466" s="9">
        <f t="shared" si="50"/>
        <v>0.53</v>
      </c>
    </row>
    <row r="467" spans="1:18" x14ac:dyDescent="0.2">
      <c r="A467" t="s">
        <v>2074</v>
      </c>
      <c r="B467" t="s">
        <v>2083</v>
      </c>
      <c r="C467" s="6" t="s">
        <v>887</v>
      </c>
      <c r="D467">
        <v>190</v>
      </c>
      <c r="E467" t="s">
        <v>426</v>
      </c>
      <c r="F467" t="s">
        <v>396</v>
      </c>
      <c r="G467" t="s">
        <v>1849</v>
      </c>
      <c r="H467" t="s">
        <v>1015</v>
      </c>
      <c r="I467">
        <v>13</v>
      </c>
      <c r="J467">
        <v>0</v>
      </c>
      <c r="K467">
        <v>1</v>
      </c>
      <c r="L467">
        <v>1</v>
      </c>
      <c r="M467">
        <v>0</v>
      </c>
    </row>
    <row r="468" spans="1:18" x14ac:dyDescent="0.2">
      <c r="A468" t="s">
        <v>2074</v>
      </c>
      <c r="B468" t="s">
        <v>2083</v>
      </c>
      <c r="C468" s="6" t="s">
        <v>887</v>
      </c>
      <c r="D468">
        <v>175</v>
      </c>
      <c r="E468" t="s">
        <v>130</v>
      </c>
      <c r="F468" t="s">
        <v>131</v>
      </c>
      <c r="G468" t="s">
        <v>1751</v>
      </c>
      <c r="H468" t="s">
        <v>901</v>
      </c>
      <c r="I468">
        <v>22</v>
      </c>
      <c r="J468">
        <v>0</v>
      </c>
      <c r="K468">
        <v>2</v>
      </c>
      <c r="L468">
        <v>2</v>
      </c>
      <c r="M468">
        <v>0</v>
      </c>
    </row>
    <row r="469" spans="1:18" x14ac:dyDescent="0.2">
      <c r="A469" t="s">
        <v>2090</v>
      </c>
      <c r="B469" t="s">
        <v>2091</v>
      </c>
      <c r="C469" s="6" t="s">
        <v>886</v>
      </c>
      <c r="D469">
        <v>210</v>
      </c>
      <c r="E469" t="s">
        <v>2285</v>
      </c>
      <c r="F469" t="s">
        <v>2167</v>
      </c>
      <c r="G469" t="s">
        <v>1516</v>
      </c>
      <c r="H469" t="s">
        <v>917</v>
      </c>
      <c r="I469">
        <v>62</v>
      </c>
      <c r="J469">
        <v>6</v>
      </c>
      <c r="K469">
        <v>1</v>
      </c>
      <c r="L469">
        <v>7</v>
      </c>
      <c r="M469">
        <v>78</v>
      </c>
      <c r="O469" s="9">
        <f t="shared" ref="O469:O485" si="51">I469</f>
        <v>62</v>
      </c>
      <c r="P469" s="9">
        <f>J469*0.43</f>
        <v>2.58</v>
      </c>
      <c r="Q469" s="9">
        <f>K469*0.44</f>
        <v>0.44</v>
      </c>
      <c r="R469" s="9">
        <f t="shared" ref="R469:R485" si="52">P469+Q469</f>
        <v>3.02</v>
      </c>
    </row>
    <row r="470" spans="1:18" x14ac:dyDescent="0.2">
      <c r="G470" t="s">
        <v>1349</v>
      </c>
      <c r="H470" t="s">
        <v>929</v>
      </c>
      <c r="I470">
        <v>25</v>
      </c>
      <c r="J470">
        <v>4</v>
      </c>
      <c r="K470">
        <v>13</v>
      </c>
      <c r="L470">
        <v>17</v>
      </c>
      <c r="M470">
        <v>24</v>
      </c>
      <c r="O470" s="9">
        <f t="shared" si="51"/>
        <v>25</v>
      </c>
      <c r="P470" s="9">
        <f>J470*0.47</f>
        <v>1.88</v>
      </c>
      <c r="Q470" s="9">
        <f>K470*0.48</f>
        <v>6.24</v>
      </c>
      <c r="R470" s="9">
        <f t="shared" si="52"/>
        <v>8.120000000000001</v>
      </c>
    </row>
    <row r="471" spans="1:18" x14ac:dyDescent="0.2">
      <c r="G471" t="s">
        <v>1313</v>
      </c>
      <c r="H471" t="s">
        <v>920</v>
      </c>
      <c r="I471">
        <v>38</v>
      </c>
      <c r="J471">
        <v>3</v>
      </c>
      <c r="K471">
        <v>16</v>
      </c>
      <c r="L471">
        <v>19</v>
      </c>
      <c r="M471">
        <v>33</v>
      </c>
      <c r="O471" s="9">
        <f t="shared" si="51"/>
        <v>38</v>
      </c>
      <c r="P471" s="9">
        <f>J471*0.47</f>
        <v>1.41</v>
      </c>
      <c r="Q471" s="9">
        <f>K471*0.48</f>
        <v>7.68</v>
      </c>
      <c r="R471" s="9">
        <f t="shared" si="52"/>
        <v>9.09</v>
      </c>
    </row>
    <row r="472" spans="1:18" x14ac:dyDescent="0.2">
      <c r="A472" t="s">
        <v>2082</v>
      </c>
      <c r="B472" t="s">
        <v>2083</v>
      </c>
      <c r="C472" s="6" t="s">
        <v>886</v>
      </c>
      <c r="D472">
        <v>205</v>
      </c>
      <c r="E472" t="s">
        <v>2101</v>
      </c>
      <c r="F472" t="s">
        <v>2102</v>
      </c>
      <c r="G472" t="s">
        <v>965</v>
      </c>
      <c r="H472" t="s">
        <v>966</v>
      </c>
      <c r="I472">
        <v>72</v>
      </c>
      <c r="J472">
        <v>25</v>
      </c>
      <c r="K472">
        <v>29</v>
      </c>
      <c r="L472">
        <v>54</v>
      </c>
      <c r="M472">
        <v>70</v>
      </c>
      <c r="O472" s="9">
        <f t="shared" si="51"/>
        <v>72</v>
      </c>
      <c r="P472" s="9">
        <f>J472*0.33</f>
        <v>8.25</v>
      </c>
      <c r="Q472" s="9">
        <f>K472*0.32</f>
        <v>9.2799999999999994</v>
      </c>
      <c r="R472" s="9">
        <f t="shared" si="52"/>
        <v>17.53</v>
      </c>
    </row>
    <row r="473" spans="1:18" x14ac:dyDescent="0.2">
      <c r="G473" t="s">
        <v>2033</v>
      </c>
      <c r="H473" t="s">
        <v>944</v>
      </c>
      <c r="I473">
        <v>10</v>
      </c>
      <c r="J473">
        <v>0</v>
      </c>
      <c r="K473">
        <v>0</v>
      </c>
      <c r="L473">
        <v>0</v>
      </c>
      <c r="M473">
        <v>4</v>
      </c>
      <c r="O473" s="9">
        <f t="shared" si="51"/>
        <v>10</v>
      </c>
      <c r="P473" s="9">
        <f>J473*0.47</f>
        <v>0</v>
      </c>
      <c r="Q473" s="9">
        <f>K473*0.48</f>
        <v>0</v>
      </c>
      <c r="R473" s="9">
        <f t="shared" si="52"/>
        <v>0</v>
      </c>
    </row>
    <row r="474" spans="1:18" x14ac:dyDescent="0.2">
      <c r="A474" t="s">
        <v>2094</v>
      </c>
      <c r="B474" t="s">
        <v>2091</v>
      </c>
      <c r="C474" s="6" t="s">
        <v>887</v>
      </c>
      <c r="D474">
        <v>185</v>
      </c>
      <c r="E474" t="s">
        <v>2377</v>
      </c>
      <c r="F474" t="s">
        <v>2215</v>
      </c>
      <c r="G474" t="s">
        <v>910</v>
      </c>
      <c r="H474" t="s">
        <v>911</v>
      </c>
      <c r="I474">
        <v>78</v>
      </c>
      <c r="J474">
        <v>14</v>
      </c>
      <c r="K474">
        <v>61</v>
      </c>
      <c r="L474">
        <v>75</v>
      </c>
      <c r="M474">
        <v>34</v>
      </c>
      <c r="O474" s="9">
        <f t="shared" si="51"/>
        <v>78</v>
      </c>
      <c r="P474" s="9">
        <f>J474*0.33</f>
        <v>4.62</v>
      </c>
      <c r="Q474" s="9">
        <f>K474*0.32</f>
        <v>19.52</v>
      </c>
      <c r="R474" s="9">
        <f t="shared" si="52"/>
        <v>24.14</v>
      </c>
    </row>
    <row r="475" spans="1:18" x14ac:dyDescent="0.2">
      <c r="A475" t="s">
        <v>2131</v>
      </c>
      <c r="B475" t="s">
        <v>2091</v>
      </c>
      <c r="C475" s="6" t="s">
        <v>887</v>
      </c>
      <c r="D475">
        <v>185</v>
      </c>
      <c r="E475" t="s">
        <v>2250</v>
      </c>
      <c r="F475" t="s">
        <v>2251</v>
      </c>
      <c r="G475" t="s">
        <v>1817</v>
      </c>
      <c r="H475" t="s">
        <v>2078</v>
      </c>
      <c r="I475">
        <v>5</v>
      </c>
      <c r="J475">
        <v>0</v>
      </c>
      <c r="K475">
        <v>1</v>
      </c>
      <c r="L475">
        <v>1</v>
      </c>
      <c r="M475">
        <v>4</v>
      </c>
      <c r="O475" s="9">
        <f t="shared" si="51"/>
        <v>5</v>
      </c>
      <c r="P475" s="9">
        <f>J475*0.47</f>
        <v>0</v>
      </c>
      <c r="Q475" s="9">
        <f>K475*0.45</f>
        <v>0.45</v>
      </c>
      <c r="R475" s="9">
        <f t="shared" si="52"/>
        <v>0.45</v>
      </c>
    </row>
    <row r="476" spans="1:18" x14ac:dyDescent="0.2">
      <c r="G476" t="s">
        <v>1989</v>
      </c>
      <c r="H476" t="s">
        <v>915</v>
      </c>
      <c r="I476">
        <v>4</v>
      </c>
      <c r="J476">
        <v>0</v>
      </c>
      <c r="K476">
        <v>0</v>
      </c>
      <c r="L476">
        <v>0</v>
      </c>
      <c r="M476">
        <v>0</v>
      </c>
      <c r="O476" s="9">
        <f t="shared" si="51"/>
        <v>4</v>
      </c>
      <c r="P476" s="9">
        <f>J476*0.47</f>
        <v>0</v>
      </c>
      <c r="Q476" s="9">
        <f>K476*0.48</f>
        <v>0</v>
      </c>
      <c r="R476" s="9">
        <f t="shared" si="52"/>
        <v>0</v>
      </c>
    </row>
    <row r="477" spans="1:18" x14ac:dyDescent="0.2">
      <c r="G477" t="s">
        <v>1727</v>
      </c>
      <c r="H477" t="s">
        <v>915</v>
      </c>
      <c r="I477">
        <v>25</v>
      </c>
      <c r="J477">
        <v>1</v>
      </c>
      <c r="K477">
        <v>1</v>
      </c>
      <c r="L477">
        <v>2</v>
      </c>
      <c r="M477">
        <v>22</v>
      </c>
      <c r="O477" s="9">
        <f t="shared" si="51"/>
        <v>25</v>
      </c>
      <c r="P477" s="9">
        <f>J477*0.47</f>
        <v>0.47</v>
      </c>
      <c r="Q477" s="9">
        <f>K477*0.48</f>
        <v>0.48</v>
      </c>
      <c r="R477" s="9">
        <f t="shared" si="52"/>
        <v>0.95</v>
      </c>
    </row>
    <row r="478" spans="1:18" x14ac:dyDescent="0.2">
      <c r="A478" t="s">
        <v>2090</v>
      </c>
      <c r="B478" t="s">
        <v>2091</v>
      </c>
      <c r="C478" s="6" t="s">
        <v>888</v>
      </c>
      <c r="D478">
        <v>208</v>
      </c>
      <c r="E478" t="s">
        <v>2176</v>
      </c>
      <c r="F478" t="s">
        <v>2177</v>
      </c>
      <c r="G478" t="s">
        <v>1181</v>
      </c>
      <c r="H478" t="s">
        <v>938</v>
      </c>
      <c r="I478">
        <v>56</v>
      </c>
      <c r="J478">
        <v>12</v>
      </c>
      <c r="K478">
        <v>17</v>
      </c>
      <c r="L478">
        <v>29</v>
      </c>
      <c r="M478">
        <v>30</v>
      </c>
      <c r="O478" s="9">
        <f t="shared" si="51"/>
        <v>56</v>
      </c>
      <c r="P478" s="9">
        <f>J478*0.33</f>
        <v>3.96</v>
      </c>
      <c r="Q478" s="9">
        <f>K478*0.32</f>
        <v>5.44</v>
      </c>
      <c r="R478" s="9">
        <f t="shared" si="52"/>
        <v>9.4</v>
      </c>
    </row>
    <row r="479" spans="1:18" x14ac:dyDescent="0.2">
      <c r="A479" t="s">
        <v>2131</v>
      </c>
      <c r="B479" t="s">
        <v>2083</v>
      </c>
      <c r="C479" s="6" t="s">
        <v>892</v>
      </c>
      <c r="D479">
        <v>220</v>
      </c>
      <c r="E479" t="s">
        <v>590</v>
      </c>
      <c r="F479" t="s">
        <v>591</v>
      </c>
      <c r="G479" t="s">
        <v>1507</v>
      </c>
      <c r="H479" t="s">
        <v>973</v>
      </c>
      <c r="I479">
        <v>59</v>
      </c>
      <c r="J479">
        <v>2</v>
      </c>
      <c r="K479">
        <v>6</v>
      </c>
      <c r="L479">
        <v>8</v>
      </c>
      <c r="M479">
        <v>52</v>
      </c>
      <c r="O479" s="9">
        <f t="shared" si="51"/>
        <v>59</v>
      </c>
      <c r="P479" s="9">
        <f>J479*0.33</f>
        <v>0.66</v>
      </c>
      <c r="Q479" s="9">
        <f>K479*0.32</f>
        <v>1.92</v>
      </c>
      <c r="R479" s="9">
        <f t="shared" si="52"/>
        <v>2.58</v>
      </c>
    </row>
    <row r="480" spans="1:18" x14ac:dyDescent="0.2">
      <c r="A480" t="s">
        <v>2094</v>
      </c>
      <c r="B480" t="s">
        <v>2091</v>
      </c>
      <c r="C480" s="6" t="s">
        <v>889</v>
      </c>
      <c r="D480">
        <v>200</v>
      </c>
      <c r="E480" t="s">
        <v>2326</v>
      </c>
      <c r="F480" t="s">
        <v>2118</v>
      </c>
      <c r="G480" t="s">
        <v>1109</v>
      </c>
      <c r="H480" t="s">
        <v>901</v>
      </c>
      <c r="I480">
        <v>66</v>
      </c>
      <c r="J480">
        <v>16</v>
      </c>
      <c r="K480">
        <v>19</v>
      </c>
      <c r="L480">
        <v>35</v>
      </c>
      <c r="M480">
        <v>25</v>
      </c>
      <c r="O480" s="9">
        <f t="shared" si="51"/>
        <v>66</v>
      </c>
      <c r="P480" s="9">
        <f t="shared" ref="P480:P485" si="53">J480*0.47</f>
        <v>7.52</v>
      </c>
      <c r="Q480" s="9">
        <f>K480*0.45</f>
        <v>8.5500000000000007</v>
      </c>
      <c r="R480" s="9">
        <f t="shared" si="52"/>
        <v>16.07</v>
      </c>
    </row>
    <row r="481" spans="1:18" x14ac:dyDescent="0.2">
      <c r="G481" t="s">
        <v>1391</v>
      </c>
      <c r="H481" t="s">
        <v>906</v>
      </c>
      <c r="I481">
        <v>32</v>
      </c>
      <c r="J481">
        <v>2</v>
      </c>
      <c r="K481">
        <v>12</v>
      </c>
      <c r="L481">
        <v>14</v>
      </c>
      <c r="M481">
        <v>22</v>
      </c>
      <c r="O481" s="9">
        <f t="shared" si="51"/>
        <v>32</v>
      </c>
      <c r="P481" s="9">
        <f t="shared" si="53"/>
        <v>0.94</v>
      </c>
      <c r="Q481" s="9">
        <f>K481*0.48</f>
        <v>5.76</v>
      </c>
      <c r="R481" s="9">
        <f t="shared" si="52"/>
        <v>6.6999999999999993</v>
      </c>
    </row>
    <row r="482" spans="1:18" x14ac:dyDescent="0.2">
      <c r="G482" t="s">
        <v>1687</v>
      </c>
      <c r="H482" t="s">
        <v>949</v>
      </c>
      <c r="I482">
        <v>12</v>
      </c>
      <c r="J482">
        <v>0</v>
      </c>
      <c r="K482">
        <v>3</v>
      </c>
      <c r="L482">
        <v>3</v>
      </c>
      <c r="M482">
        <v>10</v>
      </c>
      <c r="O482" s="9">
        <f t="shared" si="51"/>
        <v>12</v>
      </c>
      <c r="P482" s="9">
        <f t="shared" si="53"/>
        <v>0</v>
      </c>
      <c r="Q482" s="9">
        <f>K482*0.48</f>
        <v>1.44</v>
      </c>
      <c r="R482" s="9">
        <f t="shared" si="52"/>
        <v>1.44</v>
      </c>
    </row>
    <row r="483" spans="1:18" x14ac:dyDescent="0.2">
      <c r="A483" t="s">
        <v>2082</v>
      </c>
      <c r="B483" t="s">
        <v>2083</v>
      </c>
      <c r="C483" s="6" t="s">
        <v>889</v>
      </c>
      <c r="D483">
        <v>215</v>
      </c>
      <c r="E483" t="s">
        <v>782</v>
      </c>
      <c r="F483" t="s">
        <v>2102</v>
      </c>
      <c r="G483" t="s">
        <v>1681</v>
      </c>
      <c r="H483" t="s">
        <v>1047</v>
      </c>
      <c r="I483">
        <v>46</v>
      </c>
      <c r="J483">
        <v>1</v>
      </c>
      <c r="K483">
        <v>2</v>
      </c>
      <c r="L483">
        <v>3</v>
      </c>
      <c r="M483">
        <v>172</v>
      </c>
      <c r="O483" s="9">
        <f t="shared" si="51"/>
        <v>46</v>
      </c>
      <c r="P483" s="9">
        <f t="shared" si="53"/>
        <v>0.47</v>
      </c>
      <c r="Q483" s="9">
        <f>K483*0.45</f>
        <v>0.9</v>
      </c>
      <c r="R483" s="9">
        <f t="shared" si="52"/>
        <v>1.37</v>
      </c>
    </row>
    <row r="484" spans="1:18" x14ac:dyDescent="0.2">
      <c r="G484" t="s">
        <v>1805</v>
      </c>
      <c r="H484" t="s">
        <v>968</v>
      </c>
      <c r="I484">
        <v>3</v>
      </c>
      <c r="J484">
        <v>0</v>
      </c>
      <c r="K484">
        <v>1</v>
      </c>
      <c r="L484">
        <v>1</v>
      </c>
      <c r="M484">
        <v>7</v>
      </c>
      <c r="O484" s="9">
        <f t="shared" si="51"/>
        <v>3</v>
      </c>
      <c r="P484" s="9">
        <f t="shared" si="53"/>
        <v>0</v>
      </c>
      <c r="Q484" s="9">
        <f>K484*0.48</f>
        <v>0.48</v>
      </c>
      <c r="R484" s="9">
        <f t="shared" si="52"/>
        <v>0.48</v>
      </c>
    </row>
    <row r="485" spans="1:18" x14ac:dyDescent="0.2">
      <c r="G485" t="s">
        <v>1814</v>
      </c>
      <c r="H485" t="s">
        <v>973</v>
      </c>
      <c r="I485">
        <v>4</v>
      </c>
      <c r="J485">
        <v>0</v>
      </c>
      <c r="K485">
        <v>1</v>
      </c>
      <c r="L485">
        <v>1</v>
      </c>
      <c r="M485">
        <v>2</v>
      </c>
      <c r="O485" s="9">
        <f t="shared" si="51"/>
        <v>4</v>
      </c>
      <c r="P485" s="9">
        <f t="shared" si="53"/>
        <v>0</v>
      </c>
      <c r="Q485" s="9">
        <f>K485*0.48</f>
        <v>0.48</v>
      </c>
      <c r="R485" s="9">
        <f t="shared" si="52"/>
        <v>0.48</v>
      </c>
    </row>
    <row r="486" spans="1:18" x14ac:dyDescent="0.2">
      <c r="A486" t="s">
        <v>2074</v>
      </c>
      <c r="B486" t="s">
        <v>2083</v>
      </c>
      <c r="C486" s="6" t="s">
        <v>886</v>
      </c>
      <c r="D486">
        <v>155</v>
      </c>
      <c r="E486" t="s">
        <v>298</v>
      </c>
      <c r="F486" t="s">
        <v>299</v>
      </c>
      <c r="G486" t="s">
        <v>1958</v>
      </c>
      <c r="H486" t="s">
        <v>1005</v>
      </c>
      <c r="I486">
        <v>3</v>
      </c>
      <c r="J486">
        <v>0</v>
      </c>
      <c r="K486">
        <v>0</v>
      </c>
      <c r="L486">
        <v>0</v>
      </c>
      <c r="M486">
        <v>0</v>
      </c>
    </row>
    <row r="487" spans="1:18" x14ac:dyDescent="0.2">
      <c r="A487" t="s">
        <v>2131</v>
      </c>
      <c r="B487" t="s">
        <v>2083</v>
      </c>
      <c r="C487" s="6" t="s">
        <v>886</v>
      </c>
      <c r="D487">
        <v>190</v>
      </c>
      <c r="E487" t="s">
        <v>2208</v>
      </c>
      <c r="F487" t="s">
        <v>2194</v>
      </c>
      <c r="G487" t="s">
        <v>1509</v>
      </c>
      <c r="H487" t="s">
        <v>915</v>
      </c>
      <c r="I487">
        <v>27</v>
      </c>
      <c r="J487">
        <v>1</v>
      </c>
      <c r="K487">
        <v>7</v>
      </c>
      <c r="L487">
        <v>8</v>
      </c>
      <c r="M487">
        <v>10</v>
      </c>
      <c r="O487" s="9">
        <f>I487</f>
        <v>27</v>
      </c>
      <c r="P487" s="9">
        <f>J487*0.33</f>
        <v>0.33</v>
      </c>
      <c r="Q487" s="9">
        <f>K487*0.32</f>
        <v>2.2400000000000002</v>
      </c>
      <c r="R487" s="9">
        <f>P487+Q487</f>
        <v>2.5700000000000003</v>
      </c>
    </row>
    <row r="488" spans="1:18" x14ac:dyDescent="0.2">
      <c r="A488" t="s">
        <v>2090</v>
      </c>
      <c r="B488" t="s">
        <v>2091</v>
      </c>
      <c r="C488" s="6" t="s">
        <v>894</v>
      </c>
      <c r="D488">
        <v>175</v>
      </c>
      <c r="E488" t="s">
        <v>150</v>
      </c>
      <c r="F488" t="s">
        <v>151</v>
      </c>
      <c r="G488" t="s">
        <v>963</v>
      </c>
      <c r="H488" t="s">
        <v>964</v>
      </c>
      <c r="I488">
        <v>78</v>
      </c>
      <c r="J488">
        <v>21</v>
      </c>
      <c r="K488">
        <v>34</v>
      </c>
      <c r="L488">
        <v>55</v>
      </c>
      <c r="M488">
        <v>38</v>
      </c>
      <c r="O488" s="9">
        <f>I488</f>
        <v>78</v>
      </c>
      <c r="P488" s="9">
        <f>J488*0.38</f>
        <v>7.98</v>
      </c>
      <c r="Q488" s="9">
        <f>K488*0.41</f>
        <v>13.94</v>
      </c>
      <c r="R488" s="9">
        <f>P488+Q488</f>
        <v>21.92</v>
      </c>
    </row>
    <row r="489" spans="1:18" x14ac:dyDescent="0.2">
      <c r="G489" t="s">
        <v>2055</v>
      </c>
      <c r="H489" t="s">
        <v>915</v>
      </c>
      <c r="I489">
        <v>25</v>
      </c>
      <c r="J489">
        <v>0</v>
      </c>
      <c r="K489">
        <v>0</v>
      </c>
      <c r="L489">
        <v>0</v>
      </c>
      <c r="M489">
        <v>0</v>
      </c>
      <c r="O489" s="9">
        <f>I489</f>
        <v>25</v>
      </c>
      <c r="P489" s="9">
        <f>J489*0.47</f>
        <v>0</v>
      </c>
      <c r="Q489" s="9">
        <f>K489*0.48</f>
        <v>0</v>
      </c>
      <c r="R489" s="9">
        <f>P489+Q489</f>
        <v>0</v>
      </c>
    </row>
    <row r="490" spans="1:18" x14ac:dyDescent="0.2">
      <c r="A490" t="s">
        <v>2082</v>
      </c>
      <c r="B490" t="s">
        <v>2083</v>
      </c>
      <c r="C490" s="6" t="s">
        <v>888</v>
      </c>
      <c r="D490">
        <v>205</v>
      </c>
      <c r="E490" t="s">
        <v>469</v>
      </c>
      <c r="F490" t="s">
        <v>312</v>
      </c>
      <c r="G490" t="s">
        <v>1154</v>
      </c>
      <c r="H490" t="s">
        <v>913</v>
      </c>
      <c r="I490">
        <v>62</v>
      </c>
      <c r="J490">
        <v>18</v>
      </c>
      <c r="K490">
        <v>13</v>
      </c>
      <c r="L490">
        <v>31</v>
      </c>
      <c r="M490">
        <v>57</v>
      </c>
      <c r="O490" s="9">
        <f>I490</f>
        <v>62</v>
      </c>
      <c r="P490" s="9">
        <f>J490*0.33</f>
        <v>5.94</v>
      </c>
      <c r="Q490" s="9">
        <f>K490*0.32</f>
        <v>4.16</v>
      </c>
      <c r="R490" s="9">
        <f>P490+Q490</f>
        <v>10.100000000000001</v>
      </c>
    </row>
    <row r="491" spans="1:18" x14ac:dyDescent="0.2">
      <c r="A491" t="s">
        <v>2074</v>
      </c>
      <c r="B491" t="s">
        <v>2083</v>
      </c>
      <c r="C491" s="6" t="s">
        <v>886</v>
      </c>
      <c r="D491">
        <v>195</v>
      </c>
      <c r="E491" t="s">
        <v>254</v>
      </c>
      <c r="F491" t="s">
        <v>2255</v>
      </c>
      <c r="G491" t="s">
        <v>1866</v>
      </c>
      <c r="H491" t="s">
        <v>949</v>
      </c>
      <c r="I491">
        <v>31</v>
      </c>
      <c r="J491">
        <v>0</v>
      </c>
      <c r="K491">
        <v>1</v>
      </c>
      <c r="L491">
        <v>1</v>
      </c>
      <c r="M491">
        <v>6</v>
      </c>
    </row>
    <row r="492" spans="1:18" x14ac:dyDescent="0.2">
      <c r="A492" t="s">
        <v>2082</v>
      </c>
      <c r="B492" t="s">
        <v>2091</v>
      </c>
      <c r="C492" s="6" t="s">
        <v>886</v>
      </c>
      <c r="D492">
        <v>193</v>
      </c>
      <c r="E492" t="s">
        <v>626</v>
      </c>
      <c r="F492" t="s">
        <v>627</v>
      </c>
      <c r="G492" t="s">
        <v>1132</v>
      </c>
      <c r="H492" t="s">
        <v>931</v>
      </c>
      <c r="I492">
        <v>70</v>
      </c>
      <c r="J492">
        <v>13</v>
      </c>
      <c r="K492">
        <v>20</v>
      </c>
      <c r="L492">
        <v>33</v>
      </c>
      <c r="M492">
        <v>44</v>
      </c>
      <c r="O492" s="9">
        <f t="shared" ref="O492:O498" si="54">I492</f>
        <v>70</v>
      </c>
      <c r="P492" s="9">
        <f>J492*0.33</f>
        <v>4.29</v>
      </c>
      <c r="Q492" s="9">
        <f>K492*0.32</f>
        <v>6.4</v>
      </c>
      <c r="R492" s="9">
        <f t="shared" ref="R492:R498" si="55">P492+Q492</f>
        <v>10.690000000000001</v>
      </c>
    </row>
    <row r="493" spans="1:18" x14ac:dyDescent="0.2">
      <c r="A493" t="s">
        <v>2082</v>
      </c>
      <c r="B493" t="s">
        <v>2083</v>
      </c>
      <c r="C493" s="6" t="s">
        <v>888</v>
      </c>
      <c r="D493">
        <v>195</v>
      </c>
      <c r="E493" t="s">
        <v>509</v>
      </c>
      <c r="F493" t="s">
        <v>465</v>
      </c>
      <c r="G493" t="s">
        <v>1233</v>
      </c>
      <c r="H493" t="s">
        <v>992</v>
      </c>
      <c r="I493">
        <v>65</v>
      </c>
      <c r="J493">
        <v>15</v>
      </c>
      <c r="K493">
        <v>9</v>
      </c>
      <c r="L493">
        <v>24</v>
      </c>
      <c r="M493">
        <v>32</v>
      </c>
      <c r="O493" s="9">
        <f t="shared" si="54"/>
        <v>65</v>
      </c>
      <c r="P493" s="9">
        <f>J493*0.47</f>
        <v>7.05</v>
      </c>
      <c r="Q493" s="9">
        <f>K493*0.45</f>
        <v>4.05</v>
      </c>
      <c r="R493" s="9">
        <f t="shared" si="55"/>
        <v>11.1</v>
      </c>
    </row>
    <row r="494" spans="1:18" x14ac:dyDescent="0.2">
      <c r="A494" t="s">
        <v>2131</v>
      </c>
      <c r="B494" t="s">
        <v>2083</v>
      </c>
      <c r="C494" s="6" t="s">
        <v>888</v>
      </c>
      <c r="D494">
        <v>201</v>
      </c>
      <c r="E494" t="s">
        <v>637</v>
      </c>
      <c r="F494" t="s">
        <v>638</v>
      </c>
      <c r="G494" t="s">
        <v>1563</v>
      </c>
      <c r="H494" t="s">
        <v>931</v>
      </c>
      <c r="I494">
        <v>46</v>
      </c>
      <c r="J494">
        <v>2</v>
      </c>
      <c r="K494">
        <v>4</v>
      </c>
      <c r="L494">
        <v>6</v>
      </c>
      <c r="M494">
        <v>22</v>
      </c>
      <c r="O494" s="9">
        <f t="shared" si="54"/>
        <v>46</v>
      </c>
      <c r="P494" s="9">
        <f>J494*0.43</f>
        <v>0.86</v>
      </c>
      <c r="Q494" s="9">
        <f>K494*0.44</f>
        <v>1.76</v>
      </c>
      <c r="R494" s="9">
        <f t="shared" si="55"/>
        <v>2.62</v>
      </c>
    </row>
    <row r="495" spans="1:18" x14ac:dyDescent="0.2">
      <c r="G495" t="s">
        <v>1117</v>
      </c>
      <c r="H495" t="s">
        <v>992</v>
      </c>
      <c r="I495">
        <v>68</v>
      </c>
      <c r="J495">
        <v>7</v>
      </c>
      <c r="K495">
        <v>28</v>
      </c>
      <c r="L495">
        <v>35</v>
      </c>
      <c r="M495">
        <v>28</v>
      </c>
      <c r="O495" s="9">
        <f t="shared" si="54"/>
        <v>68</v>
      </c>
      <c r="P495" s="9">
        <f>J495*0.47</f>
        <v>3.29</v>
      </c>
      <c r="Q495" s="9">
        <f>K495*0.48</f>
        <v>13.44</v>
      </c>
      <c r="R495" s="9">
        <f t="shared" si="55"/>
        <v>16.73</v>
      </c>
    </row>
    <row r="496" spans="1:18" x14ac:dyDescent="0.2">
      <c r="A496" t="s">
        <v>2131</v>
      </c>
      <c r="B496" t="s">
        <v>2091</v>
      </c>
      <c r="C496" s="6" t="s">
        <v>889</v>
      </c>
      <c r="D496">
        <v>200</v>
      </c>
      <c r="E496" t="s">
        <v>674</v>
      </c>
      <c r="F496" t="s">
        <v>454</v>
      </c>
      <c r="G496" t="s">
        <v>1685</v>
      </c>
      <c r="H496" t="s">
        <v>915</v>
      </c>
      <c r="I496">
        <v>8</v>
      </c>
      <c r="J496">
        <v>0</v>
      </c>
      <c r="K496">
        <v>3</v>
      </c>
      <c r="L496">
        <v>3</v>
      </c>
      <c r="M496">
        <v>2</v>
      </c>
      <c r="O496" s="9">
        <f t="shared" si="54"/>
        <v>8</v>
      </c>
      <c r="P496" s="9">
        <f>J496*0.43</f>
        <v>0</v>
      </c>
      <c r="Q496" s="9">
        <f>K496*0.44</f>
        <v>1.32</v>
      </c>
      <c r="R496" s="9">
        <f t="shared" si="55"/>
        <v>1.32</v>
      </c>
    </row>
    <row r="497" spans="1:18" x14ac:dyDescent="0.2">
      <c r="G497" t="s">
        <v>1674</v>
      </c>
      <c r="H497" t="s">
        <v>949</v>
      </c>
      <c r="I497">
        <v>8</v>
      </c>
      <c r="J497">
        <v>1</v>
      </c>
      <c r="K497">
        <v>2</v>
      </c>
      <c r="L497">
        <v>3</v>
      </c>
      <c r="M497">
        <v>2</v>
      </c>
      <c r="O497" s="9">
        <f t="shared" si="54"/>
        <v>8</v>
      </c>
      <c r="P497" s="9">
        <f>J497*0.47</f>
        <v>0.47</v>
      </c>
      <c r="Q497" s="9">
        <f>K497*0.48</f>
        <v>0.96</v>
      </c>
      <c r="R497" s="9">
        <f t="shared" si="55"/>
        <v>1.43</v>
      </c>
    </row>
    <row r="498" spans="1:18" x14ac:dyDescent="0.2">
      <c r="A498" t="s">
        <v>2082</v>
      </c>
      <c r="B498" t="s">
        <v>2083</v>
      </c>
      <c r="C498" s="6" t="s">
        <v>889</v>
      </c>
      <c r="D498">
        <v>215</v>
      </c>
      <c r="E498" t="s">
        <v>543</v>
      </c>
      <c r="F498" t="s">
        <v>544</v>
      </c>
      <c r="G498" t="s">
        <v>956</v>
      </c>
      <c r="H498" t="s">
        <v>920</v>
      </c>
      <c r="I498">
        <v>61</v>
      </c>
      <c r="J498">
        <v>28</v>
      </c>
      <c r="K498">
        <v>28</v>
      </c>
      <c r="L498">
        <v>56</v>
      </c>
      <c r="M498">
        <v>47</v>
      </c>
      <c r="O498" s="9">
        <f t="shared" si="54"/>
        <v>61</v>
      </c>
      <c r="P498" s="9">
        <f>J498*0.33</f>
        <v>9.24</v>
      </c>
      <c r="Q498" s="9">
        <f>K498*0.32</f>
        <v>8.9600000000000009</v>
      </c>
      <c r="R498" s="9">
        <f t="shared" si="55"/>
        <v>18.200000000000003</v>
      </c>
    </row>
    <row r="499" spans="1:18" x14ac:dyDescent="0.2">
      <c r="A499" t="s">
        <v>2074</v>
      </c>
      <c r="B499" t="s">
        <v>2083</v>
      </c>
      <c r="C499" s="6" t="s">
        <v>888</v>
      </c>
      <c r="D499">
        <v>169</v>
      </c>
      <c r="E499" t="s">
        <v>300</v>
      </c>
      <c r="F499" t="s">
        <v>2279</v>
      </c>
      <c r="G499" t="s">
        <v>2053</v>
      </c>
      <c r="H499" t="s">
        <v>1005</v>
      </c>
      <c r="I499">
        <v>22</v>
      </c>
      <c r="J499">
        <v>0</v>
      </c>
      <c r="K499">
        <v>0</v>
      </c>
      <c r="L499">
        <v>0</v>
      </c>
      <c r="M499">
        <v>0</v>
      </c>
    </row>
    <row r="500" spans="1:18" x14ac:dyDescent="0.2">
      <c r="A500" t="s">
        <v>2131</v>
      </c>
      <c r="B500" t="s">
        <v>2083</v>
      </c>
      <c r="C500" s="6" t="s">
        <v>896</v>
      </c>
      <c r="D500">
        <v>180</v>
      </c>
      <c r="E500" t="s">
        <v>419</v>
      </c>
      <c r="F500" t="s">
        <v>420</v>
      </c>
      <c r="G500" t="s">
        <v>1835</v>
      </c>
      <c r="H500" t="s">
        <v>1015</v>
      </c>
      <c r="I500">
        <v>8</v>
      </c>
      <c r="J500">
        <v>0</v>
      </c>
      <c r="K500">
        <v>1</v>
      </c>
      <c r="L500">
        <v>1</v>
      </c>
      <c r="M500">
        <v>6</v>
      </c>
      <c r="O500" s="9">
        <f>I500</f>
        <v>8</v>
      </c>
      <c r="P500" s="9">
        <f>J500*0.43</f>
        <v>0</v>
      </c>
      <c r="Q500" s="9">
        <f>K500*0.44</f>
        <v>0.44</v>
      </c>
      <c r="R500" s="9">
        <f>P500+Q500</f>
        <v>0.44</v>
      </c>
    </row>
    <row r="501" spans="1:18" x14ac:dyDescent="0.2">
      <c r="A501" t="s">
        <v>2074</v>
      </c>
      <c r="B501" t="s">
        <v>2083</v>
      </c>
      <c r="C501" s="6" t="s">
        <v>886</v>
      </c>
      <c r="D501">
        <v>201</v>
      </c>
      <c r="E501" t="s">
        <v>2216</v>
      </c>
      <c r="F501" t="s">
        <v>2217</v>
      </c>
      <c r="G501" t="s">
        <v>1995</v>
      </c>
      <c r="H501" t="s">
        <v>938</v>
      </c>
      <c r="I501">
        <v>5</v>
      </c>
      <c r="J501">
        <v>0</v>
      </c>
      <c r="K501">
        <v>0</v>
      </c>
      <c r="L501">
        <v>0</v>
      </c>
      <c r="M501">
        <v>0</v>
      </c>
    </row>
    <row r="502" spans="1:18" x14ac:dyDescent="0.2">
      <c r="A502" t="s">
        <v>2082</v>
      </c>
      <c r="B502" t="s">
        <v>2083</v>
      </c>
      <c r="C502" s="6" t="s">
        <v>886</v>
      </c>
      <c r="D502">
        <v>196</v>
      </c>
      <c r="E502" t="s">
        <v>2329</v>
      </c>
      <c r="F502" t="s">
        <v>2330</v>
      </c>
      <c r="G502" t="s">
        <v>1286</v>
      </c>
      <c r="H502" t="s">
        <v>968</v>
      </c>
      <c r="I502">
        <v>33</v>
      </c>
      <c r="J502">
        <v>12</v>
      </c>
      <c r="K502">
        <v>8</v>
      </c>
      <c r="L502">
        <v>20</v>
      </c>
      <c r="M502">
        <v>24</v>
      </c>
      <c r="O502" s="9">
        <f t="shared" ref="O502:O508" si="56">I502</f>
        <v>33</v>
      </c>
      <c r="P502" s="9">
        <f>J502*0.33</f>
        <v>3.96</v>
      </c>
      <c r="Q502" s="9">
        <f>K502*0.32</f>
        <v>2.56</v>
      </c>
      <c r="R502" s="9">
        <f t="shared" ref="R502:R508" si="57">P502+Q502</f>
        <v>6.52</v>
      </c>
    </row>
    <row r="503" spans="1:18" x14ac:dyDescent="0.2">
      <c r="G503" t="s">
        <v>1914</v>
      </c>
      <c r="H503" t="s">
        <v>944</v>
      </c>
      <c r="I503">
        <v>1</v>
      </c>
      <c r="J503">
        <v>0</v>
      </c>
      <c r="K503">
        <v>0</v>
      </c>
      <c r="L503">
        <v>0</v>
      </c>
      <c r="M503">
        <v>0</v>
      </c>
      <c r="O503" s="9">
        <f t="shared" si="56"/>
        <v>1</v>
      </c>
      <c r="P503" s="9">
        <f>J503*0.47</f>
        <v>0</v>
      </c>
      <c r="Q503" s="9">
        <f>K503*0.48</f>
        <v>0</v>
      </c>
      <c r="R503" s="9">
        <f t="shared" si="57"/>
        <v>0</v>
      </c>
    </row>
    <row r="504" spans="1:18" x14ac:dyDescent="0.2">
      <c r="A504" t="s">
        <v>2090</v>
      </c>
      <c r="B504" t="s">
        <v>2091</v>
      </c>
      <c r="C504" s="6" t="s">
        <v>886</v>
      </c>
      <c r="D504">
        <v>192</v>
      </c>
      <c r="E504" t="s">
        <v>2445</v>
      </c>
      <c r="F504" t="s">
        <v>2096</v>
      </c>
      <c r="G504" t="s">
        <v>934</v>
      </c>
      <c r="H504" t="s">
        <v>935</v>
      </c>
      <c r="I504">
        <v>77</v>
      </c>
      <c r="J504">
        <v>32</v>
      </c>
      <c r="K504">
        <v>31</v>
      </c>
      <c r="L504">
        <v>63</v>
      </c>
      <c r="M504">
        <v>55</v>
      </c>
      <c r="O504" s="9">
        <f t="shared" si="56"/>
        <v>77</v>
      </c>
      <c r="P504" s="9">
        <f>J504*0.3</f>
        <v>9.6</v>
      </c>
      <c r="Q504" s="9">
        <f>K504*0.36</f>
        <v>11.16</v>
      </c>
      <c r="R504" s="9">
        <f t="shared" si="57"/>
        <v>20.759999999999998</v>
      </c>
    </row>
    <row r="505" spans="1:18" x14ac:dyDescent="0.2">
      <c r="A505" t="s">
        <v>2090</v>
      </c>
      <c r="B505" t="s">
        <v>2091</v>
      </c>
      <c r="C505" s="6" t="s">
        <v>886</v>
      </c>
      <c r="D505">
        <v>235</v>
      </c>
      <c r="E505" t="s">
        <v>2293</v>
      </c>
      <c r="F505" t="s">
        <v>2294</v>
      </c>
      <c r="G505" t="s">
        <v>1788</v>
      </c>
      <c r="H505" t="s">
        <v>917</v>
      </c>
      <c r="I505">
        <v>27</v>
      </c>
      <c r="J505">
        <v>1</v>
      </c>
      <c r="K505">
        <v>0</v>
      </c>
      <c r="L505">
        <v>1</v>
      </c>
      <c r="M505">
        <v>128</v>
      </c>
      <c r="O505" s="9">
        <f t="shared" si="56"/>
        <v>27</v>
      </c>
      <c r="P505" s="9">
        <f>J505*0.33</f>
        <v>0.33</v>
      </c>
      <c r="Q505" s="9">
        <f>K505*0.32</f>
        <v>0</v>
      </c>
      <c r="R505" s="9">
        <f t="shared" si="57"/>
        <v>0.33</v>
      </c>
    </row>
    <row r="506" spans="1:18" x14ac:dyDescent="0.2">
      <c r="A506" t="s">
        <v>2090</v>
      </c>
      <c r="B506" t="s">
        <v>2091</v>
      </c>
      <c r="C506" s="6" t="s">
        <v>886</v>
      </c>
      <c r="D506">
        <v>194</v>
      </c>
      <c r="E506" t="s">
        <v>2146</v>
      </c>
      <c r="F506" t="s">
        <v>2233</v>
      </c>
      <c r="G506" t="s">
        <v>905</v>
      </c>
      <c r="H506" t="s">
        <v>906</v>
      </c>
      <c r="I506">
        <v>74</v>
      </c>
      <c r="J506">
        <v>37</v>
      </c>
      <c r="K506">
        <v>41</v>
      </c>
      <c r="L506">
        <v>78</v>
      </c>
      <c r="M506">
        <v>66</v>
      </c>
      <c r="O506" s="9">
        <f t="shared" si="56"/>
        <v>74</v>
      </c>
      <c r="P506" s="9">
        <f>J506*0.43</f>
        <v>15.91</v>
      </c>
      <c r="Q506" s="9">
        <f>K506*0.44</f>
        <v>18.04</v>
      </c>
      <c r="R506" s="9">
        <f t="shared" si="57"/>
        <v>33.950000000000003</v>
      </c>
    </row>
    <row r="507" spans="1:18" x14ac:dyDescent="0.2">
      <c r="A507" t="s">
        <v>2131</v>
      </c>
      <c r="B507" t="s">
        <v>2091</v>
      </c>
      <c r="C507" s="6" t="s">
        <v>888</v>
      </c>
      <c r="D507">
        <v>190</v>
      </c>
      <c r="E507" t="s">
        <v>787</v>
      </c>
      <c r="F507" t="s">
        <v>2147</v>
      </c>
      <c r="G507" t="s">
        <v>1826</v>
      </c>
      <c r="H507" t="s">
        <v>1047</v>
      </c>
      <c r="I507">
        <v>6</v>
      </c>
      <c r="J507">
        <v>0</v>
      </c>
      <c r="K507">
        <v>1</v>
      </c>
      <c r="L507">
        <v>1</v>
      </c>
      <c r="M507">
        <v>0</v>
      </c>
      <c r="O507" s="9">
        <f t="shared" si="56"/>
        <v>6</v>
      </c>
      <c r="P507" s="9">
        <f>J507*0.6</f>
        <v>0</v>
      </c>
      <c r="Q507" s="9">
        <f>K507*0.53</f>
        <v>0.53</v>
      </c>
      <c r="R507" s="9">
        <f t="shared" si="57"/>
        <v>0.53</v>
      </c>
    </row>
    <row r="508" spans="1:18" x14ac:dyDescent="0.2">
      <c r="A508" t="s">
        <v>2090</v>
      </c>
      <c r="B508" t="s">
        <v>2091</v>
      </c>
      <c r="C508" s="6" t="s">
        <v>888</v>
      </c>
      <c r="D508">
        <v>218</v>
      </c>
      <c r="E508" t="s">
        <v>805</v>
      </c>
      <c r="F508" t="s">
        <v>806</v>
      </c>
      <c r="G508" t="s">
        <v>1522</v>
      </c>
      <c r="H508" t="s">
        <v>922</v>
      </c>
      <c r="I508">
        <v>54</v>
      </c>
      <c r="J508">
        <v>4</v>
      </c>
      <c r="K508">
        <v>3</v>
      </c>
      <c r="L508">
        <v>7</v>
      </c>
      <c r="M508">
        <v>124</v>
      </c>
      <c r="O508" s="9">
        <f t="shared" si="56"/>
        <v>54</v>
      </c>
      <c r="P508" s="9">
        <f>J508*0.33</f>
        <v>1.32</v>
      </c>
      <c r="Q508" s="9">
        <f>K508*0.32</f>
        <v>0.96</v>
      </c>
      <c r="R508" s="9">
        <f t="shared" si="57"/>
        <v>2.2800000000000002</v>
      </c>
    </row>
    <row r="509" spans="1:18" x14ac:dyDescent="0.2">
      <c r="A509" t="s">
        <v>2131</v>
      </c>
      <c r="B509" t="s">
        <v>2091</v>
      </c>
      <c r="C509" s="6" t="s">
        <v>888</v>
      </c>
      <c r="D509">
        <v>215</v>
      </c>
      <c r="E509" t="s">
        <v>670</v>
      </c>
      <c r="F509" t="s">
        <v>602</v>
      </c>
      <c r="G509" t="s">
        <v>669</v>
      </c>
    </row>
    <row r="510" spans="1:18" x14ac:dyDescent="0.2">
      <c r="A510" t="s">
        <v>2082</v>
      </c>
      <c r="B510" t="s">
        <v>2083</v>
      </c>
      <c r="C510" s="6" t="s">
        <v>889</v>
      </c>
      <c r="D510">
        <v>215</v>
      </c>
      <c r="E510" t="s">
        <v>667</v>
      </c>
      <c r="F510" t="s">
        <v>668</v>
      </c>
      <c r="G510" t="s">
        <v>1813</v>
      </c>
      <c r="H510" t="s">
        <v>915</v>
      </c>
      <c r="I510">
        <v>4</v>
      </c>
      <c r="J510">
        <v>0</v>
      </c>
      <c r="K510">
        <v>1</v>
      </c>
      <c r="L510">
        <v>1</v>
      </c>
      <c r="M510">
        <v>6</v>
      </c>
      <c r="O510" s="9">
        <f>I510</f>
        <v>4</v>
      </c>
      <c r="P510" s="9">
        <f>J510*0.47</f>
        <v>0</v>
      </c>
      <c r="Q510" s="9">
        <f>K510*0.45</f>
        <v>0.45</v>
      </c>
      <c r="R510" s="9">
        <f>P510+Q510</f>
        <v>0.45</v>
      </c>
    </row>
    <row r="511" spans="1:18" x14ac:dyDescent="0.2">
      <c r="A511" t="s">
        <v>2082</v>
      </c>
      <c r="B511" t="s">
        <v>2083</v>
      </c>
      <c r="C511" s="6" t="s">
        <v>891</v>
      </c>
      <c r="D511">
        <v>212</v>
      </c>
      <c r="E511" t="s">
        <v>2319</v>
      </c>
      <c r="F511" t="s">
        <v>2320</v>
      </c>
      <c r="G511" t="s">
        <v>999</v>
      </c>
      <c r="H511" t="s">
        <v>968</v>
      </c>
      <c r="I511">
        <v>70</v>
      </c>
      <c r="J511">
        <v>14</v>
      </c>
      <c r="K511">
        <v>34</v>
      </c>
      <c r="L511">
        <v>48</v>
      </c>
      <c r="M511">
        <v>66</v>
      </c>
      <c r="O511" s="9">
        <f>I511</f>
        <v>70</v>
      </c>
      <c r="P511" s="9">
        <f>J511*0.43</f>
        <v>6.02</v>
      </c>
      <c r="Q511" s="9">
        <f>K511*0.44</f>
        <v>14.96</v>
      </c>
      <c r="R511" s="9">
        <f>P511+Q511</f>
        <v>20.98</v>
      </c>
    </row>
    <row r="512" spans="1:18" x14ac:dyDescent="0.2">
      <c r="G512" t="s">
        <v>1617</v>
      </c>
      <c r="H512" t="s">
        <v>917</v>
      </c>
      <c r="I512">
        <v>4</v>
      </c>
      <c r="J512">
        <v>2</v>
      </c>
      <c r="K512">
        <v>2</v>
      </c>
      <c r="L512">
        <v>4</v>
      </c>
      <c r="M512">
        <v>0</v>
      </c>
      <c r="O512" s="9">
        <f>I512</f>
        <v>4</v>
      </c>
      <c r="P512" s="9">
        <f>J512*0.47</f>
        <v>0.94</v>
      </c>
      <c r="Q512" s="9">
        <f>K512*0.48</f>
        <v>0.96</v>
      </c>
      <c r="R512" s="9">
        <f>P512+Q512</f>
        <v>1.9</v>
      </c>
    </row>
    <row r="513" spans="1:18" x14ac:dyDescent="0.2">
      <c r="A513" t="s">
        <v>2074</v>
      </c>
      <c r="B513" t="s">
        <v>2083</v>
      </c>
      <c r="C513" s="6" t="s">
        <v>885</v>
      </c>
      <c r="D513">
        <v>166</v>
      </c>
      <c r="E513" t="s">
        <v>2267</v>
      </c>
      <c r="F513" t="s">
        <v>2322</v>
      </c>
      <c r="G513" t="s">
        <v>1880</v>
      </c>
      <c r="H513" t="s">
        <v>913</v>
      </c>
      <c r="I513">
        <v>48</v>
      </c>
      <c r="J513">
        <v>0</v>
      </c>
      <c r="K513">
        <v>1</v>
      </c>
      <c r="L513">
        <v>1</v>
      </c>
      <c r="M513">
        <v>6</v>
      </c>
    </row>
    <row r="514" spans="1:18" x14ac:dyDescent="0.2">
      <c r="G514" t="s">
        <v>1949</v>
      </c>
      <c r="H514" t="s">
        <v>925</v>
      </c>
      <c r="I514">
        <v>2</v>
      </c>
      <c r="J514">
        <v>0</v>
      </c>
      <c r="K514">
        <v>0</v>
      </c>
      <c r="L514">
        <v>0</v>
      </c>
      <c r="M514">
        <v>0</v>
      </c>
      <c r="O514" s="9">
        <f t="shared" ref="O514:O524" si="58">I514</f>
        <v>2</v>
      </c>
      <c r="P514" s="9">
        <f>J514*0.47</f>
        <v>0</v>
      </c>
      <c r="Q514" s="9">
        <f>K514*0.48</f>
        <v>0</v>
      </c>
      <c r="R514" s="9">
        <f t="shared" ref="R514:R524" si="59">P514+Q514</f>
        <v>0</v>
      </c>
    </row>
    <row r="515" spans="1:18" x14ac:dyDescent="0.2">
      <c r="A515" t="s">
        <v>2094</v>
      </c>
      <c r="B515" t="s">
        <v>2091</v>
      </c>
      <c r="C515" s="6" t="s">
        <v>888</v>
      </c>
      <c r="D515">
        <v>200</v>
      </c>
      <c r="E515" t="s">
        <v>2299</v>
      </c>
      <c r="F515" t="s">
        <v>2300</v>
      </c>
      <c r="G515" t="s">
        <v>1342</v>
      </c>
      <c r="H515" t="s">
        <v>917</v>
      </c>
      <c r="I515">
        <v>76</v>
      </c>
      <c r="J515">
        <v>8</v>
      </c>
      <c r="K515">
        <v>9</v>
      </c>
      <c r="L515">
        <v>17</v>
      </c>
      <c r="M515">
        <v>49</v>
      </c>
      <c r="O515" s="9">
        <f t="shared" si="58"/>
        <v>76</v>
      </c>
      <c r="P515" s="9">
        <f>J515*0.52</f>
        <v>4.16</v>
      </c>
      <c r="Q515" s="9">
        <f>K515*0.59</f>
        <v>5.31</v>
      </c>
      <c r="R515" s="9">
        <f t="shared" si="59"/>
        <v>9.4699999999999989</v>
      </c>
    </row>
    <row r="516" spans="1:18" x14ac:dyDescent="0.2">
      <c r="A516" t="s">
        <v>2082</v>
      </c>
      <c r="B516" t="s">
        <v>2083</v>
      </c>
      <c r="C516" s="6" t="s">
        <v>889</v>
      </c>
      <c r="D516">
        <v>224</v>
      </c>
      <c r="E516" t="s">
        <v>550</v>
      </c>
      <c r="F516" t="s">
        <v>450</v>
      </c>
      <c r="G516" t="s">
        <v>1552</v>
      </c>
      <c r="H516" t="s">
        <v>920</v>
      </c>
      <c r="I516">
        <v>57</v>
      </c>
      <c r="J516">
        <v>4</v>
      </c>
      <c r="K516">
        <v>2</v>
      </c>
      <c r="L516">
        <v>6</v>
      </c>
      <c r="M516">
        <v>187</v>
      </c>
      <c r="O516" s="9">
        <f t="shared" si="58"/>
        <v>57</v>
      </c>
      <c r="P516" s="9">
        <f>J516*0.47</f>
        <v>1.88</v>
      </c>
      <c r="Q516" s="9">
        <f>K516*0.45</f>
        <v>0.9</v>
      </c>
      <c r="R516" s="9">
        <f t="shared" si="59"/>
        <v>2.78</v>
      </c>
    </row>
    <row r="517" spans="1:18" x14ac:dyDescent="0.2">
      <c r="G517" t="s">
        <v>1963</v>
      </c>
      <c r="H517" t="s">
        <v>992</v>
      </c>
      <c r="I517">
        <v>3</v>
      </c>
      <c r="J517">
        <v>0</v>
      </c>
      <c r="K517">
        <v>0</v>
      </c>
      <c r="L517">
        <v>0</v>
      </c>
      <c r="M517">
        <v>0</v>
      </c>
      <c r="O517" s="9">
        <f t="shared" si="58"/>
        <v>3</v>
      </c>
      <c r="P517" s="9">
        <f>J517*0.47</f>
        <v>0</v>
      </c>
      <c r="Q517" s="9">
        <f>K517*0.48</f>
        <v>0</v>
      </c>
      <c r="R517" s="9">
        <f t="shared" si="59"/>
        <v>0</v>
      </c>
    </row>
    <row r="518" spans="1:18" x14ac:dyDescent="0.2">
      <c r="G518" t="s">
        <v>1801</v>
      </c>
      <c r="H518" t="s">
        <v>2078</v>
      </c>
      <c r="I518">
        <v>2</v>
      </c>
      <c r="J518">
        <v>0</v>
      </c>
      <c r="K518">
        <v>1</v>
      </c>
      <c r="L518">
        <v>1</v>
      </c>
      <c r="M518">
        <v>2</v>
      </c>
      <c r="O518" s="9">
        <f t="shared" si="58"/>
        <v>2</v>
      </c>
      <c r="P518" s="9">
        <f>J518*0.47</f>
        <v>0</v>
      </c>
      <c r="Q518" s="9">
        <f>K518*0.48</f>
        <v>0.48</v>
      </c>
      <c r="R518" s="9">
        <f t="shared" si="59"/>
        <v>0.48</v>
      </c>
    </row>
    <row r="519" spans="1:18" x14ac:dyDescent="0.2">
      <c r="A519" t="s">
        <v>2082</v>
      </c>
      <c r="B519" t="s">
        <v>2083</v>
      </c>
      <c r="C519" s="6" t="s">
        <v>886</v>
      </c>
      <c r="D519">
        <v>209</v>
      </c>
      <c r="E519" t="s">
        <v>2239</v>
      </c>
      <c r="F519" t="s">
        <v>2240</v>
      </c>
      <c r="G519" t="s">
        <v>1170</v>
      </c>
      <c r="H519" t="s">
        <v>2078</v>
      </c>
      <c r="I519">
        <v>39</v>
      </c>
      <c r="J519">
        <v>14</v>
      </c>
      <c r="K519">
        <v>16</v>
      </c>
      <c r="L519">
        <v>30</v>
      </c>
      <c r="M519">
        <v>14</v>
      </c>
      <c r="O519" s="9">
        <f t="shared" si="58"/>
        <v>39</v>
      </c>
      <c r="P519" s="9">
        <f>J519*0.51</f>
        <v>7.1400000000000006</v>
      </c>
      <c r="Q519" s="9">
        <f>K519*0.51</f>
        <v>8.16</v>
      </c>
      <c r="R519" s="9">
        <f t="shared" si="59"/>
        <v>15.3</v>
      </c>
    </row>
    <row r="520" spans="1:18" x14ac:dyDescent="0.2">
      <c r="G520" t="s">
        <v>1951</v>
      </c>
      <c r="H520" t="s">
        <v>992</v>
      </c>
      <c r="I520">
        <v>2</v>
      </c>
      <c r="J520">
        <v>0</v>
      </c>
      <c r="K520">
        <v>0</v>
      </c>
      <c r="L520">
        <v>0</v>
      </c>
      <c r="M520">
        <v>0</v>
      </c>
      <c r="O520" s="9">
        <f t="shared" si="58"/>
        <v>2</v>
      </c>
      <c r="P520" s="9">
        <f>J520*0.47</f>
        <v>0</v>
      </c>
      <c r="Q520" s="9">
        <f>K520*0.48</f>
        <v>0</v>
      </c>
      <c r="R520" s="9">
        <f t="shared" si="59"/>
        <v>0</v>
      </c>
    </row>
    <row r="521" spans="1:18" x14ac:dyDescent="0.2">
      <c r="A521" t="s">
        <v>2131</v>
      </c>
      <c r="B521" t="s">
        <v>2091</v>
      </c>
      <c r="C521" s="6" t="s">
        <v>889</v>
      </c>
      <c r="D521">
        <v>220</v>
      </c>
      <c r="E521" t="s">
        <v>866</v>
      </c>
      <c r="F521" t="s">
        <v>867</v>
      </c>
      <c r="G521" t="s">
        <v>1372</v>
      </c>
      <c r="H521" t="s">
        <v>929</v>
      </c>
      <c r="I521">
        <v>35</v>
      </c>
      <c r="J521">
        <v>4</v>
      </c>
      <c r="K521">
        <v>11</v>
      </c>
      <c r="L521">
        <v>15</v>
      </c>
      <c r="M521">
        <v>19</v>
      </c>
      <c r="O521" s="9">
        <f t="shared" si="58"/>
        <v>35</v>
      </c>
      <c r="P521" s="9">
        <f>J521*0.33</f>
        <v>1.32</v>
      </c>
      <c r="Q521" s="9">
        <f>K521*0.32</f>
        <v>3.52</v>
      </c>
      <c r="R521" s="9">
        <f t="shared" si="59"/>
        <v>4.84</v>
      </c>
    </row>
    <row r="522" spans="1:18" x14ac:dyDescent="0.2">
      <c r="G522" t="s">
        <v>1928</v>
      </c>
      <c r="H522" t="s">
        <v>973</v>
      </c>
      <c r="I522">
        <v>2</v>
      </c>
      <c r="J522">
        <v>0</v>
      </c>
      <c r="K522">
        <v>0</v>
      </c>
      <c r="L522">
        <v>0</v>
      </c>
      <c r="M522">
        <v>0</v>
      </c>
      <c r="O522" s="9">
        <f t="shared" si="58"/>
        <v>2</v>
      </c>
      <c r="P522" s="9">
        <f>J522*0.47</f>
        <v>0</v>
      </c>
      <c r="Q522" s="9">
        <f>K522*0.48</f>
        <v>0</v>
      </c>
      <c r="R522" s="9">
        <f t="shared" si="59"/>
        <v>0</v>
      </c>
    </row>
    <row r="523" spans="1:18" x14ac:dyDescent="0.2">
      <c r="A523" t="s">
        <v>2094</v>
      </c>
      <c r="B523" t="s">
        <v>2083</v>
      </c>
      <c r="C523" s="6" t="s">
        <v>892</v>
      </c>
      <c r="D523">
        <v>215</v>
      </c>
      <c r="E523" t="s">
        <v>507</v>
      </c>
      <c r="F523" t="s">
        <v>2118</v>
      </c>
      <c r="G523" t="s">
        <v>1737</v>
      </c>
      <c r="H523" t="s">
        <v>992</v>
      </c>
      <c r="I523">
        <v>6</v>
      </c>
      <c r="J523">
        <v>0</v>
      </c>
      <c r="K523">
        <v>2</v>
      </c>
      <c r="L523">
        <v>2</v>
      </c>
      <c r="M523">
        <v>2</v>
      </c>
      <c r="O523" s="9">
        <f t="shared" si="58"/>
        <v>6</v>
      </c>
      <c r="P523" s="9">
        <f>J523*0.6</f>
        <v>0</v>
      </c>
      <c r="Q523" s="9">
        <f>K523*0.53</f>
        <v>1.06</v>
      </c>
      <c r="R523" s="9">
        <f t="shared" si="59"/>
        <v>1.06</v>
      </c>
    </row>
    <row r="524" spans="1:18" x14ac:dyDescent="0.2">
      <c r="A524" t="s">
        <v>2131</v>
      </c>
      <c r="B524" t="s">
        <v>2083</v>
      </c>
      <c r="C524" s="6" t="s">
        <v>888</v>
      </c>
      <c r="D524">
        <v>220</v>
      </c>
      <c r="E524" t="s">
        <v>493</v>
      </c>
      <c r="F524" t="s">
        <v>494</v>
      </c>
      <c r="G524" t="s">
        <v>1538</v>
      </c>
      <c r="H524" t="s">
        <v>913</v>
      </c>
      <c r="I524">
        <v>65</v>
      </c>
      <c r="J524">
        <v>2</v>
      </c>
      <c r="K524">
        <v>5</v>
      </c>
      <c r="L524">
        <v>7</v>
      </c>
      <c r="M524">
        <v>83</v>
      </c>
      <c r="O524" s="9">
        <f t="shared" si="58"/>
        <v>65</v>
      </c>
      <c r="P524" s="9">
        <f>J524*0.33</f>
        <v>0.66</v>
      </c>
      <c r="Q524" s="9">
        <f>K524*0.32</f>
        <v>1.6</v>
      </c>
      <c r="R524" s="9">
        <f t="shared" si="59"/>
        <v>2.2600000000000002</v>
      </c>
    </row>
    <row r="525" spans="1:18" x14ac:dyDescent="0.2">
      <c r="A525" t="s">
        <v>2074</v>
      </c>
      <c r="B525" t="s">
        <v>2083</v>
      </c>
      <c r="C525" s="6" t="s">
        <v>889</v>
      </c>
      <c r="D525">
        <v>190</v>
      </c>
      <c r="E525" t="s">
        <v>459</v>
      </c>
      <c r="F525" t="s">
        <v>460</v>
      </c>
      <c r="G525" t="s">
        <v>1874</v>
      </c>
      <c r="H525" t="s">
        <v>2078</v>
      </c>
      <c r="I525">
        <v>39</v>
      </c>
      <c r="J525">
        <v>0</v>
      </c>
      <c r="K525">
        <v>1</v>
      </c>
      <c r="L525">
        <v>1</v>
      </c>
      <c r="M525">
        <v>2</v>
      </c>
    </row>
    <row r="526" spans="1:18" x14ac:dyDescent="0.2">
      <c r="A526" t="s">
        <v>2131</v>
      </c>
      <c r="B526" t="s">
        <v>2091</v>
      </c>
      <c r="C526" s="6" t="s">
        <v>889</v>
      </c>
      <c r="D526">
        <v>220</v>
      </c>
      <c r="E526" t="s">
        <v>862</v>
      </c>
      <c r="F526" t="s">
        <v>863</v>
      </c>
      <c r="G526" t="s">
        <v>861</v>
      </c>
    </row>
    <row r="527" spans="1:18" x14ac:dyDescent="0.2">
      <c r="A527" t="s">
        <v>2074</v>
      </c>
      <c r="B527" t="s">
        <v>2083</v>
      </c>
      <c r="C527" s="6" t="s">
        <v>886</v>
      </c>
      <c r="D527">
        <v>205</v>
      </c>
      <c r="E527" t="s">
        <v>608</v>
      </c>
      <c r="F527" t="s">
        <v>609</v>
      </c>
      <c r="G527" t="s">
        <v>607</v>
      </c>
    </row>
    <row r="528" spans="1:18" x14ac:dyDescent="0.2">
      <c r="A528" t="s">
        <v>2131</v>
      </c>
      <c r="B528" t="s">
        <v>2083</v>
      </c>
      <c r="C528" s="6" t="s">
        <v>889</v>
      </c>
      <c r="D528">
        <v>208</v>
      </c>
      <c r="E528" t="s">
        <v>292</v>
      </c>
      <c r="F528" t="s">
        <v>293</v>
      </c>
      <c r="G528" t="s">
        <v>1426</v>
      </c>
      <c r="H528" t="s">
        <v>1005</v>
      </c>
      <c r="I528">
        <v>72</v>
      </c>
      <c r="J528">
        <v>2</v>
      </c>
      <c r="K528">
        <v>10</v>
      </c>
      <c r="L528">
        <v>12</v>
      </c>
      <c r="M528">
        <v>51</v>
      </c>
      <c r="O528" s="9">
        <f t="shared" ref="O528:O533" si="60">I528</f>
        <v>72</v>
      </c>
      <c r="P528" s="9">
        <f>J528*0.3</f>
        <v>0.6</v>
      </c>
      <c r="Q528" s="9">
        <f>K528*0.36</f>
        <v>3.5999999999999996</v>
      </c>
      <c r="R528" s="9">
        <f t="shared" ref="R528:R533" si="61">P528+Q528</f>
        <v>4.1999999999999993</v>
      </c>
    </row>
    <row r="529" spans="1:18" x14ac:dyDescent="0.2">
      <c r="A529" t="s">
        <v>2094</v>
      </c>
      <c r="B529" t="s">
        <v>2091</v>
      </c>
      <c r="C529" s="6" t="s">
        <v>886</v>
      </c>
      <c r="D529">
        <v>200</v>
      </c>
      <c r="E529" t="s">
        <v>813</v>
      </c>
      <c r="F529" t="s">
        <v>2175</v>
      </c>
      <c r="G529" t="s">
        <v>1152</v>
      </c>
      <c r="H529" t="s">
        <v>922</v>
      </c>
      <c r="I529">
        <v>74</v>
      </c>
      <c r="J529">
        <v>6</v>
      </c>
      <c r="K529">
        <v>26</v>
      </c>
      <c r="L529">
        <v>32</v>
      </c>
      <c r="M529">
        <v>70</v>
      </c>
      <c r="O529" s="9">
        <f t="shared" si="60"/>
        <v>74</v>
      </c>
      <c r="P529" s="9">
        <f>J529*0.47</f>
        <v>2.82</v>
      </c>
      <c r="Q529" s="9">
        <f>K529*0.45</f>
        <v>11.700000000000001</v>
      </c>
      <c r="R529" s="9">
        <f t="shared" si="61"/>
        <v>14.520000000000001</v>
      </c>
    </row>
    <row r="530" spans="1:18" x14ac:dyDescent="0.2">
      <c r="A530" t="s">
        <v>2094</v>
      </c>
      <c r="B530" t="s">
        <v>2091</v>
      </c>
      <c r="C530" s="6" t="s">
        <v>888</v>
      </c>
      <c r="D530">
        <v>205</v>
      </c>
      <c r="E530" t="s">
        <v>98</v>
      </c>
      <c r="F530" t="s">
        <v>2194</v>
      </c>
      <c r="G530" t="s">
        <v>1099</v>
      </c>
      <c r="H530" t="s">
        <v>931</v>
      </c>
      <c r="I530">
        <v>47</v>
      </c>
      <c r="J530">
        <v>17</v>
      </c>
      <c r="K530">
        <v>19</v>
      </c>
      <c r="L530">
        <v>36</v>
      </c>
      <c r="M530">
        <v>38</v>
      </c>
      <c r="O530" s="9">
        <f t="shared" si="60"/>
        <v>47</v>
      </c>
      <c r="P530" s="9">
        <f>J530*0.38</f>
        <v>6.46</v>
      </c>
      <c r="Q530" s="9">
        <f>K530*0.41</f>
        <v>7.7899999999999991</v>
      </c>
      <c r="R530" s="9">
        <f t="shared" si="61"/>
        <v>14.25</v>
      </c>
    </row>
    <row r="531" spans="1:18" x14ac:dyDescent="0.2">
      <c r="A531" t="s">
        <v>2090</v>
      </c>
      <c r="B531" t="s">
        <v>2091</v>
      </c>
      <c r="C531" s="6" t="s">
        <v>891</v>
      </c>
      <c r="D531">
        <v>231</v>
      </c>
      <c r="E531" t="s">
        <v>2341</v>
      </c>
      <c r="F531" t="s">
        <v>2342</v>
      </c>
      <c r="G531" t="s">
        <v>2051</v>
      </c>
      <c r="H531" t="s">
        <v>968</v>
      </c>
      <c r="I531">
        <v>21</v>
      </c>
      <c r="J531">
        <v>0</v>
      </c>
      <c r="K531">
        <v>0</v>
      </c>
      <c r="L531">
        <v>0</v>
      </c>
      <c r="M531">
        <v>128</v>
      </c>
      <c r="O531" s="9">
        <f t="shared" si="60"/>
        <v>21</v>
      </c>
      <c r="P531" s="9">
        <f>J531*0.43</f>
        <v>0</v>
      </c>
      <c r="Q531" s="9">
        <f>K531*0.44</f>
        <v>0</v>
      </c>
      <c r="R531" s="9">
        <f t="shared" si="61"/>
        <v>0</v>
      </c>
    </row>
    <row r="532" spans="1:18" x14ac:dyDescent="0.2">
      <c r="A532" t="s">
        <v>2090</v>
      </c>
      <c r="B532" t="s">
        <v>2091</v>
      </c>
      <c r="C532" s="6" t="s">
        <v>886</v>
      </c>
      <c r="D532">
        <v>190</v>
      </c>
      <c r="E532" t="s">
        <v>2381</v>
      </c>
      <c r="F532" t="s">
        <v>2382</v>
      </c>
      <c r="G532" t="s">
        <v>970</v>
      </c>
      <c r="H532" t="s">
        <v>911</v>
      </c>
      <c r="I532">
        <v>79</v>
      </c>
      <c r="J532">
        <v>24</v>
      </c>
      <c r="K532">
        <v>29</v>
      </c>
      <c r="L532">
        <v>53</v>
      </c>
      <c r="M532">
        <v>59</v>
      </c>
      <c r="O532" s="9">
        <f t="shared" si="60"/>
        <v>79</v>
      </c>
      <c r="P532" s="9">
        <f>J532*0.38</f>
        <v>9.120000000000001</v>
      </c>
      <c r="Q532" s="9">
        <f>K532*0.41</f>
        <v>11.889999999999999</v>
      </c>
      <c r="R532" s="9">
        <f t="shared" si="61"/>
        <v>21.009999999999998</v>
      </c>
    </row>
    <row r="533" spans="1:18" x14ac:dyDescent="0.2">
      <c r="A533" t="s">
        <v>2221</v>
      </c>
      <c r="B533" t="s">
        <v>2083</v>
      </c>
      <c r="C533" s="6" t="s">
        <v>888</v>
      </c>
      <c r="D533">
        <v>200</v>
      </c>
      <c r="E533" t="s">
        <v>818</v>
      </c>
      <c r="F533" t="s">
        <v>819</v>
      </c>
      <c r="G533" t="s">
        <v>1572</v>
      </c>
      <c r="H533" t="s">
        <v>922</v>
      </c>
      <c r="I533">
        <v>29</v>
      </c>
      <c r="J533">
        <v>1</v>
      </c>
      <c r="K533">
        <v>5</v>
      </c>
      <c r="L533">
        <v>6</v>
      </c>
      <c r="M533">
        <v>24</v>
      </c>
      <c r="O533" s="9">
        <f t="shared" si="60"/>
        <v>29</v>
      </c>
      <c r="P533" s="9">
        <f>J533*0.51</f>
        <v>0.51</v>
      </c>
      <c r="Q533" s="9">
        <f>K533*0.51</f>
        <v>2.5499999999999998</v>
      </c>
      <c r="R533" s="9">
        <f t="shared" si="61"/>
        <v>3.0599999999999996</v>
      </c>
    </row>
    <row r="534" spans="1:18" x14ac:dyDescent="0.2">
      <c r="A534" t="s">
        <v>2074</v>
      </c>
      <c r="B534" t="s">
        <v>2083</v>
      </c>
      <c r="C534" s="6" t="s">
        <v>886</v>
      </c>
      <c r="D534">
        <v>197</v>
      </c>
      <c r="E534" t="s">
        <v>794</v>
      </c>
      <c r="F534" t="s">
        <v>795</v>
      </c>
      <c r="G534" t="s">
        <v>1872</v>
      </c>
      <c r="H534" t="s">
        <v>1047</v>
      </c>
      <c r="I534">
        <v>36</v>
      </c>
      <c r="J534">
        <v>0</v>
      </c>
      <c r="K534">
        <v>1</v>
      </c>
      <c r="L534">
        <v>1</v>
      </c>
      <c r="M534">
        <v>10</v>
      </c>
    </row>
    <row r="535" spans="1:18" x14ac:dyDescent="0.2">
      <c r="A535" t="s">
        <v>2131</v>
      </c>
      <c r="B535" t="s">
        <v>2083</v>
      </c>
      <c r="C535" s="6" t="s">
        <v>890</v>
      </c>
      <c r="D535">
        <v>230</v>
      </c>
      <c r="E535" t="s">
        <v>2197</v>
      </c>
      <c r="F535" t="s">
        <v>2194</v>
      </c>
      <c r="G535" t="s">
        <v>1260</v>
      </c>
      <c r="H535" t="s">
        <v>938</v>
      </c>
      <c r="I535">
        <v>77</v>
      </c>
      <c r="J535">
        <v>5</v>
      </c>
      <c r="K535">
        <v>18</v>
      </c>
      <c r="L535">
        <v>23</v>
      </c>
      <c r="M535">
        <v>102</v>
      </c>
      <c r="O535" s="9">
        <f t="shared" ref="O535:O541" si="62">I535</f>
        <v>77</v>
      </c>
      <c r="P535" s="9">
        <f>J535*0.33</f>
        <v>1.6500000000000001</v>
      </c>
      <c r="Q535" s="9">
        <f>K535*0.32</f>
        <v>5.76</v>
      </c>
      <c r="R535" s="9">
        <f t="shared" ref="R535:R541" si="63">P535+Q535</f>
        <v>7.41</v>
      </c>
    </row>
    <row r="536" spans="1:18" x14ac:dyDescent="0.2">
      <c r="G536" t="s">
        <v>2019</v>
      </c>
      <c r="H536" t="s">
        <v>1047</v>
      </c>
      <c r="I536">
        <v>7</v>
      </c>
      <c r="J536">
        <v>0</v>
      </c>
      <c r="K536">
        <v>0</v>
      </c>
      <c r="L536">
        <v>0</v>
      </c>
      <c r="M536">
        <v>4</v>
      </c>
      <c r="O536" s="9">
        <f t="shared" si="62"/>
        <v>7</v>
      </c>
      <c r="P536" s="9">
        <f>J536*0.47</f>
        <v>0</v>
      </c>
      <c r="Q536" s="9">
        <f>K536*0.48</f>
        <v>0</v>
      </c>
      <c r="R536" s="9">
        <f t="shared" si="63"/>
        <v>0</v>
      </c>
    </row>
    <row r="537" spans="1:18" x14ac:dyDescent="0.2">
      <c r="G537" t="s">
        <v>1877</v>
      </c>
      <c r="H537" t="s">
        <v>938</v>
      </c>
      <c r="I537">
        <v>41</v>
      </c>
      <c r="J537">
        <v>0</v>
      </c>
      <c r="K537">
        <v>1</v>
      </c>
      <c r="L537">
        <v>1</v>
      </c>
      <c r="M537">
        <v>2</v>
      </c>
      <c r="O537" s="9">
        <f t="shared" si="62"/>
        <v>41</v>
      </c>
      <c r="P537" s="9">
        <f>J537*0.47</f>
        <v>0</v>
      </c>
      <c r="Q537" s="9">
        <f>K537*0.48</f>
        <v>0.48</v>
      </c>
      <c r="R537" s="9">
        <f t="shared" si="63"/>
        <v>0.48</v>
      </c>
    </row>
    <row r="538" spans="1:18" x14ac:dyDescent="0.2">
      <c r="A538" t="s">
        <v>2131</v>
      </c>
      <c r="B538" t="s">
        <v>2091</v>
      </c>
      <c r="C538" s="6" t="s">
        <v>888</v>
      </c>
      <c r="D538">
        <v>202</v>
      </c>
      <c r="E538" t="s">
        <v>672</v>
      </c>
      <c r="F538" t="s">
        <v>673</v>
      </c>
      <c r="G538" t="s">
        <v>1576</v>
      </c>
      <c r="H538" t="s">
        <v>915</v>
      </c>
      <c r="I538">
        <v>55</v>
      </c>
      <c r="J538">
        <v>1</v>
      </c>
      <c r="K538">
        <v>5</v>
      </c>
      <c r="L538">
        <v>6</v>
      </c>
      <c r="M538">
        <v>33</v>
      </c>
      <c r="O538" s="9">
        <f t="shared" si="62"/>
        <v>55</v>
      </c>
      <c r="P538" s="9">
        <f>J538*0.52</f>
        <v>0.52</v>
      </c>
      <c r="Q538" s="9">
        <f>K538*0.59</f>
        <v>2.9499999999999997</v>
      </c>
      <c r="R538" s="9">
        <f t="shared" si="63"/>
        <v>3.4699999999999998</v>
      </c>
    </row>
    <row r="539" spans="1:18" x14ac:dyDescent="0.2">
      <c r="G539" t="s">
        <v>1855</v>
      </c>
      <c r="H539" t="s">
        <v>2078</v>
      </c>
      <c r="I539">
        <v>16</v>
      </c>
      <c r="J539">
        <v>0</v>
      </c>
      <c r="K539">
        <v>1</v>
      </c>
      <c r="L539">
        <v>1</v>
      </c>
      <c r="M539">
        <v>10</v>
      </c>
      <c r="O539" s="9">
        <f t="shared" si="62"/>
        <v>16</v>
      </c>
      <c r="P539" s="9">
        <f>J539*0.47</f>
        <v>0</v>
      </c>
      <c r="Q539" s="9">
        <f>K539*0.48</f>
        <v>0.48</v>
      </c>
      <c r="R539" s="9">
        <f t="shared" si="63"/>
        <v>0.48</v>
      </c>
    </row>
    <row r="540" spans="1:18" x14ac:dyDescent="0.2">
      <c r="A540" t="s">
        <v>2094</v>
      </c>
      <c r="B540" t="s">
        <v>2091</v>
      </c>
      <c r="C540" s="6" t="s">
        <v>888</v>
      </c>
      <c r="D540">
        <v>200</v>
      </c>
      <c r="E540" t="s">
        <v>2111</v>
      </c>
      <c r="F540" t="s">
        <v>2112</v>
      </c>
      <c r="G540" t="s">
        <v>1570</v>
      </c>
      <c r="H540" t="s">
        <v>966</v>
      </c>
      <c r="I540">
        <v>14</v>
      </c>
      <c r="J540">
        <v>1</v>
      </c>
      <c r="K540">
        <v>5</v>
      </c>
      <c r="L540">
        <v>6</v>
      </c>
      <c r="M540">
        <v>13</v>
      </c>
      <c r="O540" s="9">
        <f t="shared" si="62"/>
        <v>14</v>
      </c>
      <c r="P540" s="9">
        <f>J540*0.51</f>
        <v>0.51</v>
      </c>
      <c r="Q540" s="9">
        <f>K540*0.51</f>
        <v>2.5499999999999998</v>
      </c>
      <c r="R540" s="9">
        <f t="shared" si="63"/>
        <v>3.0599999999999996</v>
      </c>
    </row>
    <row r="541" spans="1:18" x14ac:dyDescent="0.2">
      <c r="G541" t="s">
        <v>1068</v>
      </c>
      <c r="H541" t="s">
        <v>901</v>
      </c>
      <c r="I541">
        <v>48</v>
      </c>
      <c r="J541">
        <v>4</v>
      </c>
      <c r="K541">
        <v>35</v>
      </c>
      <c r="L541">
        <v>39</v>
      </c>
      <c r="M541">
        <v>26</v>
      </c>
      <c r="O541" s="9">
        <f t="shared" si="62"/>
        <v>48</v>
      </c>
      <c r="P541" s="9">
        <f>J541*0.47</f>
        <v>1.88</v>
      </c>
      <c r="Q541" s="9">
        <f>K541*0.48</f>
        <v>16.8</v>
      </c>
      <c r="R541" s="9">
        <f t="shared" si="63"/>
        <v>18.68</v>
      </c>
    </row>
    <row r="542" spans="1:18" x14ac:dyDescent="0.2">
      <c r="A542" t="s">
        <v>2074</v>
      </c>
      <c r="B542" t="s">
        <v>2083</v>
      </c>
      <c r="C542" s="6" t="s">
        <v>887</v>
      </c>
      <c r="D542">
        <v>185</v>
      </c>
      <c r="E542" t="s">
        <v>840</v>
      </c>
      <c r="F542" t="s">
        <v>841</v>
      </c>
      <c r="G542" t="s">
        <v>1878</v>
      </c>
      <c r="H542" t="s">
        <v>922</v>
      </c>
      <c r="I542">
        <v>46</v>
      </c>
      <c r="J542">
        <v>0</v>
      </c>
      <c r="K542">
        <v>1</v>
      </c>
      <c r="L542">
        <v>1</v>
      </c>
      <c r="M542">
        <v>4</v>
      </c>
    </row>
    <row r="543" spans="1:18" x14ac:dyDescent="0.2">
      <c r="A543" t="s">
        <v>2131</v>
      </c>
      <c r="B543" t="s">
        <v>2083</v>
      </c>
      <c r="C543" s="6" t="s">
        <v>891</v>
      </c>
      <c r="D543">
        <v>216</v>
      </c>
      <c r="E543" t="s">
        <v>565</v>
      </c>
      <c r="F543" t="s">
        <v>566</v>
      </c>
      <c r="G543" t="s">
        <v>1575</v>
      </c>
      <c r="H543" t="s">
        <v>920</v>
      </c>
      <c r="I543">
        <v>41</v>
      </c>
      <c r="J543">
        <v>1</v>
      </c>
      <c r="K543">
        <v>5</v>
      </c>
      <c r="L543">
        <v>6</v>
      </c>
      <c r="M543">
        <v>31</v>
      </c>
      <c r="O543" s="9">
        <f>I543</f>
        <v>41</v>
      </c>
      <c r="P543" s="9">
        <f>J543*0.51</f>
        <v>0.51</v>
      </c>
      <c r="Q543" s="9">
        <f>K543*0.51</f>
        <v>2.5499999999999998</v>
      </c>
      <c r="R543" s="9">
        <f>P543+Q543</f>
        <v>3.0599999999999996</v>
      </c>
    </row>
    <row r="544" spans="1:18" x14ac:dyDescent="0.2">
      <c r="A544" t="s">
        <v>2074</v>
      </c>
      <c r="B544" t="s">
        <v>2083</v>
      </c>
      <c r="C544" s="6" t="s">
        <v>889</v>
      </c>
      <c r="D544">
        <v>220</v>
      </c>
      <c r="E544" t="s">
        <v>214</v>
      </c>
      <c r="F544" t="s">
        <v>215</v>
      </c>
      <c r="G544" t="s">
        <v>2057</v>
      </c>
      <c r="H544" t="s">
        <v>2078</v>
      </c>
      <c r="I544">
        <v>26</v>
      </c>
      <c r="J544">
        <v>0</v>
      </c>
      <c r="K544">
        <v>0</v>
      </c>
      <c r="L544">
        <v>0</v>
      </c>
      <c r="M544">
        <v>2</v>
      </c>
    </row>
    <row r="545" spans="1:18" x14ac:dyDescent="0.2">
      <c r="A545" t="s">
        <v>2082</v>
      </c>
      <c r="B545" t="s">
        <v>2083</v>
      </c>
      <c r="C545" s="6" t="s">
        <v>888</v>
      </c>
      <c r="D545">
        <v>197</v>
      </c>
      <c r="E545" t="s">
        <v>448</v>
      </c>
      <c r="F545" t="s">
        <v>2163</v>
      </c>
      <c r="G545" t="s">
        <v>1774</v>
      </c>
      <c r="H545" t="s">
        <v>951</v>
      </c>
      <c r="I545">
        <v>6</v>
      </c>
      <c r="J545">
        <v>1</v>
      </c>
      <c r="K545">
        <v>0</v>
      </c>
      <c r="L545">
        <v>1</v>
      </c>
      <c r="M545">
        <v>7</v>
      </c>
      <c r="O545" s="9">
        <f t="shared" ref="O545:O564" si="64">I545</f>
        <v>6</v>
      </c>
      <c r="P545" s="9">
        <f>J545*0.52</f>
        <v>0.52</v>
      </c>
      <c r="Q545" s="9">
        <f>K545*0.59</f>
        <v>0</v>
      </c>
      <c r="R545" s="9">
        <f t="shared" ref="R545:R564" si="65">P545+Q545</f>
        <v>0.52</v>
      </c>
    </row>
    <row r="546" spans="1:18" x14ac:dyDescent="0.2">
      <c r="A546" t="s">
        <v>2082</v>
      </c>
      <c r="B546" t="s">
        <v>2083</v>
      </c>
      <c r="C546" s="6" t="s">
        <v>885</v>
      </c>
      <c r="D546">
        <v>185</v>
      </c>
      <c r="E546" t="s">
        <v>2109</v>
      </c>
      <c r="F546" t="s">
        <v>2110</v>
      </c>
      <c r="G546" t="s">
        <v>1269</v>
      </c>
      <c r="H546" t="s">
        <v>2078</v>
      </c>
      <c r="I546">
        <v>46</v>
      </c>
      <c r="J546">
        <v>9</v>
      </c>
      <c r="K546">
        <v>13</v>
      </c>
      <c r="L546">
        <v>22</v>
      </c>
      <c r="M546">
        <v>12</v>
      </c>
      <c r="O546" s="9">
        <f t="shared" si="64"/>
        <v>46</v>
      </c>
      <c r="P546" s="9">
        <f>J546*0.42</f>
        <v>3.78</v>
      </c>
      <c r="Q546" s="9">
        <f>K546*0.41</f>
        <v>5.33</v>
      </c>
      <c r="R546" s="9">
        <f t="shared" si="65"/>
        <v>9.11</v>
      </c>
    </row>
    <row r="547" spans="1:18" x14ac:dyDescent="0.2">
      <c r="A547" t="s">
        <v>2082</v>
      </c>
      <c r="B547" t="s">
        <v>2083</v>
      </c>
      <c r="C547" s="6" t="s">
        <v>886</v>
      </c>
      <c r="D547">
        <v>190</v>
      </c>
      <c r="E547" t="s">
        <v>842</v>
      </c>
      <c r="F547" t="s">
        <v>2242</v>
      </c>
      <c r="G547" t="s">
        <v>1038</v>
      </c>
      <c r="H547" t="s">
        <v>929</v>
      </c>
      <c r="I547">
        <v>74</v>
      </c>
      <c r="J547">
        <v>15</v>
      </c>
      <c r="K547">
        <v>27</v>
      </c>
      <c r="L547">
        <v>42</v>
      </c>
      <c r="M547">
        <v>39</v>
      </c>
      <c r="O547" s="9">
        <f t="shared" si="64"/>
        <v>74</v>
      </c>
      <c r="P547" s="9">
        <f>J547*0.42</f>
        <v>6.3</v>
      </c>
      <c r="Q547" s="9">
        <f>K547*0.41</f>
        <v>11.069999999999999</v>
      </c>
      <c r="R547" s="9">
        <f t="shared" si="65"/>
        <v>17.369999999999997</v>
      </c>
    </row>
    <row r="548" spans="1:18" x14ac:dyDescent="0.2">
      <c r="G548" t="s">
        <v>1905</v>
      </c>
      <c r="H548" t="s">
        <v>1005</v>
      </c>
      <c r="I548">
        <v>1</v>
      </c>
      <c r="J548">
        <v>0</v>
      </c>
      <c r="K548">
        <v>0</v>
      </c>
      <c r="L548">
        <v>0</v>
      </c>
      <c r="M548">
        <v>0</v>
      </c>
      <c r="O548" s="9">
        <f t="shared" si="64"/>
        <v>1</v>
      </c>
      <c r="P548" s="9">
        <f>J548*0.47</f>
        <v>0</v>
      </c>
      <c r="Q548" s="9">
        <f>K548*0.48</f>
        <v>0</v>
      </c>
      <c r="R548" s="9">
        <f t="shared" si="65"/>
        <v>0</v>
      </c>
    </row>
    <row r="549" spans="1:18" x14ac:dyDescent="0.2">
      <c r="A549" t="s">
        <v>2131</v>
      </c>
      <c r="B549" t="s">
        <v>2091</v>
      </c>
      <c r="C549" s="6" t="s">
        <v>889</v>
      </c>
      <c r="D549">
        <v>200</v>
      </c>
      <c r="E549" t="s">
        <v>2136</v>
      </c>
      <c r="F549" t="s">
        <v>2137</v>
      </c>
      <c r="G549" t="s">
        <v>1368</v>
      </c>
      <c r="H549" t="s">
        <v>966</v>
      </c>
      <c r="I549">
        <v>45</v>
      </c>
      <c r="J549">
        <v>5</v>
      </c>
      <c r="K549">
        <v>10</v>
      </c>
      <c r="L549">
        <v>15</v>
      </c>
      <c r="M549">
        <v>28</v>
      </c>
      <c r="O549" s="9">
        <f t="shared" si="64"/>
        <v>45</v>
      </c>
      <c r="P549" s="9">
        <f>J549*0.52</f>
        <v>2.6</v>
      </c>
      <c r="Q549" s="9">
        <f>K549*0.59</f>
        <v>5.8999999999999995</v>
      </c>
      <c r="R549" s="9">
        <f t="shared" si="65"/>
        <v>8.5</v>
      </c>
    </row>
    <row r="550" spans="1:18" x14ac:dyDescent="0.2">
      <c r="A550" t="s">
        <v>2082</v>
      </c>
      <c r="B550" t="s">
        <v>2091</v>
      </c>
      <c r="C550" s="6" t="s">
        <v>889</v>
      </c>
      <c r="D550">
        <v>214</v>
      </c>
      <c r="E550" t="s">
        <v>534</v>
      </c>
      <c r="F550" t="s">
        <v>535</v>
      </c>
      <c r="G550" t="s">
        <v>1742</v>
      </c>
      <c r="H550" t="s">
        <v>920</v>
      </c>
      <c r="I550">
        <v>9</v>
      </c>
      <c r="J550">
        <v>0</v>
      </c>
      <c r="K550">
        <v>2</v>
      </c>
      <c r="L550">
        <v>2</v>
      </c>
      <c r="M550">
        <v>0</v>
      </c>
      <c r="O550" s="9">
        <f t="shared" si="64"/>
        <v>9</v>
      </c>
      <c r="P550" s="9">
        <f>J550*0.3</f>
        <v>0</v>
      </c>
      <c r="Q550" s="9">
        <f>K550*0.36</f>
        <v>0.72</v>
      </c>
      <c r="R550" s="9">
        <f t="shared" si="65"/>
        <v>0.72</v>
      </c>
    </row>
    <row r="551" spans="1:18" x14ac:dyDescent="0.2">
      <c r="A551" t="s">
        <v>2221</v>
      </c>
      <c r="B551" t="s">
        <v>2083</v>
      </c>
      <c r="C551" s="6" t="s">
        <v>886</v>
      </c>
      <c r="D551">
        <v>190</v>
      </c>
      <c r="E551" t="s">
        <v>2436</v>
      </c>
      <c r="F551" t="s">
        <v>2437</v>
      </c>
      <c r="G551" t="s">
        <v>1225</v>
      </c>
      <c r="H551" t="s">
        <v>935</v>
      </c>
      <c r="I551">
        <v>79</v>
      </c>
      <c r="J551">
        <v>11</v>
      </c>
      <c r="K551">
        <v>14</v>
      </c>
      <c r="L551">
        <v>25</v>
      </c>
      <c r="M551">
        <v>31</v>
      </c>
      <c r="O551" s="9">
        <f t="shared" si="64"/>
        <v>79</v>
      </c>
      <c r="P551" s="9">
        <f>J551*0.47</f>
        <v>5.17</v>
      </c>
      <c r="Q551" s="9">
        <f>K551*0.45</f>
        <v>6.3</v>
      </c>
      <c r="R551" s="9">
        <f t="shared" si="65"/>
        <v>11.469999999999999</v>
      </c>
    </row>
    <row r="552" spans="1:18" x14ac:dyDescent="0.2">
      <c r="A552" t="s">
        <v>2090</v>
      </c>
      <c r="B552" t="s">
        <v>2091</v>
      </c>
      <c r="C552" s="6" t="s">
        <v>886</v>
      </c>
      <c r="D552">
        <v>203</v>
      </c>
      <c r="E552" t="s">
        <v>277</v>
      </c>
      <c r="F552" t="s">
        <v>278</v>
      </c>
      <c r="G552" t="s">
        <v>1287</v>
      </c>
      <c r="H552" t="s">
        <v>1005</v>
      </c>
      <c r="I552">
        <v>65</v>
      </c>
      <c r="J552">
        <v>11</v>
      </c>
      <c r="K552">
        <v>9</v>
      </c>
      <c r="L552">
        <v>20</v>
      </c>
      <c r="M552">
        <v>31</v>
      </c>
      <c r="O552" s="9">
        <f t="shared" si="64"/>
        <v>65</v>
      </c>
      <c r="P552" s="9">
        <f>J552*0.33</f>
        <v>3.6300000000000003</v>
      </c>
      <c r="Q552" s="9">
        <f>K552*0.32</f>
        <v>2.88</v>
      </c>
      <c r="R552" s="9">
        <f t="shared" si="65"/>
        <v>6.51</v>
      </c>
    </row>
    <row r="553" spans="1:18" x14ac:dyDescent="0.2">
      <c r="G553" t="s">
        <v>1765</v>
      </c>
      <c r="H553" t="s">
        <v>992</v>
      </c>
      <c r="I553">
        <v>2</v>
      </c>
      <c r="J553">
        <v>1</v>
      </c>
      <c r="K553">
        <v>0</v>
      </c>
      <c r="L553">
        <v>1</v>
      </c>
      <c r="M553">
        <v>0</v>
      </c>
      <c r="O553" s="9">
        <f t="shared" si="64"/>
        <v>2</v>
      </c>
      <c r="P553" s="9">
        <f>J553*0.47</f>
        <v>0.47</v>
      </c>
      <c r="Q553" s="9">
        <f>K553*0.48</f>
        <v>0</v>
      </c>
      <c r="R553" s="9">
        <f t="shared" si="65"/>
        <v>0.47</v>
      </c>
    </row>
    <row r="554" spans="1:18" x14ac:dyDescent="0.2">
      <c r="A554" t="s">
        <v>2094</v>
      </c>
      <c r="B554" t="s">
        <v>2091</v>
      </c>
      <c r="C554" s="6" t="s">
        <v>886</v>
      </c>
      <c r="D554">
        <v>196</v>
      </c>
      <c r="E554" t="s">
        <v>2391</v>
      </c>
      <c r="F554" t="s">
        <v>2392</v>
      </c>
      <c r="G554" t="s">
        <v>976</v>
      </c>
      <c r="H554" t="s">
        <v>911</v>
      </c>
      <c r="I554">
        <v>66</v>
      </c>
      <c r="J554">
        <v>20</v>
      </c>
      <c r="K554">
        <v>33</v>
      </c>
      <c r="L554">
        <v>53</v>
      </c>
      <c r="M554">
        <v>12</v>
      </c>
      <c r="O554" s="9">
        <f t="shared" si="64"/>
        <v>66</v>
      </c>
      <c r="P554" s="9">
        <f>J554*0.33</f>
        <v>6.6000000000000005</v>
      </c>
      <c r="Q554" s="9">
        <f>K554*0.32</f>
        <v>10.56</v>
      </c>
      <c r="R554" s="9">
        <f t="shared" si="65"/>
        <v>17.16</v>
      </c>
    </row>
    <row r="555" spans="1:18" x14ac:dyDescent="0.2">
      <c r="A555" t="s">
        <v>2131</v>
      </c>
      <c r="B555" t="s">
        <v>2083</v>
      </c>
      <c r="C555" s="6" t="s">
        <v>888</v>
      </c>
      <c r="D555">
        <v>200</v>
      </c>
      <c r="E555" t="s">
        <v>826</v>
      </c>
      <c r="F555" t="s">
        <v>566</v>
      </c>
      <c r="G555" t="s">
        <v>1861</v>
      </c>
      <c r="H555" t="s">
        <v>922</v>
      </c>
      <c r="I555">
        <v>21</v>
      </c>
      <c r="J555">
        <v>0</v>
      </c>
      <c r="K555">
        <v>1</v>
      </c>
      <c r="L555">
        <v>1</v>
      </c>
      <c r="M555">
        <v>23</v>
      </c>
      <c r="O555" s="9">
        <f t="shared" si="64"/>
        <v>21</v>
      </c>
      <c r="P555" s="9">
        <f>J555*0.42</f>
        <v>0</v>
      </c>
      <c r="Q555" s="9">
        <f>K555*0.41</f>
        <v>0.41</v>
      </c>
      <c r="R555" s="9">
        <f t="shared" si="65"/>
        <v>0.41</v>
      </c>
    </row>
    <row r="556" spans="1:18" x14ac:dyDescent="0.2">
      <c r="A556" t="s">
        <v>2090</v>
      </c>
      <c r="B556" t="s">
        <v>2091</v>
      </c>
      <c r="C556" s="6" t="s">
        <v>886</v>
      </c>
      <c r="D556">
        <v>200</v>
      </c>
      <c r="E556" t="s">
        <v>136</v>
      </c>
      <c r="F556" t="s">
        <v>137</v>
      </c>
      <c r="G556" t="s">
        <v>980</v>
      </c>
      <c r="H556" t="s">
        <v>964</v>
      </c>
      <c r="I556">
        <v>79</v>
      </c>
      <c r="J556">
        <v>21</v>
      </c>
      <c r="K556">
        <v>31</v>
      </c>
      <c r="L556">
        <v>52</v>
      </c>
      <c r="M556">
        <v>28</v>
      </c>
      <c r="O556" s="9">
        <f t="shared" si="64"/>
        <v>79</v>
      </c>
      <c r="P556" s="9">
        <f>J556*0.33</f>
        <v>6.9300000000000006</v>
      </c>
      <c r="Q556" s="9">
        <f>K556*0.32</f>
        <v>9.92</v>
      </c>
      <c r="R556" s="9">
        <f t="shared" si="65"/>
        <v>16.850000000000001</v>
      </c>
    </row>
    <row r="557" spans="1:18" x14ac:dyDescent="0.2">
      <c r="A557" t="s">
        <v>2131</v>
      </c>
      <c r="B557" t="s">
        <v>2091</v>
      </c>
      <c r="C557" s="6" t="s">
        <v>888</v>
      </c>
      <c r="D557">
        <v>205</v>
      </c>
      <c r="E557" t="s">
        <v>2361</v>
      </c>
      <c r="F557" t="s">
        <v>2362</v>
      </c>
      <c r="G557" t="s">
        <v>1377</v>
      </c>
      <c r="H557" t="s">
        <v>968</v>
      </c>
      <c r="I557">
        <v>69</v>
      </c>
      <c r="J557">
        <v>1</v>
      </c>
      <c r="K557">
        <v>14</v>
      </c>
      <c r="L557">
        <v>15</v>
      </c>
      <c r="M557">
        <v>87</v>
      </c>
      <c r="O557" s="9">
        <f t="shared" si="64"/>
        <v>69</v>
      </c>
      <c r="P557" s="9">
        <f>J557*0.3</f>
        <v>0.3</v>
      </c>
      <c r="Q557" s="9">
        <f>K557*0.36</f>
        <v>5.04</v>
      </c>
      <c r="R557" s="9">
        <f t="shared" si="65"/>
        <v>5.34</v>
      </c>
    </row>
    <row r="558" spans="1:18" x14ac:dyDescent="0.2">
      <c r="G558" t="s">
        <v>1900</v>
      </c>
      <c r="H558" t="s">
        <v>920</v>
      </c>
      <c r="I558">
        <v>1</v>
      </c>
      <c r="J558">
        <v>0</v>
      </c>
      <c r="K558">
        <v>0</v>
      </c>
      <c r="L558">
        <v>0</v>
      </c>
      <c r="M558">
        <v>0</v>
      </c>
      <c r="O558" s="9">
        <f t="shared" si="64"/>
        <v>1</v>
      </c>
      <c r="P558" s="9">
        <f>J558*0.47</f>
        <v>0</v>
      </c>
      <c r="Q558" s="9">
        <f>K558*0.48</f>
        <v>0</v>
      </c>
      <c r="R558" s="9">
        <f t="shared" si="65"/>
        <v>0</v>
      </c>
    </row>
    <row r="559" spans="1:18" x14ac:dyDescent="0.2">
      <c r="A559" t="s">
        <v>2094</v>
      </c>
      <c r="B559" t="s">
        <v>2083</v>
      </c>
      <c r="C559" s="6" t="s">
        <v>886</v>
      </c>
      <c r="D559">
        <v>190</v>
      </c>
      <c r="E559" t="s">
        <v>2166</v>
      </c>
      <c r="F559" t="s">
        <v>2167</v>
      </c>
      <c r="G559" t="s">
        <v>937</v>
      </c>
      <c r="H559" t="s">
        <v>938</v>
      </c>
      <c r="I559">
        <v>80</v>
      </c>
      <c r="J559">
        <v>30</v>
      </c>
      <c r="K559">
        <v>32</v>
      </c>
      <c r="L559">
        <v>62</v>
      </c>
      <c r="M559">
        <v>50</v>
      </c>
      <c r="O559" s="9">
        <f t="shared" si="64"/>
        <v>80</v>
      </c>
      <c r="P559" s="9">
        <f>J559*0.42</f>
        <v>12.6</v>
      </c>
      <c r="Q559" s="9">
        <f>K559*0.41</f>
        <v>13.12</v>
      </c>
      <c r="R559" s="9">
        <f t="shared" si="65"/>
        <v>25.72</v>
      </c>
    </row>
    <row r="560" spans="1:18" x14ac:dyDescent="0.2">
      <c r="A560" t="s">
        <v>2082</v>
      </c>
      <c r="B560" t="s">
        <v>2083</v>
      </c>
      <c r="C560" s="6" t="s">
        <v>885</v>
      </c>
      <c r="D560">
        <v>228</v>
      </c>
      <c r="E560" t="s">
        <v>707</v>
      </c>
      <c r="F560" t="s">
        <v>2294</v>
      </c>
      <c r="G560" t="s">
        <v>1652</v>
      </c>
      <c r="H560" t="s">
        <v>951</v>
      </c>
      <c r="I560">
        <v>53</v>
      </c>
      <c r="J560">
        <v>0</v>
      </c>
      <c r="K560">
        <v>4</v>
      </c>
      <c r="L560">
        <v>4</v>
      </c>
      <c r="M560">
        <v>269</v>
      </c>
      <c r="O560" s="9">
        <f t="shared" si="64"/>
        <v>53</v>
      </c>
      <c r="P560" s="9">
        <f>J560*0.33</f>
        <v>0</v>
      </c>
      <c r="Q560" s="9">
        <f>K560*0.32</f>
        <v>1.28</v>
      </c>
      <c r="R560" s="9">
        <f t="shared" si="65"/>
        <v>1.28</v>
      </c>
    </row>
    <row r="561" spans="1:18" x14ac:dyDescent="0.2">
      <c r="A561" t="s">
        <v>2090</v>
      </c>
      <c r="B561" t="s">
        <v>2091</v>
      </c>
      <c r="C561" s="6" t="s">
        <v>887</v>
      </c>
      <c r="D561">
        <v>200</v>
      </c>
      <c r="E561" t="s">
        <v>2129</v>
      </c>
      <c r="F561" t="s">
        <v>2130</v>
      </c>
      <c r="G561" t="s">
        <v>1432</v>
      </c>
      <c r="H561" t="s">
        <v>2078</v>
      </c>
      <c r="I561">
        <v>44</v>
      </c>
      <c r="J561">
        <v>6</v>
      </c>
      <c r="K561">
        <v>5</v>
      </c>
      <c r="L561">
        <v>11</v>
      </c>
      <c r="M561">
        <v>18</v>
      </c>
      <c r="O561" s="9">
        <f t="shared" si="64"/>
        <v>44</v>
      </c>
      <c r="P561" s="9">
        <f>J561*0.42</f>
        <v>2.52</v>
      </c>
      <c r="Q561" s="9">
        <f>K561*0.41</f>
        <v>2.0499999999999998</v>
      </c>
      <c r="R561" s="9">
        <f t="shared" si="65"/>
        <v>4.57</v>
      </c>
    </row>
    <row r="562" spans="1:18" x14ac:dyDescent="0.2">
      <c r="A562" t="s">
        <v>2131</v>
      </c>
      <c r="B562" t="s">
        <v>2083</v>
      </c>
      <c r="C562" s="6" t="s">
        <v>888</v>
      </c>
      <c r="D562">
        <v>220</v>
      </c>
      <c r="E562" t="s">
        <v>640</v>
      </c>
      <c r="F562" t="s">
        <v>641</v>
      </c>
      <c r="G562" t="s">
        <v>1845</v>
      </c>
      <c r="H562" t="s">
        <v>931</v>
      </c>
      <c r="I562">
        <v>11</v>
      </c>
      <c r="J562">
        <v>0</v>
      </c>
      <c r="K562">
        <v>1</v>
      </c>
      <c r="L562">
        <v>1</v>
      </c>
      <c r="M562">
        <v>2</v>
      </c>
      <c r="O562" s="9">
        <f t="shared" si="64"/>
        <v>11</v>
      </c>
      <c r="P562" s="9">
        <f>J562*0.43</f>
        <v>0</v>
      </c>
      <c r="Q562" s="9">
        <f>K562*0.44</f>
        <v>0.44</v>
      </c>
      <c r="R562" s="9">
        <f t="shared" si="65"/>
        <v>0.44</v>
      </c>
    </row>
    <row r="563" spans="1:18" x14ac:dyDescent="0.2">
      <c r="A563" t="s">
        <v>2131</v>
      </c>
      <c r="B563" t="s">
        <v>2083</v>
      </c>
      <c r="C563" s="6" t="s">
        <v>888</v>
      </c>
      <c r="D563">
        <v>218</v>
      </c>
      <c r="E563" t="s">
        <v>789</v>
      </c>
      <c r="F563" t="s">
        <v>790</v>
      </c>
      <c r="G563" t="s">
        <v>1444</v>
      </c>
      <c r="H563" t="s">
        <v>1047</v>
      </c>
      <c r="I563">
        <v>56</v>
      </c>
      <c r="J563">
        <v>3</v>
      </c>
      <c r="K563">
        <v>8</v>
      </c>
      <c r="L563">
        <v>11</v>
      </c>
      <c r="M563">
        <v>41</v>
      </c>
      <c r="O563" s="9">
        <f t="shared" si="64"/>
        <v>56</v>
      </c>
      <c r="P563" s="9">
        <f>J563*0.33</f>
        <v>0.99</v>
      </c>
      <c r="Q563" s="9">
        <f>K563*0.32</f>
        <v>2.56</v>
      </c>
      <c r="R563" s="9">
        <f t="shared" si="65"/>
        <v>3.55</v>
      </c>
    </row>
    <row r="564" spans="1:18" x14ac:dyDescent="0.2">
      <c r="G564" t="s">
        <v>1025</v>
      </c>
      <c r="H564" t="s">
        <v>952</v>
      </c>
      <c r="I564">
        <v>74</v>
      </c>
      <c r="J564">
        <v>14</v>
      </c>
      <c r="K564">
        <v>30</v>
      </c>
      <c r="L564">
        <v>44</v>
      </c>
      <c r="M564">
        <v>49</v>
      </c>
      <c r="O564" s="9">
        <f t="shared" si="64"/>
        <v>74</v>
      </c>
      <c r="P564" s="9">
        <f>J564*0.47</f>
        <v>6.58</v>
      </c>
      <c r="Q564" s="9">
        <f>K564*0.48</f>
        <v>14.399999999999999</v>
      </c>
      <c r="R564" s="9">
        <f t="shared" si="65"/>
        <v>20.979999999999997</v>
      </c>
    </row>
    <row r="565" spans="1:18" x14ac:dyDescent="0.2">
      <c r="A565" t="s">
        <v>2074</v>
      </c>
      <c r="B565" t="s">
        <v>2083</v>
      </c>
      <c r="C565" s="6" t="s">
        <v>887</v>
      </c>
      <c r="D565">
        <v>184</v>
      </c>
      <c r="E565" t="s">
        <v>301</v>
      </c>
      <c r="F565" t="s">
        <v>179</v>
      </c>
      <c r="G565" t="s">
        <v>2070</v>
      </c>
      <c r="H565" t="s">
        <v>1005</v>
      </c>
      <c r="I565">
        <v>58</v>
      </c>
      <c r="J565">
        <v>0</v>
      </c>
      <c r="K565">
        <v>0</v>
      </c>
      <c r="L565">
        <v>0</v>
      </c>
      <c r="M565">
        <v>4</v>
      </c>
    </row>
    <row r="566" spans="1:18" x14ac:dyDescent="0.2">
      <c r="G566" t="s">
        <v>1784</v>
      </c>
      <c r="H566" t="s">
        <v>973</v>
      </c>
      <c r="I566">
        <v>19</v>
      </c>
      <c r="J566">
        <v>1</v>
      </c>
      <c r="K566">
        <v>0</v>
      </c>
      <c r="L566">
        <v>1</v>
      </c>
      <c r="M566">
        <v>8</v>
      </c>
      <c r="O566" s="9">
        <f>I566</f>
        <v>19</v>
      </c>
      <c r="P566" s="9">
        <f>J566*0.47</f>
        <v>0.47</v>
      </c>
      <c r="Q566" s="9">
        <f>K566*0.48</f>
        <v>0</v>
      </c>
      <c r="R566" s="9">
        <f>P566+Q566</f>
        <v>0.47</v>
      </c>
    </row>
    <row r="567" spans="1:18" x14ac:dyDescent="0.2">
      <c r="A567" t="s">
        <v>2090</v>
      </c>
      <c r="B567" t="s">
        <v>2091</v>
      </c>
      <c r="C567" s="6" t="s">
        <v>886</v>
      </c>
      <c r="D567">
        <v>200</v>
      </c>
      <c r="E567" t="s">
        <v>2297</v>
      </c>
      <c r="F567" t="s">
        <v>2298</v>
      </c>
      <c r="G567" t="s">
        <v>1380</v>
      </c>
      <c r="H567" t="s">
        <v>917</v>
      </c>
      <c r="I567">
        <v>25</v>
      </c>
      <c r="J567">
        <v>8</v>
      </c>
      <c r="K567">
        <v>6</v>
      </c>
      <c r="L567">
        <v>14</v>
      </c>
      <c r="M567">
        <v>37</v>
      </c>
      <c r="O567" s="9">
        <f>I567</f>
        <v>25</v>
      </c>
      <c r="P567" s="9">
        <f>J567*0.33</f>
        <v>2.64</v>
      </c>
      <c r="Q567" s="9">
        <f>K567*0.32</f>
        <v>1.92</v>
      </c>
      <c r="R567" s="9">
        <f>P567+Q567</f>
        <v>4.5600000000000005</v>
      </c>
    </row>
    <row r="568" spans="1:18" x14ac:dyDescent="0.2">
      <c r="A568" t="s">
        <v>2131</v>
      </c>
      <c r="B568" t="s">
        <v>2083</v>
      </c>
      <c r="C568" s="6" t="s">
        <v>886</v>
      </c>
      <c r="D568">
        <v>196</v>
      </c>
      <c r="E568" t="s">
        <v>2262</v>
      </c>
      <c r="F568" t="s">
        <v>2194</v>
      </c>
      <c r="G568" t="s">
        <v>1230</v>
      </c>
      <c r="H568" t="s">
        <v>906</v>
      </c>
      <c r="I568">
        <v>73</v>
      </c>
      <c r="J568">
        <v>5</v>
      </c>
      <c r="K568">
        <v>20</v>
      </c>
      <c r="L568">
        <v>25</v>
      </c>
      <c r="M568">
        <v>34</v>
      </c>
      <c r="O568" s="9">
        <f>I568</f>
        <v>73</v>
      </c>
      <c r="P568" s="9">
        <f>J568*0.47</f>
        <v>2.3499999999999996</v>
      </c>
      <c r="Q568" s="9">
        <f>K568*0.45</f>
        <v>9</v>
      </c>
      <c r="R568" s="9">
        <f>P568+Q568</f>
        <v>11.35</v>
      </c>
    </row>
    <row r="569" spans="1:18" x14ac:dyDescent="0.2">
      <c r="A569" t="s">
        <v>2131</v>
      </c>
      <c r="B569" t="s">
        <v>2083</v>
      </c>
      <c r="C569" s="6" t="s">
        <v>886</v>
      </c>
      <c r="D569">
        <v>199</v>
      </c>
      <c r="E569" t="s">
        <v>2115</v>
      </c>
      <c r="F569" t="s">
        <v>2430</v>
      </c>
      <c r="G569" t="s">
        <v>712</v>
      </c>
    </row>
    <row r="570" spans="1:18" x14ac:dyDescent="0.2">
      <c r="A570" t="s">
        <v>2131</v>
      </c>
      <c r="B570" t="s">
        <v>2091</v>
      </c>
      <c r="C570" s="6" t="s">
        <v>886</v>
      </c>
      <c r="D570">
        <v>180</v>
      </c>
      <c r="E570" t="s">
        <v>375</v>
      </c>
      <c r="F570" t="s">
        <v>376</v>
      </c>
      <c r="G570" t="s">
        <v>1052</v>
      </c>
      <c r="H570" t="s">
        <v>944</v>
      </c>
      <c r="I570">
        <v>80</v>
      </c>
      <c r="J570">
        <v>11</v>
      </c>
      <c r="K570">
        <v>30</v>
      </c>
      <c r="L570">
        <v>41</v>
      </c>
      <c r="M570">
        <v>32</v>
      </c>
      <c r="O570" s="9">
        <f t="shared" ref="O570:O579" si="66">I570</f>
        <v>80</v>
      </c>
      <c r="P570" s="9">
        <f>J570*0.52</f>
        <v>5.7200000000000006</v>
      </c>
      <c r="Q570" s="9">
        <f>K570*0.59</f>
        <v>17.7</v>
      </c>
      <c r="R570" s="9">
        <f t="shared" ref="R570:R579" si="67">P570+Q570</f>
        <v>23.42</v>
      </c>
    </row>
    <row r="571" spans="1:18" x14ac:dyDescent="0.2">
      <c r="A571" t="s">
        <v>2094</v>
      </c>
      <c r="B571" t="s">
        <v>2083</v>
      </c>
      <c r="C571" s="6" t="s">
        <v>886</v>
      </c>
      <c r="D571">
        <v>180</v>
      </c>
      <c r="E571" t="s">
        <v>2107</v>
      </c>
      <c r="F571" t="s">
        <v>2192</v>
      </c>
      <c r="G571" t="s">
        <v>1192</v>
      </c>
      <c r="H571" t="s">
        <v>938</v>
      </c>
      <c r="I571">
        <v>69</v>
      </c>
      <c r="J571">
        <v>10</v>
      </c>
      <c r="K571">
        <v>18</v>
      </c>
      <c r="L571">
        <v>28</v>
      </c>
      <c r="M571">
        <v>29</v>
      </c>
      <c r="O571" s="9">
        <f t="shared" si="66"/>
        <v>69</v>
      </c>
      <c r="P571" s="9">
        <f>J571*0.43</f>
        <v>4.3</v>
      </c>
      <c r="Q571" s="9">
        <f>K571*0.44</f>
        <v>7.92</v>
      </c>
      <c r="R571" s="9">
        <f t="shared" si="67"/>
        <v>12.219999999999999</v>
      </c>
    </row>
    <row r="572" spans="1:18" x14ac:dyDescent="0.2">
      <c r="A572" t="s">
        <v>2131</v>
      </c>
      <c r="B572" t="s">
        <v>2091</v>
      </c>
      <c r="C572" s="6" t="s">
        <v>887</v>
      </c>
      <c r="D572">
        <v>180</v>
      </c>
      <c r="E572" t="s">
        <v>2195</v>
      </c>
      <c r="F572" t="s">
        <v>2196</v>
      </c>
      <c r="G572" t="s">
        <v>1258</v>
      </c>
      <c r="H572" t="s">
        <v>938</v>
      </c>
      <c r="I572">
        <v>66</v>
      </c>
      <c r="J572">
        <v>5</v>
      </c>
      <c r="K572">
        <v>18</v>
      </c>
      <c r="L572">
        <v>23</v>
      </c>
      <c r="M572">
        <v>18</v>
      </c>
      <c r="O572" s="9">
        <f t="shared" si="66"/>
        <v>66</v>
      </c>
      <c r="P572" s="9">
        <f>J572*0.51</f>
        <v>2.5499999999999998</v>
      </c>
      <c r="Q572" s="9">
        <f>K572*0.51</f>
        <v>9.18</v>
      </c>
      <c r="R572" s="9">
        <f t="shared" si="67"/>
        <v>11.73</v>
      </c>
    </row>
    <row r="573" spans="1:18" x14ac:dyDescent="0.2">
      <c r="G573" t="s">
        <v>1839</v>
      </c>
      <c r="H573" t="s">
        <v>915</v>
      </c>
      <c r="I573">
        <v>10</v>
      </c>
      <c r="J573">
        <v>0</v>
      </c>
      <c r="K573">
        <v>1</v>
      </c>
      <c r="L573">
        <v>1</v>
      </c>
      <c r="M573">
        <v>7</v>
      </c>
      <c r="O573" s="9">
        <f t="shared" si="66"/>
        <v>10</v>
      </c>
      <c r="P573" s="9">
        <f>J573*0.47</f>
        <v>0</v>
      </c>
      <c r="Q573" s="9">
        <f>K573*0.48</f>
        <v>0.48</v>
      </c>
      <c r="R573" s="9">
        <f t="shared" si="67"/>
        <v>0.48</v>
      </c>
    </row>
    <row r="574" spans="1:18" x14ac:dyDescent="0.2">
      <c r="A574" t="s">
        <v>2094</v>
      </c>
      <c r="B574" t="s">
        <v>2091</v>
      </c>
      <c r="C574" s="6" t="s">
        <v>887</v>
      </c>
      <c r="D574">
        <v>184</v>
      </c>
      <c r="E574" t="s">
        <v>658</v>
      </c>
      <c r="F574" t="s">
        <v>2096</v>
      </c>
      <c r="G574" t="s">
        <v>1383</v>
      </c>
      <c r="H574" t="s">
        <v>915</v>
      </c>
      <c r="I574">
        <v>11</v>
      </c>
      <c r="J574">
        <v>6</v>
      </c>
      <c r="K574">
        <v>8</v>
      </c>
      <c r="L574">
        <v>14</v>
      </c>
      <c r="M574">
        <v>0</v>
      </c>
      <c r="O574" s="9">
        <f t="shared" si="66"/>
        <v>11</v>
      </c>
      <c r="P574" s="9">
        <f>J574*0.6</f>
        <v>3.5999999999999996</v>
      </c>
      <c r="Q574" s="9">
        <f>K574*0.53</f>
        <v>4.24</v>
      </c>
      <c r="R574" s="9">
        <f t="shared" si="67"/>
        <v>7.84</v>
      </c>
    </row>
    <row r="575" spans="1:18" x14ac:dyDescent="0.2">
      <c r="G575" t="s">
        <v>1962</v>
      </c>
      <c r="H575" t="s">
        <v>920</v>
      </c>
      <c r="I575">
        <v>3</v>
      </c>
      <c r="J575">
        <v>0</v>
      </c>
      <c r="K575">
        <v>0</v>
      </c>
      <c r="L575">
        <v>0</v>
      </c>
      <c r="M575">
        <v>0</v>
      </c>
      <c r="O575" s="9">
        <f t="shared" si="66"/>
        <v>3</v>
      </c>
      <c r="P575" s="9">
        <f>J575*0.47</f>
        <v>0</v>
      </c>
      <c r="Q575" s="9">
        <f>K575*0.48</f>
        <v>0</v>
      </c>
      <c r="R575" s="9">
        <f t="shared" si="67"/>
        <v>0</v>
      </c>
    </row>
    <row r="576" spans="1:18" x14ac:dyDescent="0.2">
      <c r="A576" t="s">
        <v>2131</v>
      </c>
      <c r="B576" t="s">
        <v>2091</v>
      </c>
      <c r="C576" s="6" t="s">
        <v>888</v>
      </c>
      <c r="D576">
        <v>198</v>
      </c>
      <c r="E576" t="s">
        <v>562</v>
      </c>
      <c r="F576" t="s">
        <v>563</v>
      </c>
      <c r="G576" t="s">
        <v>1157</v>
      </c>
      <c r="H576" t="s">
        <v>920</v>
      </c>
      <c r="I576">
        <v>76</v>
      </c>
      <c r="J576">
        <v>13</v>
      </c>
      <c r="K576">
        <v>18</v>
      </c>
      <c r="L576">
        <v>31</v>
      </c>
      <c r="M576">
        <v>104</v>
      </c>
      <c r="O576" s="9">
        <f t="shared" si="66"/>
        <v>76</v>
      </c>
      <c r="P576" s="9">
        <f>J576*0.42</f>
        <v>5.46</v>
      </c>
      <c r="Q576" s="9">
        <f>K576*0.41</f>
        <v>7.38</v>
      </c>
      <c r="R576" s="9">
        <f t="shared" si="67"/>
        <v>12.84</v>
      </c>
    </row>
    <row r="577" spans="1:18" x14ac:dyDescent="0.2">
      <c r="A577" t="s">
        <v>2131</v>
      </c>
      <c r="B577" t="s">
        <v>2083</v>
      </c>
      <c r="C577" s="6" t="s">
        <v>888</v>
      </c>
      <c r="D577">
        <v>195</v>
      </c>
      <c r="E577" t="s">
        <v>2340</v>
      </c>
      <c r="F577" t="s">
        <v>155</v>
      </c>
      <c r="G577" t="s">
        <v>1941</v>
      </c>
      <c r="H577" t="s">
        <v>961</v>
      </c>
      <c r="I577">
        <v>2</v>
      </c>
      <c r="J577">
        <v>0</v>
      </c>
      <c r="K577">
        <v>0</v>
      </c>
      <c r="L577">
        <v>0</v>
      </c>
      <c r="M577">
        <v>2</v>
      </c>
      <c r="O577" s="9">
        <f t="shared" si="66"/>
        <v>2</v>
      </c>
      <c r="P577" s="9">
        <f>J577*0.52</f>
        <v>0</v>
      </c>
      <c r="Q577" s="9">
        <f>K577*0.59</f>
        <v>0</v>
      </c>
      <c r="R577" s="9">
        <f t="shared" si="67"/>
        <v>0</v>
      </c>
    </row>
    <row r="578" spans="1:18" x14ac:dyDescent="0.2">
      <c r="A578" t="s">
        <v>2090</v>
      </c>
      <c r="B578" t="s">
        <v>2091</v>
      </c>
      <c r="C578" s="6" t="s">
        <v>888</v>
      </c>
      <c r="D578">
        <v>195</v>
      </c>
      <c r="E578" t="s">
        <v>515</v>
      </c>
      <c r="F578" t="s">
        <v>2289</v>
      </c>
      <c r="G578" t="s">
        <v>1075</v>
      </c>
      <c r="H578" t="s">
        <v>992</v>
      </c>
      <c r="I578">
        <v>67</v>
      </c>
      <c r="J578">
        <v>14</v>
      </c>
      <c r="K578">
        <v>24</v>
      </c>
      <c r="L578">
        <v>38</v>
      </c>
      <c r="M578">
        <v>30</v>
      </c>
      <c r="O578" s="9">
        <f t="shared" si="66"/>
        <v>67</v>
      </c>
      <c r="P578" s="9">
        <f>J578*0.51</f>
        <v>7.1400000000000006</v>
      </c>
      <c r="Q578" s="9">
        <f>K578*0.51</f>
        <v>12.24</v>
      </c>
      <c r="R578" s="9">
        <f t="shared" si="67"/>
        <v>19.380000000000003</v>
      </c>
    </row>
    <row r="579" spans="1:18" x14ac:dyDescent="0.2">
      <c r="A579" t="s">
        <v>2082</v>
      </c>
      <c r="B579" t="s">
        <v>2083</v>
      </c>
      <c r="C579" s="6" t="s">
        <v>889</v>
      </c>
      <c r="D579">
        <v>225</v>
      </c>
      <c r="E579" t="s">
        <v>700</v>
      </c>
      <c r="F579" t="s">
        <v>701</v>
      </c>
      <c r="G579" t="s">
        <v>1146</v>
      </c>
      <c r="H579" t="s">
        <v>951</v>
      </c>
      <c r="I579">
        <v>78</v>
      </c>
      <c r="J579">
        <v>10</v>
      </c>
      <c r="K579">
        <v>22</v>
      </c>
      <c r="L579">
        <v>32</v>
      </c>
      <c r="M579">
        <v>75</v>
      </c>
      <c r="O579" s="9">
        <f t="shared" si="66"/>
        <v>78</v>
      </c>
      <c r="P579" s="9">
        <f>J579*0.42</f>
        <v>4.2</v>
      </c>
      <c r="Q579" s="9">
        <f>K579*0.41</f>
        <v>9.02</v>
      </c>
      <c r="R579" s="9">
        <f t="shared" si="67"/>
        <v>13.219999999999999</v>
      </c>
    </row>
    <row r="580" spans="1:18" x14ac:dyDescent="0.2">
      <c r="A580" t="s">
        <v>2094</v>
      </c>
      <c r="B580" t="s">
        <v>2083</v>
      </c>
      <c r="C580" s="6" t="s">
        <v>889</v>
      </c>
      <c r="D580">
        <v>215</v>
      </c>
      <c r="E580" t="s">
        <v>276</v>
      </c>
      <c r="F580" t="s">
        <v>243</v>
      </c>
      <c r="G580" t="s">
        <v>275</v>
      </c>
    </row>
    <row r="581" spans="1:18" x14ac:dyDescent="0.2">
      <c r="A581" t="s">
        <v>2082</v>
      </c>
      <c r="B581" t="s">
        <v>2083</v>
      </c>
      <c r="C581" s="6" t="s">
        <v>886</v>
      </c>
      <c r="D581">
        <v>189</v>
      </c>
      <c r="E581" t="s">
        <v>2224</v>
      </c>
      <c r="F581" t="s">
        <v>2147</v>
      </c>
      <c r="G581" t="s">
        <v>1243</v>
      </c>
      <c r="H581" t="s">
        <v>2078</v>
      </c>
      <c r="I581">
        <v>67</v>
      </c>
      <c r="J581">
        <v>7</v>
      </c>
      <c r="K581">
        <v>17</v>
      </c>
      <c r="L581">
        <v>24</v>
      </c>
      <c r="M581">
        <v>75</v>
      </c>
      <c r="O581" s="9">
        <f t="shared" ref="O581:O592" si="68">I581</f>
        <v>67</v>
      </c>
      <c r="P581" s="9">
        <f>J581*0.42</f>
        <v>2.94</v>
      </c>
      <c r="Q581" s="9">
        <f>K581*0.41</f>
        <v>6.97</v>
      </c>
      <c r="R581" s="9">
        <f t="shared" ref="R581:R592" si="69">P581+Q581</f>
        <v>9.91</v>
      </c>
    </row>
    <row r="582" spans="1:18" x14ac:dyDescent="0.2">
      <c r="G582" t="s">
        <v>1999</v>
      </c>
      <c r="H582" t="s">
        <v>935</v>
      </c>
      <c r="I582">
        <v>5</v>
      </c>
      <c r="J582">
        <v>0</v>
      </c>
      <c r="K582">
        <v>0</v>
      </c>
      <c r="L582">
        <v>0</v>
      </c>
      <c r="M582">
        <v>0</v>
      </c>
      <c r="O582" s="9">
        <f t="shared" si="68"/>
        <v>5</v>
      </c>
      <c r="P582" s="9">
        <f>J582*0.47</f>
        <v>0</v>
      </c>
      <c r="Q582" s="9">
        <f>K582*0.48</f>
        <v>0</v>
      </c>
      <c r="R582" s="9">
        <f t="shared" si="69"/>
        <v>0</v>
      </c>
    </row>
    <row r="583" spans="1:18" x14ac:dyDescent="0.2">
      <c r="A583" t="s">
        <v>2094</v>
      </c>
      <c r="B583" t="s">
        <v>2091</v>
      </c>
      <c r="C583" s="6" t="s">
        <v>313</v>
      </c>
      <c r="D583">
        <v>175</v>
      </c>
      <c r="E583" t="s">
        <v>314</v>
      </c>
      <c r="F583" t="s">
        <v>2209</v>
      </c>
      <c r="G583" t="s">
        <v>1472</v>
      </c>
      <c r="H583" t="s">
        <v>961</v>
      </c>
      <c r="I583">
        <v>11</v>
      </c>
      <c r="J583">
        <v>4</v>
      </c>
      <c r="K583">
        <v>5</v>
      </c>
      <c r="L583">
        <v>9</v>
      </c>
      <c r="M583">
        <v>0</v>
      </c>
      <c r="O583" s="9">
        <f t="shared" si="68"/>
        <v>11</v>
      </c>
      <c r="P583" s="9">
        <f>J583*0.6</f>
        <v>2.4</v>
      </c>
      <c r="Q583" s="9">
        <f>K583*0.53</f>
        <v>2.6500000000000004</v>
      </c>
      <c r="R583" s="9">
        <f t="shared" si="69"/>
        <v>5.0500000000000007</v>
      </c>
    </row>
    <row r="584" spans="1:18" x14ac:dyDescent="0.2">
      <c r="A584" t="s">
        <v>2090</v>
      </c>
      <c r="B584" t="s">
        <v>2091</v>
      </c>
      <c r="C584" s="6" t="s">
        <v>887</v>
      </c>
      <c r="D584">
        <v>189</v>
      </c>
      <c r="E584" t="s">
        <v>622</v>
      </c>
      <c r="F584" t="s">
        <v>623</v>
      </c>
      <c r="G584" t="s">
        <v>1918</v>
      </c>
      <c r="H584" t="s">
        <v>931</v>
      </c>
      <c r="I584">
        <v>1</v>
      </c>
      <c r="J584">
        <v>0</v>
      </c>
      <c r="K584">
        <v>0</v>
      </c>
      <c r="L584">
        <v>0</v>
      </c>
      <c r="M584">
        <v>0</v>
      </c>
      <c r="O584" s="9">
        <f t="shared" si="68"/>
        <v>1</v>
      </c>
      <c r="P584" s="9">
        <f>J584*0.6</f>
        <v>0</v>
      </c>
      <c r="Q584" s="9">
        <f>K584*0.53</f>
        <v>0</v>
      </c>
      <c r="R584" s="9">
        <f t="shared" si="69"/>
        <v>0</v>
      </c>
    </row>
    <row r="585" spans="1:18" x14ac:dyDescent="0.2">
      <c r="A585" t="s">
        <v>2090</v>
      </c>
      <c r="B585" t="s">
        <v>2091</v>
      </c>
      <c r="C585" s="6" t="s">
        <v>887</v>
      </c>
      <c r="D585">
        <v>185</v>
      </c>
      <c r="E585" t="s">
        <v>193</v>
      </c>
      <c r="F585" t="s">
        <v>2110</v>
      </c>
      <c r="G585" t="s">
        <v>1524</v>
      </c>
      <c r="H585" t="s">
        <v>925</v>
      </c>
      <c r="I585">
        <v>62</v>
      </c>
      <c r="J585">
        <v>3</v>
      </c>
      <c r="K585">
        <v>4</v>
      </c>
      <c r="L585">
        <v>7</v>
      </c>
      <c r="M585">
        <v>53</v>
      </c>
      <c r="O585" s="9">
        <f t="shared" si="68"/>
        <v>62</v>
      </c>
      <c r="P585" s="9">
        <f>J585*0.42</f>
        <v>1.26</v>
      </c>
      <c r="Q585" s="9">
        <f>K585*0.41</f>
        <v>1.64</v>
      </c>
      <c r="R585" s="9">
        <f t="shared" si="69"/>
        <v>2.9</v>
      </c>
    </row>
    <row r="586" spans="1:18" x14ac:dyDescent="0.2">
      <c r="A586" t="s">
        <v>2090</v>
      </c>
      <c r="B586" t="s">
        <v>2083</v>
      </c>
      <c r="C586" s="6" t="s">
        <v>886</v>
      </c>
      <c r="D586">
        <v>180</v>
      </c>
      <c r="E586" t="s">
        <v>2182</v>
      </c>
      <c r="F586" t="s">
        <v>2183</v>
      </c>
      <c r="G586" t="s">
        <v>1627</v>
      </c>
      <c r="H586" t="s">
        <v>938</v>
      </c>
      <c r="I586">
        <v>46</v>
      </c>
      <c r="J586">
        <v>2</v>
      </c>
      <c r="K586">
        <v>2</v>
      </c>
      <c r="L586">
        <v>4</v>
      </c>
      <c r="M586">
        <v>11</v>
      </c>
      <c r="O586" s="9">
        <f t="shared" si="68"/>
        <v>46</v>
      </c>
      <c r="P586" s="9">
        <f>J586*0.43</f>
        <v>0.86</v>
      </c>
      <c r="Q586" s="9">
        <f>K586*0.44</f>
        <v>0.88</v>
      </c>
      <c r="R586" s="9">
        <f t="shared" si="69"/>
        <v>1.74</v>
      </c>
    </row>
    <row r="587" spans="1:18" x14ac:dyDescent="0.2">
      <c r="A587" t="s">
        <v>2131</v>
      </c>
      <c r="B587" t="s">
        <v>2083</v>
      </c>
      <c r="C587" s="6" t="s">
        <v>889</v>
      </c>
      <c r="D587">
        <v>220</v>
      </c>
      <c r="E587" t="s">
        <v>766</v>
      </c>
      <c r="F587" t="s">
        <v>784</v>
      </c>
      <c r="G587" t="s">
        <v>1352</v>
      </c>
      <c r="H587" t="s">
        <v>1047</v>
      </c>
      <c r="I587">
        <v>70</v>
      </c>
      <c r="J587">
        <v>4</v>
      </c>
      <c r="K587">
        <v>13</v>
      </c>
      <c r="L587">
        <v>17</v>
      </c>
      <c r="M587">
        <v>18</v>
      </c>
      <c r="O587" s="9">
        <f t="shared" si="68"/>
        <v>70</v>
      </c>
      <c r="P587" s="9">
        <f>J587*0.3</f>
        <v>1.2</v>
      </c>
      <c r="Q587" s="9">
        <f>K587*0.36</f>
        <v>4.68</v>
      </c>
      <c r="R587" s="9">
        <f t="shared" si="69"/>
        <v>5.88</v>
      </c>
    </row>
    <row r="588" spans="1:18" x14ac:dyDescent="0.2">
      <c r="G588" t="s">
        <v>1940</v>
      </c>
      <c r="H588" t="s">
        <v>901</v>
      </c>
      <c r="I588">
        <v>2</v>
      </c>
      <c r="J588">
        <v>0</v>
      </c>
      <c r="K588">
        <v>0</v>
      </c>
      <c r="L588">
        <v>0</v>
      </c>
      <c r="M588">
        <v>0</v>
      </c>
      <c r="O588" s="9">
        <f t="shared" si="68"/>
        <v>2</v>
      </c>
      <c r="P588" s="9">
        <f>J588*0.47</f>
        <v>0</v>
      </c>
      <c r="Q588" s="9">
        <f>K588*0.48</f>
        <v>0</v>
      </c>
      <c r="R588" s="9">
        <f t="shared" si="69"/>
        <v>0</v>
      </c>
    </row>
    <row r="589" spans="1:18" x14ac:dyDescent="0.2">
      <c r="G589" t="s">
        <v>1750</v>
      </c>
      <c r="H589" t="s">
        <v>911</v>
      </c>
      <c r="I589">
        <v>21</v>
      </c>
      <c r="J589">
        <v>0</v>
      </c>
      <c r="K589">
        <v>2</v>
      </c>
      <c r="L589">
        <v>2</v>
      </c>
      <c r="M589">
        <v>60</v>
      </c>
      <c r="O589" s="9">
        <f t="shared" si="68"/>
        <v>21</v>
      </c>
      <c r="P589" s="9">
        <f>J589*0.47</f>
        <v>0</v>
      </c>
      <c r="Q589" s="9">
        <f>K589*0.48</f>
        <v>0.96</v>
      </c>
      <c r="R589" s="9">
        <f t="shared" si="69"/>
        <v>0.96</v>
      </c>
    </row>
    <row r="590" spans="1:18" x14ac:dyDescent="0.2">
      <c r="A590" t="s">
        <v>2082</v>
      </c>
      <c r="B590" t="s">
        <v>2083</v>
      </c>
      <c r="C590" s="6" t="s">
        <v>886</v>
      </c>
      <c r="D590">
        <v>192</v>
      </c>
      <c r="E590" t="s">
        <v>2276</v>
      </c>
      <c r="F590" t="s">
        <v>2277</v>
      </c>
      <c r="G590" t="s">
        <v>927</v>
      </c>
      <c r="H590" t="s">
        <v>917</v>
      </c>
      <c r="I590">
        <v>78</v>
      </c>
      <c r="J590">
        <v>30</v>
      </c>
      <c r="K590">
        <v>38</v>
      </c>
      <c r="L590">
        <v>68</v>
      </c>
      <c r="M590">
        <v>26</v>
      </c>
      <c r="O590" s="9">
        <f t="shared" si="68"/>
        <v>78</v>
      </c>
      <c r="P590" s="9">
        <f>J590*0.47</f>
        <v>14.1</v>
      </c>
      <c r="Q590" s="9">
        <f>K590*0.45</f>
        <v>17.100000000000001</v>
      </c>
      <c r="R590" s="9">
        <f t="shared" si="69"/>
        <v>31.200000000000003</v>
      </c>
    </row>
    <row r="591" spans="1:18" x14ac:dyDescent="0.2">
      <c r="A591" t="s">
        <v>2221</v>
      </c>
      <c r="B591" t="s">
        <v>2083</v>
      </c>
      <c r="C591" s="6" t="s">
        <v>888</v>
      </c>
      <c r="D591">
        <v>202</v>
      </c>
      <c r="E591" t="s">
        <v>625</v>
      </c>
      <c r="F591" t="s">
        <v>77</v>
      </c>
      <c r="G591" t="s">
        <v>1741</v>
      </c>
      <c r="H591" t="s">
        <v>931</v>
      </c>
      <c r="I591">
        <v>8</v>
      </c>
      <c r="J591">
        <v>0</v>
      </c>
      <c r="K591">
        <v>2</v>
      </c>
      <c r="L591">
        <v>2</v>
      </c>
      <c r="M591">
        <v>7</v>
      </c>
      <c r="O591" s="9">
        <f t="shared" si="68"/>
        <v>8</v>
      </c>
      <c r="P591" s="9">
        <f>J591*0.42</f>
        <v>0</v>
      </c>
      <c r="Q591" s="9">
        <f>K591*0.41</f>
        <v>0.82</v>
      </c>
      <c r="R591" s="9">
        <f t="shared" si="69"/>
        <v>0.82</v>
      </c>
    </row>
    <row r="592" spans="1:18" x14ac:dyDescent="0.2">
      <c r="A592" t="s">
        <v>2131</v>
      </c>
      <c r="B592" t="s">
        <v>2091</v>
      </c>
      <c r="C592" s="6" t="s">
        <v>889</v>
      </c>
      <c r="D592">
        <v>190</v>
      </c>
      <c r="E592" t="s">
        <v>2134</v>
      </c>
      <c r="F592" t="s">
        <v>2135</v>
      </c>
      <c r="G592" t="s">
        <v>1333</v>
      </c>
      <c r="H592" t="s">
        <v>966</v>
      </c>
      <c r="I592">
        <v>54</v>
      </c>
      <c r="J592">
        <v>3</v>
      </c>
      <c r="K592">
        <v>15</v>
      </c>
      <c r="L592">
        <v>18</v>
      </c>
      <c r="M592">
        <v>28</v>
      </c>
      <c r="O592" s="9">
        <f t="shared" si="68"/>
        <v>54</v>
      </c>
      <c r="P592" s="9">
        <f>J592*0.47</f>
        <v>1.41</v>
      </c>
      <c r="Q592" s="9">
        <f>K592*0.45</f>
        <v>6.75</v>
      </c>
      <c r="R592" s="9">
        <f t="shared" si="69"/>
        <v>8.16</v>
      </c>
    </row>
    <row r="593" spans="1:18" x14ac:dyDescent="0.2">
      <c r="A593" t="s">
        <v>2074</v>
      </c>
      <c r="B593" t="s">
        <v>2083</v>
      </c>
      <c r="C593" s="6" t="s">
        <v>886</v>
      </c>
      <c r="D593">
        <v>156</v>
      </c>
      <c r="E593" t="s">
        <v>647</v>
      </c>
      <c r="F593" t="s">
        <v>2194</v>
      </c>
      <c r="G593" t="s">
        <v>1758</v>
      </c>
      <c r="H593" t="s">
        <v>931</v>
      </c>
      <c r="I593">
        <v>45</v>
      </c>
      <c r="J593">
        <v>0</v>
      </c>
      <c r="K593">
        <v>2</v>
      </c>
      <c r="L593">
        <v>2</v>
      </c>
      <c r="M593">
        <v>6</v>
      </c>
    </row>
    <row r="594" spans="1:18" x14ac:dyDescent="0.2">
      <c r="A594" t="s">
        <v>2094</v>
      </c>
      <c r="B594" t="s">
        <v>2083</v>
      </c>
      <c r="C594" s="6" t="s">
        <v>886</v>
      </c>
      <c r="D594">
        <v>193</v>
      </c>
      <c r="E594" t="s">
        <v>436</v>
      </c>
      <c r="F594" t="s">
        <v>437</v>
      </c>
      <c r="G594" t="s">
        <v>1140</v>
      </c>
      <c r="H594" t="s">
        <v>952</v>
      </c>
      <c r="I594">
        <v>76</v>
      </c>
      <c r="J594">
        <v>17</v>
      </c>
      <c r="K594">
        <v>15</v>
      </c>
      <c r="L594">
        <v>32</v>
      </c>
      <c r="M594">
        <v>34</v>
      </c>
      <c r="O594" s="9">
        <f t="shared" ref="O594:O612" si="70">I594</f>
        <v>76</v>
      </c>
      <c r="P594" s="9">
        <f>J594*0.47</f>
        <v>7.9899999999999993</v>
      </c>
      <c r="Q594" s="9">
        <f>K594*0.45</f>
        <v>6.75</v>
      </c>
      <c r="R594" s="9">
        <f t="shared" ref="R594:R612" si="71">P594+Q594</f>
        <v>14.739999999999998</v>
      </c>
    </row>
    <row r="595" spans="1:18" x14ac:dyDescent="0.2">
      <c r="A595" t="s">
        <v>2131</v>
      </c>
      <c r="B595" t="s">
        <v>2083</v>
      </c>
      <c r="C595" s="6" t="s">
        <v>887</v>
      </c>
      <c r="D595">
        <v>185</v>
      </c>
      <c r="E595" t="s">
        <v>66</v>
      </c>
      <c r="F595" t="s">
        <v>67</v>
      </c>
      <c r="G595" t="s">
        <v>1606</v>
      </c>
      <c r="H595" t="s">
        <v>2078</v>
      </c>
      <c r="I595">
        <v>24</v>
      </c>
      <c r="J595">
        <v>1</v>
      </c>
      <c r="K595">
        <v>4</v>
      </c>
      <c r="L595">
        <v>5</v>
      </c>
      <c r="M595">
        <v>4</v>
      </c>
      <c r="O595" s="9">
        <f t="shared" si="70"/>
        <v>24</v>
      </c>
      <c r="P595" s="9">
        <f>J595*0.42</f>
        <v>0.42</v>
      </c>
      <c r="Q595" s="9">
        <f>K595*0.41</f>
        <v>1.64</v>
      </c>
      <c r="R595" s="9">
        <f t="shared" si="71"/>
        <v>2.06</v>
      </c>
    </row>
    <row r="596" spans="1:18" x14ac:dyDescent="0.2">
      <c r="A596" t="s">
        <v>2094</v>
      </c>
      <c r="B596" t="s">
        <v>2091</v>
      </c>
      <c r="C596" s="6" t="s">
        <v>886</v>
      </c>
      <c r="D596">
        <v>205</v>
      </c>
      <c r="E596" t="s">
        <v>271</v>
      </c>
      <c r="F596" t="s">
        <v>272</v>
      </c>
      <c r="G596" t="s">
        <v>1259</v>
      </c>
      <c r="H596" t="s">
        <v>1047</v>
      </c>
      <c r="I596">
        <v>68</v>
      </c>
      <c r="J596">
        <v>5</v>
      </c>
      <c r="K596">
        <v>18</v>
      </c>
      <c r="L596">
        <v>23</v>
      </c>
      <c r="M596">
        <v>38</v>
      </c>
      <c r="O596" s="9">
        <f t="shared" si="70"/>
        <v>68</v>
      </c>
      <c r="P596" s="9">
        <f>J596*0.43</f>
        <v>2.15</v>
      </c>
      <c r="Q596" s="9">
        <f>K596*0.44</f>
        <v>7.92</v>
      </c>
      <c r="R596" s="9">
        <f t="shared" si="71"/>
        <v>10.07</v>
      </c>
    </row>
    <row r="597" spans="1:18" x14ac:dyDescent="0.2">
      <c r="A597" t="s">
        <v>2131</v>
      </c>
      <c r="B597" t="s">
        <v>2083</v>
      </c>
      <c r="C597" s="6" t="s">
        <v>891</v>
      </c>
      <c r="D597">
        <v>185</v>
      </c>
      <c r="E597" t="s">
        <v>791</v>
      </c>
      <c r="F597" t="s">
        <v>307</v>
      </c>
      <c r="G597" t="s">
        <v>1259</v>
      </c>
      <c r="H597" t="s">
        <v>1005</v>
      </c>
      <c r="I597">
        <v>56</v>
      </c>
      <c r="J597">
        <v>4</v>
      </c>
      <c r="K597">
        <v>9</v>
      </c>
      <c r="L597">
        <v>13</v>
      </c>
      <c r="M597">
        <v>31</v>
      </c>
      <c r="O597" s="9">
        <f t="shared" si="70"/>
        <v>56</v>
      </c>
      <c r="P597" s="9">
        <f>J597*0.51</f>
        <v>2.04</v>
      </c>
      <c r="Q597" s="9">
        <f>K597*0.51</f>
        <v>4.59</v>
      </c>
      <c r="R597" s="9">
        <f t="shared" si="71"/>
        <v>6.63</v>
      </c>
    </row>
    <row r="598" spans="1:18" x14ac:dyDescent="0.2">
      <c r="A598" t="s">
        <v>2082</v>
      </c>
      <c r="B598" t="s">
        <v>2091</v>
      </c>
      <c r="C598" s="6" t="s">
        <v>886</v>
      </c>
      <c r="D598">
        <v>190</v>
      </c>
      <c r="E598" t="s">
        <v>395</v>
      </c>
      <c r="F598" t="s">
        <v>396</v>
      </c>
      <c r="G598" t="s">
        <v>1097</v>
      </c>
      <c r="H598" t="s">
        <v>1015</v>
      </c>
      <c r="I598">
        <v>75</v>
      </c>
      <c r="J598">
        <v>21</v>
      </c>
      <c r="K598">
        <v>15</v>
      </c>
      <c r="L598">
        <v>36</v>
      </c>
      <c r="M598">
        <v>31</v>
      </c>
      <c r="O598" s="9">
        <f t="shared" si="70"/>
        <v>75</v>
      </c>
      <c r="P598" s="9">
        <f>J598*0.43</f>
        <v>9.0299999999999994</v>
      </c>
      <c r="Q598" s="9">
        <f>K598*0.44</f>
        <v>6.6</v>
      </c>
      <c r="R598" s="9">
        <f t="shared" si="71"/>
        <v>15.629999999999999</v>
      </c>
    </row>
    <row r="599" spans="1:18" x14ac:dyDescent="0.2">
      <c r="A599" t="s">
        <v>2094</v>
      </c>
      <c r="B599" t="s">
        <v>2083</v>
      </c>
      <c r="C599" s="6" t="s">
        <v>888</v>
      </c>
      <c r="D599">
        <v>215</v>
      </c>
      <c r="E599" t="s">
        <v>2425</v>
      </c>
      <c r="F599" t="s">
        <v>2426</v>
      </c>
      <c r="G599" t="s">
        <v>1237</v>
      </c>
      <c r="H599" t="s">
        <v>935</v>
      </c>
      <c r="I599">
        <v>33</v>
      </c>
      <c r="J599">
        <v>11</v>
      </c>
      <c r="K599">
        <v>13</v>
      </c>
      <c r="L599">
        <v>24</v>
      </c>
      <c r="M599">
        <v>86</v>
      </c>
      <c r="O599" s="9">
        <f t="shared" si="70"/>
        <v>33</v>
      </c>
      <c r="P599" s="9">
        <f>J599*0.43</f>
        <v>4.7299999999999995</v>
      </c>
      <c r="Q599" s="9">
        <f>K599*0.44</f>
        <v>5.72</v>
      </c>
      <c r="R599" s="9">
        <f t="shared" si="71"/>
        <v>10.45</v>
      </c>
    </row>
    <row r="600" spans="1:18" x14ac:dyDescent="0.2">
      <c r="A600" t="s">
        <v>2094</v>
      </c>
      <c r="B600" t="s">
        <v>2091</v>
      </c>
      <c r="C600" s="6" t="s">
        <v>894</v>
      </c>
      <c r="D600">
        <v>180</v>
      </c>
      <c r="E600" t="s">
        <v>269</v>
      </c>
      <c r="F600" t="s">
        <v>270</v>
      </c>
      <c r="G600" t="s">
        <v>1200</v>
      </c>
      <c r="H600" t="s">
        <v>1005</v>
      </c>
      <c r="I600">
        <v>46</v>
      </c>
      <c r="J600">
        <v>14</v>
      </c>
      <c r="K600">
        <v>13</v>
      </c>
      <c r="L600">
        <v>27</v>
      </c>
      <c r="M600">
        <v>31</v>
      </c>
      <c r="O600" s="9">
        <f t="shared" si="70"/>
        <v>46</v>
      </c>
      <c r="P600" s="9">
        <f>J600*0.51</f>
        <v>7.1400000000000006</v>
      </c>
      <c r="Q600" s="9">
        <f>K600*0.51</f>
        <v>6.63</v>
      </c>
      <c r="R600" s="9">
        <f t="shared" si="71"/>
        <v>13.77</v>
      </c>
    </row>
    <row r="601" spans="1:18" x14ac:dyDescent="0.2">
      <c r="G601" t="s">
        <v>1675</v>
      </c>
      <c r="H601" t="s">
        <v>931</v>
      </c>
      <c r="I601">
        <v>14</v>
      </c>
      <c r="J601">
        <v>1</v>
      </c>
      <c r="K601">
        <v>2</v>
      </c>
      <c r="L601">
        <v>3</v>
      </c>
      <c r="M601">
        <v>15</v>
      </c>
      <c r="O601" s="9">
        <f t="shared" si="70"/>
        <v>14</v>
      </c>
      <c r="P601" s="9">
        <f>J601*0.47</f>
        <v>0.47</v>
      </c>
      <c r="Q601" s="9">
        <f>K601*0.48</f>
        <v>0.96</v>
      </c>
      <c r="R601" s="9">
        <f t="shared" si="71"/>
        <v>1.43</v>
      </c>
    </row>
    <row r="602" spans="1:18" x14ac:dyDescent="0.2">
      <c r="G602" t="s">
        <v>1927</v>
      </c>
      <c r="H602" t="s">
        <v>966</v>
      </c>
      <c r="I602">
        <v>2</v>
      </c>
      <c r="J602">
        <v>0</v>
      </c>
      <c r="K602">
        <v>0</v>
      </c>
      <c r="L602">
        <v>0</v>
      </c>
      <c r="M602">
        <v>2</v>
      </c>
      <c r="O602" s="9">
        <f t="shared" si="70"/>
        <v>2</v>
      </c>
      <c r="P602" s="9">
        <f>J602*0.47</f>
        <v>0</v>
      </c>
      <c r="Q602" s="9">
        <f>K602*0.48</f>
        <v>0</v>
      </c>
      <c r="R602" s="9">
        <f t="shared" si="71"/>
        <v>0</v>
      </c>
    </row>
    <row r="603" spans="1:18" x14ac:dyDescent="0.2">
      <c r="A603" t="s">
        <v>2131</v>
      </c>
      <c r="B603" t="s">
        <v>2091</v>
      </c>
      <c r="C603" s="6" t="s">
        <v>889</v>
      </c>
      <c r="D603">
        <v>201</v>
      </c>
      <c r="E603" t="s">
        <v>2449</v>
      </c>
      <c r="F603" t="s">
        <v>873</v>
      </c>
      <c r="G603" t="s">
        <v>1683</v>
      </c>
      <c r="H603" t="s">
        <v>929</v>
      </c>
      <c r="I603">
        <v>3</v>
      </c>
      <c r="J603">
        <v>0</v>
      </c>
      <c r="K603">
        <v>3</v>
      </c>
      <c r="L603">
        <v>3</v>
      </c>
      <c r="M603">
        <v>0</v>
      </c>
      <c r="O603" s="9">
        <f t="shared" si="70"/>
        <v>3</v>
      </c>
      <c r="P603" s="9">
        <f>J603*0.43</f>
        <v>0</v>
      </c>
      <c r="Q603" s="9">
        <f>K603*0.44</f>
        <v>1.32</v>
      </c>
      <c r="R603" s="9">
        <f t="shared" si="71"/>
        <v>1.32</v>
      </c>
    </row>
    <row r="604" spans="1:18" x14ac:dyDescent="0.2">
      <c r="G604" t="s">
        <v>1979</v>
      </c>
      <c r="H604" t="s">
        <v>949</v>
      </c>
      <c r="I604">
        <v>4</v>
      </c>
      <c r="J604">
        <v>0</v>
      </c>
      <c r="K604">
        <v>0</v>
      </c>
      <c r="L604">
        <v>0</v>
      </c>
      <c r="M604">
        <v>0</v>
      </c>
      <c r="O604" s="9">
        <f t="shared" si="70"/>
        <v>4</v>
      </c>
      <c r="P604" s="9">
        <f>J604*0.47</f>
        <v>0</v>
      </c>
      <c r="Q604" s="9">
        <f>K604*0.48</f>
        <v>0</v>
      </c>
      <c r="R604" s="9">
        <f t="shared" si="71"/>
        <v>0</v>
      </c>
    </row>
    <row r="605" spans="1:18" x14ac:dyDescent="0.2">
      <c r="A605" t="s">
        <v>2082</v>
      </c>
      <c r="B605" t="s">
        <v>2083</v>
      </c>
      <c r="C605" s="6" t="s">
        <v>886</v>
      </c>
      <c r="D605">
        <v>195</v>
      </c>
      <c r="E605" t="s">
        <v>2323</v>
      </c>
      <c r="F605" t="s">
        <v>2177</v>
      </c>
      <c r="G605" t="s">
        <v>1386</v>
      </c>
      <c r="H605" t="s">
        <v>968</v>
      </c>
      <c r="I605">
        <v>67</v>
      </c>
      <c r="J605">
        <v>6</v>
      </c>
      <c r="K605">
        <v>8</v>
      </c>
      <c r="L605">
        <v>14</v>
      </c>
      <c r="M605">
        <v>62</v>
      </c>
      <c r="O605" s="9">
        <f t="shared" si="70"/>
        <v>67</v>
      </c>
      <c r="P605" s="9">
        <f>J605*0.51</f>
        <v>3.06</v>
      </c>
      <c r="Q605" s="9">
        <f>K605*0.51</f>
        <v>4.08</v>
      </c>
      <c r="R605" s="9">
        <f t="shared" si="71"/>
        <v>7.1400000000000006</v>
      </c>
    </row>
    <row r="606" spans="1:18" x14ac:dyDescent="0.2">
      <c r="G606" t="s">
        <v>1812</v>
      </c>
      <c r="H606" t="s">
        <v>2078</v>
      </c>
      <c r="I606">
        <v>4</v>
      </c>
      <c r="J606">
        <v>0</v>
      </c>
      <c r="K606">
        <v>1</v>
      </c>
      <c r="L606">
        <v>1</v>
      </c>
      <c r="M606">
        <v>0</v>
      </c>
      <c r="O606" s="9">
        <f t="shared" si="70"/>
        <v>4</v>
      </c>
      <c r="P606" s="9">
        <f>J606*0.47</f>
        <v>0</v>
      </c>
      <c r="Q606" s="9">
        <f>K606*0.48</f>
        <v>0.48</v>
      </c>
      <c r="R606" s="9">
        <f t="shared" si="71"/>
        <v>0.48</v>
      </c>
    </row>
    <row r="607" spans="1:18" x14ac:dyDescent="0.2">
      <c r="A607" t="s">
        <v>2131</v>
      </c>
      <c r="B607" t="s">
        <v>2083</v>
      </c>
      <c r="C607" s="6" t="s">
        <v>892</v>
      </c>
      <c r="D607">
        <v>215</v>
      </c>
      <c r="E607" t="s">
        <v>166</v>
      </c>
      <c r="F607" t="s">
        <v>167</v>
      </c>
      <c r="G607" t="s">
        <v>1477</v>
      </c>
      <c r="H607" t="s">
        <v>964</v>
      </c>
      <c r="I607">
        <v>69</v>
      </c>
      <c r="J607">
        <v>3</v>
      </c>
      <c r="K607">
        <v>6</v>
      </c>
      <c r="L607">
        <v>9</v>
      </c>
      <c r="M607">
        <v>87</v>
      </c>
      <c r="O607" s="9">
        <f t="shared" si="70"/>
        <v>69</v>
      </c>
      <c r="P607" s="9">
        <f>J607*0.51</f>
        <v>1.53</v>
      </c>
      <c r="Q607" s="9">
        <f>K607*0.51</f>
        <v>3.06</v>
      </c>
      <c r="R607" s="9">
        <f t="shared" si="71"/>
        <v>4.59</v>
      </c>
    </row>
    <row r="608" spans="1:18" x14ac:dyDescent="0.2">
      <c r="A608" t="s">
        <v>2131</v>
      </c>
      <c r="B608" t="s">
        <v>2083</v>
      </c>
      <c r="C608" s="6" t="s">
        <v>885</v>
      </c>
      <c r="D608">
        <v>190</v>
      </c>
      <c r="E608" t="s">
        <v>2316</v>
      </c>
      <c r="F608" t="s">
        <v>456</v>
      </c>
      <c r="G608" t="s">
        <v>1353</v>
      </c>
      <c r="H608" t="s">
        <v>952</v>
      </c>
      <c r="I608">
        <v>42</v>
      </c>
      <c r="J608">
        <v>3</v>
      </c>
      <c r="K608">
        <v>14</v>
      </c>
      <c r="L608">
        <v>17</v>
      </c>
      <c r="M608">
        <v>19</v>
      </c>
      <c r="O608" s="9">
        <f t="shared" si="70"/>
        <v>42</v>
      </c>
      <c r="P608" s="9">
        <f>J608*0.38</f>
        <v>1.1400000000000001</v>
      </c>
      <c r="Q608" s="9">
        <f>K608*0.41</f>
        <v>5.7399999999999993</v>
      </c>
      <c r="R608" s="9">
        <f t="shared" si="71"/>
        <v>6.879999999999999</v>
      </c>
    </row>
    <row r="609" spans="1:18" x14ac:dyDescent="0.2">
      <c r="A609" t="s">
        <v>2094</v>
      </c>
      <c r="B609" t="s">
        <v>2091</v>
      </c>
      <c r="C609" s="6" t="s">
        <v>886</v>
      </c>
      <c r="D609">
        <v>196</v>
      </c>
      <c r="E609" t="s">
        <v>762</v>
      </c>
      <c r="F609" t="s">
        <v>2244</v>
      </c>
      <c r="G609" t="s">
        <v>1416</v>
      </c>
      <c r="H609" t="s">
        <v>1047</v>
      </c>
      <c r="I609">
        <v>38</v>
      </c>
      <c r="J609">
        <v>7</v>
      </c>
      <c r="K609">
        <v>5</v>
      </c>
      <c r="L609">
        <v>12</v>
      </c>
      <c r="M609">
        <v>23</v>
      </c>
      <c r="O609" s="9">
        <f t="shared" si="70"/>
        <v>38</v>
      </c>
      <c r="P609" s="9">
        <f>J609*0.51</f>
        <v>3.5700000000000003</v>
      </c>
      <c r="Q609" s="9">
        <f>K609*0.51</f>
        <v>2.5499999999999998</v>
      </c>
      <c r="R609" s="9">
        <f t="shared" si="71"/>
        <v>6.12</v>
      </c>
    </row>
    <row r="610" spans="1:18" x14ac:dyDescent="0.2">
      <c r="A610" t="s">
        <v>2082</v>
      </c>
      <c r="B610" t="s">
        <v>2083</v>
      </c>
      <c r="C610" s="6" t="s">
        <v>887</v>
      </c>
      <c r="D610">
        <v>185</v>
      </c>
      <c r="E610" t="s">
        <v>399</v>
      </c>
      <c r="F610" t="s">
        <v>2304</v>
      </c>
      <c r="G610" t="s">
        <v>1232</v>
      </c>
      <c r="H610" t="s">
        <v>1015</v>
      </c>
      <c r="I610">
        <v>68</v>
      </c>
      <c r="J610">
        <v>17</v>
      </c>
      <c r="K610">
        <v>7</v>
      </c>
      <c r="L610">
        <v>24</v>
      </c>
      <c r="M610">
        <v>45</v>
      </c>
      <c r="O610" s="9">
        <f t="shared" si="70"/>
        <v>68</v>
      </c>
      <c r="P610" s="9">
        <f>J610*0.42</f>
        <v>7.14</v>
      </c>
      <c r="Q610" s="9">
        <f>K610*0.41</f>
        <v>2.8699999999999997</v>
      </c>
      <c r="R610" s="9">
        <f t="shared" si="71"/>
        <v>10.01</v>
      </c>
    </row>
    <row r="611" spans="1:18" x14ac:dyDescent="0.2">
      <c r="G611" t="s">
        <v>1828</v>
      </c>
      <c r="H611" t="s">
        <v>931</v>
      </c>
      <c r="I611">
        <v>6</v>
      </c>
      <c r="J611">
        <v>0</v>
      </c>
      <c r="K611">
        <v>1</v>
      </c>
      <c r="L611">
        <v>1</v>
      </c>
      <c r="M611">
        <v>0</v>
      </c>
      <c r="O611" s="9">
        <f t="shared" si="70"/>
        <v>6</v>
      </c>
      <c r="P611" s="9">
        <f>J611*0.47</f>
        <v>0</v>
      </c>
      <c r="Q611" s="9">
        <f>K611*0.48</f>
        <v>0.48</v>
      </c>
      <c r="R611" s="9">
        <f t="shared" si="71"/>
        <v>0.48</v>
      </c>
    </row>
    <row r="612" spans="1:18" x14ac:dyDescent="0.2">
      <c r="A612" t="s">
        <v>2082</v>
      </c>
      <c r="B612" t="s">
        <v>2083</v>
      </c>
      <c r="C612" s="6" t="s">
        <v>887</v>
      </c>
      <c r="D612">
        <v>190</v>
      </c>
      <c r="E612" t="s">
        <v>187</v>
      </c>
      <c r="F612" t="s">
        <v>188</v>
      </c>
      <c r="G612" t="s">
        <v>1247</v>
      </c>
      <c r="H612" t="s">
        <v>925</v>
      </c>
      <c r="I612">
        <v>64</v>
      </c>
      <c r="J612">
        <v>13</v>
      </c>
      <c r="K612">
        <v>10</v>
      </c>
      <c r="L612">
        <v>23</v>
      </c>
      <c r="M612">
        <v>54</v>
      </c>
      <c r="O612" s="9">
        <f t="shared" si="70"/>
        <v>64</v>
      </c>
      <c r="P612" s="9">
        <f>J612*0.43</f>
        <v>5.59</v>
      </c>
      <c r="Q612" s="9">
        <f>K612*0.44</f>
        <v>4.4000000000000004</v>
      </c>
      <c r="R612" s="9">
        <f t="shared" si="71"/>
        <v>9.99</v>
      </c>
    </row>
    <row r="613" spans="1:18" x14ac:dyDescent="0.2">
      <c r="A613" t="s">
        <v>2074</v>
      </c>
      <c r="B613" t="s">
        <v>2083</v>
      </c>
      <c r="C613" s="6" t="s">
        <v>886</v>
      </c>
      <c r="D613">
        <v>213</v>
      </c>
      <c r="E613" t="s">
        <v>2274</v>
      </c>
      <c r="F613" t="s">
        <v>2275</v>
      </c>
      <c r="G613" t="s">
        <v>1760</v>
      </c>
      <c r="H613" t="s">
        <v>906</v>
      </c>
      <c r="I613">
        <v>47</v>
      </c>
      <c r="J613">
        <v>0</v>
      </c>
      <c r="K613">
        <v>2</v>
      </c>
      <c r="L613">
        <v>2</v>
      </c>
      <c r="M613">
        <v>0</v>
      </c>
    </row>
    <row r="614" spans="1:18" x14ac:dyDescent="0.2">
      <c r="A614" t="s">
        <v>2074</v>
      </c>
      <c r="B614" t="s">
        <v>2083</v>
      </c>
      <c r="C614" s="6" t="s">
        <v>889</v>
      </c>
      <c r="D614">
        <v>204</v>
      </c>
      <c r="E614" t="s">
        <v>2270</v>
      </c>
      <c r="F614" t="s">
        <v>2271</v>
      </c>
      <c r="G614" t="s">
        <v>1646</v>
      </c>
      <c r="H614" t="s">
        <v>2078</v>
      </c>
      <c r="I614">
        <v>27</v>
      </c>
      <c r="J614">
        <v>0</v>
      </c>
      <c r="K614">
        <v>4</v>
      </c>
      <c r="L614">
        <v>4</v>
      </c>
      <c r="M614">
        <v>8</v>
      </c>
    </row>
    <row r="615" spans="1:18" x14ac:dyDescent="0.2">
      <c r="A615" t="s">
        <v>2082</v>
      </c>
      <c r="B615" t="s">
        <v>2083</v>
      </c>
      <c r="C615" s="6" t="s">
        <v>888</v>
      </c>
      <c r="D615">
        <v>210</v>
      </c>
      <c r="E615" t="s">
        <v>47</v>
      </c>
      <c r="F615" t="s">
        <v>2442</v>
      </c>
      <c r="G615" t="s">
        <v>1471</v>
      </c>
      <c r="H615" t="s">
        <v>904</v>
      </c>
      <c r="I615">
        <v>67</v>
      </c>
      <c r="J615">
        <v>5</v>
      </c>
      <c r="K615">
        <v>4</v>
      </c>
      <c r="L615">
        <v>9</v>
      </c>
      <c r="M615">
        <v>159</v>
      </c>
      <c r="O615" s="9">
        <f t="shared" ref="O615:O636" si="72">I615</f>
        <v>67</v>
      </c>
      <c r="P615" s="9">
        <f>J615*0.43</f>
        <v>2.15</v>
      </c>
      <c r="Q615" s="9">
        <f>K615*0.44</f>
        <v>1.76</v>
      </c>
      <c r="R615" s="9">
        <f t="shared" ref="R615:R636" si="73">P615+Q615</f>
        <v>3.91</v>
      </c>
    </row>
    <row r="616" spans="1:18" x14ac:dyDescent="0.2">
      <c r="G616" t="s">
        <v>1942</v>
      </c>
      <c r="H616" t="s">
        <v>1015</v>
      </c>
      <c r="I616">
        <v>2</v>
      </c>
      <c r="J616">
        <v>0</v>
      </c>
      <c r="K616">
        <v>0</v>
      </c>
      <c r="L616">
        <v>0</v>
      </c>
      <c r="M616">
        <v>0</v>
      </c>
      <c r="O616" s="9">
        <f t="shared" si="72"/>
        <v>2</v>
      </c>
      <c r="P616" s="9">
        <f>J616*0.47</f>
        <v>0</v>
      </c>
      <c r="Q616" s="9">
        <f>K616*0.48</f>
        <v>0</v>
      </c>
      <c r="R616" s="9">
        <f t="shared" si="73"/>
        <v>0</v>
      </c>
    </row>
    <row r="617" spans="1:18" x14ac:dyDescent="0.2">
      <c r="G617" t="s">
        <v>1987</v>
      </c>
      <c r="H617" t="s">
        <v>911</v>
      </c>
      <c r="I617">
        <v>4</v>
      </c>
      <c r="J617">
        <v>0</v>
      </c>
      <c r="K617">
        <v>0</v>
      </c>
      <c r="L617">
        <v>0</v>
      </c>
      <c r="M617">
        <v>0</v>
      </c>
      <c r="O617" s="9">
        <f t="shared" si="72"/>
        <v>4</v>
      </c>
      <c r="P617" s="9">
        <f>J617*0.47</f>
        <v>0</v>
      </c>
      <c r="Q617" s="9">
        <f>K617*0.48</f>
        <v>0</v>
      </c>
      <c r="R617" s="9">
        <f t="shared" si="73"/>
        <v>0</v>
      </c>
    </row>
    <row r="618" spans="1:18" x14ac:dyDescent="0.2">
      <c r="A618" t="s">
        <v>2131</v>
      </c>
      <c r="B618" t="s">
        <v>2083</v>
      </c>
      <c r="C618" s="6" t="s">
        <v>888</v>
      </c>
      <c r="D618">
        <v>210</v>
      </c>
      <c r="E618" t="s">
        <v>116</v>
      </c>
      <c r="F618" t="s">
        <v>2093</v>
      </c>
      <c r="G618" t="s">
        <v>1285</v>
      </c>
      <c r="H618" t="s">
        <v>901</v>
      </c>
      <c r="I618">
        <v>56</v>
      </c>
      <c r="J618">
        <v>3</v>
      </c>
      <c r="K618">
        <v>18</v>
      </c>
      <c r="L618">
        <v>21</v>
      </c>
      <c r="M618">
        <v>10</v>
      </c>
      <c r="O618" s="9">
        <f t="shared" si="72"/>
        <v>56</v>
      </c>
      <c r="P618" s="9">
        <f>J618*0.51</f>
        <v>1.53</v>
      </c>
      <c r="Q618" s="9">
        <f>K618*0.51</f>
        <v>9.18</v>
      </c>
      <c r="R618" s="9">
        <f t="shared" si="73"/>
        <v>10.709999999999999</v>
      </c>
    </row>
    <row r="619" spans="1:18" x14ac:dyDescent="0.2">
      <c r="A619" t="s">
        <v>2082</v>
      </c>
      <c r="B619" t="s">
        <v>2083</v>
      </c>
      <c r="C619" s="6" t="s">
        <v>886</v>
      </c>
      <c r="D619">
        <v>205</v>
      </c>
      <c r="E619" t="s">
        <v>2290</v>
      </c>
      <c r="F619" t="s">
        <v>2291</v>
      </c>
      <c r="G619" t="s">
        <v>1009</v>
      </c>
      <c r="H619" t="s">
        <v>917</v>
      </c>
      <c r="I619">
        <v>72</v>
      </c>
      <c r="J619">
        <v>21</v>
      </c>
      <c r="K619">
        <v>25</v>
      </c>
      <c r="L619">
        <v>46</v>
      </c>
      <c r="M619">
        <v>16</v>
      </c>
      <c r="O619" s="9">
        <f t="shared" si="72"/>
        <v>72</v>
      </c>
      <c r="P619" s="9">
        <f>J619*0.51</f>
        <v>10.71</v>
      </c>
      <c r="Q619" s="9">
        <f>K619*0.51</f>
        <v>12.75</v>
      </c>
      <c r="R619" s="9">
        <f t="shared" si="73"/>
        <v>23.46</v>
      </c>
    </row>
    <row r="620" spans="1:18" x14ac:dyDescent="0.2">
      <c r="G620" t="s">
        <v>1312</v>
      </c>
      <c r="H620" t="s">
        <v>920</v>
      </c>
      <c r="I620">
        <v>58</v>
      </c>
      <c r="J620">
        <v>6</v>
      </c>
      <c r="K620">
        <v>13</v>
      </c>
      <c r="L620">
        <v>19</v>
      </c>
      <c r="M620">
        <v>34</v>
      </c>
      <c r="O620" s="9">
        <f t="shared" si="72"/>
        <v>58</v>
      </c>
      <c r="P620" s="9">
        <f>J620*0.47</f>
        <v>2.82</v>
      </c>
      <c r="Q620" s="9">
        <f>K620*0.48</f>
        <v>6.24</v>
      </c>
      <c r="R620" s="9">
        <f t="shared" si="73"/>
        <v>9.06</v>
      </c>
    </row>
    <row r="621" spans="1:18" x14ac:dyDescent="0.2">
      <c r="A621" t="s">
        <v>2090</v>
      </c>
      <c r="B621" t="s">
        <v>2091</v>
      </c>
      <c r="C621" s="6" t="s">
        <v>887</v>
      </c>
      <c r="D621">
        <v>191</v>
      </c>
      <c r="E621" t="s">
        <v>2288</v>
      </c>
      <c r="F621" t="s">
        <v>2289</v>
      </c>
      <c r="G621" t="s">
        <v>1519</v>
      </c>
      <c r="H621" t="s">
        <v>917</v>
      </c>
      <c r="I621">
        <v>26</v>
      </c>
      <c r="J621">
        <v>4</v>
      </c>
      <c r="K621">
        <v>3</v>
      </c>
      <c r="L621">
        <v>7</v>
      </c>
      <c r="M621">
        <v>6</v>
      </c>
      <c r="O621" s="9">
        <f t="shared" si="72"/>
        <v>26</v>
      </c>
      <c r="P621" s="9">
        <f>J621*0.51</f>
        <v>2.04</v>
      </c>
      <c r="Q621" s="9">
        <f>K621*0.51</f>
        <v>1.53</v>
      </c>
      <c r="R621" s="9">
        <f t="shared" si="73"/>
        <v>3.5700000000000003</v>
      </c>
    </row>
    <row r="622" spans="1:18" x14ac:dyDescent="0.2">
      <c r="A622" t="s">
        <v>2094</v>
      </c>
      <c r="B622" t="s">
        <v>2091</v>
      </c>
      <c r="C622" s="6" t="s">
        <v>896</v>
      </c>
      <c r="D622">
        <v>187</v>
      </c>
      <c r="E622" t="s">
        <v>94</v>
      </c>
      <c r="F622" t="s">
        <v>95</v>
      </c>
      <c r="G622" t="s">
        <v>900</v>
      </c>
      <c r="H622" t="s">
        <v>901</v>
      </c>
      <c r="I622">
        <v>72</v>
      </c>
      <c r="J622">
        <v>35</v>
      </c>
      <c r="K622">
        <v>71</v>
      </c>
      <c r="L622">
        <v>106</v>
      </c>
      <c r="M622">
        <v>49</v>
      </c>
      <c r="O622" s="9">
        <f t="shared" si="72"/>
        <v>72</v>
      </c>
      <c r="P622" s="9">
        <f>J622*0.33</f>
        <v>11.55</v>
      </c>
      <c r="Q622" s="9">
        <f>K622*0.32</f>
        <v>22.72</v>
      </c>
      <c r="R622" s="9">
        <f t="shared" si="73"/>
        <v>34.269999999999996</v>
      </c>
    </row>
    <row r="623" spans="1:18" x14ac:dyDescent="0.2">
      <c r="A623" t="s">
        <v>2131</v>
      </c>
      <c r="B623" t="s">
        <v>2091</v>
      </c>
      <c r="C623" s="6" t="s">
        <v>892</v>
      </c>
      <c r="D623">
        <v>208</v>
      </c>
      <c r="E623" t="s">
        <v>792</v>
      </c>
      <c r="F623" t="s">
        <v>2096</v>
      </c>
      <c r="G623" t="s">
        <v>1564</v>
      </c>
      <c r="H623" t="s">
        <v>2078</v>
      </c>
      <c r="I623">
        <v>48</v>
      </c>
      <c r="J623">
        <v>2</v>
      </c>
      <c r="K623">
        <v>4</v>
      </c>
      <c r="L623">
        <v>6</v>
      </c>
      <c r="M623">
        <v>38</v>
      </c>
      <c r="O623" s="9">
        <f t="shared" si="72"/>
        <v>48</v>
      </c>
      <c r="P623" s="9">
        <f>J623*0.52</f>
        <v>1.04</v>
      </c>
      <c r="Q623" s="9">
        <f>K623*0.59</f>
        <v>2.36</v>
      </c>
      <c r="R623" s="9">
        <f t="shared" si="73"/>
        <v>3.4</v>
      </c>
    </row>
    <row r="624" spans="1:18" x14ac:dyDescent="0.2">
      <c r="A624" t="s">
        <v>2131</v>
      </c>
      <c r="B624" t="s">
        <v>2083</v>
      </c>
      <c r="C624" s="6" t="s">
        <v>886</v>
      </c>
      <c r="D624">
        <v>197</v>
      </c>
      <c r="E624" t="s">
        <v>2132</v>
      </c>
      <c r="F624" t="s">
        <v>2133</v>
      </c>
      <c r="G624" t="s">
        <v>1193</v>
      </c>
      <c r="H624" t="s">
        <v>966</v>
      </c>
      <c r="I624">
        <v>78</v>
      </c>
      <c r="J624">
        <v>10</v>
      </c>
      <c r="K624">
        <v>18</v>
      </c>
      <c r="L624">
        <v>28</v>
      </c>
      <c r="M624">
        <v>53</v>
      </c>
      <c r="O624" s="9">
        <f t="shared" si="72"/>
        <v>78</v>
      </c>
      <c r="P624" s="9">
        <f>J624*0.51</f>
        <v>5.0999999999999996</v>
      </c>
      <c r="Q624" s="9">
        <f>K624*0.51</f>
        <v>9.18</v>
      </c>
      <c r="R624" s="9">
        <f t="shared" si="73"/>
        <v>14.28</v>
      </c>
    </row>
    <row r="625" spans="1:18" x14ac:dyDescent="0.2">
      <c r="G625" t="s">
        <v>1980</v>
      </c>
      <c r="H625" t="s">
        <v>915</v>
      </c>
      <c r="I625">
        <v>4</v>
      </c>
      <c r="J625">
        <v>0</v>
      </c>
      <c r="K625">
        <v>0</v>
      </c>
      <c r="L625">
        <v>0</v>
      </c>
      <c r="M625">
        <v>5</v>
      </c>
      <c r="O625" s="9">
        <f t="shared" si="72"/>
        <v>4</v>
      </c>
      <c r="P625" s="9">
        <f>J625*0.47</f>
        <v>0</v>
      </c>
      <c r="Q625" s="9">
        <f>K625*0.48</f>
        <v>0</v>
      </c>
      <c r="R625" s="9">
        <f t="shared" si="73"/>
        <v>0</v>
      </c>
    </row>
    <row r="626" spans="1:18" x14ac:dyDescent="0.2">
      <c r="A626" t="s">
        <v>2082</v>
      </c>
      <c r="B626" t="s">
        <v>2083</v>
      </c>
      <c r="C626" s="6" t="s">
        <v>887</v>
      </c>
      <c r="D626">
        <v>205</v>
      </c>
      <c r="E626" t="s">
        <v>547</v>
      </c>
      <c r="F626" t="s">
        <v>2147</v>
      </c>
      <c r="G626" t="s">
        <v>1496</v>
      </c>
      <c r="H626" t="s">
        <v>920</v>
      </c>
      <c r="I626">
        <v>18</v>
      </c>
      <c r="J626">
        <v>3</v>
      </c>
      <c r="K626">
        <v>5</v>
      </c>
      <c r="L626">
        <v>8</v>
      </c>
      <c r="M626">
        <v>63</v>
      </c>
      <c r="O626" s="9">
        <f t="shared" si="72"/>
        <v>18</v>
      </c>
      <c r="P626" s="9">
        <f>J626*0.43</f>
        <v>1.29</v>
      </c>
      <c r="Q626" s="9">
        <f>K626*0.44</f>
        <v>2.2000000000000002</v>
      </c>
      <c r="R626" s="9">
        <f t="shared" si="73"/>
        <v>3.49</v>
      </c>
    </row>
    <row r="627" spans="1:18" x14ac:dyDescent="0.2">
      <c r="G627" t="s">
        <v>1844</v>
      </c>
      <c r="H627" t="s">
        <v>2078</v>
      </c>
      <c r="I627">
        <v>10</v>
      </c>
      <c r="J627">
        <v>0</v>
      </c>
      <c r="K627">
        <v>1</v>
      </c>
      <c r="L627">
        <v>1</v>
      </c>
      <c r="M627">
        <v>0</v>
      </c>
      <c r="O627" s="9">
        <f t="shared" si="72"/>
        <v>10</v>
      </c>
      <c r="P627" s="9">
        <f>J627*0.47</f>
        <v>0</v>
      </c>
      <c r="Q627" s="9">
        <f>K627*0.48</f>
        <v>0.48</v>
      </c>
      <c r="R627" s="9">
        <f t="shared" si="73"/>
        <v>0.48</v>
      </c>
    </row>
    <row r="628" spans="1:18" x14ac:dyDescent="0.2">
      <c r="G628" t="s">
        <v>1438</v>
      </c>
      <c r="H628" t="s">
        <v>2078</v>
      </c>
      <c r="I628">
        <v>28</v>
      </c>
      <c r="J628">
        <v>4</v>
      </c>
      <c r="K628">
        <v>7</v>
      </c>
      <c r="L628">
        <v>11</v>
      </c>
      <c r="M628">
        <v>14</v>
      </c>
      <c r="O628" s="9">
        <f t="shared" si="72"/>
        <v>28</v>
      </c>
      <c r="P628" s="9">
        <f>J628*0.47</f>
        <v>1.88</v>
      </c>
      <c r="Q628" s="9">
        <f>K628*0.48</f>
        <v>3.36</v>
      </c>
      <c r="R628" s="9">
        <f t="shared" si="73"/>
        <v>5.24</v>
      </c>
    </row>
    <row r="629" spans="1:18" x14ac:dyDescent="0.2">
      <c r="A629" t="s">
        <v>2094</v>
      </c>
      <c r="B629" t="s">
        <v>2091</v>
      </c>
      <c r="C629" s="6" t="s">
        <v>892</v>
      </c>
      <c r="D629">
        <v>218</v>
      </c>
      <c r="E629" t="s">
        <v>820</v>
      </c>
      <c r="F629" t="s">
        <v>821</v>
      </c>
      <c r="G629" t="s">
        <v>1660</v>
      </c>
      <c r="H629" t="s">
        <v>922</v>
      </c>
      <c r="I629">
        <v>9</v>
      </c>
      <c r="J629">
        <v>2</v>
      </c>
      <c r="K629">
        <v>1</v>
      </c>
      <c r="L629">
        <v>3</v>
      </c>
      <c r="M629">
        <v>12</v>
      </c>
      <c r="O629" s="9">
        <f t="shared" si="72"/>
        <v>9</v>
      </c>
      <c r="P629" s="9">
        <f>J629*0.52</f>
        <v>1.04</v>
      </c>
      <c r="Q629" s="9">
        <f>K629*0.59</f>
        <v>0.59</v>
      </c>
      <c r="R629" s="9">
        <f t="shared" si="73"/>
        <v>1.63</v>
      </c>
    </row>
    <row r="630" spans="1:18" x14ac:dyDescent="0.2">
      <c r="A630" t="s">
        <v>2090</v>
      </c>
      <c r="B630" t="s">
        <v>2091</v>
      </c>
      <c r="C630" s="6" t="s">
        <v>886</v>
      </c>
      <c r="D630">
        <v>202</v>
      </c>
      <c r="E630" t="s">
        <v>2219</v>
      </c>
      <c r="F630" t="s">
        <v>2220</v>
      </c>
      <c r="G630" t="s">
        <v>1883</v>
      </c>
      <c r="H630" t="s">
        <v>906</v>
      </c>
      <c r="I630">
        <v>1</v>
      </c>
      <c r="J630">
        <v>0</v>
      </c>
      <c r="K630">
        <v>0</v>
      </c>
      <c r="L630">
        <v>0</v>
      </c>
      <c r="M630">
        <v>0</v>
      </c>
      <c r="O630" s="9">
        <f t="shared" si="72"/>
        <v>1</v>
      </c>
      <c r="P630" s="9">
        <f>J630*0.33</f>
        <v>0</v>
      </c>
      <c r="Q630" s="9">
        <f>K630*0.32</f>
        <v>0</v>
      </c>
      <c r="R630" s="9">
        <f t="shared" si="73"/>
        <v>0</v>
      </c>
    </row>
    <row r="631" spans="1:18" x14ac:dyDescent="0.2">
      <c r="A631" t="s">
        <v>2090</v>
      </c>
      <c r="B631" t="s">
        <v>2091</v>
      </c>
      <c r="C631" s="6" t="s">
        <v>895</v>
      </c>
      <c r="D631">
        <v>155</v>
      </c>
      <c r="E631" t="s">
        <v>316</v>
      </c>
      <c r="F631" t="s">
        <v>2151</v>
      </c>
      <c r="G631" t="s">
        <v>1658</v>
      </c>
      <c r="H631" t="s">
        <v>961</v>
      </c>
      <c r="I631">
        <v>9</v>
      </c>
      <c r="J631">
        <v>2</v>
      </c>
      <c r="K631">
        <v>1</v>
      </c>
      <c r="L631">
        <v>3</v>
      </c>
      <c r="M631">
        <v>6</v>
      </c>
      <c r="O631" s="9">
        <f t="shared" si="72"/>
        <v>9</v>
      </c>
      <c r="P631" s="9">
        <f>J631*0.43</f>
        <v>0.86</v>
      </c>
      <c r="Q631" s="9">
        <f>K631*0.44</f>
        <v>0.44</v>
      </c>
      <c r="R631" s="9">
        <f t="shared" si="73"/>
        <v>1.3</v>
      </c>
    </row>
    <row r="632" spans="1:18" x14ac:dyDescent="0.2">
      <c r="G632" t="s">
        <v>2026</v>
      </c>
      <c r="H632" t="s">
        <v>949</v>
      </c>
      <c r="I632">
        <v>9</v>
      </c>
      <c r="J632">
        <v>0</v>
      </c>
      <c r="K632">
        <v>0</v>
      </c>
      <c r="L632">
        <v>0</v>
      </c>
      <c r="M632">
        <v>17</v>
      </c>
      <c r="O632" s="9">
        <f t="shared" si="72"/>
        <v>9</v>
      </c>
      <c r="P632" s="9">
        <f>J632*0.47</f>
        <v>0</v>
      </c>
      <c r="Q632" s="9">
        <f>K632*0.48</f>
        <v>0</v>
      </c>
      <c r="R632" s="9">
        <f t="shared" si="73"/>
        <v>0</v>
      </c>
    </row>
    <row r="633" spans="1:18" x14ac:dyDescent="0.2">
      <c r="G633" t="s">
        <v>1848</v>
      </c>
      <c r="H633" t="s">
        <v>947</v>
      </c>
      <c r="I633">
        <v>13</v>
      </c>
      <c r="J633">
        <v>0</v>
      </c>
      <c r="K633">
        <v>1</v>
      </c>
      <c r="L633">
        <v>1</v>
      </c>
      <c r="M633">
        <v>12</v>
      </c>
      <c r="O633" s="9">
        <f t="shared" si="72"/>
        <v>13</v>
      </c>
      <c r="P633" s="9">
        <f>J633*0.47</f>
        <v>0</v>
      </c>
      <c r="Q633" s="9">
        <f>K633*0.48</f>
        <v>0.48</v>
      </c>
      <c r="R633" s="9">
        <f t="shared" si="73"/>
        <v>0.48</v>
      </c>
    </row>
    <row r="634" spans="1:18" x14ac:dyDescent="0.2">
      <c r="A634" t="s">
        <v>2094</v>
      </c>
      <c r="B634" t="s">
        <v>2091</v>
      </c>
      <c r="C634" s="6" t="s">
        <v>887</v>
      </c>
      <c r="D634">
        <v>190</v>
      </c>
      <c r="E634" t="s">
        <v>2387</v>
      </c>
      <c r="F634" t="s">
        <v>2289</v>
      </c>
      <c r="G634" t="s">
        <v>1091</v>
      </c>
      <c r="H634" t="s">
        <v>911</v>
      </c>
      <c r="I634">
        <v>79</v>
      </c>
      <c r="J634">
        <v>16</v>
      </c>
      <c r="K634">
        <v>21</v>
      </c>
      <c r="L634">
        <v>37</v>
      </c>
      <c r="M634">
        <v>69</v>
      </c>
      <c r="O634" s="9">
        <f t="shared" si="72"/>
        <v>79</v>
      </c>
      <c r="P634" s="9">
        <f>J634*0.33</f>
        <v>5.28</v>
      </c>
      <c r="Q634" s="9">
        <f>K634*0.32</f>
        <v>6.72</v>
      </c>
      <c r="R634" s="9">
        <f t="shared" si="73"/>
        <v>12</v>
      </c>
    </row>
    <row r="635" spans="1:18" x14ac:dyDescent="0.2">
      <c r="A635" t="s">
        <v>2082</v>
      </c>
      <c r="B635" t="s">
        <v>2083</v>
      </c>
      <c r="C635" s="6" t="s">
        <v>888</v>
      </c>
      <c r="D635">
        <v>196</v>
      </c>
      <c r="E635" t="s">
        <v>692</v>
      </c>
      <c r="F635" t="s">
        <v>2399</v>
      </c>
      <c r="G635" t="s">
        <v>1419</v>
      </c>
      <c r="H635" t="s">
        <v>951</v>
      </c>
      <c r="I635">
        <v>63</v>
      </c>
      <c r="J635">
        <v>5</v>
      </c>
      <c r="K635">
        <v>7</v>
      </c>
      <c r="L635">
        <v>12</v>
      </c>
      <c r="M635">
        <v>265</v>
      </c>
      <c r="O635" s="9">
        <f t="shared" si="72"/>
        <v>63</v>
      </c>
      <c r="P635" s="9">
        <f>J635*0.3</f>
        <v>1.5</v>
      </c>
      <c r="Q635" s="9">
        <f>K635*0.36</f>
        <v>2.52</v>
      </c>
      <c r="R635" s="9">
        <f t="shared" si="73"/>
        <v>4.0199999999999996</v>
      </c>
    </row>
    <row r="636" spans="1:18" x14ac:dyDescent="0.2">
      <c r="A636" t="s">
        <v>2082</v>
      </c>
      <c r="B636" t="s">
        <v>2083</v>
      </c>
      <c r="C636" s="6" t="s">
        <v>889</v>
      </c>
      <c r="D636">
        <v>205</v>
      </c>
      <c r="E636" t="s">
        <v>2084</v>
      </c>
      <c r="F636" t="s">
        <v>2147</v>
      </c>
      <c r="G636" t="s">
        <v>1375</v>
      </c>
      <c r="H636" t="s">
        <v>929</v>
      </c>
      <c r="I636">
        <v>64</v>
      </c>
      <c r="J636">
        <v>2</v>
      </c>
      <c r="K636">
        <v>13</v>
      </c>
      <c r="L636">
        <v>15</v>
      </c>
      <c r="M636">
        <v>45</v>
      </c>
      <c r="O636" s="9">
        <f t="shared" si="72"/>
        <v>64</v>
      </c>
      <c r="P636" s="9">
        <f>J636*0.42</f>
        <v>0.84</v>
      </c>
      <c r="Q636" s="9">
        <f>K636*0.41</f>
        <v>5.33</v>
      </c>
      <c r="R636" s="9">
        <f t="shared" si="73"/>
        <v>6.17</v>
      </c>
    </row>
    <row r="637" spans="1:18" x14ac:dyDescent="0.2">
      <c r="A637" t="s">
        <v>2074</v>
      </c>
      <c r="B637" t="s">
        <v>2083</v>
      </c>
      <c r="C637" s="6" t="s">
        <v>886</v>
      </c>
      <c r="D637">
        <v>175</v>
      </c>
      <c r="E637" t="s">
        <v>2193</v>
      </c>
      <c r="F637" t="s">
        <v>2220</v>
      </c>
      <c r="G637" t="s">
        <v>1763</v>
      </c>
      <c r="H637" t="s">
        <v>951</v>
      </c>
      <c r="I637">
        <v>56</v>
      </c>
      <c r="J637">
        <v>0</v>
      </c>
      <c r="K637">
        <v>2</v>
      </c>
      <c r="L637">
        <v>2</v>
      </c>
      <c r="M637">
        <v>14</v>
      </c>
    </row>
    <row r="638" spans="1:18" x14ac:dyDescent="0.2">
      <c r="A638" t="s">
        <v>2131</v>
      </c>
      <c r="B638" t="s">
        <v>2083</v>
      </c>
      <c r="C638" s="6" t="s">
        <v>886</v>
      </c>
      <c r="D638">
        <v>207</v>
      </c>
      <c r="E638" t="s">
        <v>2198</v>
      </c>
      <c r="F638" t="s">
        <v>2199</v>
      </c>
      <c r="G638" t="s">
        <v>1482</v>
      </c>
      <c r="H638" t="s">
        <v>938</v>
      </c>
      <c r="I638">
        <v>75</v>
      </c>
      <c r="J638">
        <v>2</v>
      </c>
      <c r="K638">
        <v>7</v>
      </c>
      <c r="L638">
        <v>9</v>
      </c>
      <c r="M638">
        <v>80</v>
      </c>
      <c r="O638" s="9">
        <f>I638</f>
        <v>75</v>
      </c>
      <c r="P638" s="9">
        <f>J638*0.52</f>
        <v>1.04</v>
      </c>
      <c r="Q638" s="9">
        <f>K638*0.59</f>
        <v>4.13</v>
      </c>
      <c r="R638" s="9">
        <f>P638+Q638</f>
        <v>5.17</v>
      </c>
    </row>
    <row r="639" spans="1:18" x14ac:dyDescent="0.2">
      <c r="G639" t="s">
        <v>1998</v>
      </c>
      <c r="H639" t="s">
        <v>915</v>
      </c>
      <c r="I639">
        <v>5</v>
      </c>
      <c r="J639">
        <v>0</v>
      </c>
      <c r="K639">
        <v>0</v>
      </c>
      <c r="L639">
        <v>0</v>
      </c>
      <c r="M639">
        <v>0</v>
      </c>
      <c r="O639" s="9">
        <f>I639</f>
        <v>5</v>
      </c>
      <c r="P639" s="9">
        <f>J639*0.47</f>
        <v>0</v>
      </c>
      <c r="Q639" s="9">
        <f>K639*0.48</f>
        <v>0</v>
      </c>
      <c r="R639" s="9">
        <f>P639+Q639</f>
        <v>0</v>
      </c>
    </row>
    <row r="640" spans="1:18" x14ac:dyDescent="0.2">
      <c r="A640" t="s">
        <v>2131</v>
      </c>
      <c r="B640" t="s">
        <v>2083</v>
      </c>
      <c r="C640" s="6" t="s">
        <v>888</v>
      </c>
      <c r="D640">
        <v>188</v>
      </c>
      <c r="E640" t="s">
        <v>211</v>
      </c>
      <c r="F640" t="s">
        <v>212</v>
      </c>
      <c r="G640" t="s">
        <v>1544</v>
      </c>
      <c r="H640" t="s">
        <v>925</v>
      </c>
      <c r="I640">
        <v>65</v>
      </c>
      <c r="J640">
        <v>1</v>
      </c>
      <c r="K640">
        <v>6</v>
      </c>
      <c r="L640">
        <v>7</v>
      </c>
      <c r="M640">
        <v>37</v>
      </c>
      <c r="O640" s="9">
        <f>I640</f>
        <v>65</v>
      </c>
      <c r="P640" s="9">
        <f>J640*0.51</f>
        <v>0.51</v>
      </c>
      <c r="Q640" s="9">
        <f>K640*0.51</f>
        <v>3.06</v>
      </c>
      <c r="R640" s="9">
        <f>P640+Q640</f>
        <v>3.5700000000000003</v>
      </c>
    </row>
    <row r="641" spans="1:18" x14ac:dyDescent="0.2">
      <c r="G641" t="s">
        <v>1045</v>
      </c>
      <c r="H641" t="s">
        <v>2078</v>
      </c>
      <c r="I641">
        <v>56</v>
      </c>
      <c r="J641">
        <v>16</v>
      </c>
      <c r="K641">
        <v>25</v>
      </c>
      <c r="L641">
        <v>41</v>
      </c>
      <c r="M641">
        <v>33</v>
      </c>
      <c r="O641" s="9">
        <f>I641</f>
        <v>56</v>
      </c>
      <c r="P641" s="9">
        <f>J641*0.47</f>
        <v>7.52</v>
      </c>
      <c r="Q641" s="9">
        <f>K641*0.48</f>
        <v>12</v>
      </c>
      <c r="R641" s="9">
        <f>P641+Q641</f>
        <v>19.52</v>
      </c>
    </row>
    <row r="642" spans="1:18" x14ac:dyDescent="0.2">
      <c r="A642" t="s">
        <v>2131</v>
      </c>
      <c r="B642" t="s">
        <v>2083</v>
      </c>
      <c r="C642" s="6" t="s">
        <v>886</v>
      </c>
      <c r="D642">
        <v>195</v>
      </c>
      <c r="E642" t="s">
        <v>414</v>
      </c>
      <c r="F642" t="s">
        <v>363</v>
      </c>
      <c r="G642" t="s">
        <v>413</v>
      </c>
    </row>
    <row r="643" spans="1:18" x14ac:dyDescent="0.2">
      <c r="A643" t="s">
        <v>2074</v>
      </c>
      <c r="B643" t="s">
        <v>2083</v>
      </c>
      <c r="C643" s="6" t="s">
        <v>886</v>
      </c>
      <c r="D643">
        <v>190</v>
      </c>
      <c r="E643" t="s">
        <v>531</v>
      </c>
      <c r="F643" t="s">
        <v>532</v>
      </c>
      <c r="G643" t="s">
        <v>2052</v>
      </c>
      <c r="H643" t="s">
        <v>992</v>
      </c>
      <c r="I643">
        <v>21</v>
      </c>
      <c r="J643">
        <v>0</v>
      </c>
      <c r="K643">
        <v>0</v>
      </c>
      <c r="L643">
        <v>0</v>
      </c>
      <c r="M643">
        <v>2</v>
      </c>
    </row>
    <row r="644" spans="1:18" x14ac:dyDescent="0.2">
      <c r="G644" t="s">
        <v>1643</v>
      </c>
      <c r="H644" t="s">
        <v>2078</v>
      </c>
      <c r="I644">
        <v>18</v>
      </c>
      <c r="J644">
        <v>0</v>
      </c>
      <c r="K644">
        <v>4</v>
      </c>
      <c r="L644">
        <v>4</v>
      </c>
      <c r="M644">
        <v>8</v>
      </c>
      <c r="O644" s="9">
        <f t="shared" ref="O644:O672" si="74">I644</f>
        <v>18</v>
      </c>
      <c r="P644" s="9">
        <f>J644*0.47</f>
        <v>0</v>
      </c>
      <c r="Q644" s="9">
        <f>K644*0.48</f>
        <v>1.92</v>
      </c>
      <c r="R644" s="9">
        <f t="shared" ref="R644:R672" si="75">P644+Q644</f>
        <v>1.92</v>
      </c>
    </row>
    <row r="645" spans="1:18" x14ac:dyDescent="0.2">
      <c r="A645" t="s">
        <v>2131</v>
      </c>
      <c r="B645" t="s">
        <v>2091</v>
      </c>
      <c r="C645" s="6" t="s">
        <v>887</v>
      </c>
      <c r="D645">
        <v>193</v>
      </c>
      <c r="E645" t="s">
        <v>2299</v>
      </c>
      <c r="F645" t="s">
        <v>204</v>
      </c>
      <c r="G645" t="s">
        <v>1732</v>
      </c>
      <c r="H645" t="s">
        <v>925</v>
      </c>
      <c r="I645">
        <v>3</v>
      </c>
      <c r="J645">
        <v>0</v>
      </c>
      <c r="K645">
        <v>2</v>
      </c>
      <c r="L645">
        <v>2</v>
      </c>
      <c r="M645">
        <v>0</v>
      </c>
      <c r="O645" s="9">
        <f t="shared" si="74"/>
        <v>3</v>
      </c>
      <c r="P645" s="9">
        <f>J645*0.52</f>
        <v>0</v>
      </c>
      <c r="Q645" s="9">
        <f>K645*0.59</f>
        <v>1.18</v>
      </c>
      <c r="R645" s="9">
        <f t="shared" si="75"/>
        <v>1.18</v>
      </c>
    </row>
    <row r="646" spans="1:18" x14ac:dyDescent="0.2">
      <c r="A646" t="s">
        <v>2090</v>
      </c>
      <c r="B646" t="s">
        <v>2091</v>
      </c>
      <c r="C646" s="6" t="s">
        <v>891</v>
      </c>
      <c r="D646">
        <v>243</v>
      </c>
      <c r="E646" t="s">
        <v>260</v>
      </c>
      <c r="F646" t="s">
        <v>261</v>
      </c>
      <c r="G646" t="s">
        <v>1224</v>
      </c>
      <c r="H646" t="s">
        <v>1005</v>
      </c>
      <c r="I646">
        <v>76</v>
      </c>
      <c r="J646">
        <v>11</v>
      </c>
      <c r="K646">
        <v>14</v>
      </c>
      <c r="L646">
        <v>25</v>
      </c>
      <c r="M646">
        <v>180</v>
      </c>
      <c r="O646" s="9">
        <f t="shared" si="74"/>
        <v>76</v>
      </c>
      <c r="P646" s="9">
        <f>J646*0.3</f>
        <v>3.3</v>
      </c>
      <c r="Q646" s="9">
        <f>K646*0.36</f>
        <v>5.04</v>
      </c>
      <c r="R646" s="9">
        <f t="shared" si="75"/>
        <v>8.34</v>
      </c>
    </row>
    <row r="647" spans="1:18" x14ac:dyDescent="0.2">
      <c r="A647" t="s">
        <v>2082</v>
      </c>
      <c r="B647" t="s">
        <v>2083</v>
      </c>
      <c r="C647" s="6" t="s">
        <v>891</v>
      </c>
      <c r="D647">
        <v>222</v>
      </c>
      <c r="E647" t="s">
        <v>662</v>
      </c>
      <c r="F647" t="s">
        <v>2220</v>
      </c>
      <c r="G647" t="s">
        <v>1696</v>
      </c>
      <c r="H647" t="s">
        <v>915</v>
      </c>
      <c r="I647">
        <v>53</v>
      </c>
      <c r="J647">
        <v>0</v>
      </c>
      <c r="K647">
        <v>3</v>
      </c>
      <c r="L647">
        <v>3</v>
      </c>
      <c r="M647">
        <v>263</v>
      </c>
      <c r="O647" s="9">
        <f t="shared" si="74"/>
        <v>53</v>
      </c>
      <c r="P647" s="9">
        <f>J647*0.33</f>
        <v>0</v>
      </c>
      <c r="Q647" s="9">
        <f>K647*0.32</f>
        <v>0.96</v>
      </c>
      <c r="R647" s="9">
        <f t="shared" si="75"/>
        <v>0.96</v>
      </c>
    </row>
    <row r="648" spans="1:18" x14ac:dyDescent="0.2">
      <c r="A648" t="s">
        <v>2090</v>
      </c>
      <c r="B648" t="s">
        <v>2091</v>
      </c>
      <c r="C648" s="6" t="s">
        <v>888</v>
      </c>
      <c r="D648">
        <v>210</v>
      </c>
      <c r="E648" t="s">
        <v>504</v>
      </c>
      <c r="F648" t="s">
        <v>2428</v>
      </c>
      <c r="G648" t="s">
        <v>1262</v>
      </c>
      <c r="H648" t="s">
        <v>992</v>
      </c>
      <c r="I648">
        <v>64</v>
      </c>
      <c r="J648">
        <v>14</v>
      </c>
      <c r="K648">
        <v>8</v>
      </c>
      <c r="L648">
        <v>22</v>
      </c>
      <c r="M648">
        <v>45</v>
      </c>
      <c r="O648" s="9">
        <f t="shared" si="74"/>
        <v>64</v>
      </c>
      <c r="P648" s="9">
        <f>J648*0.38</f>
        <v>5.32</v>
      </c>
      <c r="Q648" s="9">
        <f>K648*0.41</f>
        <v>3.28</v>
      </c>
      <c r="R648" s="9">
        <f t="shared" si="75"/>
        <v>8.6</v>
      </c>
    </row>
    <row r="649" spans="1:18" x14ac:dyDescent="0.2">
      <c r="A649" t="s">
        <v>2090</v>
      </c>
      <c r="B649" t="s">
        <v>2083</v>
      </c>
      <c r="C649" s="6" t="s">
        <v>886</v>
      </c>
      <c r="D649">
        <v>188</v>
      </c>
      <c r="E649" t="s">
        <v>50</v>
      </c>
      <c r="F649" t="s">
        <v>173</v>
      </c>
      <c r="G649" t="s">
        <v>1306</v>
      </c>
      <c r="H649" t="s">
        <v>922</v>
      </c>
      <c r="I649">
        <v>58</v>
      </c>
      <c r="J649">
        <v>9</v>
      </c>
      <c r="K649">
        <v>10</v>
      </c>
      <c r="L649">
        <v>19</v>
      </c>
      <c r="M649">
        <v>47</v>
      </c>
      <c r="O649" s="9">
        <f t="shared" si="74"/>
        <v>58</v>
      </c>
      <c r="P649" s="9">
        <f>J649*0.47</f>
        <v>4.2299999999999995</v>
      </c>
      <c r="Q649" s="9">
        <f>K649*0.45</f>
        <v>4.5</v>
      </c>
      <c r="R649" s="9">
        <f t="shared" si="75"/>
        <v>8.73</v>
      </c>
    </row>
    <row r="650" spans="1:18" x14ac:dyDescent="0.2">
      <c r="A650" t="s">
        <v>2094</v>
      </c>
      <c r="B650" t="s">
        <v>2083</v>
      </c>
      <c r="C650" s="6" t="s">
        <v>887</v>
      </c>
      <c r="D650">
        <v>195</v>
      </c>
      <c r="E650" t="s">
        <v>233</v>
      </c>
      <c r="F650" t="s">
        <v>2266</v>
      </c>
      <c r="G650" t="s">
        <v>1561</v>
      </c>
      <c r="H650" t="s">
        <v>949</v>
      </c>
      <c r="I650">
        <v>31</v>
      </c>
      <c r="J650">
        <v>2</v>
      </c>
      <c r="K650">
        <v>4</v>
      </c>
      <c r="L650">
        <v>6</v>
      </c>
      <c r="M650">
        <v>10</v>
      </c>
      <c r="O650" s="9">
        <f t="shared" si="74"/>
        <v>31</v>
      </c>
      <c r="P650" s="9">
        <f>J650*0.52</f>
        <v>1.04</v>
      </c>
      <c r="Q650" s="9">
        <f>K650*0.59</f>
        <v>2.36</v>
      </c>
      <c r="R650" s="9">
        <f t="shared" si="75"/>
        <v>3.4</v>
      </c>
    </row>
    <row r="651" spans="1:18" x14ac:dyDescent="0.2">
      <c r="A651" t="s">
        <v>2090</v>
      </c>
      <c r="B651" t="s">
        <v>2091</v>
      </c>
      <c r="C651" s="6" t="s">
        <v>888</v>
      </c>
      <c r="D651">
        <v>198</v>
      </c>
      <c r="E651" t="s">
        <v>2092</v>
      </c>
      <c r="F651" t="s">
        <v>2093</v>
      </c>
      <c r="G651" t="s">
        <v>1323</v>
      </c>
      <c r="H651" t="s">
        <v>966</v>
      </c>
      <c r="I651">
        <v>41</v>
      </c>
      <c r="J651">
        <v>9</v>
      </c>
      <c r="K651">
        <v>9</v>
      </c>
      <c r="L651">
        <v>18</v>
      </c>
      <c r="M651">
        <v>56</v>
      </c>
      <c r="O651" s="9">
        <f t="shared" si="74"/>
        <v>41</v>
      </c>
      <c r="P651" s="9">
        <f>J651*0.42</f>
        <v>3.78</v>
      </c>
      <c r="Q651" s="9">
        <f>K651*0.41</f>
        <v>3.69</v>
      </c>
      <c r="R651" s="9">
        <f t="shared" si="75"/>
        <v>7.47</v>
      </c>
    </row>
    <row r="652" spans="1:18" x14ac:dyDescent="0.2">
      <c r="G652" t="s">
        <v>1903</v>
      </c>
      <c r="H652" t="s">
        <v>938</v>
      </c>
      <c r="I652">
        <v>1</v>
      </c>
      <c r="J652">
        <v>0</v>
      </c>
      <c r="K652">
        <v>0</v>
      </c>
      <c r="L652">
        <v>0</v>
      </c>
      <c r="M652">
        <v>0</v>
      </c>
      <c r="O652" s="9">
        <f t="shared" si="74"/>
        <v>1</v>
      </c>
      <c r="P652" s="9">
        <f>J652*0.47</f>
        <v>0</v>
      </c>
      <c r="Q652" s="9">
        <f>K652*0.48</f>
        <v>0</v>
      </c>
      <c r="R652" s="9">
        <f t="shared" si="75"/>
        <v>0</v>
      </c>
    </row>
    <row r="653" spans="1:18" x14ac:dyDescent="0.2">
      <c r="A653" t="s">
        <v>2094</v>
      </c>
      <c r="B653" t="s">
        <v>2083</v>
      </c>
      <c r="C653" s="6" t="s">
        <v>885</v>
      </c>
      <c r="D653">
        <v>205</v>
      </c>
      <c r="E653" t="s">
        <v>46</v>
      </c>
      <c r="F653" t="s">
        <v>2244</v>
      </c>
      <c r="G653" t="s">
        <v>985</v>
      </c>
      <c r="H653" t="s">
        <v>2078</v>
      </c>
      <c r="I653">
        <v>70</v>
      </c>
      <c r="J653">
        <v>15</v>
      </c>
      <c r="K653">
        <v>36</v>
      </c>
      <c r="L653">
        <v>51</v>
      </c>
      <c r="M653">
        <v>205</v>
      </c>
      <c r="O653" s="9">
        <f t="shared" si="74"/>
        <v>70</v>
      </c>
      <c r="P653" s="9">
        <f>J653*0.33</f>
        <v>4.95</v>
      </c>
      <c r="Q653" s="9">
        <f>K653*0.32</f>
        <v>11.52</v>
      </c>
      <c r="R653" s="9">
        <f t="shared" si="75"/>
        <v>16.47</v>
      </c>
    </row>
    <row r="654" spans="1:18" x14ac:dyDescent="0.2">
      <c r="A654" t="s">
        <v>2082</v>
      </c>
      <c r="B654" t="s">
        <v>2091</v>
      </c>
      <c r="C654" s="6" t="s">
        <v>888</v>
      </c>
      <c r="D654">
        <v>200</v>
      </c>
      <c r="E654" t="s">
        <v>2191</v>
      </c>
      <c r="F654" t="s">
        <v>2118</v>
      </c>
      <c r="G654" t="s">
        <v>1362</v>
      </c>
      <c r="H654" t="s">
        <v>938</v>
      </c>
      <c r="I654">
        <v>27</v>
      </c>
      <c r="J654">
        <v>9</v>
      </c>
      <c r="K654">
        <v>6</v>
      </c>
      <c r="L654">
        <v>15</v>
      </c>
      <c r="M654">
        <v>22</v>
      </c>
      <c r="O654" s="9">
        <f t="shared" si="74"/>
        <v>27</v>
      </c>
      <c r="P654" s="9">
        <f>J654*0.33</f>
        <v>2.97</v>
      </c>
      <c r="Q654" s="9">
        <f>K654*0.32</f>
        <v>1.92</v>
      </c>
      <c r="R654" s="9">
        <f t="shared" si="75"/>
        <v>4.8900000000000006</v>
      </c>
    </row>
    <row r="655" spans="1:18" x14ac:dyDescent="0.2">
      <c r="A655" t="s">
        <v>2082</v>
      </c>
      <c r="B655" t="s">
        <v>2091</v>
      </c>
      <c r="C655" s="6" t="s">
        <v>889</v>
      </c>
      <c r="D655">
        <v>210</v>
      </c>
      <c r="E655" t="s">
        <v>570</v>
      </c>
      <c r="F655" t="s">
        <v>190</v>
      </c>
      <c r="G655" t="s">
        <v>1976</v>
      </c>
      <c r="H655" t="s">
        <v>973</v>
      </c>
      <c r="I655">
        <v>4</v>
      </c>
      <c r="J655">
        <v>0</v>
      </c>
      <c r="K655">
        <v>0</v>
      </c>
      <c r="L655">
        <v>0</v>
      </c>
      <c r="M655">
        <v>0</v>
      </c>
      <c r="O655" s="9">
        <f t="shared" si="74"/>
        <v>4</v>
      </c>
      <c r="P655" s="9">
        <f>J655*0.6</f>
        <v>0</v>
      </c>
      <c r="Q655" s="9">
        <f>K655*0.53</f>
        <v>0</v>
      </c>
      <c r="R655" s="9">
        <f t="shared" si="75"/>
        <v>0</v>
      </c>
    </row>
    <row r="656" spans="1:18" x14ac:dyDescent="0.2">
      <c r="G656" t="s">
        <v>1171</v>
      </c>
      <c r="H656" t="s">
        <v>1047</v>
      </c>
      <c r="I656">
        <v>40</v>
      </c>
      <c r="J656">
        <v>14</v>
      </c>
      <c r="K656">
        <v>16</v>
      </c>
      <c r="L656">
        <v>30</v>
      </c>
      <c r="M656">
        <v>18</v>
      </c>
      <c r="O656" s="9">
        <f t="shared" si="74"/>
        <v>40</v>
      </c>
      <c r="P656" s="9">
        <f>J656*0.47</f>
        <v>6.58</v>
      </c>
      <c r="Q656" s="9">
        <f>K656*0.48</f>
        <v>7.68</v>
      </c>
      <c r="R656" s="9">
        <f t="shared" si="75"/>
        <v>14.26</v>
      </c>
    </row>
    <row r="657" spans="1:18" x14ac:dyDescent="0.2">
      <c r="A657" t="s">
        <v>2082</v>
      </c>
      <c r="B657" t="s">
        <v>2083</v>
      </c>
      <c r="C657" s="6" t="s">
        <v>889</v>
      </c>
      <c r="D657">
        <v>212</v>
      </c>
      <c r="E657" t="s">
        <v>578</v>
      </c>
      <c r="F657" t="s">
        <v>2428</v>
      </c>
      <c r="G657" t="s">
        <v>1013</v>
      </c>
      <c r="H657" t="s">
        <v>973</v>
      </c>
      <c r="I657">
        <v>64</v>
      </c>
      <c r="J657">
        <v>25</v>
      </c>
      <c r="K657">
        <v>20</v>
      </c>
      <c r="L657">
        <v>45</v>
      </c>
      <c r="M657">
        <v>57</v>
      </c>
      <c r="O657" s="9">
        <f t="shared" si="74"/>
        <v>64</v>
      </c>
      <c r="P657" s="9">
        <f>J657*0.38</f>
        <v>9.5</v>
      </c>
      <c r="Q657" s="9">
        <f>K657*0.41</f>
        <v>8.1999999999999993</v>
      </c>
      <c r="R657" s="9">
        <f t="shared" si="75"/>
        <v>17.7</v>
      </c>
    </row>
    <row r="658" spans="1:18" x14ac:dyDescent="0.2">
      <c r="G658" t="s">
        <v>2027</v>
      </c>
      <c r="H658" t="s">
        <v>973</v>
      </c>
      <c r="I658">
        <v>9</v>
      </c>
      <c r="J658">
        <v>0</v>
      </c>
      <c r="K658">
        <v>0</v>
      </c>
      <c r="L658">
        <v>0</v>
      </c>
      <c r="M658">
        <v>36</v>
      </c>
      <c r="O658" s="9">
        <f t="shared" si="74"/>
        <v>9</v>
      </c>
      <c r="P658" s="9">
        <f>J658*0.47</f>
        <v>0</v>
      </c>
      <c r="Q658" s="9">
        <f>K658*0.48</f>
        <v>0</v>
      </c>
      <c r="R658" s="9">
        <f t="shared" si="75"/>
        <v>0</v>
      </c>
    </row>
    <row r="659" spans="1:18" x14ac:dyDescent="0.2">
      <c r="A659" t="s">
        <v>2131</v>
      </c>
      <c r="B659" t="s">
        <v>2091</v>
      </c>
      <c r="C659" s="6" t="s">
        <v>887</v>
      </c>
      <c r="D659">
        <v>192</v>
      </c>
      <c r="E659" t="s">
        <v>2260</v>
      </c>
      <c r="F659" t="s">
        <v>2261</v>
      </c>
      <c r="G659" t="s">
        <v>1842</v>
      </c>
      <c r="H659" t="s">
        <v>906</v>
      </c>
      <c r="I659">
        <v>10</v>
      </c>
      <c r="J659">
        <v>0</v>
      </c>
      <c r="K659">
        <v>1</v>
      </c>
      <c r="L659">
        <v>1</v>
      </c>
      <c r="M659">
        <v>0</v>
      </c>
      <c r="O659" s="9">
        <f t="shared" si="74"/>
        <v>10</v>
      </c>
      <c r="P659" s="9">
        <f>J659*0.43</f>
        <v>0</v>
      </c>
      <c r="Q659" s="9">
        <f>K659*0.44</f>
        <v>0.44</v>
      </c>
      <c r="R659" s="9">
        <f t="shared" si="75"/>
        <v>0.44</v>
      </c>
    </row>
    <row r="660" spans="1:18" x14ac:dyDescent="0.2">
      <c r="A660" t="s">
        <v>2090</v>
      </c>
      <c r="B660" t="s">
        <v>2091</v>
      </c>
      <c r="C660" s="6" t="s">
        <v>888</v>
      </c>
      <c r="D660">
        <v>215</v>
      </c>
      <c r="E660" t="s">
        <v>689</v>
      </c>
      <c r="F660" t="s">
        <v>2266</v>
      </c>
      <c r="G660" t="s">
        <v>1906</v>
      </c>
      <c r="H660" t="s">
        <v>951</v>
      </c>
      <c r="I660">
        <v>1</v>
      </c>
      <c r="J660">
        <v>0</v>
      </c>
      <c r="K660">
        <v>0</v>
      </c>
      <c r="L660">
        <v>0</v>
      </c>
      <c r="M660">
        <v>2</v>
      </c>
      <c r="O660" s="9">
        <f t="shared" si="74"/>
        <v>1</v>
      </c>
      <c r="P660" s="9">
        <f>J660*0.52</f>
        <v>0</v>
      </c>
      <c r="Q660" s="9">
        <f>K660*0.59</f>
        <v>0</v>
      </c>
      <c r="R660" s="9">
        <f t="shared" si="75"/>
        <v>0</v>
      </c>
    </row>
    <row r="661" spans="1:18" x14ac:dyDescent="0.2">
      <c r="A661" t="s">
        <v>2090</v>
      </c>
      <c r="B661" t="s">
        <v>2091</v>
      </c>
      <c r="C661" s="6" t="s">
        <v>886</v>
      </c>
      <c r="D661">
        <v>200</v>
      </c>
      <c r="E661" t="s">
        <v>471</v>
      </c>
      <c r="F661" t="s">
        <v>472</v>
      </c>
      <c r="G661" t="s">
        <v>1291</v>
      </c>
      <c r="H661" t="s">
        <v>913</v>
      </c>
      <c r="I661">
        <v>79</v>
      </c>
      <c r="J661">
        <v>9</v>
      </c>
      <c r="K661">
        <v>11</v>
      </c>
      <c r="L661">
        <v>20</v>
      </c>
      <c r="M661">
        <v>62</v>
      </c>
      <c r="O661" s="9">
        <f t="shared" si="74"/>
        <v>79</v>
      </c>
      <c r="P661" s="9">
        <f>J661*0.33</f>
        <v>2.97</v>
      </c>
      <c r="Q661" s="9">
        <f>K661*0.32</f>
        <v>3.52</v>
      </c>
      <c r="R661" s="9">
        <f t="shared" si="75"/>
        <v>6.49</v>
      </c>
    </row>
    <row r="662" spans="1:18" x14ac:dyDescent="0.2">
      <c r="A662" t="s">
        <v>2090</v>
      </c>
      <c r="B662" t="s">
        <v>2091</v>
      </c>
      <c r="C662" s="6" t="s">
        <v>889</v>
      </c>
      <c r="D662">
        <v>215</v>
      </c>
      <c r="E662" t="s">
        <v>779</v>
      </c>
      <c r="F662" t="s">
        <v>2203</v>
      </c>
      <c r="G662" t="s">
        <v>1458</v>
      </c>
      <c r="H662" t="s">
        <v>1047</v>
      </c>
      <c r="I662">
        <v>67</v>
      </c>
      <c r="J662">
        <v>5</v>
      </c>
      <c r="K662">
        <v>5</v>
      </c>
      <c r="L662">
        <v>10</v>
      </c>
      <c r="M662">
        <v>32</v>
      </c>
      <c r="O662" s="9">
        <f t="shared" si="74"/>
        <v>67</v>
      </c>
      <c r="P662" s="9">
        <f>J662*0.3</f>
        <v>1.5</v>
      </c>
      <c r="Q662" s="9">
        <f>K662*0.36</f>
        <v>1.7999999999999998</v>
      </c>
      <c r="R662" s="9">
        <f t="shared" si="75"/>
        <v>3.3</v>
      </c>
    </row>
    <row r="663" spans="1:18" x14ac:dyDescent="0.2">
      <c r="A663" t="s">
        <v>2094</v>
      </c>
      <c r="B663" t="s">
        <v>2091</v>
      </c>
      <c r="C663" s="6" t="s">
        <v>886</v>
      </c>
      <c r="D663">
        <v>188</v>
      </c>
      <c r="E663" t="s">
        <v>633</v>
      </c>
      <c r="F663" t="s">
        <v>634</v>
      </c>
      <c r="G663" t="s">
        <v>936</v>
      </c>
      <c r="H663" t="s">
        <v>931</v>
      </c>
      <c r="I663">
        <v>76</v>
      </c>
      <c r="J663">
        <v>24</v>
      </c>
      <c r="K663">
        <v>39</v>
      </c>
      <c r="L663">
        <v>63</v>
      </c>
      <c r="M663">
        <v>60</v>
      </c>
      <c r="O663" s="9">
        <f t="shared" si="74"/>
        <v>76</v>
      </c>
      <c r="P663" s="9">
        <f>J663*0.52</f>
        <v>12.48</v>
      </c>
      <c r="Q663" s="9">
        <f>K663*0.59</f>
        <v>23.009999999999998</v>
      </c>
      <c r="R663" s="9">
        <f t="shared" si="75"/>
        <v>35.489999999999995</v>
      </c>
    </row>
    <row r="664" spans="1:18" x14ac:dyDescent="0.2">
      <c r="A664" t="s">
        <v>2090</v>
      </c>
      <c r="B664" t="s">
        <v>2091</v>
      </c>
      <c r="C664" s="6" t="s">
        <v>888</v>
      </c>
      <c r="D664">
        <v>210</v>
      </c>
      <c r="E664" t="s">
        <v>474</v>
      </c>
      <c r="F664" t="s">
        <v>2118</v>
      </c>
      <c r="G664" t="s">
        <v>1076</v>
      </c>
      <c r="H664" t="s">
        <v>913</v>
      </c>
      <c r="I664">
        <v>63</v>
      </c>
      <c r="J664">
        <v>13</v>
      </c>
      <c r="K664">
        <v>25</v>
      </c>
      <c r="L664">
        <v>38</v>
      </c>
      <c r="M664">
        <v>132</v>
      </c>
      <c r="O664" s="9">
        <f t="shared" si="74"/>
        <v>63</v>
      </c>
      <c r="P664" s="9">
        <f>J664*0.33</f>
        <v>4.29</v>
      </c>
      <c r="Q664" s="9">
        <f>K664*0.32</f>
        <v>8</v>
      </c>
      <c r="R664" s="9">
        <f t="shared" si="75"/>
        <v>12.29</v>
      </c>
    </row>
    <row r="665" spans="1:18" x14ac:dyDescent="0.2">
      <c r="A665" t="s">
        <v>2094</v>
      </c>
      <c r="B665" t="s">
        <v>2091</v>
      </c>
      <c r="C665" s="6" t="s">
        <v>886</v>
      </c>
      <c r="D665">
        <v>200</v>
      </c>
      <c r="E665" t="s">
        <v>99</v>
      </c>
      <c r="F665" t="s">
        <v>2163</v>
      </c>
      <c r="G665" t="s">
        <v>969</v>
      </c>
      <c r="H665" t="s">
        <v>901</v>
      </c>
      <c r="I665">
        <v>77</v>
      </c>
      <c r="J665">
        <v>24</v>
      </c>
      <c r="K665">
        <v>29</v>
      </c>
      <c r="L665">
        <v>53</v>
      </c>
      <c r="M665">
        <v>23</v>
      </c>
      <c r="O665" s="9">
        <f t="shared" si="74"/>
        <v>77</v>
      </c>
      <c r="P665" s="9">
        <f>J665*0.3</f>
        <v>7.1999999999999993</v>
      </c>
      <c r="Q665" s="9">
        <f>K665*0.36</f>
        <v>10.44</v>
      </c>
      <c r="R665" s="9">
        <f t="shared" si="75"/>
        <v>17.64</v>
      </c>
    </row>
    <row r="666" spans="1:18" x14ac:dyDescent="0.2">
      <c r="A666" t="s">
        <v>2094</v>
      </c>
      <c r="B666" t="s">
        <v>2091</v>
      </c>
      <c r="C666" s="6" t="s">
        <v>886</v>
      </c>
      <c r="D666">
        <v>171</v>
      </c>
      <c r="E666" t="s">
        <v>2429</v>
      </c>
      <c r="F666" t="s">
        <v>2430</v>
      </c>
      <c r="G666" t="s">
        <v>1936</v>
      </c>
      <c r="H666" t="s">
        <v>935</v>
      </c>
      <c r="I666">
        <v>2</v>
      </c>
      <c r="J666">
        <v>0</v>
      </c>
      <c r="K666">
        <v>0</v>
      </c>
      <c r="L666">
        <v>0</v>
      </c>
      <c r="M666">
        <v>0</v>
      </c>
      <c r="O666" s="9">
        <f t="shared" si="74"/>
        <v>2</v>
      </c>
      <c r="P666" s="9">
        <f>J666*0.6</f>
        <v>0</v>
      </c>
      <c r="Q666" s="9">
        <f>K666*0.53</f>
        <v>0</v>
      </c>
      <c r="R666" s="9">
        <f t="shared" si="75"/>
        <v>0</v>
      </c>
    </row>
    <row r="667" spans="1:18" x14ac:dyDescent="0.2">
      <c r="A667" t="s">
        <v>2082</v>
      </c>
      <c r="B667" t="s">
        <v>2091</v>
      </c>
      <c r="C667" s="6" t="s">
        <v>888</v>
      </c>
      <c r="D667">
        <v>228</v>
      </c>
      <c r="E667" t="s">
        <v>735</v>
      </c>
      <c r="F667" t="s">
        <v>2175</v>
      </c>
      <c r="G667" t="s">
        <v>1586</v>
      </c>
      <c r="H667" t="s">
        <v>947</v>
      </c>
      <c r="I667">
        <v>11</v>
      </c>
      <c r="J667">
        <v>4</v>
      </c>
      <c r="K667">
        <v>1</v>
      </c>
      <c r="L667">
        <v>5</v>
      </c>
      <c r="M667">
        <v>11</v>
      </c>
      <c r="O667" s="9">
        <f t="shared" si="74"/>
        <v>11</v>
      </c>
      <c r="P667" s="9">
        <f>J667*0.33</f>
        <v>1.32</v>
      </c>
      <c r="Q667" s="9">
        <f>K667*0.32</f>
        <v>0.32</v>
      </c>
      <c r="R667" s="9">
        <f t="shared" si="75"/>
        <v>1.6400000000000001</v>
      </c>
    </row>
    <row r="668" spans="1:18" x14ac:dyDescent="0.2">
      <c r="A668" t="s">
        <v>2131</v>
      </c>
      <c r="B668" t="s">
        <v>2083</v>
      </c>
      <c r="C668" s="6" t="s">
        <v>886</v>
      </c>
      <c r="D668">
        <v>194</v>
      </c>
      <c r="E668" t="s">
        <v>824</v>
      </c>
      <c r="F668" t="s">
        <v>825</v>
      </c>
      <c r="G668" t="s">
        <v>1603</v>
      </c>
      <c r="H668" t="s">
        <v>922</v>
      </c>
      <c r="I668">
        <v>21</v>
      </c>
      <c r="J668">
        <v>1</v>
      </c>
      <c r="K668">
        <v>4</v>
      </c>
      <c r="L668">
        <v>5</v>
      </c>
      <c r="M668">
        <v>38</v>
      </c>
      <c r="O668" s="9">
        <f t="shared" si="74"/>
        <v>21</v>
      </c>
      <c r="P668" s="9">
        <f>J668*0.3</f>
        <v>0.3</v>
      </c>
      <c r="Q668" s="9">
        <f>K668*0.36</f>
        <v>1.44</v>
      </c>
      <c r="R668" s="9">
        <f t="shared" si="75"/>
        <v>1.74</v>
      </c>
    </row>
    <row r="669" spans="1:18" x14ac:dyDescent="0.2">
      <c r="A669" t="s">
        <v>2082</v>
      </c>
      <c r="B669" t="s">
        <v>2083</v>
      </c>
      <c r="C669" s="6" t="s">
        <v>889</v>
      </c>
      <c r="D669">
        <v>205</v>
      </c>
      <c r="E669" t="s">
        <v>511</v>
      </c>
      <c r="F669" t="s">
        <v>512</v>
      </c>
      <c r="G669" t="s">
        <v>1599</v>
      </c>
      <c r="H669" t="s">
        <v>992</v>
      </c>
      <c r="I669">
        <v>65</v>
      </c>
      <c r="J669">
        <v>2</v>
      </c>
      <c r="K669">
        <v>3</v>
      </c>
      <c r="L669">
        <v>5</v>
      </c>
      <c r="M669">
        <v>155</v>
      </c>
      <c r="O669" s="9">
        <f t="shared" si="74"/>
        <v>65</v>
      </c>
      <c r="P669" s="9">
        <f>J669*0.52</f>
        <v>1.04</v>
      </c>
      <c r="Q669" s="9">
        <f>K669*0.59</f>
        <v>1.77</v>
      </c>
      <c r="R669" s="9">
        <f t="shared" si="75"/>
        <v>2.81</v>
      </c>
    </row>
    <row r="670" spans="1:18" x14ac:dyDescent="0.2">
      <c r="G670" t="s">
        <v>954</v>
      </c>
      <c r="H670" t="s">
        <v>952</v>
      </c>
      <c r="I670">
        <v>70</v>
      </c>
      <c r="J670">
        <v>18</v>
      </c>
      <c r="K670">
        <v>39</v>
      </c>
      <c r="L670">
        <v>57</v>
      </c>
      <c r="M670">
        <v>84</v>
      </c>
      <c r="O670" s="9">
        <f t="shared" si="74"/>
        <v>70</v>
      </c>
      <c r="P670" s="9">
        <f>J670*0.47</f>
        <v>8.4599999999999991</v>
      </c>
      <c r="Q670" s="9">
        <f>K670*0.48</f>
        <v>18.72</v>
      </c>
      <c r="R670" s="9">
        <f t="shared" si="75"/>
        <v>27.18</v>
      </c>
    </row>
    <row r="671" spans="1:18" x14ac:dyDescent="0.2">
      <c r="A671" t="s">
        <v>2131</v>
      </c>
      <c r="B671" t="s">
        <v>2083</v>
      </c>
      <c r="C671" s="6" t="s">
        <v>887</v>
      </c>
      <c r="D671">
        <v>196</v>
      </c>
      <c r="E671" t="s">
        <v>326</v>
      </c>
      <c r="F671" t="s">
        <v>2118</v>
      </c>
      <c r="G671" t="s">
        <v>1273</v>
      </c>
      <c r="H671" t="s">
        <v>961</v>
      </c>
      <c r="I671">
        <v>37</v>
      </c>
      <c r="J671">
        <v>5</v>
      </c>
      <c r="K671">
        <v>17</v>
      </c>
      <c r="L671">
        <v>22</v>
      </c>
      <c r="M671">
        <v>49</v>
      </c>
      <c r="O671" s="9">
        <f t="shared" si="74"/>
        <v>37</v>
      </c>
      <c r="P671" s="9">
        <f>J671*0.33</f>
        <v>1.6500000000000001</v>
      </c>
      <c r="Q671" s="9">
        <f>K671*0.32</f>
        <v>5.44</v>
      </c>
      <c r="R671" s="9">
        <f t="shared" si="75"/>
        <v>7.0900000000000007</v>
      </c>
    </row>
    <row r="672" spans="1:18" x14ac:dyDescent="0.2">
      <c r="A672" t="s">
        <v>2131</v>
      </c>
      <c r="B672" t="s">
        <v>2083</v>
      </c>
      <c r="C672" s="6" t="s">
        <v>891</v>
      </c>
      <c r="D672">
        <v>205</v>
      </c>
      <c r="E672" t="s">
        <v>71</v>
      </c>
      <c r="F672" t="s">
        <v>2428</v>
      </c>
      <c r="G672" t="s">
        <v>1776</v>
      </c>
      <c r="H672" t="s">
        <v>904</v>
      </c>
      <c r="I672">
        <v>7</v>
      </c>
      <c r="J672">
        <v>1</v>
      </c>
      <c r="K672">
        <v>0</v>
      </c>
      <c r="L672">
        <v>1</v>
      </c>
      <c r="M672">
        <v>4</v>
      </c>
      <c r="O672" s="9">
        <f t="shared" si="74"/>
        <v>7</v>
      </c>
      <c r="P672" s="9">
        <f>J672*0.51</f>
        <v>0.51</v>
      </c>
      <c r="Q672" s="9">
        <f>K672*0.51</f>
        <v>0</v>
      </c>
      <c r="R672" s="9">
        <f t="shared" si="75"/>
        <v>0.51</v>
      </c>
    </row>
    <row r="673" spans="1:18" x14ac:dyDescent="0.2">
      <c r="A673" t="s">
        <v>2074</v>
      </c>
      <c r="B673" t="s">
        <v>2083</v>
      </c>
      <c r="C673" s="6" t="s">
        <v>886</v>
      </c>
      <c r="D673">
        <v>176</v>
      </c>
      <c r="E673" t="s">
        <v>2156</v>
      </c>
      <c r="F673" t="s">
        <v>2157</v>
      </c>
      <c r="G673" t="s">
        <v>1870</v>
      </c>
      <c r="H673" t="s">
        <v>966</v>
      </c>
      <c r="I673">
        <v>35</v>
      </c>
      <c r="J673">
        <v>0</v>
      </c>
      <c r="K673">
        <v>1</v>
      </c>
      <c r="L673">
        <v>1</v>
      </c>
      <c r="M673">
        <v>4</v>
      </c>
    </row>
    <row r="674" spans="1:18" x14ac:dyDescent="0.2">
      <c r="A674" t="s">
        <v>2094</v>
      </c>
      <c r="B674" t="s">
        <v>2083</v>
      </c>
      <c r="C674" s="6" t="s">
        <v>886</v>
      </c>
      <c r="D674">
        <v>192</v>
      </c>
      <c r="E674" t="s">
        <v>510</v>
      </c>
      <c r="F674" t="s">
        <v>2118</v>
      </c>
      <c r="G674" t="s">
        <v>1397</v>
      </c>
      <c r="H674" t="s">
        <v>992</v>
      </c>
      <c r="I674">
        <v>44</v>
      </c>
      <c r="J674">
        <v>8</v>
      </c>
      <c r="K674">
        <v>5</v>
      </c>
      <c r="L674">
        <v>13</v>
      </c>
      <c r="M674">
        <v>29</v>
      </c>
      <c r="O674" s="9">
        <f t="shared" ref="O674:O682" si="76">I674</f>
        <v>44</v>
      </c>
      <c r="P674" s="9">
        <f>J674*0.51</f>
        <v>4.08</v>
      </c>
      <c r="Q674" s="9">
        <f>K674*0.51</f>
        <v>2.5499999999999998</v>
      </c>
      <c r="R674" s="9">
        <f t="shared" ref="R674:R682" si="77">P674+Q674</f>
        <v>6.63</v>
      </c>
    </row>
    <row r="675" spans="1:18" x14ac:dyDescent="0.2">
      <c r="A675" t="s">
        <v>2082</v>
      </c>
      <c r="B675" t="s">
        <v>2083</v>
      </c>
      <c r="C675" s="6" t="s">
        <v>887</v>
      </c>
      <c r="D675">
        <v>190</v>
      </c>
      <c r="E675" t="s">
        <v>648</v>
      </c>
      <c r="F675" t="s">
        <v>649</v>
      </c>
      <c r="G675" t="s">
        <v>1108</v>
      </c>
      <c r="H675" t="s">
        <v>915</v>
      </c>
      <c r="I675">
        <v>70</v>
      </c>
      <c r="J675">
        <v>18</v>
      </c>
      <c r="K675">
        <v>17</v>
      </c>
      <c r="L675">
        <v>35</v>
      </c>
      <c r="M675">
        <v>24</v>
      </c>
      <c r="O675" s="9">
        <f t="shared" si="76"/>
        <v>70</v>
      </c>
      <c r="P675" s="9">
        <f>J675*0.42</f>
        <v>7.56</v>
      </c>
      <c r="Q675" s="9">
        <f>K675*0.41</f>
        <v>6.97</v>
      </c>
      <c r="R675" s="9">
        <f t="shared" si="77"/>
        <v>14.53</v>
      </c>
    </row>
    <row r="676" spans="1:18" x14ac:dyDescent="0.2">
      <c r="G676" t="s">
        <v>975</v>
      </c>
      <c r="H676" t="s">
        <v>929</v>
      </c>
      <c r="I676">
        <v>42</v>
      </c>
      <c r="J676">
        <v>20</v>
      </c>
      <c r="K676">
        <v>33</v>
      </c>
      <c r="L676">
        <v>53</v>
      </c>
      <c r="M676">
        <v>12</v>
      </c>
      <c r="O676" s="9">
        <f t="shared" si="76"/>
        <v>42</v>
      </c>
      <c r="P676" s="9">
        <f>J676*0.47</f>
        <v>9.3999999999999986</v>
      </c>
      <c r="Q676" s="9">
        <f>K676*0.48</f>
        <v>15.84</v>
      </c>
      <c r="R676" s="9">
        <f t="shared" si="77"/>
        <v>25.24</v>
      </c>
    </row>
    <row r="677" spans="1:18" x14ac:dyDescent="0.2">
      <c r="A677" t="s">
        <v>2082</v>
      </c>
      <c r="B677" t="s">
        <v>2091</v>
      </c>
      <c r="C677" s="6" t="s">
        <v>888</v>
      </c>
      <c r="D677">
        <v>189</v>
      </c>
      <c r="E677" t="s">
        <v>2099</v>
      </c>
      <c r="F677" t="s">
        <v>2100</v>
      </c>
      <c r="G677" t="s">
        <v>2017</v>
      </c>
      <c r="H677" t="s">
        <v>966</v>
      </c>
      <c r="I677">
        <v>7</v>
      </c>
      <c r="J677">
        <v>0</v>
      </c>
      <c r="K677">
        <v>0</v>
      </c>
      <c r="L677">
        <v>0</v>
      </c>
      <c r="M677">
        <v>7</v>
      </c>
      <c r="O677" s="9">
        <f t="shared" si="76"/>
        <v>7</v>
      </c>
      <c r="P677" s="9">
        <f>J677*0.52</f>
        <v>0</v>
      </c>
      <c r="Q677" s="9">
        <f>K677*0.59</f>
        <v>0</v>
      </c>
      <c r="R677" s="9">
        <f t="shared" si="77"/>
        <v>0</v>
      </c>
    </row>
    <row r="678" spans="1:18" x14ac:dyDescent="0.2">
      <c r="A678" t="s">
        <v>2131</v>
      </c>
      <c r="B678" t="s">
        <v>2091</v>
      </c>
      <c r="C678" s="6" t="s">
        <v>885</v>
      </c>
      <c r="D678">
        <v>200</v>
      </c>
      <c r="E678" t="s">
        <v>2448</v>
      </c>
      <c r="F678" t="s">
        <v>2096</v>
      </c>
      <c r="G678" t="s">
        <v>1176</v>
      </c>
      <c r="H678" t="s">
        <v>935</v>
      </c>
      <c r="I678">
        <v>80</v>
      </c>
      <c r="J678">
        <v>9</v>
      </c>
      <c r="K678">
        <v>21</v>
      </c>
      <c r="L678">
        <v>30</v>
      </c>
      <c r="M678">
        <v>41</v>
      </c>
      <c r="O678" s="9">
        <f t="shared" si="76"/>
        <v>80</v>
      </c>
      <c r="P678" s="9">
        <f>J678*0.51</f>
        <v>4.59</v>
      </c>
      <c r="Q678" s="9">
        <f>K678*0.51</f>
        <v>10.71</v>
      </c>
      <c r="R678" s="9">
        <f t="shared" si="77"/>
        <v>15.3</v>
      </c>
    </row>
    <row r="679" spans="1:18" x14ac:dyDescent="0.2">
      <c r="A679" t="s">
        <v>2131</v>
      </c>
      <c r="B679" t="s">
        <v>2083</v>
      </c>
      <c r="C679" s="6" t="s">
        <v>889</v>
      </c>
      <c r="D679">
        <v>210</v>
      </c>
      <c r="E679" t="s">
        <v>2210</v>
      </c>
      <c r="F679" t="s">
        <v>2211</v>
      </c>
      <c r="G679" t="s">
        <v>1512</v>
      </c>
      <c r="H679" t="s">
        <v>938</v>
      </c>
      <c r="I679">
        <v>62</v>
      </c>
      <c r="J679">
        <v>1</v>
      </c>
      <c r="K679">
        <v>7</v>
      </c>
      <c r="L679">
        <v>8</v>
      </c>
      <c r="M679">
        <v>140</v>
      </c>
      <c r="O679" s="9">
        <f t="shared" si="76"/>
        <v>62</v>
      </c>
      <c r="P679" s="9">
        <f>J679*0.42</f>
        <v>0.42</v>
      </c>
      <c r="Q679" s="9">
        <f>K679*0.41</f>
        <v>2.8699999999999997</v>
      </c>
      <c r="R679" s="9">
        <f t="shared" si="77"/>
        <v>3.2899999999999996</v>
      </c>
    </row>
    <row r="680" spans="1:18" x14ac:dyDescent="0.2">
      <c r="G680" t="s">
        <v>1843</v>
      </c>
      <c r="H680" t="s">
        <v>929</v>
      </c>
      <c r="I680">
        <v>10</v>
      </c>
      <c r="J680">
        <v>0</v>
      </c>
      <c r="K680">
        <v>1</v>
      </c>
      <c r="L680">
        <v>1</v>
      </c>
      <c r="M680">
        <v>4</v>
      </c>
      <c r="O680" s="9">
        <f t="shared" si="76"/>
        <v>10</v>
      </c>
      <c r="P680" s="9">
        <f>J680*0.47</f>
        <v>0</v>
      </c>
      <c r="Q680" s="9">
        <f>K680*0.48</f>
        <v>0.48</v>
      </c>
      <c r="R680" s="9">
        <f t="shared" si="77"/>
        <v>0.48</v>
      </c>
    </row>
    <row r="681" spans="1:18" x14ac:dyDescent="0.2">
      <c r="A681" t="s">
        <v>2082</v>
      </c>
      <c r="B681" t="s">
        <v>2083</v>
      </c>
      <c r="C681" s="6" t="s">
        <v>888</v>
      </c>
      <c r="D681">
        <v>210</v>
      </c>
      <c r="E681" t="s">
        <v>234</v>
      </c>
      <c r="F681" t="s">
        <v>2194</v>
      </c>
      <c r="G681" t="s">
        <v>1411</v>
      </c>
      <c r="H681" t="s">
        <v>949</v>
      </c>
      <c r="I681">
        <v>73</v>
      </c>
      <c r="J681">
        <v>2</v>
      </c>
      <c r="K681">
        <v>11</v>
      </c>
      <c r="L681">
        <v>13</v>
      </c>
      <c r="M681">
        <v>286</v>
      </c>
      <c r="O681" s="9">
        <f t="shared" si="76"/>
        <v>73</v>
      </c>
      <c r="P681" s="9">
        <f>J681*0.33</f>
        <v>0.66</v>
      </c>
      <c r="Q681" s="9">
        <f>K681*0.32</f>
        <v>3.52</v>
      </c>
      <c r="R681" s="9">
        <f t="shared" si="77"/>
        <v>4.18</v>
      </c>
    </row>
    <row r="682" spans="1:18" x14ac:dyDescent="0.2">
      <c r="G682" t="s">
        <v>1001</v>
      </c>
      <c r="H682" t="s">
        <v>922</v>
      </c>
      <c r="I682">
        <v>54</v>
      </c>
      <c r="J682">
        <v>23</v>
      </c>
      <c r="K682">
        <v>24</v>
      </c>
      <c r="L682">
        <v>47</v>
      </c>
      <c r="M682">
        <v>61</v>
      </c>
      <c r="O682" s="9">
        <f t="shared" si="76"/>
        <v>54</v>
      </c>
      <c r="P682" s="9">
        <f>J682*0.47</f>
        <v>10.809999999999999</v>
      </c>
      <c r="Q682" s="9">
        <f>K682*0.48</f>
        <v>11.52</v>
      </c>
      <c r="R682" s="9">
        <f t="shared" si="77"/>
        <v>22.33</v>
      </c>
    </row>
    <row r="683" spans="1:18" x14ac:dyDescent="0.2">
      <c r="A683" t="s">
        <v>2082</v>
      </c>
      <c r="B683" t="s">
        <v>2083</v>
      </c>
      <c r="C683" s="6" t="s">
        <v>886</v>
      </c>
      <c r="D683">
        <v>200</v>
      </c>
      <c r="E683" t="s">
        <v>309</v>
      </c>
      <c r="F683" t="s">
        <v>310</v>
      </c>
      <c r="G683" t="s">
        <v>308</v>
      </c>
    </row>
    <row r="684" spans="1:18" x14ac:dyDescent="0.2">
      <c r="G684" t="s">
        <v>1672</v>
      </c>
      <c r="H684" t="s">
        <v>938</v>
      </c>
      <c r="I684">
        <v>8</v>
      </c>
      <c r="J684">
        <v>1</v>
      </c>
      <c r="K684">
        <v>2</v>
      </c>
      <c r="L684">
        <v>3</v>
      </c>
      <c r="M684">
        <v>4</v>
      </c>
      <c r="O684" s="9">
        <f>I684</f>
        <v>8</v>
      </c>
      <c r="P684" s="9">
        <f>J684*0.47</f>
        <v>0.47</v>
      </c>
      <c r="Q684" s="9">
        <f>K684*0.48</f>
        <v>0.96</v>
      </c>
      <c r="R684" s="9">
        <f>P684+Q684</f>
        <v>1.43</v>
      </c>
    </row>
    <row r="685" spans="1:18" x14ac:dyDescent="0.2">
      <c r="G685" t="s">
        <v>1578</v>
      </c>
      <c r="H685" t="s">
        <v>1015</v>
      </c>
      <c r="I685">
        <v>15</v>
      </c>
      <c r="J685">
        <v>0</v>
      </c>
      <c r="K685">
        <v>6</v>
      </c>
      <c r="L685">
        <v>6</v>
      </c>
      <c r="M685">
        <v>8</v>
      </c>
      <c r="O685" s="9">
        <f>I685</f>
        <v>15</v>
      </c>
      <c r="P685" s="9">
        <f>J685*0.47</f>
        <v>0</v>
      </c>
      <c r="Q685" s="9">
        <f>K685*0.48</f>
        <v>2.88</v>
      </c>
      <c r="R685" s="9">
        <f>P685+Q685</f>
        <v>2.88</v>
      </c>
    </row>
    <row r="686" spans="1:18" x14ac:dyDescent="0.2">
      <c r="A686" t="s">
        <v>2082</v>
      </c>
      <c r="B686" t="s">
        <v>2083</v>
      </c>
      <c r="C686" s="6" t="s">
        <v>888</v>
      </c>
      <c r="D686">
        <v>203</v>
      </c>
      <c r="E686" t="s">
        <v>478</v>
      </c>
      <c r="F686" t="s">
        <v>2269</v>
      </c>
      <c r="G686" t="s">
        <v>477</v>
      </c>
    </row>
    <row r="687" spans="1:18" x14ac:dyDescent="0.2">
      <c r="A687" t="s">
        <v>2131</v>
      </c>
      <c r="B687" t="s">
        <v>2083</v>
      </c>
      <c r="C687" s="6" t="s">
        <v>891</v>
      </c>
      <c r="D687">
        <v>220</v>
      </c>
      <c r="E687" t="s">
        <v>564</v>
      </c>
      <c r="F687" t="s">
        <v>353</v>
      </c>
      <c r="G687" t="s">
        <v>1753</v>
      </c>
      <c r="H687" t="s">
        <v>920</v>
      </c>
      <c r="I687">
        <v>29</v>
      </c>
      <c r="J687">
        <v>0</v>
      </c>
      <c r="K687">
        <v>2</v>
      </c>
      <c r="L687">
        <v>2</v>
      </c>
      <c r="M687">
        <v>22</v>
      </c>
      <c r="O687" s="9">
        <f t="shared" ref="O687:O702" si="78">I687</f>
        <v>29</v>
      </c>
      <c r="P687" s="9">
        <f>J687*0.3</f>
        <v>0</v>
      </c>
      <c r="Q687" s="9">
        <f>K687*0.36</f>
        <v>0.72</v>
      </c>
      <c r="R687" s="9">
        <f t="shared" ref="R687:R702" si="79">P687+Q687</f>
        <v>0.72</v>
      </c>
    </row>
    <row r="688" spans="1:18" x14ac:dyDescent="0.2">
      <c r="A688" t="s">
        <v>2082</v>
      </c>
      <c r="B688" t="s">
        <v>2083</v>
      </c>
      <c r="C688" s="6" t="s">
        <v>889</v>
      </c>
      <c r="D688">
        <v>228</v>
      </c>
      <c r="E688" t="s">
        <v>744</v>
      </c>
      <c r="F688" t="s">
        <v>2147</v>
      </c>
      <c r="G688" t="s">
        <v>1616</v>
      </c>
      <c r="H688" t="s">
        <v>947</v>
      </c>
      <c r="I688">
        <v>49</v>
      </c>
      <c r="J688">
        <v>3</v>
      </c>
      <c r="K688">
        <v>1</v>
      </c>
      <c r="L688">
        <v>4</v>
      </c>
      <c r="M688">
        <v>155</v>
      </c>
      <c r="O688" s="9">
        <f t="shared" si="78"/>
        <v>49</v>
      </c>
      <c r="P688" s="9">
        <f>J688*0.52</f>
        <v>1.56</v>
      </c>
      <c r="Q688" s="9">
        <f>K688*0.59</f>
        <v>0.59</v>
      </c>
      <c r="R688" s="9">
        <f t="shared" si="79"/>
        <v>2.15</v>
      </c>
    </row>
    <row r="689" spans="1:18" x14ac:dyDescent="0.2">
      <c r="G689" t="s">
        <v>1322</v>
      </c>
      <c r="H689" t="s">
        <v>931</v>
      </c>
      <c r="I689">
        <v>40</v>
      </c>
      <c r="J689">
        <v>9</v>
      </c>
      <c r="K689">
        <v>9</v>
      </c>
      <c r="L689">
        <v>18</v>
      </c>
      <c r="M689">
        <v>16</v>
      </c>
      <c r="O689" s="9">
        <f t="shared" si="78"/>
        <v>40</v>
      </c>
      <c r="P689" s="9">
        <f>J689*0.47</f>
        <v>4.2299999999999995</v>
      </c>
      <c r="Q689" s="9">
        <f>K689*0.48</f>
        <v>4.32</v>
      </c>
      <c r="R689" s="9">
        <f t="shared" si="79"/>
        <v>8.5500000000000007</v>
      </c>
    </row>
    <row r="690" spans="1:18" x14ac:dyDescent="0.2">
      <c r="A690" t="s">
        <v>2090</v>
      </c>
      <c r="B690" t="s">
        <v>2083</v>
      </c>
      <c r="C690" s="6" t="s">
        <v>888</v>
      </c>
      <c r="D690">
        <v>213</v>
      </c>
      <c r="E690" t="s">
        <v>686</v>
      </c>
      <c r="F690" t="s">
        <v>687</v>
      </c>
      <c r="G690" t="s">
        <v>1139</v>
      </c>
      <c r="H690" t="s">
        <v>951</v>
      </c>
      <c r="I690">
        <v>74</v>
      </c>
      <c r="J690">
        <v>17</v>
      </c>
      <c r="K690">
        <v>15</v>
      </c>
      <c r="L690">
        <v>32</v>
      </c>
      <c r="M690">
        <v>24</v>
      </c>
      <c r="O690" s="9">
        <f t="shared" si="78"/>
        <v>74</v>
      </c>
      <c r="P690" s="9">
        <f>J690*0.52</f>
        <v>8.84</v>
      </c>
      <c r="Q690" s="9">
        <f>K690*0.59</f>
        <v>8.85</v>
      </c>
      <c r="R690" s="9">
        <f t="shared" si="79"/>
        <v>17.689999999999998</v>
      </c>
    </row>
    <row r="691" spans="1:18" x14ac:dyDescent="0.2">
      <c r="G691" t="s">
        <v>2006</v>
      </c>
      <c r="H691" t="s">
        <v>911</v>
      </c>
      <c r="I691">
        <v>6</v>
      </c>
      <c r="J691">
        <v>0</v>
      </c>
      <c r="K691">
        <v>0</v>
      </c>
      <c r="L691">
        <v>0</v>
      </c>
      <c r="M691">
        <v>0</v>
      </c>
      <c r="O691" s="9">
        <f t="shared" si="78"/>
        <v>6</v>
      </c>
      <c r="P691" s="9">
        <f>J691*0.47</f>
        <v>0</v>
      </c>
      <c r="Q691" s="9">
        <f>K691*0.48</f>
        <v>0</v>
      </c>
      <c r="R691" s="9">
        <f t="shared" si="79"/>
        <v>0</v>
      </c>
    </row>
    <row r="692" spans="1:18" x14ac:dyDescent="0.2">
      <c r="G692" t="s">
        <v>1690</v>
      </c>
      <c r="H692" t="s">
        <v>2078</v>
      </c>
      <c r="I692">
        <v>18</v>
      </c>
      <c r="J692">
        <v>0</v>
      </c>
      <c r="K692">
        <v>3</v>
      </c>
      <c r="L692">
        <v>3</v>
      </c>
      <c r="M692">
        <v>6</v>
      </c>
      <c r="O692" s="9">
        <f t="shared" si="78"/>
        <v>18</v>
      </c>
      <c r="P692" s="9">
        <f>J692*0.47</f>
        <v>0</v>
      </c>
      <c r="Q692" s="9">
        <f>K692*0.48</f>
        <v>1.44</v>
      </c>
      <c r="R692" s="9">
        <f t="shared" si="79"/>
        <v>1.44</v>
      </c>
    </row>
    <row r="693" spans="1:18" x14ac:dyDescent="0.2">
      <c r="G693" t="s">
        <v>1569</v>
      </c>
      <c r="H693" t="s">
        <v>915</v>
      </c>
      <c r="I693">
        <v>4</v>
      </c>
      <c r="J693">
        <v>1</v>
      </c>
      <c r="K693">
        <v>5</v>
      </c>
      <c r="L693">
        <v>6</v>
      </c>
      <c r="M693">
        <v>12</v>
      </c>
      <c r="O693" s="9">
        <f t="shared" si="78"/>
        <v>4</v>
      </c>
      <c r="P693" s="9">
        <f>J693*0.47</f>
        <v>0.47</v>
      </c>
      <c r="Q693" s="9">
        <f>K693*0.48</f>
        <v>2.4</v>
      </c>
      <c r="R693" s="9">
        <f t="shared" si="79"/>
        <v>2.87</v>
      </c>
    </row>
    <row r="694" spans="1:18" x14ac:dyDescent="0.2">
      <c r="G694" t="s">
        <v>1577</v>
      </c>
      <c r="H694" t="s">
        <v>908</v>
      </c>
      <c r="I694">
        <v>3</v>
      </c>
      <c r="J694">
        <v>0</v>
      </c>
      <c r="K694">
        <v>6</v>
      </c>
      <c r="L694">
        <v>6</v>
      </c>
      <c r="M694">
        <v>0</v>
      </c>
      <c r="O694" s="9">
        <f t="shared" si="78"/>
        <v>3</v>
      </c>
      <c r="P694" s="9">
        <f>J694*0.47</f>
        <v>0</v>
      </c>
      <c r="Q694" s="9">
        <f>K694*0.48</f>
        <v>2.88</v>
      </c>
      <c r="R694" s="9">
        <f t="shared" si="79"/>
        <v>2.88</v>
      </c>
    </row>
    <row r="695" spans="1:18" x14ac:dyDescent="0.2">
      <c r="A695" t="s">
        <v>2131</v>
      </c>
      <c r="B695" t="s">
        <v>2083</v>
      </c>
      <c r="C695" s="6" t="s">
        <v>886</v>
      </c>
      <c r="D695">
        <v>225</v>
      </c>
      <c r="E695" t="s">
        <v>2200</v>
      </c>
      <c r="F695" t="s">
        <v>2201</v>
      </c>
      <c r="G695" t="s">
        <v>1316</v>
      </c>
      <c r="H695" t="s">
        <v>938</v>
      </c>
      <c r="I695">
        <v>61</v>
      </c>
      <c r="J695">
        <v>2</v>
      </c>
      <c r="K695">
        <v>17</v>
      </c>
      <c r="L695">
        <v>19</v>
      </c>
      <c r="M695">
        <v>53</v>
      </c>
      <c r="O695" s="9">
        <f t="shared" si="78"/>
        <v>61</v>
      </c>
      <c r="P695" s="9">
        <f>J695*0.52</f>
        <v>1.04</v>
      </c>
      <c r="Q695" s="9">
        <f>K695*0.59</f>
        <v>10.029999999999999</v>
      </c>
      <c r="R695" s="9">
        <f t="shared" si="79"/>
        <v>11.07</v>
      </c>
    </row>
    <row r="696" spans="1:18" x14ac:dyDescent="0.2">
      <c r="A696" t="s">
        <v>2094</v>
      </c>
      <c r="B696" t="s">
        <v>2091</v>
      </c>
      <c r="C696" s="6" t="s">
        <v>886</v>
      </c>
      <c r="D696">
        <v>198</v>
      </c>
      <c r="E696" t="s">
        <v>267</v>
      </c>
      <c r="F696" t="s">
        <v>268</v>
      </c>
      <c r="G696" t="s">
        <v>1222</v>
      </c>
      <c r="H696" t="s">
        <v>1005</v>
      </c>
      <c r="I696">
        <v>66</v>
      </c>
      <c r="J696">
        <v>11</v>
      </c>
      <c r="K696">
        <v>14</v>
      </c>
      <c r="L696">
        <v>25</v>
      </c>
      <c r="M696">
        <v>45</v>
      </c>
      <c r="O696" s="9">
        <f t="shared" si="78"/>
        <v>66</v>
      </c>
      <c r="P696" s="9">
        <f>J696*0.43</f>
        <v>4.7299999999999995</v>
      </c>
      <c r="Q696" s="9">
        <f>K696*0.44</f>
        <v>6.16</v>
      </c>
      <c r="R696" s="9">
        <f t="shared" si="79"/>
        <v>10.89</v>
      </c>
    </row>
    <row r="697" spans="1:18" x14ac:dyDescent="0.2">
      <c r="A697" t="s">
        <v>2131</v>
      </c>
      <c r="B697" t="s">
        <v>2083</v>
      </c>
      <c r="C697" s="6" t="s">
        <v>888</v>
      </c>
      <c r="D697">
        <v>201</v>
      </c>
      <c r="E697" t="s">
        <v>489</v>
      </c>
      <c r="F697" t="s">
        <v>2194</v>
      </c>
      <c r="G697" t="s">
        <v>1032</v>
      </c>
      <c r="H697" t="s">
        <v>913</v>
      </c>
      <c r="I697">
        <v>66</v>
      </c>
      <c r="J697">
        <v>12</v>
      </c>
      <c r="K697">
        <v>31</v>
      </c>
      <c r="L697">
        <v>43</v>
      </c>
      <c r="M697">
        <v>37</v>
      </c>
      <c r="O697" s="9">
        <f t="shared" si="78"/>
        <v>66</v>
      </c>
      <c r="P697" s="9">
        <f>J697*0.43</f>
        <v>5.16</v>
      </c>
      <c r="Q697" s="9">
        <f>K697*0.44</f>
        <v>13.64</v>
      </c>
      <c r="R697" s="9">
        <f t="shared" si="79"/>
        <v>18.8</v>
      </c>
    </row>
    <row r="698" spans="1:18" x14ac:dyDescent="0.2">
      <c r="A698" t="s">
        <v>2094</v>
      </c>
      <c r="B698" t="s">
        <v>2083</v>
      </c>
      <c r="C698" s="6" t="s">
        <v>886</v>
      </c>
      <c r="D698">
        <v>190</v>
      </c>
      <c r="E698" t="s">
        <v>311</v>
      </c>
      <c r="F698" t="s">
        <v>312</v>
      </c>
      <c r="G698" t="s">
        <v>960</v>
      </c>
      <c r="H698" t="s">
        <v>961</v>
      </c>
      <c r="I698">
        <v>80</v>
      </c>
      <c r="J698">
        <v>22</v>
      </c>
      <c r="K698">
        <v>33</v>
      </c>
      <c r="L698">
        <v>55</v>
      </c>
      <c r="M698">
        <v>32</v>
      </c>
      <c r="O698" s="9">
        <f t="shared" si="78"/>
        <v>80</v>
      </c>
      <c r="P698" s="9">
        <f>J698*0.33</f>
        <v>7.2600000000000007</v>
      </c>
      <c r="Q698" s="9">
        <f>K698*0.32</f>
        <v>10.56</v>
      </c>
      <c r="R698" s="9">
        <f t="shared" si="79"/>
        <v>17.82</v>
      </c>
    </row>
    <row r="699" spans="1:18" x14ac:dyDescent="0.2">
      <c r="A699" t="s">
        <v>2131</v>
      </c>
      <c r="B699" t="s">
        <v>2083</v>
      </c>
      <c r="C699" s="6" t="s">
        <v>888</v>
      </c>
      <c r="D699">
        <v>208</v>
      </c>
      <c r="E699" t="s">
        <v>160</v>
      </c>
      <c r="F699" t="s">
        <v>2194</v>
      </c>
      <c r="G699" t="s">
        <v>1831</v>
      </c>
      <c r="H699" t="s">
        <v>964</v>
      </c>
      <c r="I699">
        <v>7</v>
      </c>
      <c r="J699">
        <v>0</v>
      </c>
      <c r="K699">
        <v>1</v>
      </c>
      <c r="L699">
        <v>1</v>
      </c>
      <c r="M699">
        <v>7</v>
      </c>
      <c r="O699" s="9">
        <f t="shared" si="78"/>
        <v>7</v>
      </c>
      <c r="P699" s="9">
        <f>J699*0.6</f>
        <v>0</v>
      </c>
      <c r="Q699" s="9">
        <f>K699*0.53</f>
        <v>0.53</v>
      </c>
      <c r="R699" s="9">
        <f t="shared" si="79"/>
        <v>0.53</v>
      </c>
    </row>
    <row r="700" spans="1:18" x14ac:dyDescent="0.2">
      <c r="A700" t="s">
        <v>2094</v>
      </c>
      <c r="B700" t="s">
        <v>2091</v>
      </c>
      <c r="C700" s="6" t="s">
        <v>886</v>
      </c>
      <c r="D700">
        <v>187</v>
      </c>
      <c r="E700" t="s">
        <v>325</v>
      </c>
      <c r="F700" t="s">
        <v>307</v>
      </c>
      <c r="G700" t="s">
        <v>1189</v>
      </c>
      <c r="H700" t="s">
        <v>961</v>
      </c>
      <c r="I700">
        <v>76</v>
      </c>
      <c r="J700">
        <v>13</v>
      </c>
      <c r="K700">
        <v>15</v>
      </c>
      <c r="L700">
        <v>28</v>
      </c>
      <c r="M700">
        <v>40</v>
      </c>
      <c r="O700" s="9">
        <f t="shared" si="78"/>
        <v>76</v>
      </c>
      <c r="P700" s="9">
        <f>J700*0.43</f>
        <v>5.59</v>
      </c>
      <c r="Q700" s="9">
        <f>K700*0.44</f>
        <v>6.6</v>
      </c>
      <c r="R700" s="9">
        <f t="shared" si="79"/>
        <v>12.19</v>
      </c>
    </row>
    <row r="701" spans="1:18" x14ac:dyDescent="0.2">
      <c r="A701" t="s">
        <v>2090</v>
      </c>
      <c r="B701" t="s">
        <v>2091</v>
      </c>
      <c r="C701" s="6" t="s">
        <v>887</v>
      </c>
      <c r="D701">
        <v>180</v>
      </c>
      <c r="E701" t="s">
        <v>2193</v>
      </c>
      <c r="F701" t="s">
        <v>2194</v>
      </c>
      <c r="G701" t="s">
        <v>1955</v>
      </c>
      <c r="H701" t="s">
        <v>938</v>
      </c>
      <c r="I701">
        <v>2</v>
      </c>
      <c r="J701">
        <v>0</v>
      </c>
      <c r="K701">
        <v>0</v>
      </c>
      <c r="L701">
        <v>0</v>
      </c>
      <c r="M701">
        <v>2</v>
      </c>
      <c r="O701" s="9">
        <f t="shared" si="78"/>
        <v>2</v>
      </c>
      <c r="P701" s="9">
        <f>J701*0.43</f>
        <v>0</v>
      </c>
      <c r="Q701" s="9">
        <f>K701*0.44</f>
        <v>0</v>
      </c>
      <c r="R701" s="9">
        <f t="shared" si="79"/>
        <v>0</v>
      </c>
    </row>
    <row r="702" spans="1:18" x14ac:dyDescent="0.2">
      <c r="A702" t="s">
        <v>2094</v>
      </c>
      <c r="B702" t="s">
        <v>2083</v>
      </c>
      <c r="C702" s="6" t="s">
        <v>887</v>
      </c>
      <c r="D702">
        <v>190</v>
      </c>
      <c r="E702" t="s">
        <v>576</v>
      </c>
      <c r="F702" t="s">
        <v>577</v>
      </c>
      <c r="G702" t="s">
        <v>972</v>
      </c>
      <c r="H702" t="s">
        <v>973</v>
      </c>
      <c r="I702">
        <v>62</v>
      </c>
      <c r="J702">
        <v>21</v>
      </c>
      <c r="K702">
        <v>32</v>
      </c>
      <c r="L702">
        <v>53</v>
      </c>
      <c r="M702">
        <v>16</v>
      </c>
      <c r="O702" s="9">
        <f t="shared" si="78"/>
        <v>62</v>
      </c>
      <c r="P702" s="9">
        <f>J702*0.33</f>
        <v>6.9300000000000006</v>
      </c>
      <c r="Q702" s="9">
        <f>K702*0.32</f>
        <v>10.24</v>
      </c>
      <c r="R702" s="9">
        <f t="shared" si="79"/>
        <v>17.170000000000002</v>
      </c>
    </row>
    <row r="703" spans="1:18" x14ac:dyDescent="0.2">
      <c r="A703" t="s">
        <v>2074</v>
      </c>
      <c r="B703" t="s">
        <v>2091</v>
      </c>
      <c r="C703" s="6" t="s">
        <v>888</v>
      </c>
      <c r="D703">
        <v>191</v>
      </c>
      <c r="E703" t="s">
        <v>386</v>
      </c>
      <c r="F703" t="s">
        <v>2338</v>
      </c>
      <c r="G703" t="s">
        <v>1881</v>
      </c>
      <c r="H703" t="s">
        <v>944</v>
      </c>
      <c r="I703">
        <v>49</v>
      </c>
      <c r="J703">
        <v>0</v>
      </c>
      <c r="K703">
        <v>1</v>
      </c>
      <c r="L703">
        <v>1</v>
      </c>
      <c r="M703">
        <v>4</v>
      </c>
    </row>
    <row r="704" spans="1:18" x14ac:dyDescent="0.2">
      <c r="G704" t="s">
        <v>1769</v>
      </c>
      <c r="H704" t="s">
        <v>992</v>
      </c>
      <c r="I704">
        <v>5</v>
      </c>
      <c r="J704">
        <v>1</v>
      </c>
      <c r="K704">
        <v>0</v>
      </c>
      <c r="L704">
        <v>1</v>
      </c>
      <c r="M704">
        <v>2</v>
      </c>
      <c r="O704" s="9">
        <f>I704</f>
        <v>5</v>
      </c>
      <c r="P704" s="9">
        <f>J704*0.47</f>
        <v>0.47</v>
      </c>
      <c r="Q704" s="9">
        <f>K704*0.48</f>
        <v>0</v>
      </c>
      <c r="R704" s="9">
        <f>P704+Q704</f>
        <v>0.47</v>
      </c>
    </row>
    <row r="705" spans="1:18" x14ac:dyDescent="0.2">
      <c r="A705" t="s">
        <v>2131</v>
      </c>
      <c r="B705" t="s">
        <v>2091</v>
      </c>
      <c r="C705" s="6" t="s">
        <v>886</v>
      </c>
      <c r="D705">
        <v>195</v>
      </c>
      <c r="E705" t="s">
        <v>2355</v>
      </c>
      <c r="F705" t="s">
        <v>2100</v>
      </c>
      <c r="G705" t="s">
        <v>1135</v>
      </c>
      <c r="H705" t="s">
        <v>968</v>
      </c>
      <c r="I705">
        <v>61</v>
      </c>
      <c r="J705">
        <v>10</v>
      </c>
      <c r="K705">
        <v>23</v>
      </c>
      <c r="L705">
        <v>33</v>
      </c>
      <c r="M705">
        <v>39</v>
      </c>
      <c r="O705" s="9">
        <f>I705</f>
        <v>61</v>
      </c>
      <c r="P705" s="9">
        <f>J705*0.3</f>
        <v>3</v>
      </c>
      <c r="Q705" s="9">
        <f>K705*0.36</f>
        <v>8.2799999999999994</v>
      </c>
      <c r="R705" s="9">
        <f>P705+Q705</f>
        <v>11.28</v>
      </c>
    </row>
    <row r="706" spans="1:18" x14ac:dyDescent="0.2">
      <c r="A706" t="s">
        <v>2074</v>
      </c>
      <c r="B706" t="s">
        <v>2091</v>
      </c>
      <c r="C706" s="6" t="s">
        <v>889</v>
      </c>
      <c r="D706">
        <v>208</v>
      </c>
      <c r="E706" t="s">
        <v>346</v>
      </c>
      <c r="F706" t="s">
        <v>347</v>
      </c>
      <c r="G706" t="s">
        <v>345</v>
      </c>
    </row>
    <row r="707" spans="1:18" x14ac:dyDescent="0.2">
      <c r="A707" t="s">
        <v>2131</v>
      </c>
      <c r="B707" t="s">
        <v>2083</v>
      </c>
      <c r="C707" s="6" t="s">
        <v>887</v>
      </c>
      <c r="D707">
        <v>185</v>
      </c>
      <c r="E707" t="s">
        <v>2365</v>
      </c>
      <c r="F707" t="s">
        <v>2366</v>
      </c>
      <c r="G707" t="s">
        <v>1390</v>
      </c>
      <c r="H707" t="s">
        <v>968</v>
      </c>
      <c r="I707">
        <v>48</v>
      </c>
      <c r="J707">
        <v>3</v>
      </c>
      <c r="K707">
        <v>11</v>
      </c>
      <c r="L707">
        <v>14</v>
      </c>
      <c r="M707">
        <v>16</v>
      </c>
      <c r="O707" s="9">
        <f t="shared" ref="O707:O741" si="80">I707</f>
        <v>48</v>
      </c>
      <c r="P707" s="9">
        <f>J707*0.52</f>
        <v>1.56</v>
      </c>
      <c r="Q707" s="9">
        <f>K707*0.59</f>
        <v>6.4899999999999993</v>
      </c>
      <c r="R707" s="9">
        <f t="shared" ref="R707:R741" si="81">P707+Q707</f>
        <v>8.0499999999999989</v>
      </c>
    </row>
    <row r="708" spans="1:18" x14ac:dyDescent="0.2">
      <c r="A708" t="s">
        <v>2094</v>
      </c>
      <c r="B708" t="s">
        <v>2091</v>
      </c>
      <c r="C708" s="6" t="s">
        <v>887</v>
      </c>
      <c r="D708">
        <v>195</v>
      </c>
      <c r="E708" t="s">
        <v>800</v>
      </c>
      <c r="F708" t="s">
        <v>801</v>
      </c>
      <c r="G708" t="s">
        <v>962</v>
      </c>
      <c r="H708" t="s">
        <v>922</v>
      </c>
      <c r="I708">
        <v>63</v>
      </c>
      <c r="J708">
        <v>21</v>
      </c>
      <c r="K708">
        <v>34</v>
      </c>
      <c r="L708">
        <v>55</v>
      </c>
      <c r="M708">
        <v>21</v>
      </c>
      <c r="O708" s="9">
        <f t="shared" si="80"/>
        <v>63</v>
      </c>
      <c r="P708" s="9">
        <f>J708*0.47</f>
        <v>9.8699999999999992</v>
      </c>
      <c r="Q708" s="9">
        <f>K708*0.45</f>
        <v>15.3</v>
      </c>
      <c r="R708" s="9">
        <f t="shared" si="81"/>
        <v>25.17</v>
      </c>
    </row>
    <row r="709" spans="1:18" x14ac:dyDescent="0.2">
      <c r="A709" t="s">
        <v>2090</v>
      </c>
      <c r="B709" t="s">
        <v>2091</v>
      </c>
      <c r="C709" s="6" t="s">
        <v>889</v>
      </c>
      <c r="D709">
        <v>225</v>
      </c>
      <c r="E709" t="s">
        <v>473</v>
      </c>
      <c r="F709" t="s">
        <v>2266</v>
      </c>
      <c r="G709" t="s">
        <v>912</v>
      </c>
      <c r="H709" t="s">
        <v>913</v>
      </c>
      <c r="I709">
        <v>74</v>
      </c>
      <c r="J709">
        <v>28</v>
      </c>
      <c r="K709">
        <v>46</v>
      </c>
      <c r="L709">
        <v>74</v>
      </c>
      <c r="M709">
        <v>55</v>
      </c>
      <c r="O709" s="9">
        <f t="shared" si="80"/>
        <v>74</v>
      </c>
      <c r="P709" s="9">
        <f>J709*0.47</f>
        <v>13.16</v>
      </c>
      <c r="Q709" s="9">
        <f>K709*0.45</f>
        <v>20.7</v>
      </c>
      <c r="R709" s="9">
        <f t="shared" si="81"/>
        <v>33.86</v>
      </c>
    </row>
    <row r="710" spans="1:18" x14ac:dyDescent="0.2">
      <c r="A710" t="s">
        <v>2131</v>
      </c>
      <c r="B710" t="s">
        <v>2083</v>
      </c>
      <c r="C710" s="6" t="s">
        <v>888</v>
      </c>
      <c r="D710">
        <v>203</v>
      </c>
      <c r="E710" t="s">
        <v>379</v>
      </c>
      <c r="F710" t="s">
        <v>2118</v>
      </c>
      <c r="G710" t="s">
        <v>1350</v>
      </c>
      <c r="H710" t="s">
        <v>944</v>
      </c>
      <c r="I710">
        <v>58</v>
      </c>
      <c r="J710">
        <v>4</v>
      </c>
      <c r="K710">
        <v>13</v>
      </c>
      <c r="L710">
        <v>17</v>
      </c>
      <c r="M710">
        <v>30</v>
      </c>
      <c r="O710" s="9">
        <f t="shared" si="80"/>
        <v>58</v>
      </c>
      <c r="P710" s="9">
        <f>J710*0.3</f>
        <v>1.2</v>
      </c>
      <c r="Q710" s="9">
        <f>K710*0.36</f>
        <v>4.68</v>
      </c>
      <c r="R710" s="9">
        <f t="shared" si="81"/>
        <v>5.88</v>
      </c>
    </row>
    <row r="711" spans="1:18" x14ac:dyDescent="0.2">
      <c r="G711" t="s">
        <v>1709</v>
      </c>
      <c r="H711" t="s">
        <v>2078</v>
      </c>
      <c r="I711">
        <v>17</v>
      </c>
      <c r="J711">
        <v>2</v>
      </c>
      <c r="K711">
        <v>0</v>
      </c>
      <c r="L711">
        <v>2</v>
      </c>
      <c r="M711">
        <v>15</v>
      </c>
      <c r="O711" s="9">
        <f t="shared" si="80"/>
        <v>17</v>
      </c>
      <c r="P711" s="9">
        <f>J711*0.47</f>
        <v>0.94</v>
      </c>
      <c r="Q711" s="9">
        <f>K711*0.48</f>
        <v>0</v>
      </c>
      <c r="R711" s="9">
        <f t="shared" si="81"/>
        <v>0.94</v>
      </c>
    </row>
    <row r="712" spans="1:18" x14ac:dyDescent="0.2">
      <c r="A712" t="s">
        <v>2131</v>
      </c>
      <c r="B712" t="s">
        <v>2083</v>
      </c>
      <c r="C712" s="6" t="s">
        <v>889</v>
      </c>
      <c r="D712">
        <v>213</v>
      </c>
      <c r="E712" t="s">
        <v>2138</v>
      </c>
      <c r="F712" t="s">
        <v>2139</v>
      </c>
      <c r="G712" t="s">
        <v>1693</v>
      </c>
      <c r="H712" t="s">
        <v>2078</v>
      </c>
      <c r="I712">
        <v>32</v>
      </c>
      <c r="J712">
        <v>0</v>
      </c>
      <c r="K712">
        <v>3</v>
      </c>
      <c r="L712">
        <v>3</v>
      </c>
      <c r="M712">
        <v>18</v>
      </c>
      <c r="O712" s="9">
        <f t="shared" si="80"/>
        <v>32</v>
      </c>
      <c r="P712" s="9">
        <f>J712*0.43</f>
        <v>0</v>
      </c>
      <c r="Q712" s="9">
        <f>K712*0.44</f>
        <v>1.32</v>
      </c>
      <c r="R712" s="9">
        <f t="shared" si="81"/>
        <v>1.32</v>
      </c>
    </row>
    <row r="713" spans="1:18" x14ac:dyDescent="0.2">
      <c r="A713" t="s">
        <v>2094</v>
      </c>
      <c r="B713" t="s">
        <v>2083</v>
      </c>
      <c r="C713" s="6" t="s">
        <v>885</v>
      </c>
      <c r="D713">
        <v>170</v>
      </c>
      <c r="E713" t="s">
        <v>2288</v>
      </c>
      <c r="F713" t="s">
        <v>2093</v>
      </c>
      <c r="G713" t="s">
        <v>1702</v>
      </c>
      <c r="H713" t="s">
        <v>925</v>
      </c>
      <c r="I713">
        <v>6</v>
      </c>
      <c r="J713">
        <v>2</v>
      </c>
      <c r="K713">
        <v>0</v>
      </c>
      <c r="L713">
        <v>2</v>
      </c>
      <c r="M713">
        <v>4</v>
      </c>
      <c r="O713" s="9">
        <f t="shared" si="80"/>
        <v>6</v>
      </c>
      <c r="P713" s="9">
        <f>J713*0.51</f>
        <v>1.02</v>
      </c>
      <c r="Q713" s="9">
        <f>K713*0.51</f>
        <v>0</v>
      </c>
      <c r="R713" s="9">
        <f t="shared" si="81"/>
        <v>1.02</v>
      </c>
    </row>
    <row r="714" spans="1:18" x14ac:dyDescent="0.2">
      <c r="A714" t="s">
        <v>2090</v>
      </c>
      <c r="B714" t="s">
        <v>2091</v>
      </c>
      <c r="C714" s="6" t="s">
        <v>887</v>
      </c>
      <c r="D714">
        <v>200</v>
      </c>
      <c r="E714" t="s">
        <v>390</v>
      </c>
      <c r="F714" t="s">
        <v>391</v>
      </c>
      <c r="G714" t="s">
        <v>1072</v>
      </c>
      <c r="H714" t="s">
        <v>1015</v>
      </c>
      <c r="I714">
        <v>56</v>
      </c>
      <c r="J714">
        <v>17</v>
      </c>
      <c r="K714">
        <v>21</v>
      </c>
      <c r="L714">
        <v>38</v>
      </c>
      <c r="M714">
        <v>32</v>
      </c>
      <c r="O714" s="9">
        <f t="shared" si="80"/>
        <v>56</v>
      </c>
      <c r="P714" s="9">
        <f>J714*0.33</f>
        <v>5.61</v>
      </c>
      <c r="Q714" s="9">
        <f>K714*0.32</f>
        <v>6.72</v>
      </c>
      <c r="R714" s="9">
        <f t="shared" si="81"/>
        <v>12.33</v>
      </c>
    </row>
    <row r="715" spans="1:18" x14ac:dyDescent="0.2">
      <c r="A715" t="s">
        <v>2082</v>
      </c>
      <c r="B715" t="s">
        <v>2091</v>
      </c>
      <c r="C715" s="6" t="s">
        <v>886</v>
      </c>
      <c r="D715">
        <v>189</v>
      </c>
      <c r="E715" t="s">
        <v>356</v>
      </c>
      <c r="F715" t="s">
        <v>2128</v>
      </c>
      <c r="G715" t="s">
        <v>1238</v>
      </c>
      <c r="H715" t="s">
        <v>944</v>
      </c>
      <c r="I715">
        <v>68</v>
      </c>
      <c r="J715">
        <v>11</v>
      </c>
      <c r="K715">
        <v>13</v>
      </c>
      <c r="L715">
        <v>24</v>
      </c>
      <c r="M715">
        <v>6</v>
      </c>
      <c r="O715" s="9">
        <f t="shared" si="80"/>
        <v>68</v>
      </c>
      <c r="P715" s="9">
        <f>J715*0.51</f>
        <v>5.61</v>
      </c>
      <c r="Q715" s="9">
        <f>K715*0.51</f>
        <v>6.63</v>
      </c>
      <c r="R715" s="9">
        <f t="shared" si="81"/>
        <v>12.24</v>
      </c>
    </row>
    <row r="716" spans="1:18" x14ac:dyDescent="0.2">
      <c r="A716" t="s">
        <v>2094</v>
      </c>
      <c r="B716" t="s">
        <v>2091</v>
      </c>
      <c r="C716" s="6" t="s">
        <v>888</v>
      </c>
      <c r="D716">
        <v>205</v>
      </c>
      <c r="E716" t="s">
        <v>351</v>
      </c>
      <c r="F716" t="s">
        <v>186</v>
      </c>
      <c r="G716" t="s">
        <v>1547</v>
      </c>
      <c r="H716" t="s">
        <v>944</v>
      </c>
      <c r="I716">
        <v>28</v>
      </c>
      <c r="J716">
        <v>0</v>
      </c>
      <c r="K716">
        <v>7</v>
      </c>
      <c r="L716">
        <v>7</v>
      </c>
      <c r="M716">
        <v>8</v>
      </c>
      <c r="O716" s="9">
        <f t="shared" si="80"/>
        <v>28</v>
      </c>
      <c r="P716" s="9">
        <f>J716*0.3</f>
        <v>0</v>
      </c>
      <c r="Q716" s="9">
        <f>K716*0.36</f>
        <v>2.52</v>
      </c>
      <c r="R716" s="9">
        <f t="shared" si="81"/>
        <v>2.52</v>
      </c>
    </row>
    <row r="717" spans="1:18" x14ac:dyDescent="0.2">
      <c r="A717" t="s">
        <v>2131</v>
      </c>
      <c r="B717" t="s">
        <v>2083</v>
      </c>
      <c r="C717" s="6" t="s">
        <v>886</v>
      </c>
      <c r="D717">
        <v>196</v>
      </c>
      <c r="E717" t="s">
        <v>2350</v>
      </c>
      <c r="F717" t="s">
        <v>2351</v>
      </c>
      <c r="G717" t="s">
        <v>1215</v>
      </c>
      <c r="H717" t="s">
        <v>968</v>
      </c>
      <c r="I717">
        <v>77</v>
      </c>
      <c r="J717">
        <v>3</v>
      </c>
      <c r="K717">
        <v>23</v>
      </c>
      <c r="L717">
        <v>26</v>
      </c>
      <c r="M717">
        <v>42</v>
      </c>
      <c r="O717" s="9">
        <f t="shared" si="80"/>
        <v>77</v>
      </c>
      <c r="P717" s="9">
        <f>J717*0.33</f>
        <v>0.99</v>
      </c>
      <c r="Q717" s="9">
        <f>K717*0.32</f>
        <v>7.36</v>
      </c>
      <c r="R717" s="9">
        <f t="shared" si="81"/>
        <v>8.35</v>
      </c>
    </row>
    <row r="718" spans="1:18" x14ac:dyDescent="0.2">
      <c r="G718" t="s">
        <v>1925</v>
      </c>
      <c r="H718" t="s">
        <v>968</v>
      </c>
      <c r="I718">
        <v>2</v>
      </c>
      <c r="J718">
        <v>0</v>
      </c>
      <c r="K718">
        <v>0</v>
      </c>
      <c r="L718">
        <v>0</v>
      </c>
      <c r="M718">
        <v>0</v>
      </c>
      <c r="O718" s="9">
        <f t="shared" si="80"/>
        <v>2</v>
      </c>
      <c r="P718" s="9">
        <f>J718*0.47</f>
        <v>0</v>
      </c>
      <c r="Q718" s="9">
        <f>K718*0.48</f>
        <v>0</v>
      </c>
      <c r="R718" s="9">
        <f t="shared" si="81"/>
        <v>0</v>
      </c>
    </row>
    <row r="719" spans="1:18" x14ac:dyDescent="0.2">
      <c r="A719" t="s">
        <v>2094</v>
      </c>
      <c r="B719" t="s">
        <v>2083</v>
      </c>
      <c r="C719" s="6" t="s">
        <v>895</v>
      </c>
      <c r="D719">
        <v>180</v>
      </c>
      <c r="E719" t="s">
        <v>2295</v>
      </c>
      <c r="F719" t="s">
        <v>2296</v>
      </c>
      <c r="G719" t="s">
        <v>916</v>
      </c>
      <c r="H719" t="s">
        <v>917</v>
      </c>
      <c r="I719">
        <v>77</v>
      </c>
      <c r="J719">
        <v>24</v>
      </c>
      <c r="K719">
        <v>48</v>
      </c>
      <c r="L719">
        <v>72</v>
      </c>
      <c r="M719">
        <v>50</v>
      </c>
      <c r="O719" s="9">
        <f t="shared" si="80"/>
        <v>77</v>
      </c>
      <c r="P719" s="9">
        <f>J719*0.38</f>
        <v>9.120000000000001</v>
      </c>
      <c r="Q719" s="9">
        <f>K719*0.41</f>
        <v>19.68</v>
      </c>
      <c r="R719" s="9">
        <f t="shared" si="81"/>
        <v>28.8</v>
      </c>
    </row>
    <row r="720" spans="1:18" x14ac:dyDescent="0.2">
      <c r="G720" t="s">
        <v>1359</v>
      </c>
      <c r="H720" t="s">
        <v>1015</v>
      </c>
      <c r="I720">
        <v>36</v>
      </c>
      <c r="J720">
        <v>4</v>
      </c>
      <c r="K720">
        <v>12</v>
      </c>
      <c r="L720">
        <v>16</v>
      </c>
      <c r="M720">
        <v>6</v>
      </c>
      <c r="O720" s="9">
        <f t="shared" si="80"/>
        <v>36</v>
      </c>
      <c r="P720" s="9">
        <f>J720*0.47</f>
        <v>1.88</v>
      </c>
      <c r="Q720" s="9">
        <f>K720*0.48</f>
        <v>5.76</v>
      </c>
      <c r="R720" s="9">
        <f t="shared" si="81"/>
        <v>7.64</v>
      </c>
    </row>
    <row r="721" spans="1:18" x14ac:dyDescent="0.2">
      <c r="A721" t="s">
        <v>2094</v>
      </c>
      <c r="B721" t="s">
        <v>2083</v>
      </c>
      <c r="C721" s="6" t="s">
        <v>896</v>
      </c>
      <c r="D721">
        <v>180</v>
      </c>
      <c r="E721" t="s">
        <v>359</v>
      </c>
      <c r="F721" t="s">
        <v>360</v>
      </c>
      <c r="G721" t="s">
        <v>1060</v>
      </c>
      <c r="H721" t="s">
        <v>2078</v>
      </c>
      <c r="I721">
        <v>74</v>
      </c>
      <c r="J721">
        <v>15</v>
      </c>
      <c r="K721">
        <v>25</v>
      </c>
      <c r="L721">
        <v>40</v>
      </c>
      <c r="M721">
        <v>36</v>
      </c>
      <c r="O721" s="9">
        <f t="shared" si="80"/>
        <v>74</v>
      </c>
      <c r="P721" s="9">
        <f>J721*0.33</f>
        <v>4.95</v>
      </c>
      <c r="Q721" s="9">
        <f>K721*0.32</f>
        <v>8</v>
      </c>
      <c r="R721" s="9">
        <f t="shared" si="81"/>
        <v>12.95</v>
      </c>
    </row>
    <row r="722" spans="1:18" x14ac:dyDescent="0.2">
      <c r="A722" t="s">
        <v>2094</v>
      </c>
      <c r="B722" t="s">
        <v>2083</v>
      </c>
      <c r="C722" s="6" t="s">
        <v>895</v>
      </c>
      <c r="D722">
        <v>165</v>
      </c>
      <c r="E722" t="s">
        <v>2458</v>
      </c>
      <c r="F722" t="s">
        <v>186</v>
      </c>
      <c r="G722" t="s">
        <v>1194</v>
      </c>
      <c r="H722" t="s">
        <v>925</v>
      </c>
      <c r="I722">
        <v>53</v>
      </c>
      <c r="J722">
        <v>9</v>
      </c>
      <c r="K722">
        <v>19</v>
      </c>
      <c r="L722">
        <v>28</v>
      </c>
      <c r="M722">
        <v>22</v>
      </c>
      <c r="O722" s="9">
        <f t="shared" si="80"/>
        <v>53</v>
      </c>
      <c r="P722" s="9">
        <f>J722*0.33</f>
        <v>2.97</v>
      </c>
      <c r="Q722" s="9">
        <f>K722*0.32</f>
        <v>6.08</v>
      </c>
      <c r="R722" s="9">
        <f t="shared" si="81"/>
        <v>9.0500000000000007</v>
      </c>
    </row>
    <row r="723" spans="1:18" x14ac:dyDescent="0.2">
      <c r="G723" t="s">
        <v>1820</v>
      </c>
      <c r="H723" t="s">
        <v>917</v>
      </c>
      <c r="I723">
        <v>5</v>
      </c>
      <c r="J723">
        <v>0</v>
      </c>
      <c r="K723">
        <v>1</v>
      </c>
      <c r="L723">
        <v>1</v>
      </c>
      <c r="M723">
        <v>2</v>
      </c>
      <c r="O723" s="9">
        <f t="shared" si="80"/>
        <v>5</v>
      </c>
      <c r="P723" s="9">
        <f>J723*0.47</f>
        <v>0</v>
      </c>
      <c r="Q723" s="9">
        <f>K723*0.48</f>
        <v>0.48</v>
      </c>
      <c r="R723" s="9">
        <f t="shared" si="81"/>
        <v>0.48</v>
      </c>
    </row>
    <row r="724" spans="1:18" x14ac:dyDescent="0.2">
      <c r="A724" t="s">
        <v>2090</v>
      </c>
      <c r="B724" t="s">
        <v>2091</v>
      </c>
      <c r="C724" s="6" t="s">
        <v>887</v>
      </c>
      <c r="D724">
        <v>195</v>
      </c>
      <c r="E724" t="s">
        <v>739</v>
      </c>
      <c r="F724" t="s">
        <v>740</v>
      </c>
      <c r="G724" t="s">
        <v>1023</v>
      </c>
      <c r="H724" t="s">
        <v>947</v>
      </c>
      <c r="I724">
        <v>72</v>
      </c>
      <c r="J724">
        <v>19</v>
      </c>
      <c r="K724">
        <v>25</v>
      </c>
      <c r="L724">
        <v>44</v>
      </c>
      <c r="M724">
        <v>22</v>
      </c>
      <c r="O724" s="9">
        <f t="shared" si="80"/>
        <v>72</v>
      </c>
      <c r="P724" s="9">
        <f>J724*0.3</f>
        <v>5.7</v>
      </c>
      <c r="Q724" s="9">
        <f>K724*0.36</f>
        <v>9</v>
      </c>
      <c r="R724" s="9">
        <f t="shared" si="81"/>
        <v>14.7</v>
      </c>
    </row>
    <row r="725" spans="1:18" x14ac:dyDescent="0.2">
      <c r="A725" t="s">
        <v>2131</v>
      </c>
      <c r="B725" t="s">
        <v>2083</v>
      </c>
      <c r="C725" s="6" t="s">
        <v>890</v>
      </c>
      <c r="D725">
        <v>220</v>
      </c>
      <c r="E725" t="s">
        <v>2370</v>
      </c>
      <c r="F725" t="s">
        <v>179</v>
      </c>
      <c r="G725" t="s">
        <v>1797</v>
      </c>
      <c r="H725" t="s">
        <v>931</v>
      </c>
      <c r="I725">
        <v>2</v>
      </c>
      <c r="J725">
        <v>0</v>
      </c>
      <c r="K725">
        <v>1</v>
      </c>
      <c r="L725">
        <v>1</v>
      </c>
      <c r="M725">
        <v>0</v>
      </c>
      <c r="O725" s="9">
        <f t="shared" si="80"/>
        <v>2</v>
      </c>
      <c r="P725" s="9">
        <f>J725*0.6</f>
        <v>0</v>
      </c>
      <c r="Q725" s="9">
        <f>K725*0.53</f>
        <v>0.53</v>
      </c>
      <c r="R725" s="9">
        <f t="shared" si="81"/>
        <v>0.53</v>
      </c>
    </row>
    <row r="726" spans="1:18" x14ac:dyDescent="0.2">
      <c r="A726" t="s">
        <v>2131</v>
      </c>
      <c r="B726" t="s">
        <v>2091</v>
      </c>
      <c r="C726" s="6" t="s">
        <v>886</v>
      </c>
      <c r="D726">
        <v>203</v>
      </c>
      <c r="E726" t="s">
        <v>34</v>
      </c>
      <c r="F726" t="s">
        <v>35</v>
      </c>
      <c r="G726" t="s">
        <v>1367</v>
      </c>
      <c r="H726" t="s">
        <v>908</v>
      </c>
      <c r="I726">
        <v>31</v>
      </c>
      <c r="J726">
        <v>5</v>
      </c>
      <c r="K726">
        <v>10</v>
      </c>
      <c r="L726">
        <v>15</v>
      </c>
      <c r="M726">
        <v>26</v>
      </c>
      <c r="O726" s="9">
        <f t="shared" si="80"/>
        <v>31</v>
      </c>
      <c r="P726" s="9">
        <f>J726*0.43</f>
        <v>2.15</v>
      </c>
      <c r="Q726" s="9">
        <f>K726*0.44</f>
        <v>4.4000000000000004</v>
      </c>
      <c r="R726" s="9">
        <f t="shared" si="81"/>
        <v>6.5500000000000007</v>
      </c>
    </row>
    <row r="727" spans="1:18" x14ac:dyDescent="0.2">
      <c r="G727" t="s">
        <v>1714</v>
      </c>
      <c r="H727" t="s">
        <v>2078</v>
      </c>
      <c r="I727">
        <v>6</v>
      </c>
      <c r="J727">
        <v>1</v>
      </c>
      <c r="K727">
        <v>1</v>
      </c>
      <c r="L727">
        <v>2</v>
      </c>
      <c r="M727">
        <v>2</v>
      </c>
      <c r="O727" s="9">
        <f t="shared" si="80"/>
        <v>6</v>
      </c>
      <c r="P727" s="9">
        <f>J727*0.47</f>
        <v>0.47</v>
      </c>
      <c r="Q727" s="9">
        <f>K727*0.48</f>
        <v>0.48</v>
      </c>
      <c r="R727" s="9">
        <f t="shared" si="81"/>
        <v>0.95</v>
      </c>
    </row>
    <row r="728" spans="1:18" x14ac:dyDescent="0.2">
      <c r="G728" t="s">
        <v>1723</v>
      </c>
      <c r="H728" t="s">
        <v>904</v>
      </c>
      <c r="I728">
        <v>19</v>
      </c>
      <c r="J728">
        <v>1</v>
      </c>
      <c r="K728">
        <v>1</v>
      </c>
      <c r="L728">
        <v>2</v>
      </c>
      <c r="M728">
        <v>10</v>
      </c>
      <c r="O728" s="9">
        <f t="shared" si="80"/>
        <v>19</v>
      </c>
      <c r="P728" s="9">
        <f>J728*0.47</f>
        <v>0.47</v>
      </c>
      <c r="Q728" s="9">
        <f>K728*0.48</f>
        <v>0.48</v>
      </c>
      <c r="R728" s="9">
        <f t="shared" si="81"/>
        <v>0.95</v>
      </c>
    </row>
    <row r="729" spans="1:18" x14ac:dyDescent="0.2">
      <c r="G729" t="s">
        <v>1216</v>
      </c>
      <c r="H729" t="s">
        <v>908</v>
      </c>
      <c r="I729">
        <v>32</v>
      </c>
      <c r="J729">
        <v>16</v>
      </c>
      <c r="K729">
        <v>9</v>
      </c>
      <c r="L729">
        <v>25</v>
      </c>
      <c r="M729">
        <v>4</v>
      </c>
      <c r="O729" s="9">
        <f t="shared" si="80"/>
        <v>32</v>
      </c>
      <c r="P729" s="9">
        <f>J729*0.47</f>
        <v>7.52</v>
      </c>
      <c r="Q729" s="9">
        <f>K729*0.48</f>
        <v>4.32</v>
      </c>
      <c r="R729" s="9">
        <f t="shared" si="81"/>
        <v>11.84</v>
      </c>
    </row>
    <row r="730" spans="1:18" x14ac:dyDescent="0.2">
      <c r="A730" t="s">
        <v>2094</v>
      </c>
      <c r="B730" t="s">
        <v>2083</v>
      </c>
      <c r="C730" s="6" t="s">
        <v>895</v>
      </c>
      <c r="D730">
        <v>166</v>
      </c>
      <c r="E730" t="s">
        <v>103</v>
      </c>
      <c r="F730" t="s">
        <v>104</v>
      </c>
      <c r="G730" t="s">
        <v>994</v>
      </c>
      <c r="H730" t="s">
        <v>901</v>
      </c>
      <c r="I730">
        <v>56</v>
      </c>
      <c r="J730">
        <v>16</v>
      </c>
      <c r="K730">
        <v>34</v>
      </c>
      <c r="L730">
        <v>50</v>
      </c>
      <c r="M730">
        <v>34</v>
      </c>
      <c r="O730" s="9">
        <f t="shared" si="80"/>
        <v>56</v>
      </c>
      <c r="P730" s="9">
        <f>J730*0.51</f>
        <v>8.16</v>
      </c>
      <c r="Q730" s="9">
        <f>K730*0.51</f>
        <v>17.34</v>
      </c>
      <c r="R730" s="9">
        <f t="shared" si="81"/>
        <v>25.5</v>
      </c>
    </row>
    <row r="731" spans="1:18" x14ac:dyDescent="0.2">
      <c r="A731" t="s">
        <v>2131</v>
      </c>
      <c r="B731" t="s">
        <v>2091</v>
      </c>
      <c r="C731" s="6" t="s">
        <v>888</v>
      </c>
      <c r="D731">
        <v>210</v>
      </c>
      <c r="E731" t="s">
        <v>560</v>
      </c>
      <c r="F731" t="s">
        <v>561</v>
      </c>
      <c r="G731" t="s">
        <v>1642</v>
      </c>
      <c r="H731" t="s">
        <v>2078</v>
      </c>
      <c r="I731">
        <v>15</v>
      </c>
      <c r="J731">
        <v>0</v>
      </c>
      <c r="K731">
        <v>4</v>
      </c>
      <c r="L731">
        <v>4</v>
      </c>
      <c r="M731">
        <v>32</v>
      </c>
      <c r="O731" s="9">
        <f t="shared" si="80"/>
        <v>15</v>
      </c>
      <c r="P731" s="9">
        <f>J731*0.38</f>
        <v>0</v>
      </c>
      <c r="Q731" s="9">
        <f>K731*0.41</f>
        <v>1.64</v>
      </c>
      <c r="R731" s="9">
        <f t="shared" si="81"/>
        <v>1.64</v>
      </c>
    </row>
    <row r="732" spans="1:18" x14ac:dyDescent="0.2">
      <c r="G732" t="s">
        <v>1589</v>
      </c>
      <c r="H732" t="s">
        <v>961</v>
      </c>
      <c r="I732">
        <v>8</v>
      </c>
      <c r="J732">
        <v>3</v>
      </c>
      <c r="K732">
        <v>2</v>
      </c>
      <c r="L732">
        <v>5</v>
      </c>
      <c r="M732">
        <v>8</v>
      </c>
      <c r="O732" s="9">
        <f t="shared" si="80"/>
        <v>8</v>
      </c>
      <c r="P732" s="9">
        <f>J732*0.47</f>
        <v>1.41</v>
      </c>
      <c r="Q732" s="9">
        <f>K732*0.48</f>
        <v>0.96</v>
      </c>
      <c r="R732" s="9">
        <f t="shared" si="81"/>
        <v>2.37</v>
      </c>
    </row>
    <row r="733" spans="1:18" x14ac:dyDescent="0.2">
      <c r="A733" t="s">
        <v>2221</v>
      </c>
      <c r="B733" t="s">
        <v>2083</v>
      </c>
      <c r="C733" s="6" t="s">
        <v>887</v>
      </c>
      <c r="D733">
        <v>185</v>
      </c>
      <c r="E733" t="s">
        <v>725</v>
      </c>
      <c r="F733" t="s">
        <v>726</v>
      </c>
      <c r="G733" t="s">
        <v>1521</v>
      </c>
      <c r="H733" t="s">
        <v>947</v>
      </c>
      <c r="I733">
        <v>45</v>
      </c>
      <c r="J733">
        <v>4</v>
      </c>
      <c r="K733">
        <v>3</v>
      </c>
      <c r="L733">
        <v>7</v>
      </c>
      <c r="M733">
        <v>62</v>
      </c>
      <c r="O733" s="9">
        <f t="shared" si="80"/>
        <v>45</v>
      </c>
      <c r="P733" s="9">
        <f>J733*0.52</f>
        <v>2.08</v>
      </c>
      <c r="Q733" s="9">
        <f>K733*0.59</f>
        <v>1.77</v>
      </c>
      <c r="R733" s="9">
        <f t="shared" si="81"/>
        <v>3.85</v>
      </c>
    </row>
    <row r="734" spans="1:18" x14ac:dyDescent="0.2">
      <c r="A734" t="s">
        <v>2094</v>
      </c>
      <c r="B734" t="s">
        <v>2091</v>
      </c>
      <c r="C734" s="6" t="s">
        <v>887</v>
      </c>
      <c r="D734">
        <v>195</v>
      </c>
      <c r="E734" t="s">
        <v>2379</v>
      </c>
      <c r="F734" t="s">
        <v>2380</v>
      </c>
      <c r="G734" t="s">
        <v>1019</v>
      </c>
      <c r="H734" t="s">
        <v>911</v>
      </c>
      <c r="I734">
        <v>63</v>
      </c>
      <c r="J734">
        <v>16</v>
      </c>
      <c r="K734">
        <v>29</v>
      </c>
      <c r="L734">
        <v>45</v>
      </c>
      <c r="M734">
        <v>18</v>
      </c>
      <c r="O734" s="9">
        <f t="shared" si="80"/>
        <v>63</v>
      </c>
      <c r="P734" s="9">
        <f>J734*0.33</f>
        <v>5.28</v>
      </c>
      <c r="Q734" s="9">
        <f>K734*0.32</f>
        <v>9.2799999999999994</v>
      </c>
      <c r="R734" s="9">
        <f t="shared" si="81"/>
        <v>14.559999999999999</v>
      </c>
    </row>
    <row r="735" spans="1:18" x14ac:dyDescent="0.2">
      <c r="A735" t="s">
        <v>2221</v>
      </c>
      <c r="B735" t="s">
        <v>2091</v>
      </c>
      <c r="C735" s="6" t="s">
        <v>885</v>
      </c>
      <c r="D735">
        <v>181</v>
      </c>
      <c r="E735" t="s">
        <v>362</v>
      </c>
      <c r="F735" t="s">
        <v>2177</v>
      </c>
      <c r="G735" t="s">
        <v>1768</v>
      </c>
      <c r="H735" t="s">
        <v>915</v>
      </c>
      <c r="I735">
        <v>5</v>
      </c>
      <c r="J735">
        <v>1</v>
      </c>
      <c r="K735">
        <v>0</v>
      </c>
      <c r="L735">
        <v>1</v>
      </c>
      <c r="M735">
        <v>4</v>
      </c>
      <c r="O735" s="9">
        <f t="shared" si="80"/>
        <v>5</v>
      </c>
      <c r="P735" s="9">
        <f>J735*0.42</f>
        <v>0.42</v>
      </c>
      <c r="Q735" s="9">
        <f>K735*0.41</f>
        <v>0</v>
      </c>
      <c r="R735" s="9">
        <f t="shared" si="81"/>
        <v>0.42</v>
      </c>
    </row>
    <row r="736" spans="1:18" x14ac:dyDescent="0.2">
      <c r="G736" t="s">
        <v>1529</v>
      </c>
      <c r="H736" t="s">
        <v>2078</v>
      </c>
      <c r="I736">
        <v>15</v>
      </c>
      <c r="J736">
        <v>2</v>
      </c>
      <c r="K736">
        <v>5</v>
      </c>
      <c r="L736">
        <v>7</v>
      </c>
      <c r="M736">
        <v>21</v>
      </c>
      <c r="O736" s="9">
        <f t="shared" si="80"/>
        <v>15</v>
      </c>
      <c r="P736" s="9">
        <f>J736*0.47</f>
        <v>0.94</v>
      </c>
      <c r="Q736" s="9">
        <f>K736*0.48</f>
        <v>2.4</v>
      </c>
      <c r="R736" s="9">
        <f t="shared" si="81"/>
        <v>3.34</v>
      </c>
    </row>
    <row r="737" spans="1:18" x14ac:dyDescent="0.2">
      <c r="G737" t="s">
        <v>1475</v>
      </c>
      <c r="H737" t="s">
        <v>913</v>
      </c>
      <c r="I737">
        <v>36</v>
      </c>
      <c r="J737">
        <v>3</v>
      </c>
      <c r="K737">
        <v>6</v>
      </c>
      <c r="L737">
        <v>9</v>
      </c>
      <c r="M737">
        <v>6</v>
      </c>
      <c r="O737" s="9">
        <f t="shared" si="80"/>
        <v>36</v>
      </c>
      <c r="P737" s="9">
        <f>J737*0.47</f>
        <v>1.41</v>
      </c>
      <c r="Q737" s="9">
        <f>K737*0.48</f>
        <v>2.88</v>
      </c>
      <c r="R737" s="9">
        <f t="shared" si="81"/>
        <v>4.29</v>
      </c>
    </row>
    <row r="738" spans="1:18" x14ac:dyDescent="0.2">
      <c r="A738" t="s">
        <v>2131</v>
      </c>
      <c r="B738" t="s">
        <v>2091</v>
      </c>
      <c r="C738" s="6" t="s">
        <v>887</v>
      </c>
      <c r="D738">
        <v>183</v>
      </c>
      <c r="E738" t="s">
        <v>418</v>
      </c>
      <c r="F738" t="s">
        <v>203</v>
      </c>
      <c r="G738" t="s">
        <v>1798</v>
      </c>
      <c r="H738" t="s">
        <v>1015</v>
      </c>
      <c r="I738">
        <v>2</v>
      </c>
      <c r="J738">
        <v>0</v>
      </c>
      <c r="K738">
        <v>1</v>
      </c>
      <c r="L738">
        <v>1</v>
      </c>
      <c r="M738">
        <v>2</v>
      </c>
      <c r="O738" s="9">
        <f t="shared" si="80"/>
        <v>2</v>
      </c>
      <c r="P738" s="9">
        <f>J738*0.42</f>
        <v>0</v>
      </c>
      <c r="Q738" s="9">
        <f>K738*0.41</f>
        <v>0.41</v>
      </c>
      <c r="R738" s="9">
        <f t="shared" si="81"/>
        <v>0.41</v>
      </c>
    </row>
    <row r="739" spans="1:18" x14ac:dyDescent="0.2">
      <c r="A739" t="s">
        <v>2082</v>
      </c>
      <c r="B739" t="s">
        <v>2091</v>
      </c>
      <c r="C739" s="6" t="s">
        <v>886</v>
      </c>
      <c r="D739">
        <v>205</v>
      </c>
      <c r="E739" t="s">
        <v>2172</v>
      </c>
      <c r="F739" t="s">
        <v>2173</v>
      </c>
      <c r="G739" t="s">
        <v>1566</v>
      </c>
      <c r="H739" t="s">
        <v>938</v>
      </c>
      <c r="I739">
        <v>60</v>
      </c>
      <c r="J739">
        <v>2</v>
      </c>
      <c r="K739">
        <v>4</v>
      </c>
      <c r="L739">
        <v>6</v>
      </c>
      <c r="M739">
        <v>174</v>
      </c>
      <c r="O739" s="9">
        <f t="shared" si="80"/>
        <v>60</v>
      </c>
      <c r="P739" s="9">
        <f>J739*0.47</f>
        <v>0.94</v>
      </c>
      <c r="Q739" s="9">
        <f>K739*0.45</f>
        <v>1.8</v>
      </c>
      <c r="R739" s="9">
        <f t="shared" si="81"/>
        <v>2.74</v>
      </c>
    </row>
    <row r="740" spans="1:18" x14ac:dyDescent="0.2">
      <c r="A740" t="s">
        <v>2131</v>
      </c>
      <c r="B740" t="s">
        <v>2091</v>
      </c>
      <c r="C740" s="6" t="s">
        <v>889</v>
      </c>
      <c r="D740">
        <v>205</v>
      </c>
      <c r="E740" t="s">
        <v>329</v>
      </c>
      <c r="F740" t="s">
        <v>330</v>
      </c>
      <c r="G740" t="s">
        <v>1887</v>
      </c>
      <c r="H740" t="s">
        <v>961</v>
      </c>
      <c r="I740">
        <v>1</v>
      </c>
      <c r="J740">
        <v>0</v>
      </c>
      <c r="K740">
        <v>0</v>
      </c>
      <c r="L740">
        <v>0</v>
      </c>
      <c r="M740">
        <v>0</v>
      </c>
      <c r="O740" s="9">
        <f t="shared" si="80"/>
        <v>1</v>
      </c>
      <c r="P740" s="9">
        <f>J740*0.6</f>
        <v>0</v>
      </c>
      <c r="Q740" s="9">
        <f>K740*0.53</f>
        <v>0</v>
      </c>
      <c r="R740" s="9">
        <f t="shared" si="81"/>
        <v>0</v>
      </c>
    </row>
    <row r="741" spans="1:18" x14ac:dyDescent="0.2">
      <c r="G741" t="s">
        <v>1833</v>
      </c>
      <c r="H741" t="s">
        <v>925</v>
      </c>
      <c r="I741">
        <v>8</v>
      </c>
      <c r="J741">
        <v>0</v>
      </c>
      <c r="K741">
        <v>1</v>
      </c>
      <c r="L741">
        <v>1</v>
      </c>
      <c r="M741">
        <v>4</v>
      </c>
      <c r="O741" s="9">
        <f t="shared" si="80"/>
        <v>8</v>
      </c>
      <c r="P741" s="9">
        <f>J741*0.47</f>
        <v>0</v>
      </c>
      <c r="Q741" s="9">
        <f>K741*0.48</f>
        <v>0.48</v>
      </c>
      <c r="R741" s="9">
        <f t="shared" si="81"/>
        <v>0.48</v>
      </c>
    </row>
    <row r="742" spans="1:18" x14ac:dyDescent="0.2">
      <c r="A742" t="s">
        <v>2074</v>
      </c>
      <c r="B742" t="s">
        <v>2083</v>
      </c>
      <c r="C742" s="6" t="s">
        <v>889</v>
      </c>
      <c r="D742">
        <v>205</v>
      </c>
      <c r="E742" t="s">
        <v>757</v>
      </c>
      <c r="F742" t="s">
        <v>758</v>
      </c>
      <c r="G742" t="s">
        <v>1756</v>
      </c>
      <c r="H742" t="s">
        <v>947</v>
      </c>
      <c r="I742">
        <v>43</v>
      </c>
      <c r="J742">
        <v>0</v>
      </c>
      <c r="K742">
        <v>2</v>
      </c>
      <c r="L742">
        <v>2</v>
      </c>
      <c r="M742">
        <v>0</v>
      </c>
    </row>
    <row r="743" spans="1:18" x14ac:dyDescent="0.2">
      <c r="A743" t="s">
        <v>2131</v>
      </c>
      <c r="B743" t="s">
        <v>2091</v>
      </c>
      <c r="C743" s="6" t="s">
        <v>886</v>
      </c>
      <c r="D743">
        <v>195</v>
      </c>
      <c r="E743" t="s">
        <v>244</v>
      </c>
      <c r="F743" t="s">
        <v>245</v>
      </c>
      <c r="G743" t="s">
        <v>1536</v>
      </c>
      <c r="H743" t="s">
        <v>949</v>
      </c>
      <c r="I743">
        <v>51</v>
      </c>
      <c r="J743">
        <v>2</v>
      </c>
      <c r="K743">
        <v>5</v>
      </c>
      <c r="L743">
        <v>7</v>
      </c>
      <c r="M743">
        <v>30</v>
      </c>
      <c r="O743" s="9">
        <f t="shared" ref="O743:O775" si="82">I743</f>
        <v>51</v>
      </c>
      <c r="P743" s="9">
        <f t="shared" ref="P743:P750" si="83">J743*0.47</f>
        <v>0.94</v>
      </c>
      <c r="Q743" s="9">
        <f>K743*0.45</f>
        <v>2.25</v>
      </c>
      <c r="R743" s="9">
        <f t="shared" ref="R743:R775" si="84">P743+Q743</f>
        <v>3.19</v>
      </c>
    </row>
    <row r="744" spans="1:18" x14ac:dyDescent="0.2">
      <c r="G744" t="s">
        <v>1809</v>
      </c>
      <c r="H744" t="s">
        <v>908</v>
      </c>
      <c r="I744">
        <v>3</v>
      </c>
      <c r="J744">
        <v>0</v>
      </c>
      <c r="K744">
        <v>1</v>
      </c>
      <c r="L744">
        <v>1</v>
      </c>
      <c r="M744">
        <v>2</v>
      </c>
      <c r="O744" s="9">
        <f t="shared" si="82"/>
        <v>3</v>
      </c>
      <c r="P744" s="9">
        <f t="shared" si="83"/>
        <v>0</v>
      </c>
      <c r="Q744" s="9">
        <f>K744*0.48</f>
        <v>0.48</v>
      </c>
      <c r="R744" s="9">
        <f t="shared" si="84"/>
        <v>0.48</v>
      </c>
    </row>
    <row r="745" spans="1:18" x14ac:dyDescent="0.2">
      <c r="G745" t="s">
        <v>2005</v>
      </c>
      <c r="H745" t="s">
        <v>992</v>
      </c>
      <c r="I745">
        <v>6</v>
      </c>
      <c r="J745">
        <v>0</v>
      </c>
      <c r="K745">
        <v>0</v>
      </c>
      <c r="L745">
        <v>0</v>
      </c>
      <c r="M745">
        <v>0</v>
      </c>
      <c r="O745" s="9">
        <f t="shared" si="82"/>
        <v>6</v>
      </c>
      <c r="P745" s="9">
        <f t="shared" si="83"/>
        <v>0</v>
      </c>
      <c r="Q745" s="9">
        <f>K745*0.48</f>
        <v>0</v>
      </c>
      <c r="R745" s="9">
        <f t="shared" si="84"/>
        <v>0</v>
      </c>
    </row>
    <row r="746" spans="1:18" x14ac:dyDescent="0.2">
      <c r="G746" t="s">
        <v>1602</v>
      </c>
      <c r="H746" t="s">
        <v>920</v>
      </c>
      <c r="I746">
        <v>11</v>
      </c>
      <c r="J746">
        <v>1</v>
      </c>
      <c r="K746">
        <v>4</v>
      </c>
      <c r="L746">
        <v>5</v>
      </c>
      <c r="M746">
        <v>0</v>
      </c>
      <c r="O746" s="9">
        <f t="shared" si="82"/>
        <v>11</v>
      </c>
      <c r="P746" s="9">
        <f t="shared" si="83"/>
        <v>0.47</v>
      </c>
      <c r="Q746" s="9">
        <f>K746*0.48</f>
        <v>1.92</v>
      </c>
      <c r="R746" s="9">
        <f t="shared" si="84"/>
        <v>2.3899999999999997</v>
      </c>
    </row>
    <row r="747" spans="1:18" x14ac:dyDescent="0.2">
      <c r="A747" t="s">
        <v>2094</v>
      </c>
      <c r="B747" t="s">
        <v>2091</v>
      </c>
      <c r="C747" s="6" t="s">
        <v>886</v>
      </c>
      <c r="D747">
        <v>190</v>
      </c>
      <c r="E747" t="s">
        <v>397</v>
      </c>
      <c r="F747" t="s">
        <v>2118</v>
      </c>
      <c r="G747" t="s">
        <v>1318</v>
      </c>
      <c r="H747" t="s">
        <v>2078</v>
      </c>
      <c r="I747">
        <v>46</v>
      </c>
      <c r="J747">
        <v>11</v>
      </c>
      <c r="K747">
        <v>7</v>
      </c>
      <c r="L747">
        <v>18</v>
      </c>
      <c r="M747">
        <v>22</v>
      </c>
      <c r="O747" s="9">
        <f t="shared" si="82"/>
        <v>46</v>
      </c>
      <c r="P747" s="9">
        <f t="shared" si="83"/>
        <v>5.17</v>
      </c>
      <c r="Q747" s="9">
        <f>K747*0.45</f>
        <v>3.15</v>
      </c>
      <c r="R747" s="9">
        <f t="shared" si="84"/>
        <v>8.32</v>
      </c>
    </row>
    <row r="748" spans="1:18" x14ac:dyDescent="0.2">
      <c r="G748" t="s">
        <v>1938</v>
      </c>
      <c r="H748" t="s">
        <v>952</v>
      </c>
      <c r="I748">
        <v>2</v>
      </c>
      <c r="J748">
        <v>0</v>
      </c>
      <c r="K748">
        <v>0</v>
      </c>
      <c r="L748">
        <v>0</v>
      </c>
      <c r="M748">
        <v>0</v>
      </c>
      <c r="O748" s="9">
        <f t="shared" si="82"/>
        <v>2</v>
      </c>
      <c r="P748" s="9">
        <f t="shared" si="83"/>
        <v>0</v>
      </c>
      <c r="Q748" s="9">
        <f>K748*0.48</f>
        <v>0</v>
      </c>
      <c r="R748" s="9">
        <f t="shared" si="84"/>
        <v>0</v>
      </c>
    </row>
    <row r="749" spans="1:18" x14ac:dyDescent="0.2">
      <c r="A749" t="s">
        <v>2131</v>
      </c>
      <c r="B749" t="s">
        <v>2091</v>
      </c>
      <c r="C749" s="6" t="s">
        <v>889</v>
      </c>
      <c r="D749">
        <v>208</v>
      </c>
      <c r="E749" t="s">
        <v>487</v>
      </c>
      <c r="F749" t="s">
        <v>488</v>
      </c>
      <c r="G749" t="s">
        <v>1409</v>
      </c>
      <c r="H749" t="s">
        <v>913</v>
      </c>
      <c r="I749">
        <v>61</v>
      </c>
      <c r="J749">
        <v>2</v>
      </c>
      <c r="K749">
        <v>11</v>
      </c>
      <c r="L749">
        <v>13</v>
      </c>
      <c r="M749">
        <v>74</v>
      </c>
      <c r="O749" s="9">
        <f t="shared" si="82"/>
        <v>61</v>
      </c>
      <c r="P749" s="9">
        <f t="shared" si="83"/>
        <v>0.94</v>
      </c>
      <c r="Q749" s="9">
        <f>K749*0.45</f>
        <v>4.95</v>
      </c>
      <c r="R749" s="9">
        <f t="shared" si="84"/>
        <v>5.8900000000000006</v>
      </c>
    </row>
    <row r="750" spans="1:18" x14ac:dyDescent="0.2">
      <c r="G750" t="s">
        <v>1640</v>
      </c>
      <c r="H750" t="s">
        <v>904</v>
      </c>
      <c r="I750">
        <v>5</v>
      </c>
      <c r="J750">
        <v>0</v>
      </c>
      <c r="K750">
        <v>4</v>
      </c>
      <c r="L750">
        <v>4</v>
      </c>
      <c r="M750">
        <v>4</v>
      </c>
      <c r="O750" s="9">
        <f t="shared" si="82"/>
        <v>5</v>
      </c>
      <c r="P750" s="9">
        <f t="shared" si="83"/>
        <v>0</v>
      </c>
      <c r="Q750" s="9">
        <f>K750*0.48</f>
        <v>1.92</v>
      </c>
      <c r="R750" s="9">
        <f t="shared" si="84"/>
        <v>1.92</v>
      </c>
    </row>
    <row r="751" spans="1:18" x14ac:dyDescent="0.2">
      <c r="A751" t="s">
        <v>2090</v>
      </c>
      <c r="B751" t="s">
        <v>2091</v>
      </c>
      <c r="C751" s="6" t="s">
        <v>887</v>
      </c>
      <c r="D751">
        <v>185</v>
      </c>
      <c r="E751" t="s">
        <v>2434</v>
      </c>
      <c r="F751" t="s">
        <v>2147</v>
      </c>
      <c r="G751" t="s">
        <v>1267</v>
      </c>
      <c r="H751" t="s">
        <v>949</v>
      </c>
      <c r="I751">
        <v>32</v>
      </c>
      <c r="J751">
        <v>11</v>
      </c>
      <c r="K751">
        <v>11</v>
      </c>
      <c r="L751">
        <v>22</v>
      </c>
      <c r="M751">
        <v>2</v>
      </c>
      <c r="O751" s="9">
        <f t="shared" si="82"/>
        <v>32</v>
      </c>
      <c r="P751" s="9">
        <f>J751*0.51</f>
        <v>5.61</v>
      </c>
      <c r="Q751" s="9">
        <f>K751*0.51</f>
        <v>5.61</v>
      </c>
      <c r="R751" s="9">
        <f t="shared" si="84"/>
        <v>11.22</v>
      </c>
    </row>
    <row r="752" spans="1:18" x14ac:dyDescent="0.2">
      <c r="A752" t="s">
        <v>2131</v>
      </c>
      <c r="B752" t="s">
        <v>2083</v>
      </c>
      <c r="C752" s="6" t="s">
        <v>886</v>
      </c>
      <c r="D752">
        <v>190</v>
      </c>
      <c r="E752" t="s">
        <v>690</v>
      </c>
      <c r="F752" t="s">
        <v>870</v>
      </c>
      <c r="G752" t="s">
        <v>1964</v>
      </c>
      <c r="H752" t="s">
        <v>929</v>
      </c>
      <c r="I752">
        <v>3</v>
      </c>
      <c r="J752">
        <v>0</v>
      </c>
      <c r="K752">
        <v>0</v>
      </c>
      <c r="L752">
        <v>0</v>
      </c>
      <c r="M752">
        <v>2</v>
      </c>
      <c r="O752" s="9">
        <f t="shared" si="82"/>
        <v>3</v>
      </c>
      <c r="P752" s="9">
        <f>J752*0.43</f>
        <v>0</v>
      </c>
      <c r="Q752" s="9">
        <f>K752*0.44</f>
        <v>0</v>
      </c>
      <c r="R752" s="9">
        <f t="shared" si="84"/>
        <v>0</v>
      </c>
    </row>
    <row r="753" spans="1:18" x14ac:dyDescent="0.2">
      <c r="G753" t="s">
        <v>1490</v>
      </c>
      <c r="H753" t="s">
        <v>929</v>
      </c>
      <c r="I753">
        <v>19</v>
      </c>
      <c r="J753">
        <v>5</v>
      </c>
      <c r="K753">
        <v>3</v>
      </c>
      <c r="L753">
        <v>8</v>
      </c>
      <c r="M753">
        <v>6</v>
      </c>
      <c r="O753" s="9">
        <f t="shared" si="82"/>
        <v>19</v>
      </c>
      <c r="P753" s="9">
        <f>J753*0.47</f>
        <v>2.3499999999999996</v>
      </c>
      <c r="Q753" s="9">
        <f>K753*0.48</f>
        <v>1.44</v>
      </c>
      <c r="R753" s="9">
        <f t="shared" si="84"/>
        <v>3.7899999999999996</v>
      </c>
    </row>
    <row r="754" spans="1:18" x14ac:dyDescent="0.2">
      <c r="A754" t="s">
        <v>2082</v>
      </c>
      <c r="B754" t="s">
        <v>2083</v>
      </c>
      <c r="C754" s="6" t="s">
        <v>892</v>
      </c>
      <c r="D754">
        <v>245</v>
      </c>
      <c r="E754" t="s">
        <v>149</v>
      </c>
      <c r="F754" t="s">
        <v>2128</v>
      </c>
      <c r="G754" t="s">
        <v>1565</v>
      </c>
      <c r="H754" t="s">
        <v>964</v>
      </c>
      <c r="I754">
        <v>59</v>
      </c>
      <c r="J754">
        <v>2</v>
      </c>
      <c r="K754">
        <v>4</v>
      </c>
      <c r="L754">
        <v>6</v>
      </c>
      <c r="M754">
        <v>149</v>
      </c>
      <c r="O754" s="9">
        <f t="shared" si="82"/>
        <v>59</v>
      </c>
      <c r="P754" s="9">
        <f>J754*0.42</f>
        <v>0.84</v>
      </c>
      <c r="Q754" s="9">
        <f>K754*0.41</f>
        <v>1.64</v>
      </c>
      <c r="R754" s="9">
        <f t="shared" si="84"/>
        <v>2.48</v>
      </c>
    </row>
    <row r="755" spans="1:18" x14ac:dyDescent="0.2">
      <c r="G755" t="s">
        <v>2054</v>
      </c>
      <c r="H755" t="s">
        <v>966</v>
      </c>
      <c r="I755">
        <v>23</v>
      </c>
      <c r="J755">
        <v>0</v>
      </c>
      <c r="K755">
        <v>0</v>
      </c>
      <c r="L755">
        <v>0</v>
      </c>
      <c r="M755">
        <v>0</v>
      </c>
      <c r="O755" s="9">
        <f t="shared" si="82"/>
        <v>23</v>
      </c>
      <c r="P755" s="9">
        <f>J755*0.47</f>
        <v>0</v>
      </c>
      <c r="Q755" s="9">
        <f>K755*0.48</f>
        <v>0</v>
      </c>
      <c r="R755" s="9">
        <f t="shared" si="84"/>
        <v>0</v>
      </c>
    </row>
    <row r="756" spans="1:18" x14ac:dyDescent="0.2">
      <c r="A756" t="s">
        <v>2094</v>
      </c>
      <c r="B756" t="s">
        <v>2091</v>
      </c>
      <c r="C756" s="6" t="s">
        <v>888</v>
      </c>
      <c r="D756">
        <v>200</v>
      </c>
      <c r="E756" t="s">
        <v>253</v>
      </c>
      <c r="F756" t="s">
        <v>2128</v>
      </c>
      <c r="G756" t="s">
        <v>1043</v>
      </c>
      <c r="H756" t="s">
        <v>973</v>
      </c>
      <c r="I756">
        <v>69</v>
      </c>
      <c r="J756">
        <v>21</v>
      </c>
      <c r="K756">
        <v>20</v>
      </c>
      <c r="L756">
        <v>41</v>
      </c>
      <c r="M756">
        <v>27</v>
      </c>
      <c r="O756" s="9">
        <f t="shared" si="82"/>
        <v>69</v>
      </c>
      <c r="P756" s="9">
        <f>J756*0.38</f>
        <v>7.98</v>
      </c>
      <c r="Q756" s="9">
        <f>K756*0.41</f>
        <v>8.1999999999999993</v>
      </c>
      <c r="R756" s="9">
        <f t="shared" si="84"/>
        <v>16.18</v>
      </c>
    </row>
    <row r="757" spans="1:18" x14ac:dyDescent="0.2">
      <c r="G757" t="s">
        <v>1242</v>
      </c>
      <c r="H757" t="s">
        <v>1015</v>
      </c>
      <c r="I757">
        <v>68</v>
      </c>
      <c r="J757">
        <v>8</v>
      </c>
      <c r="K757">
        <v>16</v>
      </c>
      <c r="L757">
        <v>24</v>
      </c>
      <c r="M757">
        <v>105</v>
      </c>
      <c r="O757" s="9">
        <f t="shared" si="82"/>
        <v>68</v>
      </c>
      <c r="P757" s="9">
        <f>J757*0.47</f>
        <v>3.76</v>
      </c>
      <c r="Q757" s="9">
        <f>K757*0.48</f>
        <v>7.68</v>
      </c>
      <c r="R757" s="9">
        <f t="shared" si="84"/>
        <v>11.44</v>
      </c>
    </row>
    <row r="758" spans="1:18" x14ac:dyDescent="0.2">
      <c r="G758" t="s">
        <v>1901</v>
      </c>
      <c r="H758" t="s">
        <v>1005</v>
      </c>
      <c r="I758">
        <v>1</v>
      </c>
      <c r="J758">
        <v>0</v>
      </c>
      <c r="K758">
        <v>0</v>
      </c>
      <c r="L758">
        <v>0</v>
      </c>
      <c r="M758">
        <v>0</v>
      </c>
      <c r="O758" s="9">
        <f t="shared" si="82"/>
        <v>1</v>
      </c>
      <c r="P758" s="9">
        <f>J758*0.47</f>
        <v>0</v>
      </c>
      <c r="Q758" s="9">
        <f>K758*0.48</f>
        <v>0</v>
      </c>
      <c r="R758" s="9">
        <f t="shared" si="84"/>
        <v>0</v>
      </c>
    </row>
    <row r="759" spans="1:18" x14ac:dyDescent="0.2">
      <c r="G759" t="s">
        <v>2041</v>
      </c>
      <c r="H759" t="s">
        <v>917</v>
      </c>
      <c r="I759">
        <v>12</v>
      </c>
      <c r="J759">
        <v>0</v>
      </c>
      <c r="K759">
        <v>0</v>
      </c>
      <c r="L759">
        <v>0</v>
      </c>
      <c r="M759">
        <v>21</v>
      </c>
      <c r="O759" s="9">
        <f t="shared" si="82"/>
        <v>12</v>
      </c>
      <c r="P759" s="9">
        <f>J759*0.47</f>
        <v>0</v>
      </c>
      <c r="Q759" s="9">
        <f>K759*0.48</f>
        <v>0</v>
      </c>
      <c r="R759" s="9">
        <f t="shared" si="84"/>
        <v>0</v>
      </c>
    </row>
    <row r="760" spans="1:18" x14ac:dyDescent="0.2">
      <c r="G760" t="s">
        <v>1468</v>
      </c>
      <c r="H760" t="s">
        <v>2078</v>
      </c>
      <c r="I760">
        <v>46</v>
      </c>
      <c r="J760">
        <v>1</v>
      </c>
      <c r="K760">
        <v>9</v>
      </c>
      <c r="L760">
        <v>10</v>
      </c>
      <c r="M760">
        <v>25</v>
      </c>
      <c r="O760" s="9">
        <f t="shared" si="82"/>
        <v>46</v>
      </c>
      <c r="P760" s="9">
        <f>J760*0.47</f>
        <v>0.47</v>
      </c>
      <c r="Q760" s="9">
        <f>K760*0.48</f>
        <v>4.32</v>
      </c>
      <c r="R760" s="9">
        <f t="shared" si="84"/>
        <v>4.79</v>
      </c>
    </row>
    <row r="761" spans="1:18" x14ac:dyDescent="0.2">
      <c r="A761" t="s">
        <v>2221</v>
      </c>
      <c r="B761" t="s">
        <v>2091</v>
      </c>
      <c r="C761" s="6" t="s">
        <v>888</v>
      </c>
      <c r="D761">
        <v>192</v>
      </c>
      <c r="E761" t="s">
        <v>2340</v>
      </c>
      <c r="F761" t="s">
        <v>2149</v>
      </c>
      <c r="G761" t="s">
        <v>1160</v>
      </c>
      <c r="H761" t="s">
        <v>968</v>
      </c>
      <c r="I761">
        <v>76</v>
      </c>
      <c r="J761">
        <v>12</v>
      </c>
      <c r="K761">
        <v>19</v>
      </c>
      <c r="L761">
        <v>31</v>
      </c>
      <c r="M761">
        <v>113</v>
      </c>
      <c r="O761" s="9">
        <f t="shared" si="82"/>
        <v>76</v>
      </c>
      <c r="P761" s="9">
        <f>J761*0.52</f>
        <v>6.24</v>
      </c>
      <c r="Q761" s="9">
        <f>K761*0.59</f>
        <v>11.209999999999999</v>
      </c>
      <c r="R761" s="9">
        <f t="shared" si="84"/>
        <v>17.45</v>
      </c>
    </row>
    <row r="762" spans="1:18" x14ac:dyDescent="0.2">
      <c r="G762" t="s">
        <v>1780</v>
      </c>
      <c r="H762" t="s">
        <v>961</v>
      </c>
      <c r="I762">
        <v>10</v>
      </c>
      <c r="J762">
        <v>1</v>
      </c>
      <c r="K762">
        <v>0</v>
      </c>
      <c r="L762">
        <v>1</v>
      </c>
      <c r="M762">
        <v>24</v>
      </c>
      <c r="O762" s="9">
        <f t="shared" si="82"/>
        <v>10</v>
      </c>
      <c r="P762" s="9">
        <f>J762*0.47</f>
        <v>0.47</v>
      </c>
      <c r="Q762" s="9">
        <f>K762*0.48</f>
        <v>0</v>
      </c>
      <c r="R762" s="9">
        <f t="shared" si="84"/>
        <v>0.47</v>
      </c>
    </row>
    <row r="763" spans="1:18" x14ac:dyDescent="0.2">
      <c r="A763" t="s">
        <v>2221</v>
      </c>
      <c r="B763" t="s">
        <v>2091</v>
      </c>
      <c r="C763" s="6" t="s">
        <v>886</v>
      </c>
      <c r="D763">
        <v>212</v>
      </c>
      <c r="E763" t="s">
        <v>438</v>
      </c>
      <c r="F763" t="s">
        <v>439</v>
      </c>
      <c r="G763" t="s">
        <v>1673</v>
      </c>
      <c r="H763" t="s">
        <v>952</v>
      </c>
      <c r="I763">
        <v>8</v>
      </c>
      <c r="J763">
        <v>1</v>
      </c>
      <c r="K763">
        <v>2</v>
      </c>
      <c r="L763">
        <v>3</v>
      </c>
      <c r="M763">
        <v>2</v>
      </c>
      <c r="O763" s="9">
        <f t="shared" si="82"/>
        <v>8</v>
      </c>
      <c r="P763" s="9">
        <f>J763*0.47</f>
        <v>0.47</v>
      </c>
      <c r="Q763" s="9">
        <f>K763*0.45</f>
        <v>0.9</v>
      </c>
      <c r="R763" s="9">
        <f t="shared" si="84"/>
        <v>1.37</v>
      </c>
    </row>
    <row r="764" spans="1:18" x14ac:dyDescent="0.2">
      <c r="A764" t="s">
        <v>2131</v>
      </c>
      <c r="B764" t="s">
        <v>2091</v>
      </c>
      <c r="C764" s="6" t="s">
        <v>891</v>
      </c>
      <c r="D764">
        <v>235</v>
      </c>
      <c r="E764" t="s">
        <v>647</v>
      </c>
      <c r="F764" t="s">
        <v>671</v>
      </c>
      <c r="G764" t="s">
        <v>1858</v>
      </c>
      <c r="H764" t="s">
        <v>915</v>
      </c>
      <c r="I764">
        <v>19</v>
      </c>
      <c r="J764">
        <v>0</v>
      </c>
      <c r="K764">
        <v>1</v>
      </c>
      <c r="L764">
        <v>1</v>
      </c>
      <c r="M764">
        <v>44</v>
      </c>
      <c r="O764" s="9">
        <f t="shared" si="82"/>
        <v>19</v>
      </c>
      <c r="P764" s="9">
        <f>J764*0.47</f>
        <v>0</v>
      </c>
      <c r="Q764" s="9">
        <f>K764*0.45</f>
        <v>0.45</v>
      </c>
      <c r="R764" s="9">
        <f t="shared" si="84"/>
        <v>0.45</v>
      </c>
    </row>
    <row r="765" spans="1:18" x14ac:dyDescent="0.2">
      <c r="A765" t="s">
        <v>2131</v>
      </c>
      <c r="B765" t="s">
        <v>2091</v>
      </c>
      <c r="C765" s="6" t="s">
        <v>889</v>
      </c>
      <c r="D765">
        <v>220</v>
      </c>
      <c r="E765" t="s">
        <v>2146</v>
      </c>
      <c r="F765" t="s">
        <v>2147</v>
      </c>
      <c r="G765" t="s">
        <v>1465</v>
      </c>
      <c r="H765" t="s">
        <v>966</v>
      </c>
      <c r="I765">
        <v>42</v>
      </c>
      <c r="J765">
        <v>2</v>
      </c>
      <c r="K765">
        <v>8</v>
      </c>
      <c r="L765">
        <v>10</v>
      </c>
      <c r="M765">
        <v>125</v>
      </c>
      <c r="O765" s="9">
        <f t="shared" si="82"/>
        <v>42</v>
      </c>
      <c r="P765" s="9">
        <f>J765*0.43</f>
        <v>0.86</v>
      </c>
      <c r="Q765" s="9">
        <f>K765*0.44</f>
        <v>3.52</v>
      </c>
      <c r="R765" s="9">
        <f t="shared" si="84"/>
        <v>4.38</v>
      </c>
    </row>
    <row r="766" spans="1:18" x14ac:dyDescent="0.2">
      <c r="G766" t="s">
        <v>1172</v>
      </c>
      <c r="H766" t="s">
        <v>961</v>
      </c>
      <c r="I766">
        <v>54</v>
      </c>
      <c r="J766">
        <v>14</v>
      </c>
      <c r="K766">
        <v>16</v>
      </c>
      <c r="L766">
        <v>30</v>
      </c>
      <c r="M766">
        <v>31</v>
      </c>
      <c r="O766" s="9">
        <f t="shared" si="82"/>
        <v>54</v>
      </c>
      <c r="P766" s="9">
        <f>J766*0.47</f>
        <v>6.58</v>
      </c>
      <c r="Q766" s="9">
        <f>K766*0.48</f>
        <v>7.68</v>
      </c>
      <c r="R766" s="9">
        <f t="shared" si="84"/>
        <v>14.26</v>
      </c>
    </row>
    <row r="767" spans="1:18" x14ac:dyDescent="0.2">
      <c r="G767" t="s">
        <v>1909</v>
      </c>
      <c r="H767" t="s">
        <v>964</v>
      </c>
      <c r="I767">
        <v>1</v>
      </c>
      <c r="J767">
        <v>0</v>
      </c>
      <c r="K767">
        <v>0</v>
      </c>
      <c r="L767">
        <v>0</v>
      </c>
      <c r="M767">
        <v>0</v>
      </c>
      <c r="O767" s="9">
        <f t="shared" si="82"/>
        <v>1</v>
      </c>
      <c r="P767" s="9">
        <f>J767*0.47</f>
        <v>0</v>
      </c>
      <c r="Q767" s="9">
        <f>K767*0.48</f>
        <v>0</v>
      </c>
      <c r="R767" s="9">
        <f t="shared" si="84"/>
        <v>0</v>
      </c>
    </row>
    <row r="768" spans="1:18" x14ac:dyDescent="0.2">
      <c r="A768" t="s">
        <v>2090</v>
      </c>
      <c r="B768" t="s">
        <v>2091</v>
      </c>
      <c r="C768" s="6" t="s">
        <v>886</v>
      </c>
      <c r="D768">
        <v>200</v>
      </c>
      <c r="E768" t="s">
        <v>302</v>
      </c>
      <c r="F768" t="s">
        <v>2110</v>
      </c>
      <c r="G768" t="s">
        <v>1497</v>
      </c>
      <c r="H768" t="s">
        <v>961</v>
      </c>
      <c r="I768">
        <v>40</v>
      </c>
      <c r="J768">
        <v>3</v>
      </c>
      <c r="K768">
        <v>5</v>
      </c>
      <c r="L768">
        <v>8</v>
      </c>
      <c r="M768">
        <v>23</v>
      </c>
      <c r="O768" s="9">
        <f t="shared" si="82"/>
        <v>40</v>
      </c>
      <c r="P768" s="9">
        <f>J768*0.3</f>
        <v>0.89999999999999991</v>
      </c>
      <c r="Q768" s="9">
        <f>K768*0.36</f>
        <v>1.7999999999999998</v>
      </c>
      <c r="R768" s="9">
        <f t="shared" si="84"/>
        <v>2.6999999999999997</v>
      </c>
    </row>
    <row r="769" spans="1:18" x14ac:dyDescent="0.2">
      <c r="G769" t="s">
        <v>1912</v>
      </c>
      <c r="H769" t="s">
        <v>906</v>
      </c>
      <c r="I769">
        <v>1</v>
      </c>
      <c r="J769">
        <v>0</v>
      </c>
      <c r="K769">
        <v>0</v>
      </c>
      <c r="L769">
        <v>0</v>
      </c>
      <c r="M769">
        <v>0</v>
      </c>
      <c r="O769" s="9">
        <f t="shared" si="82"/>
        <v>1</v>
      </c>
      <c r="P769" s="9">
        <f>J769*0.47</f>
        <v>0</v>
      </c>
      <c r="Q769" s="9">
        <f>K769*0.48</f>
        <v>0</v>
      </c>
      <c r="R769" s="9">
        <f t="shared" si="84"/>
        <v>0</v>
      </c>
    </row>
    <row r="770" spans="1:18" x14ac:dyDescent="0.2">
      <c r="G770" t="s">
        <v>1739</v>
      </c>
      <c r="H770" t="s">
        <v>1015</v>
      </c>
      <c r="I770">
        <v>7</v>
      </c>
      <c r="J770">
        <v>0</v>
      </c>
      <c r="K770">
        <v>2</v>
      </c>
      <c r="L770">
        <v>2</v>
      </c>
      <c r="M770">
        <v>9</v>
      </c>
      <c r="O770" s="9">
        <f t="shared" si="82"/>
        <v>7</v>
      </c>
      <c r="P770" s="9">
        <f>J770*0.47</f>
        <v>0</v>
      </c>
      <c r="Q770" s="9">
        <f>K770*0.48</f>
        <v>0.96</v>
      </c>
      <c r="R770" s="9">
        <f t="shared" si="84"/>
        <v>0.96</v>
      </c>
    </row>
    <row r="771" spans="1:18" x14ac:dyDescent="0.2">
      <c r="G771" t="s">
        <v>1917</v>
      </c>
      <c r="H771" t="s">
        <v>952</v>
      </c>
      <c r="I771">
        <v>1</v>
      </c>
      <c r="J771">
        <v>0</v>
      </c>
      <c r="K771">
        <v>0</v>
      </c>
      <c r="L771">
        <v>0</v>
      </c>
      <c r="M771">
        <v>0</v>
      </c>
      <c r="O771" s="9">
        <f t="shared" si="82"/>
        <v>1</v>
      </c>
      <c r="P771" s="9">
        <f>J771*0.47</f>
        <v>0</v>
      </c>
      <c r="Q771" s="9">
        <f>K771*0.48</f>
        <v>0</v>
      </c>
      <c r="R771" s="9">
        <f t="shared" si="84"/>
        <v>0</v>
      </c>
    </row>
    <row r="772" spans="1:18" x14ac:dyDescent="0.2">
      <c r="A772" t="s">
        <v>2131</v>
      </c>
      <c r="B772" t="s">
        <v>2091</v>
      </c>
      <c r="C772" s="6" t="s">
        <v>888</v>
      </c>
      <c r="D772">
        <v>204</v>
      </c>
      <c r="E772" t="s">
        <v>704</v>
      </c>
      <c r="F772" t="s">
        <v>754</v>
      </c>
      <c r="G772" t="s">
        <v>1613</v>
      </c>
      <c r="H772" t="s">
        <v>947</v>
      </c>
      <c r="I772">
        <v>60</v>
      </c>
      <c r="J772">
        <v>0</v>
      </c>
      <c r="K772">
        <v>5</v>
      </c>
      <c r="L772">
        <v>5</v>
      </c>
      <c r="M772">
        <v>47</v>
      </c>
      <c r="O772" s="9">
        <f t="shared" si="82"/>
        <v>60</v>
      </c>
      <c r="P772" s="9">
        <f>J772*0.3</f>
        <v>0</v>
      </c>
      <c r="Q772" s="9">
        <f>K772*0.36</f>
        <v>1.7999999999999998</v>
      </c>
      <c r="R772" s="9">
        <f t="shared" si="84"/>
        <v>1.7999999999999998</v>
      </c>
    </row>
    <row r="773" spans="1:18" x14ac:dyDescent="0.2">
      <c r="G773" t="s">
        <v>1454</v>
      </c>
      <c r="H773" t="s">
        <v>1015</v>
      </c>
      <c r="I773">
        <v>30</v>
      </c>
      <c r="J773">
        <v>6</v>
      </c>
      <c r="K773">
        <v>4</v>
      </c>
      <c r="L773">
        <v>10</v>
      </c>
      <c r="M773">
        <v>16</v>
      </c>
      <c r="O773" s="9">
        <f t="shared" si="82"/>
        <v>30</v>
      </c>
      <c r="P773" s="9">
        <f>J773*0.47</f>
        <v>2.82</v>
      </c>
      <c r="Q773" s="9">
        <f>K773*0.48</f>
        <v>1.92</v>
      </c>
      <c r="R773" s="9">
        <f t="shared" si="84"/>
        <v>4.74</v>
      </c>
    </row>
    <row r="774" spans="1:18" x14ac:dyDescent="0.2">
      <c r="A774" t="s">
        <v>2131</v>
      </c>
      <c r="B774" t="s">
        <v>2083</v>
      </c>
      <c r="C774" s="6" t="s">
        <v>896</v>
      </c>
      <c r="D774">
        <v>185</v>
      </c>
      <c r="E774" t="s">
        <v>247</v>
      </c>
      <c r="F774" t="s">
        <v>248</v>
      </c>
      <c r="G774" t="s">
        <v>995</v>
      </c>
      <c r="H774" t="s">
        <v>949</v>
      </c>
      <c r="I774">
        <v>75</v>
      </c>
      <c r="J774">
        <v>10</v>
      </c>
      <c r="K774">
        <v>40</v>
      </c>
      <c r="L774">
        <v>50</v>
      </c>
      <c r="M774">
        <v>45</v>
      </c>
      <c r="O774" s="9">
        <f t="shared" si="82"/>
        <v>75</v>
      </c>
      <c r="P774" s="9">
        <f>J774*0.42</f>
        <v>4.2</v>
      </c>
      <c r="Q774" s="9">
        <f>K774*0.41</f>
        <v>16.399999999999999</v>
      </c>
      <c r="R774" s="9">
        <f t="shared" si="84"/>
        <v>20.599999999999998</v>
      </c>
    </row>
    <row r="775" spans="1:18" x14ac:dyDescent="0.2">
      <c r="A775" t="s">
        <v>2090</v>
      </c>
      <c r="B775" t="s">
        <v>2083</v>
      </c>
      <c r="C775" s="6" t="s">
        <v>885</v>
      </c>
      <c r="D775">
        <v>180</v>
      </c>
      <c r="E775" t="s">
        <v>617</v>
      </c>
      <c r="F775" t="s">
        <v>618</v>
      </c>
      <c r="G775" t="s">
        <v>1264</v>
      </c>
      <c r="H775" t="s">
        <v>931</v>
      </c>
      <c r="I775">
        <v>51</v>
      </c>
      <c r="J775">
        <v>12</v>
      </c>
      <c r="K775">
        <v>10</v>
      </c>
      <c r="L775">
        <v>22</v>
      </c>
      <c r="M775">
        <v>17</v>
      </c>
      <c r="O775" s="9">
        <f t="shared" si="82"/>
        <v>51</v>
      </c>
      <c r="P775" s="9">
        <f>J775*0.42</f>
        <v>5.04</v>
      </c>
      <c r="Q775" s="9">
        <f>K775*0.41</f>
        <v>4.0999999999999996</v>
      </c>
      <c r="R775" s="9">
        <f t="shared" si="84"/>
        <v>9.14</v>
      </c>
    </row>
    <row r="776" spans="1:18" x14ac:dyDescent="0.2">
      <c r="A776" t="s">
        <v>2074</v>
      </c>
      <c r="B776" t="s">
        <v>2083</v>
      </c>
      <c r="C776" s="6" t="s">
        <v>886</v>
      </c>
      <c r="D776">
        <v>185</v>
      </c>
      <c r="E776" t="s">
        <v>83</v>
      </c>
      <c r="F776" t="s">
        <v>84</v>
      </c>
      <c r="G776" t="s">
        <v>2056</v>
      </c>
      <c r="H776" t="s">
        <v>904</v>
      </c>
      <c r="I776">
        <v>25</v>
      </c>
      <c r="J776">
        <v>0</v>
      </c>
      <c r="K776">
        <v>0</v>
      </c>
      <c r="L776">
        <v>0</v>
      </c>
      <c r="M776">
        <v>2</v>
      </c>
    </row>
    <row r="777" spans="1:18" x14ac:dyDescent="0.2">
      <c r="A777" t="s">
        <v>2131</v>
      </c>
      <c r="B777" t="s">
        <v>2091</v>
      </c>
      <c r="C777" s="6" t="s">
        <v>886</v>
      </c>
      <c r="D777">
        <v>200</v>
      </c>
      <c r="E777" t="s">
        <v>14</v>
      </c>
      <c r="F777" t="s">
        <v>2177</v>
      </c>
      <c r="G777" t="s">
        <v>1297</v>
      </c>
      <c r="H777" t="s">
        <v>949</v>
      </c>
      <c r="I777">
        <v>43</v>
      </c>
      <c r="J777">
        <v>5</v>
      </c>
      <c r="K777">
        <v>15</v>
      </c>
      <c r="L777">
        <v>20</v>
      </c>
      <c r="M777">
        <v>74</v>
      </c>
      <c r="O777" s="9">
        <f t="shared" ref="O777:O802" si="85">I777</f>
        <v>43</v>
      </c>
      <c r="P777" s="9">
        <f>J777*0.51</f>
        <v>2.5499999999999998</v>
      </c>
      <c r="Q777" s="9">
        <f>K777*0.51</f>
        <v>7.65</v>
      </c>
      <c r="R777" s="9">
        <f t="shared" ref="R777:R802" si="86">P777+Q777</f>
        <v>10.199999999999999</v>
      </c>
    </row>
    <row r="778" spans="1:18" x14ac:dyDescent="0.2">
      <c r="A778" t="s">
        <v>2090</v>
      </c>
      <c r="B778" t="s">
        <v>2091</v>
      </c>
      <c r="C778" s="6" t="s">
        <v>886</v>
      </c>
      <c r="D778">
        <v>207</v>
      </c>
      <c r="E778" t="s">
        <v>184</v>
      </c>
      <c r="F778" t="s">
        <v>185</v>
      </c>
      <c r="G778" t="s">
        <v>1201</v>
      </c>
      <c r="H778" t="s">
        <v>925</v>
      </c>
      <c r="I778">
        <v>45</v>
      </c>
      <c r="J778">
        <v>13</v>
      </c>
      <c r="K778">
        <v>14</v>
      </c>
      <c r="L778">
        <v>27</v>
      </c>
      <c r="M778">
        <v>28</v>
      </c>
      <c r="O778" s="9">
        <f t="shared" si="85"/>
        <v>45</v>
      </c>
      <c r="P778" s="9">
        <f>J778*0.3</f>
        <v>3.9</v>
      </c>
      <c r="Q778" s="9">
        <f>K778*0.36</f>
        <v>5.04</v>
      </c>
      <c r="R778" s="9">
        <f t="shared" si="86"/>
        <v>8.94</v>
      </c>
    </row>
    <row r="779" spans="1:18" x14ac:dyDescent="0.2">
      <c r="G779" t="s">
        <v>1491</v>
      </c>
      <c r="H779" t="s">
        <v>906</v>
      </c>
      <c r="I779">
        <v>41</v>
      </c>
      <c r="J779">
        <v>5</v>
      </c>
      <c r="K779">
        <v>3</v>
      </c>
      <c r="L779">
        <v>8</v>
      </c>
      <c r="M779">
        <v>10</v>
      </c>
      <c r="O779" s="9">
        <f t="shared" si="85"/>
        <v>41</v>
      </c>
      <c r="P779" s="9">
        <f>J779*0.47</f>
        <v>2.3499999999999996</v>
      </c>
      <c r="Q779" s="9">
        <f>K779*0.48</f>
        <v>1.44</v>
      </c>
      <c r="R779" s="9">
        <f t="shared" si="86"/>
        <v>3.7899999999999996</v>
      </c>
    </row>
    <row r="780" spans="1:18" x14ac:dyDescent="0.2">
      <c r="A780" t="s">
        <v>2082</v>
      </c>
      <c r="B780" t="s">
        <v>2083</v>
      </c>
      <c r="C780" s="6" t="s">
        <v>887</v>
      </c>
      <c r="D780">
        <v>205</v>
      </c>
      <c r="E780" t="s">
        <v>2423</v>
      </c>
      <c r="F780" t="s">
        <v>2424</v>
      </c>
      <c r="G780" t="s">
        <v>1037</v>
      </c>
      <c r="H780" t="s">
        <v>935</v>
      </c>
      <c r="I780">
        <v>73</v>
      </c>
      <c r="J780">
        <v>19</v>
      </c>
      <c r="K780">
        <v>23</v>
      </c>
      <c r="L780">
        <v>42</v>
      </c>
      <c r="M780">
        <v>50</v>
      </c>
      <c r="O780" s="9">
        <f t="shared" si="85"/>
        <v>73</v>
      </c>
      <c r="P780" s="9">
        <f>J780*0.43</f>
        <v>8.17</v>
      </c>
      <c r="Q780" s="9">
        <f>K780*0.44</f>
        <v>10.119999999999999</v>
      </c>
      <c r="R780" s="9">
        <f t="shared" si="86"/>
        <v>18.29</v>
      </c>
    </row>
    <row r="781" spans="1:18" x14ac:dyDescent="0.2">
      <c r="A781" t="s">
        <v>2082</v>
      </c>
      <c r="B781" t="s">
        <v>2083</v>
      </c>
      <c r="C781" s="6" t="s">
        <v>886</v>
      </c>
      <c r="D781">
        <v>203</v>
      </c>
      <c r="E781" t="s">
        <v>12</v>
      </c>
      <c r="F781" t="s">
        <v>13</v>
      </c>
      <c r="G781" t="s">
        <v>1446</v>
      </c>
      <c r="H781" t="s">
        <v>908</v>
      </c>
      <c r="I781">
        <v>18</v>
      </c>
      <c r="J781">
        <v>2</v>
      </c>
      <c r="K781">
        <v>9</v>
      </c>
      <c r="L781">
        <v>11</v>
      </c>
      <c r="M781">
        <v>10</v>
      </c>
      <c r="O781" s="9">
        <f t="shared" si="85"/>
        <v>18</v>
      </c>
      <c r="P781" s="9">
        <f>J781*0.51</f>
        <v>1.02</v>
      </c>
      <c r="Q781" s="9">
        <f>K781*0.51</f>
        <v>4.59</v>
      </c>
      <c r="R781" s="9">
        <f t="shared" si="86"/>
        <v>5.6099999999999994</v>
      </c>
    </row>
    <row r="782" spans="1:18" x14ac:dyDescent="0.2">
      <c r="A782" t="s">
        <v>2131</v>
      </c>
      <c r="B782" t="s">
        <v>2091</v>
      </c>
      <c r="C782" s="6" t="s">
        <v>887</v>
      </c>
      <c r="D782">
        <v>192</v>
      </c>
      <c r="E782" t="s">
        <v>163</v>
      </c>
      <c r="F782" t="s">
        <v>2194</v>
      </c>
      <c r="G782" t="s">
        <v>982</v>
      </c>
      <c r="H782" t="s">
        <v>964</v>
      </c>
      <c r="I782">
        <v>76</v>
      </c>
      <c r="J782">
        <v>18</v>
      </c>
      <c r="K782">
        <v>34</v>
      </c>
      <c r="L782">
        <v>52</v>
      </c>
      <c r="M782">
        <v>60</v>
      </c>
      <c r="O782" s="9">
        <f t="shared" si="85"/>
        <v>76</v>
      </c>
      <c r="P782" s="9">
        <f>J782*0.43</f>
        <v>7.74</v>
      </c>
      <c r="Q782" s="9">
        <f>K782*0.44</f>
        <v>14.96</v>
      </c>
      <c r="R782" s="9">
        <f t="shared" si="86"/>
        <v>22.700000000000003</v>
      </c>
    </row>
    <row r="783" spans="1:18" x14ac:dyDescent="0.2">
      <c r="A783" t="s">
        <v>2131</v>
      </c>
      <c r="B783" t="s">
        <v>2091</v>
      </c>
      <c r="C783" s="6" t="s">
        <v>886</v>
      </c>
      <c r="D783">
        <v>190</v>
      </c>
      <c r="E783" t="s">
        <v>527</v>
      </c>
      <c r="F783" t="s">
        <v>753</v>
      </c>
      <c r="G783" t="s">
        <v>1250</v>
      </c>
      <c r="H783" t="s">
        <v>947</v>
      </c>
      <c r="I783">
        <v>72</v>
      </c>
      <c r="J783">
        <v>11</v>
      </c>
      <c r="K783">
        <v>12</v>
      </c>
      <c r="L783">
        <v>23</v>
      </c>
      <c r="M783">
        <v>28</v>
      </c>
      <c r="O783" s="9">
        <f t="shared" si="85"/>
        <v>72</v>
      </c>
      <c r="P783" s="9">
        <f>J783*0.38</f>
        <v>4.18</v>
      </c>
      <c r="Q783" s="9">
        <f>K783*0.41</f>
        <v>4.92</v>
      </c>
      <c r="R783" s="9">
        <f t="shared" si="86"/>
        <v>9.1</v>
      </c>
    </row>
    <row r="784" spans="1:18" x14ac:dyDescent="0.2">
      <c r="G784" t="s">
        <v>1473</v>
      </c>
      <c r="H784" t="s">
        <v>2078</v>
      </c>
      <c r="I784">
        <v>30</v>
      </c>
      <c r="J784">
        <v>4</v>
      </c>
      <c r="K784">
        <v>5</v>
      </c>
      <c r="L784">
        <v>9</v>
      </c>
      <c r="M784">
        <v>16</v>
      </c>
      <c r="O784" s="9">
        <f t="shared" si="85"/>
        <v>30</v>
      </c>
      <c r="P784" s="9">
        <f>J784*0.47</f>
        <v>1.88</v>
      </c>
      <c r="Q784" s="9">
        <f>K784*0.48</f>
        <v>2.4</v>
      </c>
      <c r="R784" s="9">
        <f t="shared" si="86"/>
        <v>4.2799999999999994</v>
      </c>
    </row>
    <row r="785" spans="1:18" x14ac:dyDescent="0.2">
      <c r="A785" t="s">
        <v>2082</v>
      </c>
      <c r="B785" t="s">
        <v>2083</v>
      </c>
      <c r="C785" s="6" t="s">
        <v>886</v>
      </c>
      <c r="D785">
        <v>180</v>
      </c>
      <c r="E785" t="s">
        <v>2465</v>
      </c>
      <c r="F785" t="s">
        <v>2466</v>
      </c>
      <c r="G785" t="s">
        <v>1677</v>
      </c>
      <c r="H785" t="s">
        <v>908</v>
      </c>
      <c r="I785">
        <v>27</v>
      </c>
      <c r="J785">
        <v>1</v>
      </c>
      <c r="K785">
        <v>2</v>
      </c>
      <c r="L785">
        <v>3</v>
      </c>
      <c r="M785">
        <v>2</v>
      </c>
      <c r="O785" s="9">
        <f t="shared" si="85"/>
        <v>27</v>
      </c>
      <c r="P785" s="9">
        <f>J785*0.43</f>
        <v>0.43</v>
      </c>
      <c r="Q785" s="9">
        <f>K785*0.44</f>
        <v>0.88</v>
      </c>
      <c r="R785" s="9">
        <f t="shared" si="86"/>
        <v>1.31</v>
      </c>
    </row>
    <row r="786" spans="1:18" x14ac:dyDescent="0.2">
      <c r="G786" t="s">
        <v>1997</v>
      </c>
      <c r="H786" t="s">
        <v>913</v>
      </c>
      <c r="I786">
        <v>5</v>
      </c>
      <c r="J786">
        <v>0</v>
      </c>
      <c r="K786">
        <v>0</v>
      </c>
      <c r="L786">
        <v>0</v>
      </c>
      <c r="M786">
        <v>4</v>
      </c>
      <c r="O786" s="9">
        <f t="shared" si="85"/>
        <v>5</v>
      </c>
      <c r="P786" s="9">
        <f>J786*0.47</f>
        <v>0</v>
      </c>
      <c r="Q786" s="9">
        <f>K786*0.48</f>
        <v>0</v>
      </c>
      <c r="R786" s="9">
        <f t="shared" si="86"/>
        <v>0</v>
      </c>
    </row>
    <row r="787" spans="1:18" x14ac:dyDescent="0.2">
      <c r="A787" t="s">
        <v>2094</v>
      </c>
      <c r="B787" t="s">
        <v>2083</v>
      </c>
      <c r="C787" s="6" t="s">
        <v>888</v>
      </c>
      <c r="D787">
        <v>184</v>
      </c>
      <c r="E787" t="s">
        <v>507</v>
      </c>
      <c r="F787" t="s">
        <v>508</v>
      </c>
      <c r="G787" t="s">
        <v>1703</v>
      </c>
      <c r="H787" t="s">
        <v>992</v>
      </c>
      <c r="I787">
        <v>6</v>
      </c>
      <c r="J787">
        <v>2</v>
      </c>
      <c r="K787">
        <v>0</v>
      </c>
      <c r="L787">
        <v>2</v>
      </c>
      <c r="M787">
        <v>2</v>
      </c>
      <c r="O787" s="9">
        <f t="shared" si="85"/>
        <v>6</v>
      </c>
      <c r="P787" s="9">
        <f>J787*0.6</f>
        <v>1.2</v>
      </c>
      <c r="Q787" s="9">
        <f>K787*0.53</f>
        <v>0</v>
      </c>
      <c r="R787" s="9">
        <f t="shared" si="86"/>
        <v>1.2</v>
      </c>
    </row>
    <row r="788" spans="1:18" x14ac:dyDescent="0.2">
      <c r="G788" t="s">
        <v>1823</v>
      </c>
      <c r="H788" t="s">
        <v>973</v>
      </c>
      <c r="I788">
        <v>5</v>
      </c>
      <c r="J788">
        <v>0</v>
      </c>
      <c r="K788">
        <v>1</v>
      </c>
      <c r="L788">
        <v>1</v>
      </c>
      <c r="M788">
        <v>2</v>
      </c>
      <c r="O788" s="9">
        <f t="shared" si="85"/>
        <v>5</v>
      </c>
      <c r="P788" s="9">
        <f>J788*0.47</f>
        <v>0</v>
      </c>
      <c r="Q788" s="9">
        <f>K788*0.48</f>
        <v>0.48</v>
      </c>
      <c r="R788" s="9">
        <f t="shared" si="86"/>
        <v>0.48</v>
      </c>
    </row>
    <row r="789" spans="1:18" x14ac:dyDescent="0.2">
      <c r="G789" t="s">
        <v>1357</v>
      </c>
      <c r="H789" t="s">
        <v>951</v>
      </c>
      <c r="I789">
        <v>25</v>
      </c>
      <c r="J789">
        <v>7</v>
      </c>
      <c r="K789">
        <v>9</v>
      </c>
      <c r="L789">
        <v>16</v>
      </c>
      <c r="M789">
        <v>43</v>
      </c>
      <c r="O789" s="9">
        <f t="shared" si="85"/>
        <v>25</v>
      </c>
      <c r="P789" s="9">
        <f>J789*0.47</f>
        <v>3.29</v>
      </c>
      <c r="Q789" s="9">
        <f>K789*0.48</f>
        <v>4.32</v>
      </c>
      <c r="R789" s="9">
        <f t="shared" si="86"/>
        <v>7.61</v>
      </c>
    </row>
    <row r="790" spans="1:18" x14ac:dyDescent="0.2">
      <c r="A790" t="s">
        <v>2131</v>
      </c>
      <c r="B790" t="s">
        <v>2083</v>
      </c>
      <c r="C790" s="6" t="s">
        <v>888</v>
      </c>
      <c r="D790">
        <v>191</v>
      </c>
      <c r="E790" t="s">
        <v>554</v>
      </c>
      <c r="F790" t="s">
        <v>2177</v>
      </c>
      <c r="G790" t="s">
        <v>1452</v>
      </c>
      <c r="H790" t="s">
        <v>920</v>
      </c>
      <c r="I790">
        <v>67</v>
      </c>
      <c r="J790">
        <v>1</v>
      </c>
      <c r="K790">
        <v>10</v>
      </c>
      <c r="L790">
        <v>11</v>
      </c>
      <c r="M790">
        <v>42</v>
      </c>
      <c r="O790" s="9">
        <f t="shared" si="85"/>
        <v>67</v>
      </c>
      <c r="P790" s="9">
        <f>J790*0.51</f>
        <v>0.51</v>
      </c>
      <c r="Q790" s="9">
        <f>K790*0.51</f>
        <v>5.0999999999999996</v>
      </c>
      <c r="R790" s="9">
        <f t="shared" si="86"/>
        <v>5.6099999999999994</v>
      </c>
    </row>
    <row r="791" spans="1:18" x14ac:dyDescent="0.2">
      <c r="G791" t="s">
        <v>1489</v>
      </c>
      <c r="H791" t="s">
        <v>901</v>
      </c>
      <c r="I791">
        <v>16</v>
      </c>
      <c r="J791">
        <v>5</v>
      </c>
      <c r="K791">
        <v>3</v>
      </c>
      <c r="L791">
        <v>8</v>
      </c>
      <c r="M791">
        <v>26</v>
      </c>
      <c r="O791" s="9">
        <f t="shared" si="85"/>
        <v>16</v>
      </c>
      <c r="P791" s="9">
        <f>J791*0.47</f>
        <v>2.3499999999999996</v>
      </c>
      <c r="Q791" s="9">
        <f>K791*0.48</f>
        <v>1.44</v>
      </c>
      <c r="R791" s="9">
        <f t="shared" si="86"/>
        <v>3.7899999999999996</v>
      </c>
    </row>
    <row r="792" spans="1:18" x14ac:dyDescent="0.2">
      <c r="A792" t="s">
        <v>2082</v>
      </c>
      <c r="B792" t="s">
        <v>2083</v>
      </c>
      <c r="C792" s="6" t="s">
        <v>885</v>
      </c>
      <c r="D792">
        <v>194</v>
      </c>
      <c r="E792" t="s">
        <v>539</v>
      </c>
      <c r="F792" t="s">
        <v>2147</v>
      </c>
      <c r="G792" t="s">
        <v>1307</v>
      </c>
      <c r="H792" t="s">
        <v>920</v>
      </c>
      <c r="I792">
        <v>59</v>
      </c>
      <c r="J792">
        <v>9</v>
      </c>
      <c r="K792">
        <v>10</v>
      </c>
      <c r="L792">
        <v>19</v>
      </c>
      <c r="M792">
        <v>111</v>
      </c>
      <c r="O792" s="9">
        <f t="shared" si="85"/>
        <v>59</v>
      </c>
      <c r="P792" s="9">
        <f>J792*0.43</f>
        <v>3.87</v>
      </c>
      <c r="Q792" s="9">
        <f>K792*0.44</f>
        <v>4.4000000000000004</v>
      </c>
      <c r="R792" s="9">
        <f t="shared" si="86"/>
        <v>8.27</v>
      </c>
    </row>
    <row r="793" spans="1:18" x14ac:dyDescent="0.2">
      <c r="G793" t="s">
        <v>1961</v>
      </c>
      <c r="H793" t="s">
        <v>911</v>
      </c>
      <c r="I793">
        <v>3</v>
      </c>
      <c r="J793">
        <v>0</v>
      </c>
      <c r="K793">
        <v>0</v>
      </c>
      <c r="L793">
        <v>0</v>
      </c>
      <c r="M793">
        <v>0</v>
      </c>
      <c r="O793" s="9">
        <f t="shared" si="85"/>
        <v>3</v>
      </c>
      <c r="P793" s="9">
        <f>J793*0.47</f>
        <v>0</v>
      </c>
      <c r="Q793" s="9">
        <f>K793*0.48</f>
        <v>0</v>
      </c>
      <c r="R793" s="9">
        <f t="shared" si="86"/>
        <v>0</v>
      </c>
    </row>
    <row r="794" spans="1:18" x14ac:dyDescent="0.2">
      <c r="A794" t="s">
        <v>2131</v>
      </c>
      <c r="B794" t="s">
        <v>2083</v>
      </c>
      <c r="C794" s="6" t="s">
        <v>891</v>
      </c>
      <c r="D794">
        <v>210</v>
      </c>
      <c r="E794" t="s">
        <v>333</v>
      </c>
      <c r="F794" t="s">
        <v>2124</v>
      </c>
      <c r="G794" t="s">
        <v>1540</v>
      </c>
      <c r="H794" t="s">
        <v>961</v>
      </c>
      <c r="I794">
        <v>19</v>
      </c>
      <c r="J794">
        <v>1</v>
      </c>
      <c r="K794">
        <v>6</v>
      </c>
      <c r="L794">
        <v>7</v>
      </c>
      <c r="M794">
        <v>14</v>
      </c>
      <c r="O794" s="9">
        <f t="shared" si="85"/>
        <v>19</v>
      </c>
      <c r="P794" s="9">
        <f>J794*0.42</f>
        <v>0.42</v>
      </c>
      <c r="Q794" s="9">
        <f>K794*0.41</f>
        <v>2.46</v>
      </c>
      <c r="R794" s="9">
        <f t="shared" si="86"/>
        <v>2.88</v>
      </c>
    </row>
    <row r="795" spans="1:18" x14ac:dyDescent="0.2">
      <c r="G795" t="s">
        <v>1207</v>
      </c>
      <c r="H795" t="s">
        <v>961</v>
      </c>
      <c r="I795">
        <v>38</v>
      </c>
      <c r="J795">
        <v>15</v>
      </c>
      <c r="K795">
        <v>11</v>
      </c>
      <c r="L795">
        <v>26</v>
      </c>
      <c r="M795">
        <v>6</v>
      </c>
      <c r="O795" s="9">
        <f t="shared" si="85"/>
        <v>38</v>
      </c>
      <c r="P795" s="9">
        <f>J795*0.47</f>
        <v>7.05</v>
      </c>
      <c r="Q795" s="9">
        <f>K795*0.48</f>
        <v>5.2799999999999994</v>
      </c>
      <c r="R795" s="9">
        <f t="shared" si="86"/>
        <v>12.329999999999998</v>
      </c>
    </row>
    <row r="796" spans="1:18" x14ac:dyDescent="0.2">
      <c r="G796" t="s">
        <v>2008</v>
      </c>
      <c r="H796" t="s">
        <v>947</v>
      </c>
      <c r="I796">
        <v>6</v>
      </c>
      <c r="J796">
        <v>0</v>
      </c>
      <c r="K796">
        <v>0</v>
      </c>
      <c r="L796">
        <v>0</v>
      </c>
      <c r="M796">
        <v>2</v>
      </c>
      <c r="O796" s="9">
        <f t="shared" si="85"/>
        <v>6</v>
      </c>
      <c r="P796" s="9">
        <f>J796*0.47</f>
        <v>0</v>
      </c>
      <c r="Q796" s="9">
        <f>K796*0.48</f>
        <v>0</v>
      </c>
      <c r="R796" s="9">
        <f t="shared" si="86"/>
        <v>0</v>
      </c>
    </row>
    <row r="797" spans="1:18" x14ac:dyDescent="0.2">
      <c r="G797" t="s">
        <v>1335</v>
      </c>
      <c r="H797" t="s">
        <v>935</v>
      </c>
      <c r="I797">
        <v>24</v>
      </c>
      <c r="J797">
        <v>2</v>
      </c>
      <c r="K797">
        <v>16</v>
      </c>
      <c r="L797">
        <v>18</v>
      </c>
      <c r="M797">
        <v>14</v>
      </c>
      <c r="O797" s="9">
        <f t="shared" si="85"/>
        <v>24</v>
      </c>
      <c r="P797" s="9">
        <f>J797*0.47</f>
        <v>0.94</v>
      </c>
      <c r="Q797" s="9">
        <f>K797*0.48</f>
        <v>7.68</v>
      </c>
      <c r="R797" s="9">
        <f t="shared" si="86"/>
        <v>8.6199999999999992</v>
      </c>
    </row>
    <row r="798" spans="1:18" x14ac:dyDescent="0.2">
      <c r="A798" t="s">
        <v>2131</v>
      </c>
      <c r="B798" t="s">
        <v>2083</v>
      </c>
      <c r="C798" s="6" t="s">
        <v>887</v>
      </c>
      <c r="D798">
        <v>186</v>
      </c>
      <c r="E798" t="s">
        <v>717</v>
      </c>
      <c r="F798" t="s">
        <v>718</v>
      </c>
      <c r="G798" t="s">
        <v>1443</v>
      </c>
      <c r="H798" t="s">
        <v>2078</v>
      </c>
      <c r="I798">
        <v>40</v>
      </c>
      <c r="J798">
        <v>3</v>
      </c>
      <c r="K798">
        <v>8</v>
      </c>
      <c r="L798">
        <v>11</v>
      </c>
      <c r="M798">
        <v>12</v>
      </c>
      <c r="O798" s="9">
        <f t="shared" si="85"/>
        <v>40</v>
      </c>
      <c r="P798" s="9">
        <f>J798*0.51</f>
        <v>1.53</v>
      </c>
      <c r="Q798" s="9">
        <f>K798*0.51</f>
        <v>4.08</v>
      </c>
      <c r="R798" s="9">
        <f t="shared" si="86"/>
        <v>5.61</v>
      </c>
    </row>
    <row r="799" spans="1:18" x14ac:dyDescent="0.2">
      <c r="A799" t="s">
        <v>2082</v>
      </c>
      <c r="B799" t="s">
        <v>2083</v>
      </c>
      <c r="C799" s="6" t="s">
        <v>886</v>
      </c>
      <c r="D799">
        <v>188</v>
      </c>
      <c r="E799" t="s">
        <v>2241</v>
      </c>
      <c r="F799" t="s">
        <v>2242</v>
      </c>
      <c r="G799" t="s">
        <v>1970</v>
      </c>
      <c r="H799" t="s">
        <v>906</v>
      </c>
      <c r="I799">
        <v>3</v>
      </c>
      <c r="J799">
        <v>0</v>
      </c>
      <c r="K799">
        <v>0</v>
      </c>
      <c r="L799">
        <v>0</v>
      </c>
      <c r="M799">
        <v>2</v>
      </c>
      <c r="O799" s="9">
        <f t="shared" si="85"/>
        <v>3</v>
      </c>
      <c r="P799" s="9">
        <f>J799*0.33</f>
        <v>0</v>
      </c>
      <c r="Q799" s="9">
        <f>K799*0.32</f>
        <v>0</v>
      </c>
      <c r="R799" s="9">
        <f t="shared" si="86"/>
        <v>0</v>
      </c>
    </row>
    <row r="800" spans="1:18" x14ac:dyDescent="0.2">
      <c r="A800" t="s">
        <v>2131</v>
      </c>
      <c r="B800" t="s">
        <v>2091</v>
      </c>
      <c r="C800" s="6" t="s">
        <v>889</v>
      </c>
      <c r="D800">
        <v>215</v>
      </c>
      <c r="E800" t="s">
        <v>69</v>
      </c>
      <c r="F800" t="s">
        <v>70</v>
      </c>
      <c r="G800" t="s">
        <v>1423</v>
      </c>
      <c r="H800" t="s">
        <v>904</v>
      </c>
      <c r="I800">
        <v>42</v>
      </c>
      <c r="J800">
        <v>3</v>
      </c>
      <c r="K800">
        <v>9</v>
      </c>
      <c r="L800">
        <v>12</v>
      </c>
      <c r="M800">
        <v>45</v>
      </c>
      <c r="O800" s="9">
        <f t="shared" si="85"/>
        <v>42</v>
      </c>
      <c r="P800" s="9">
        <f>J800*0.43</f>
        <v>1.29</v>
      </c>
      <c r="Q800" s="9">
        <f>K800*0.44</f>
        <v>3.96</v>
      </c>
      <c r="R800" s="9">
        <f t="shared" si="86"/>
        <v>5.25</v>
      </c>
    </row>
    <row r="801" spans="1:18" x14ac:dyDescent="0.2">
      <c r="A801" t="s">
        <v>2094</v>
      </c>
      <c r="B801" t="s">
        <v>2083</v>
      </c>
      <c r="C801" s="6" t="s">
        <v>895</v>
      </c>
      <c r="D801">
        <v>170</v>
      </c>
      <c r="E801" t="s">
        <v>235</v>
      </c>
      <c r="F801" t="s">
        <v>236</v>
      </c>
      <c r="G801" t="s">
        <v>959</v>
      </c>
      <c r="H801" t="s">
        <v>949</v>
      </c>
      <c r="I801">
        <v>76</v>
      </c>
      <c r="J801">
        <v>24</v>
      </c>
      <c r="K801">
        <v>31</v>
      </c>
      <c r="L801">
        <v>55</v>
      </c>
      <c r="M801">
        <v>71</v>
      </c>
      <c r="O801" s="9">
        <f t="shared" si="85"/>
        <v>76</v>
      </c>
      <c r="P801" s="9">
        <f>J801*0.43</f>
        <v>10.32</v>
      </c>
      <c r="Q801" s="9">
        <f>K801*0.44</f>
        <v>13.64</v>
      </c>
      <c r="R801" s="9">
        <f t="shared" si="86"/>
        <v>23.96</v>
      </c>
    </row>
    <row r="802" spans="1:18" x14ac:dyDescent="0.2">
      <c r="A802" t="s">
        <v>2131</v>
      </c>
      <c r="B802" t="s">
        <v>2083</v>
      </c>
      <c r="C802" s="6" t="s">
        <v>886</v>
      </c>
      <c r="D802">
        <v>165</v>
      </c>
      <c r="E802" t="s">
        <v>865</v>
      </c>
      <c r="F802" t="s">
        <v>2338</v>
      </c>
      <c r="G802" t="s">
        <v>1369</v>
      </c>
      <c r="H802" t="s">
        <v>929</v>
      </c>
      <c r="I802">
        <v>54</v>
      </c>
      <c r="J802">
        <v>5</v>
      </c>
      <c r="K802">
        <v>10</v>
      </c>
      <c r="L802">
        <v>15</v>
      </c>
      <c r="M802">
        <v>42</v>
      </c>
      <c r="O802" s="9">
        <f t="shared" si="85"/>
        <v>54</v>
      </c>
      <c r="P802" s="9">
        <f>J802*0.43</f>
        <v>2.15</v>
      </c>
      <c r="Q802" s="9">
        <f>K802*0.44</f>
        <v>4.4000000000000004</v>
      </c>
      <c r="R802" s="9">
        <f t="shared" si="86"/>
        <v>6.5500000000000007</v>
      </c>
    </row>
    <row r="803" spans="1:18" x14ac:dyDescent="0.2">
      <c r="A803" t="s">
        <v>2074</v>
      </c>
      <c r="B803" t="s">
        <v>2083</v>
      </c>
      <c r="C803" s="6" t="s">
        <v>888</v>
      </c>
      <c r="D803">
        <v>190</v>
      </c>
      <c r="E803" t="s">
        <v>2214</v>
      </c>
      <c r="F803" t="s">
        <v>2215</v>
      </c>
      <c r="G803" t="s">
        <v>2003</v>
      </c>
      <c r="H803" t="s">
        <v>938</v>
      </c>
      <c r="I803">
        <v>5</v>
      </c>
      <c r="J803">
        <v>0</v>
      </c>
      <c r="K803">
        <v>0</v>
      </c>
      <c r="L803">
        <v>0</v>
      </c>
      <c r="M803">
        <v>0</v>
      </c>
    </row>
    <row r="804" spans="1:18" x14ac:dyDescent="0.2">
      <c r="A804" t="s">
        <v>2074</v>
      </c>
      <c r="B804" t="s">
        <v>2083</v>
      </c>
      <c r="C804" s="6" t="s">
        <v>886</v>
      </c>
      <c r="D804">
        <v>200</v>
      </c>
      <c r="E804" t="s">
        <v>128</v>
      </c>
      <c r="F804" t="s">
        <v>129</v>
      </c>
      <c r="G804" t="s">
        <v>1863</v>
      </c>
      <c r="H804" t="s">
        <v>901</v>
      </c>
      <c r="I804">
        <v>22</v>
      </c>
      <c r="J804">
        <v>0</v>
      </c>
      <c r="K804">
        <v>1</v>
      </c>
      <c r="L804">
        <v>1</v>
      </c>
      <c r="M804">
        <v>0</v>
      </c>
    </row>
    <row r="805" spans="1:18" x14ac:dyDescent="0.2">
      <c r="A805" t="s">
        <v>2090</v>
      </c>
      <c r="B805" t="s">
        <v>2091</v>
      </c>
      <c r="C805" s="6" t="s">
        <v>885</v>
      </c>
      <c r="D805">
        <v>180</v>
      </c>
      <c r="E805" t="s">
        <v>548</v>
      </c>
      <c r="F805" t="s">
        <v>549</v>
      </c>
      <c r="G805" t="s">
        <v>971</v>
      </c>
      <c r="H805" t="s">
        <v>920</v>
      </c>
      <c r="I805">
        <v>60</v>
      </c>
      <c r="J805">
        <v>22</v>
      </c>
      <c r="K805">
        <v>31</v>
      </c>
      <c r="L805">
        <v>53</v>
      </c>
      <c r="M805">
        <v>57</v>
      </c>
      <c r="O805" s="9">
        <f>I805</f>
        <v>60</v>
      </c>
      <c r="P805" s="9">
        <f>J805*0.51</f>
        <v>11.22</v>
      </c>
      <c r="Q805" s="9">
        <f>K805*0.51</f>
        <v>15.81</v>
      </c>
      <c r="R805" s="9">
        <f>P805+Q805</f>
        <v>27.03</v>
      </c>
    </row>
    <row r="806" spans="1:18" x14ac:dyDescent="0.2">
      <c r="A806" t="s">
        <v>2094</v>
      </c>
      <c r="B806" t="s">
        <v>2083</v>
      </c>
      <c r="C806" s="6" t="s">
        <v>887</v>
      </c>
      <c r="D806">
        <v>198</v>
      </c>
      <c r="E806" t="s">
        <v>2331</v>
      </c>
      <c r="F806" t="s">
        <v>2332</v>
      </c>
      <c r="G806" t="s">
        <v>1385</v>
      </c>
      <c r="H806" t="s">
        <v>968</v>
      </c>
      <c r="I806">
        <v>65</v>
      </c>
      <c r="J806">
        <v>6</v>
      </c>
      <c r="K806">
        <v>8</v>
      </c>
      <c r="L806">
        <v>14</v>
      </c>
      <c r="M806">
        <v>196</v>
      </c>
      <c r="O806" s="9">
        <f>I806</f>
        <v>65</v>
      </c>
      <c r="P806" s="9">
        <f>J806*0.42</f>
        <v>2.52</v>
      </c>
      <c r="Q806" s="9">
        <f>K806*0.41</f>
        <v>3.28</v>
      </c>
      <c r="R806" s="9">
        <f>P806+Q806</f>
        <v>5.8</v>
      </c>
    </row>
    <row r="807" spans="1:18" x14ac:dyDescent="0.2">
      <c r="A807" t="s">
        <v>2074</v>
      </c>
      <c r="B807" t="s">
        <v>2083</v>
      </c>
      <c r="C807" s="6" t="s">
        <v>887</v>
      </c>
      <c r="D807">
        <v>187</v>
      </c>
      <c r="E807" t="s">
        <v>644</v>
      </c>
      <c r="F807" t="s">
        <v>645</v>
      </c>
      <c r="G807" t="s">
        <v>2042</v>
      </c>
      <c r="H807" t="s">
        <v>2078</v>
      </c>
      <c r="I807">
        <v>12</v>
      </c>
      <c r="J807">
        <v>0</v>
      </c>
      <c r="K807">
        <v>0</v>
      </c>
      <c r="L807">
        <v>0</v>
      </c>
      <c r="M807">
        <v>0</v>
      </c>
    </row>
    <row r="808" spans="1:18" x14ac:dyDescent="0.2">
      <c r="A808" t="s">
        <v>2082</v>
      </c>
      <c r="B808" t="s">
        <v>2083</v>
      </c>
      <c r="C808" s="6" t="s">
        <v>886</v>
      </c>
      <c r="D808">
        <v>190</v>
      </c>
      <c r="E808" t="s">
        <v>2184</v>
      </c>
      <c r="F808" t="s">
        <v>2185</v>
      </c>
      <c r="G808" t="s">
        <v>1325</v>
      </c>
      <c r="H808" t="s">
        <v>938</v>
      </c>
      <c r="I808">
        <v>35</v>
      </c>
      <c r="J808">
        <v>8</v>
      </c>
      <c r="K808">
        <v>10</v>
      </c>
      <c r="L808">
        <v>18</v>
      </c>
      <c r="M808">
        <v>10</v>
      </c>
      <c r="O808" s="9">
        <f t="shared" ref="O808:O814" si="87">I808</f>
        <v>35</v>
      </c>
      <c r="P808" s="9">
        <f>J808*0.33</f>
        <v>2.64</v>
      </c>
      <c r="Q808" s="9">
        <f>K808*0.32</f>
        <v>3.2</v>
      </c>
      <c r="R808" s="9">
        <f t="shared" ref="R808:R814" si="88">P808+Q808</f>
        <v>5.84</v>
      </c>
    </row>
    <row r="809" spans="1:18" x14ac:dyDescent="0.2">
      <c r="A809" t="s">
        <v>2094</v>
      </c>
      <c r="B809" t="s">
        <v>2083</v>
      </c>
      <c r="C809" s="6" t="s">
        <v>886</v>
      </c>
      <c r="D809">
        <v>190</v>
      </c>
      <c r="E809" t="s">
        <v>2097</v>
      </c>
      <c r="F809" t="s">
        <v>2098</v>
      </c>
      <c r="G809" t="s">
        <v>1142</v>
      </c>
      <c r="H809" t="s">
        <v>966</v>
      </c>
      <c r="I809">
        <v>54</v>
      </c>
      <c r="J809">
        <v>15</v>
      </c>
      <c r="K809">
        <v>17</v>
      </c>
      <c r="L809">
        <v>32</v>
      </c>
      <c r="M809">
        <v>26</v>
      </c>
      <c r="O809" s="9">
        <f t="shared" si="87"/>
        <v>54</v>
      </c>
      <c r="P809" s="9">
        <f>J809*0.52</f>
        <v>7.8000000000000007</v>
      </c>
      <c r="Q809" s="9">
        <f>K809*0.59</f>
        <v>10.029999999999999</v>
      </c>
      <c r="R809" s="9">
        <f t="shared" si="88"/>
        <v>17.829999999999998</v>
      </c>
    </row>
    <row r="810" spans="1:18" x14ac:dyDescent="0.2">
      <c r="G810" t="s">
        <v>1554</v>
      </c>
      <c r="H810" t="s">
        <v>908</v>
      </c>
      <c r="I810">
        <v>20</v>
      </c>
      <c r="J810">
        <v>3</v>
      </c>
      <c r="K810">
        <v>3</v>
      </c>
      <c r="L810">
        <v>6</v>
      </c>
      <c r="M810">
        <v>2</v>
      </c>
      <c r="O810" s="9">
        <f t="shared" si="87"/>
        <v>20</v>
      </c>
      <c r="P810" s="9">
        <f>J810*0.47</f>
        <v>1.41</v>
      </c>
      <c r="Q810" s="9">
        <f>K810*0.48</f>
        <v>1.44</v>
      </c>
      <c r="R810" s="9">
        <f t="shared" si="88"/>
        <v>2.8499999999999996</v>
      </c>
    </row>
    <row r="811" spans="1:18" x14ac:dyDescent="0.2">
      <c r="A811" t="s">
        <v>2094</v>
      </c>
      <c r="B811" t="s">
        <v>2083</v>
      </c>
      <c r="C811" s="6" t="s">
        <v>886</v>
      </c>
      <c r="D811">
        <v>200</v>
      </c>
      <c r="E811" t="s">
        <v>2227</v>
      </c>
      <c r="F811" t="s">
        <v>2112</v>
      </c>
      <c r="G811" t="s">
        <v>1236</v>
      </c>
      <c r="H811" t="s">
        <v>906</v>
      </c>
      <c r="I811">
        <v>67</v>
      </c>
      <c r="J811">
        <v>12</v>
      </c>
      <c r="K811">
        <v>12</v>
      </c>
      <c r="L811">
        <v>24</v>
      </c>
      <c r="M811">
        <v>119</v>
      </c>
      <c r="O811" s="9">
        <f t="shared" si="87"/>
        <v>67</v>
      </c>
      <c r="P811" s="9">
        <f>J811*0.47</f>
        <v>5.64</v>
      </c>
      <c r="Q811" s="9">
        <f>K811*0.45</f>
        <v>5.4</v>
      </c>
      <c r="R811" s="9">
        <f t="shared" si="88"/>
        <v>11.04</v>
      </c>
    </row>
    <row r="812" spans="1:18" x14ac:dyDescent="0.2">
      <c r="G812" t="s">
        <v>1455</v>
      </c>
      <c r="H812" t="s">
        <v>925</v>
      </c>
      <c r="I812">
        <v>41</v>
      </c>
      <c r="J812">
        <v>6</v>
      </c>
      <c r="K812">
        <v>4</v>
      </c>
      <c r="L812">
        <v>10</v>
      </c>
      <c r="M812">
        <v>10</v>
      </c>
      <c r="O812" s="9">
        <f t="shared" si="87"/>
        <v>41</v>
      </c>
      <c r="P812" s="9">
        <f>J812*0.47</f>
        <v>2.82</v>
      </c>
      <c r="Q812" s="9">
        <f>K812*0.48</f>
        <v>1.92</v>
      </c>
      <c r="R812" s="9">
        <f t="shared" si="88"/>
        <v>4.74</v>
      </c>
    </row>
    <row r="813" spans="1:18" x14ac:dyDescent="0.2">
      <c r="G813" t="s">
        <v>1977</v>
      </c>
      <c r="H813" t="s">
        <v>904</v>
      </c>
      <c r="I813">
        <v>4</v>
      </c>
      <c r="J813">
        <v>0</v>
      </c>
      <c r="K813">
        <v>0</v>
      </c>
      <c r="L813">
        <v>0</v>
      </c>
      <c r="M813">
        <v>0</v>
      </c>
      <c r="O813" s="9">
        <f t="shared" si="87"/>
        <v>4</v>
      </c>
      <c r="P813" s="9">
        <f>J813*0.47</f>
        <v>0</v>
      </c>
      <c r="Q813" s="9">
        <f>K813*0.48</f>
        <v>0</v>
      </c>
      <c r="R813" s="9">
        <f t="shared" si="88"/>
        <v>0</v>
      </c>
    </row>
    <row r="814" spans="1:18" x14ac:dyDescent="0.2">
      <c r="A814" t="s">
        <v>2131</v>
      </c>
      <c r="B814" t="s">
        <v>2091</v>
      </c>
      <c r="C814" s="6" t="s">
        <v>886</v>
      </c>
      <c r="D814">
        <v>205</v>
      </c>
      <c r="E814" t="s">
        <v>597</v>
      </c>
      <c r="F814" t="s">
        <v>598</v>
      </c>
      <c r="G814" t="s">
        <v>1478</v>
      </c>
      <c r="H814" t="s">
        <v>973</v>
      </c>
      <c r="I814">
        <v>72</v>
      </c>
      <c r="J814">
        <v>3</v>
      </c>
      <c r="K814">
        <v>6</v>
      </c>
      <c r="L814">
        <v>9</v>
      </c>
      <c r="M814">
        <v>113</v>
      </c>
      <c r="O814" s="9">
        <f t="shared" si="87"/>
        <v>72</v>
      </c>
      <c r="P814" s="9">
        <f>J814*0.42</f>
        <v>1.26</v>
      </c>
      <c r="Q814" s="9">
        <f>K814*0.41</f>
        <v>2.46</v>
      </c>
      <c r="R814" s="9">
        <f t="shared" si="88"/>
        <v>3.7199999999999998</v>
      </c>
    </row>
    <row r="815" spans="1:18" x14ac:dyDescent="0.2">
      <c r="A815" t="s">
        <v>2074</v>
      </c>
      <c r="B815" t="s">
        <v>2083</v>
      </c>
      <c r="C815" s="6" t="s">
        <v>888</v>
      </c>
      <c r="D815">
        <v>167</v>
      </c>
      <c r="E815" t="s">
        <v>2316</v>
      </c>
      <c r="F815" t="s">
        <v>2118</v>
      </c>
      <c r="G815" t="s">
        <v>1871</v>
      </c>
      <c r="H815" t="s">
        <v>917</v>
      </c>
      <c r="I815">
        <v>36</v>
      </c>
      <c r="J815">
        <v>0</v>
      </c>
      <c r="K815">
        <v>1</v>
      </c>
      <c r="L815">
        <v>1</v>
      </c>
      <c r="M815">
        <v>4</v>
      </c>
    </row>
    <row r="816" spans="1:18" x14ac:dyDescent="0.2">
      <c r="A816" t="s">
        <v>2094</v>
      </c>
      <c r="B816" t="s">
        <v>2083</v>
      </c>
      <c r="C816" s="6" t="s">
        <v>886</v>
      </c>
      <c r="D816">
        <v>185</v>
      </c>
      <c r="E816" t="s">
        <v>2306</v>
      </c>
      <c r="F816" t="s">
        <v>180</v>
      </c>
      <c r="G816" t="s">
        <v>1708</v>
      </c>
      <c r="H816" t="s">
        <v>925</v>
      </c>
      <c r="I816">
        <v>10</v>
      </c>
      <c r="J816">
        <v>2</v>
      </c>
      <c r="K816">
        <v>0</v>
      </c>
      <c r="L816">
        <v>2</v>
      </c>
      <c r="M816">
        <v>10</v>
      </c>
      <c r="O816" s="9">
        <f t="shared" ref="O816:O821" si="89">I816</f>
        <v>10</v>
      </c>
      <c r="P816" s="9">
        <f>J816*0.51</f>
        <v>1.02</v>
      </c>
      <c r="Q816" s="9">
        <f>K816*0.51</f>
        <v>0</v>
      </c>
      <c r="R816" s="9">
        <f t="shared" ref="R816:R821" si="90">P816+Q816</f>
        <v>1.02</v>
      </c>
    </row>
    <row r="817" spans="1:18" x14ac:dyDescent="0.2">
      <c r="A817" t="s">
        <v>2090</v>
      </c>
      <c r="B817" t="s">
        <v>2091</v>
      </c>
      <c r="C817" s="6" t="s">
        <v>888</v>
      </c>
      <c r="D817">
        <v>209</v>
      </c>
      <c r="E817" t="s">
        <v>4</v>
      </c>
      <c r="F817" t="s">
        <v>5</v>
      </c>
      <c r="G817" t="s">
        <v>1055</v>
      </c>
      <c r="H817" t="s">
        <v>908</v>
      </c>
      <c r="I817">
        <v>75</v>
      </c>
      <c r="J817">
        <v>20</v>
      </c>
      <c r="K817">
        <v>20</v>
      </c>
      <c r="L817">
        <v>40</v>
      </c>
      <c r="M817">
        <v>70</v>
      </c>
      <c r="O817" s="9">
        <f t="shared" si="89"/>
        <v>75</v>
      </c>
      <c r="P817" s="9">
        <f>J817*0.33</f>
        <v>6.6000000000000005</v>
      </c>
      <c r="Q817" s="9">
        <f>K817*0.32</f>
        <v>6.4</v>
      </c>
      <c r="R817" s="9">
        <f t="shared" si="90"/>
        <v>13</v>
      </c>
    </row>
    <row r="818" spans="1:18" x14ac:dyDescent="0.2">
      <c r="A818" t="s">
        <v>2090</v>
      </c>
      <c r="B818" t="s">
        <v>2091</v>
      </c>
      <c r="C818" s="6" t="s">
        <v>892</v>
      </c>
      <c r="D818">
        <v>248</v>
      </c>
      <c r="E818" t="s">
        <v>57</v>
      </c>
      <c r="F818" t="s">
        <v>58</v>
      </c>
      <c r="G818" t="s">
        <v>1778</v>
      </c>
      <c r="H818" t="s">
        <v>904</v>
      </c>
      <c r="I818">
        <v>7</v>
      </c>
      <c r="J818">
        <v>1</v>
      </c>
      <c r="K818">
        <v>0</v>
      </c>
      <c r="L818">
        <v>1</v>
      </c>
      <c r="M818">
        <v>19</v>
      </c>
      <c r="O818" s="9">
        <f t="shared" si="89"/>
        <v>7</v>
      </c>
      <c r="P818" s="9">
        <f>J818*0.33</f>
        <v>0.33</v>
      </c>
      <c r="Q818" s="9">
        <f>K818*0.32</f>
        <v>0</v>
      </c>
      <c r="R818" s="9">
        <f t="shared" si="90"/>
        <v>0.33</v>
      </c>
    </row>
    <row r="819" spans="1:18" x14ac:dyDescent="0.2">
      <c r="A819" t="s">
        <v>2090</v>
      </c>
      <c r="B819" t="s">
        <v>2091</v>
      </c>
      <c r="C819" s="6" t="s">
        <v>887</v>
      </c>
      <c r="D819">
        <v>185</v>
      </c>
      <c r="E819" t="s">
        <v>305</v>
      </c>
      <c r="F819" t="s">
        <v>2151</v>
      </c>
      <c r="G819" t="s">
        <v>1163</v>
      </c>
      <c r="H819" t="s">
        <v>961</v>
      </c>
      <c r="I819">
        <v>75</v>
      </c>
      <c r="J819">
        <v>9</v>
      </c>
      <c r="K819">
        <v>22</v>
      </c>
      <c r="L819">
        <v>31</v>
      </c>
      <c r="M819">
        <v>49</v>
      </c>
      <c r="O819" s="9">
        <f t="shared" si="89"/>
        <v>75</v>
      </c>
      <c r="P819" s="9">
        <f>J819*0.33</f>
        <v>2.97</v>
      </c>
      <c r="Q819" s="9">
        <f>K819*0.32</f>
        <v>7.04</v>
      </c>
      <c r="R819" s="9">
        <f t="shared" si="90"/>
        <v>10.01</v>
      </c>
    </row>
    <row r="820" spans="1:18" x14ac:dyDescent="0.2">
      <c r="A820" t="s">
        <v>2131</v>
      </c>
      <c r="B820" t="s">
        <v>2091</v>
      </c>
      <c r="C820" s="6" t="s">
        <v>886</v>
      </c>
      <c r="D820">
        <v>210</v>
      </c>
      <c r="E820" t="s">
        <v>492</v>
      </c>
      <c r="F820" t="s">
        <v>88</v>
      </c>
      <c r="G820" t="s">
        <v>1206</v>
      </c>
      <c r="H820" t="s">
        <v>913</v>
      </c>
      <c r="I820">
        <v>76</v>
      </c>
      <c r="J820">
        <v>2</v>
      </c>
      <c r="K820">
        <v>25</v>
      </c>
      <c r="L820">
        <v>27</v>
      </c>
      <c r="M820">
        <v>37</v>
      </c>
      <c r="O820" s="9">
        <f t="shared" si="89"/>
        <v>76</v>
      </c>
      <c r="P820" s="9">
        <f>J820*0.47</f>
        <v>0.94</v>
      </c>
      <c r="Q820" s="9">
        <f>K820*0.45</f>
        <v>11.25</v>
      </c>
      <c r="R820" s="9">
        <f t="shared" si="90"/>
        <v>12.19</v>
      </c>
    </row>
    <row r="821" spans="1:18" x14ac:dyDescent="0.2">
      <c r="G821" t="s">
        <v>1360</v>
      </c>
      <c r="H821" t="s">
        <v>1015</v>
      </c>
      <c r="I821">
        <v>27</v>
      </c>
      <c r="J821">
        <v>2</v>
      </c>
      <c r="K821">
        <v>14</v>
      </c>
      <c r="L821">
        <v>16</v>
      </c>
      <c r="M821">
        <v>4</v>
      </c>
      <c r="O821" s="9">
        <f t="shared" si="89"/>
        <v>27</v>
      </c>
      <c r="P821" s="9">
        <f>J821*0.47</f>
        <v>0.94</v>
      </c>
      <c r="Q821" s="9">
        <f>K821*0.48</f>
        <v>6.72</v>
      </c>
      <c r="R821" s="9">
        <f t="shared" si="90"/>
        <v>7.66</v>
      </c>
    </row>
    <row r="822" spans="1:18" x14ac:dyDescent="0.2">
      <c r="A822" t="s">
        <v>2074</v>
      </c>
      <c r="B822" t="s">
        <v>2091</v>
      </c>
      <c r="C822" s="6" t="s">
        <v>889</v>
      </c>
      <c r="D822">
        <v>200</v>
      </c>
      <c r="E822" t="s">
        <v>253</v>
      </c>
      <c r="F822" t="s">
        <v>2175</v>
      </c>
      <c r="G822" t="s">
        <v>1882</v>
      </c>
      <c r="H822" t="s">
        <v>949</v>
      </c>
      <c r="I822">
        <v>50</v>
      </c>
      <c r="J822">
        <v>0</v>
      </c>
      <c r="K822">
        <v>1</v>
      </c>
      <c r="L822">
        <v>1</v>
      </c>
      <c r="M822">
        <v>2</v>
      </c>
    </row>
    <row r="823" spans="1:18" x14ac:dyDescent="0.2">
      <c r="A823" t="s">
        <v>2221</v>
      </c>
      <c r="B823" t="s">
        <v>2083</v>
      </c>
      <c r="C823" s="6" t="s">
        <v>886</v>
      </c>
      <c r="D823">
        <v>185</v>
      </c>
      <c r="E823" t="s">
        <v>2222</v>
      </c>
      <c r="F823" t="s">
        <v>2223</v>
      </c>
      <c r="G823" t="s">
        <v>1810</v>
      </c>
      <c r="H823" t="s">
        <v>906</v>
      </c>
      <c r="I823">
        <v>3</v>
      </c>
      <c r="J823">
        <v>0</v>
      </c>
      <c r="K823">
        <v>1</v>
      </c>
      <c r="L823">
        <v>1</v>
      </c>
      <c r="M823">
        <v>0</v>
      </c>
      <c r="O823" s="9">
        <f>I823</f>
        <v>3</v>
      </c>
      <c r="P823" s="9">
        <f>J823*0.42</f>
        <v>0</v>
      </c>
      <c r="Q823" s="9">
        <f>K823*0.41</f>
        <v>0.41</v>
      </c>
      <c r="R823" s="9">
        <f>P823+Q823</f>
        <v>0.41</v>
      </c>
    </row>
    <row r="824" spans="1:18" x14ac:dyDescent="0.2">
      <c r="G824" t="s">
        <v>2007</v>
      </c>
      <c r="H824" t="s">
        <v>944</v>
      </c>
      <c r="I824">
        <v>6</v>
      </c>
      <c r="J824">
        <v>0</v>
      </c>
      <c r="K824">
        <v>0</v>
      </c>
      <c r="L824">
        <v>0</v>
      </c>
      <c r="M824">
        <v>0</v>
      </c>
      <c r="O824" s="9">
        <f>I824</f>
        <v>6</v>
      </c>
      <c r="P824" s="9">
        <f>J824*0.47</f>
        <v>0</v>
      </c>
      <c r="Q824" s="9">
        <f>K824*0.48</f>
        <v>0</v>
      </c>
      <c r="R824" s="9">
        <f>P824+Q824</f>
        <v>0</v>
      </c>
    </row>
    <row r="825" spans="1:18" x14ac:dyDescent="0.2">
      <c r="A825" t="s">
        <v>2131</v>
      </c>
      <c r="B825" t="s">
        <v>2083</v>
      </c>
      <c r="C825" s="6" t="s">
        <v>886</v>
      </c>
      <c r="D825">
        <v>200</v>
      </c>
      <c r="E825" t="s">
        <v>860</v>
      </c>
      <c r="F825" t="s">
        <v>2118</v>
      </c>
      <c r="G825" t="s">
        <v>1276</v>
      </c>
      <c r="H825" t="s">
        <v>929</v>
      </c>
      <c r="I825">
        <v>64</v>
      </c>
      <c r="J825">
        <v>3</v>
      </c>
      <c r="K825">
        <v>19</v>
      </c>
      <c r="L825">
        <v>22</v>
      </c>
      <c r="M825">
        <v>82</v>
      </c>
      <c r="O825" s="9">
        <f>I825</f>
        <v>64</v>
      </c>
      <c r="P825" s="9">
        <f>J825*0.3</f>
        <v>0.89999999999999991</v>
      </c>
      <c r="Q825" s="9">
        <f>K825*0.36</f>
        <v>6.84</v>
      </c>
      <c r="R825" s="9">
        <f>P825+Q825</f>
        <v>7.74</v>
      </c>
    </row>
    <row r="826" spans="1:18" x14ac:dyDescent="0.2">
      <c r="G826" t="s">
        <v>2046</v>
      </c>
      <c r="H826" t="s">
        <v>906</v>
      </c>
      <c r="I826">
        <v>14</v>
      </c>
      <c r="J826">
        <v>0</v>
      </c>
      <c r="K826">
        <v>0</v>
      </c>
      <c r="L826">
        <v>0</v>
      </c>
      <c r="M826">
        <v>0</v>
      </c>
      <c r="O826" s="9">
        <f>I826</f>
        <v>14</v>
      </c>
      <c r="P826" s="9">
        <f>J826*0.47</f>
        <v>0</v>
      </c>
      <c r="Q826" s="9">
        <f>K826*0.48</f>
        <v>0</v>
      </c>
      <c r="R826" s="9">
        <f>P826+Q826</f>
        <v>0</v>
      </c>
    </row>
    <row r="827" spans="1:18" x14ac:dyDescent="0.2">
      <c r="A827" t="s">
        <v>2074</v>
      </c>
      <c r="B827" t="s">
        <v>2091</v>
      </c>
      <c r="C827" s="6" t="s">
        <v>887</v>
      </c>
      <c r="D827">
        <v>161</v>
      </c>
      <c r="E827" t="s">
        <v>2273</v>
      </c>
      <c r="F827" t="s">
        <v>2220</v>
      </c>
      <c r="G827" t="s">
        <v>2272</v>
      </c>
    </row>
    <row r="828" spans="1:18" x14ac:dyDescent="0.2">
      <c r="A828" t="s">
        <v>2094</v>
      </c>
      <c r="B828" t="s">
        <v>2083</v>
      </c>
      <c r="C828" s="6" t="s">
        <v>886</v>
      </c>
      <c r="D828">
        <v>180</v>
      </c>
      <c r="E828" t="s">
        <v>2262</v>
      </c>
      <c r="F828" t="s">
        <v>2339</v>
      </c>
      <c r="G828" t="s">
        <v>1235</v>
      </c>
      <c r="H828" t="s">
        <v>2078</v>
      </c>
      <c r="I828">
        <v>48</v>
      </c>
      <c r="J828">
        <v>12</v>
      </c>
      <c r="K828">
        <v>12</v>
      </c>
      <c r="L828">
        <v>24</v>
      </c>
      <c r="M828">
        <v>18</v>
      </c>
      <c r="O828" s="9">
        <f t="shared" ref="O828:O848" si="91">I828</f>
        <v>48</v>
      </c>
      <c r="P828" s="9">
        <f>J828*0.47</f>
        <v>5.64</v>
      </c>
      <c r="Q828" s="9">
        <f>K828*0.45</f>
        <v>5.4</v>
      </c>
      <c r="R828" s="9">
        <f t="shared" ref="R828:R848" si="92">P828+Q828</f>
        <v>11.04</v>
      </c>
    </row>
    <row r="829" spans="1:18" x14ac:dyDescent="0.2">
      <c r="A829" t="s">
        <v>2094</v>
      </c>
      <c r="B829" t="s">
        <v>2091</v>
      </c>
      <c r="C829" s="6" t="s">
        <v>886</v>
      </c>
      <c r="D829">
        <v>191</v>
      </c>
      <c r="E829" t="s">
        <v>364</v>
      </c>
      <c r="F829" t="s">
        <v>2430</v>
      </c>
      <c r="G829" t="s">
        <v>943</v>
      </c>
      <c r="H829" t="s">
        <v>944</v>
      </c>
      <c r="I829">
        <v>57</v>
      </c>
      <c r="J829">
        <v>26</v>
      </c>
      <c r="K829">
        <v>33</v>
      </c>
      <c r="L829">
        <v>59</v>
      </c>
      <c r="M829">
        <v>20</v>
      </c>
      <c r="O829" s="9">
        <f t="shared" si="91"/>
        <v>57</v>
      </c>
      <c r="P829" s="9">
        <f>J829*0.47</f>
        <v>12.219999999999999</v>
      </c>
      <c r="Q829" s="9">
        <f>K829*0.45</f>
        <v>14.85</v>
      </c>
      <c r="R829" s="9">
        <f t="shared" si="92"/>
        <v>27.07</v>
      </c>
    </row>
    <row r="830" spans="1:18" x14ac:dyDescent="0.2">
      <c r="A830" t="s">
        <v>2131</v>
      </c>
      <c r="B830" t="s">
        <v>2083</v>
      </c>
      <c r="C830" s="6" t="s">
        <v>888</v>
      </c>
      <c r="D830">
        <v>200</v>
      </c>
      <c r="E830" t="s">
        <v>2324</v>
      </c>
      <c r="F830" t="s">
        <v>2147</v>
      </c>
      <c r="G830" t="s">
        <v>1410</v>
      </c>
      <c r="H830" t="s">
        <v>2078</v>
      </c>
      <c r="I830">
        <v>62</v>
      </c>
      <c r="J830">
        <v>2</v>
      </c>
      <c r="K830">
        <v>11</v>
      </c>
      <c r="L830">
        <v>13</v>
      </c>
      <c r="M830">
        <v>52</v>
      </c>
      <c r="O830" s="9">
        <f t="shared" si="91"/>
        <v>62</v>
      </c>
      <c r="P830" s="9">
        <f>J830*0.42</f>
        <v>0.84</v>
      </c>
      <c r="Q830" s="9">
        <f>K830*0.41</f>
        <v>4.51</v>
      </c>
      <c r="R830" s="9">
        <f t="shared" si="92"/>
        <v>5.35</v>
      </c>
    </row>
    <row r="831" spans="1:18" x14ac:dyDescent="0.2">
      <c r="G831" t="s">
        <v>1710</v>
      </c>
      <c r="H831" t="s">
        <v>935</v>
      </c>
      <c r="I831">
        <v>18</v>
      </c>
      <c r="J831">
        <v>2</v>
      </c>
      <c r="K831">
        <v>0</v>
      </c>
      <c r="L831">
        <v>2</v>
      </c>
      <c r="M831">
        <v>5</v>
      </c>
      <c r="O831" s="9">
        <f t="shared" si="91"/>
        <v>18</v>
      </c>
      <c r="P831" s="9">
        <f>J831*0.47</f>
        <v>0.94</v>
      </c>
      <c r="Q831" s="9">
        <f>K831*0.48</f>
        <v>0</v>
      </c>
      <c r="R831" s="9">
        <f t="shared" si="92"/>
        <v>0.94</v>
      </c>
    </row>
    <row r="832" spans="1:18" x14ac:dyDescent="0.2">
      <c r="A832" t="s">
        <v>2131</v>
      </c>
      <c r="B832" t="s">
        <v>2083</v>
      </c>
      <c r="C832" s="6" t="s">
        <v>888</v>
      </c>
      <c r="D832">
        <v>211</v>
      </c>
      <c r="E832" t="s">
        <v>486</v>
      </c>
      <c r="F832" t="s">
        <v>2173</v>
      </c>
      <c r="G832" t="s">
        <v>1284</v>
      </c>
      <c r="H832" t="s">
        <v>913</v>
      </c>
      <c r="I832">
        <v>80</v>
      </c>
      <c r="J832">
        <v>5</v>
      </c>
      <c r="K832">
        <v>16</v>
      </c>
      <c r="L832">
        <v>21</v>
      </c>
      <c r="M832">
        <v>153</v>
      </c>
      <c r="O832" s="9">
        <f t="shared" si="91"/>
        <v>80</v>
      </c>
      <c r="P832" s="9">
        <f>J832*0.43</f>
        <v>2.15</v>
      </c>
      <c r="Q832" s="9">
        <f>K832*0.44</f>
        <v>7.04</v>
      </c>
      <c r="R832" s="9">
        <f t="shared" si="92"/>
        <v>9.19</v>
      </c>
    </row>
    <row r="833" spans="1:18" x14ac:dyDescent="0.2">
      <c r="A833" t="s">
        <v>2082</v>
      </c>
      <c r="B833" t="s">
        <v>2083</v>
      </c>
      <c r="C833" s="6" t="s">
        <v>885</v>
      </c>
      <c r="D833">
        <v>185</v>
      </c>
      <c r="E833" t="s">
        <v>540</v>
      </c>
      <c r="F833" t="s">
        <v>541</v>
      </c>
      <c r="G833" t="s">
        <v>1049</v>
      </c>
      <c r="H833" t="s">
        <v>920</v>
      </c>
      <c r="I833">
        <v>45</v>
      </c>
      <c r="J833">
        <v>14</v>
      </c>
      <c r="K833">
        <v>27</v>
      </c>
      <c r="L833">
        <v>41</v>
      </c>
      <c r="M833">
        <v>8</v>
      </c>
      <c r="O833" s="9">
        <f t="shared" si="91"/>
        <v>45</v>
      </c>
      <c r="P833" s="9">
        <f>J833*0.33</f>
        <v>4.62</v>
      </c>
      <c r="Q833" s="9">
        <f>K833*0.32</f>
        <v>8.64</v>
      </c>
      <c r="R833" s="9">
        <f t="shared" si="92"/>
        <v>13.260000000000002</v>
      </c>
    </row>
    <row r="834" spans="1:18" x14ac:dyDescent="0.2">
      <c r="G834" t="s">
        <v>1413</v>
      </c>
      <c r="H834" t="s">
        <v>1047</v>
      </c>
      <c r="I834">
        <v>7</v>
      </c>
      <c r="J834">
        <v>0</v>
      </c>
      <c r="K834">
        <v>13</v>
      </c>
      <c r="L834">
        <v>13</v>
      </c>
      <c r="M834">
        <v>0</v>
      </c>
      <c r="O834" s="9">
        <f t="shared" si="91"/>
        <v>7</v>
      </c>
      <c r="P834" s="9">
        <f>J834*0.47</f>
        <v>0</v>
      </c>
      <c r="Q834" s="9">
        <f>K834*0.48</f>
        <v>6.24</v>
      </c>
      <c r="R834" s="9">
        <f t="shared" si="92"/>
        <v>6.24</v>
      </c>
    </row>
    <row r="835" spans="1:18" x14ac:dyDescent="0.2">
      <c r="A835" t="s">
        <v>2090</v>
      </c>
      <c r="B835" t="s">
        <v>2083</v>
      </c>
      <c r="C835" s="6" t="s">
        <v>887</v>
      </c>
      <c r="D835">
        <v>202</v>
      </c>
      <c r="E835" t="s">
        <v>631</v>
      </c>
      <c r="F835" t="s">
        <v>632</v>
      </c>
      <c r="G835" t="s">
        <v>1079</v>
      </c>
      <c r="H835" t="s">
        <v>931</v>
      </c>
      <c r="I835">
        <v>64</v>
      </c>
      <c r="J835">
        <v>11</v>
      </c>
      <c r="K835">
        <v>27</v>
      </c>
      <c r="L835">
        <v>38</v>
      </c>
      <c r="M835">
        <v>4</v>
      </c>
      <c r="O835" s="9">
        <f t="shared" si="91"/>
        <v>64</v>
      </c>
      <c r="P835" s="9">
        <f>J835*0.52</f>
        <v>5.7200000000000006</v>
      </c>
      <c r="Q835" s="9">
        <f>K835*0.59</f>
        <v>15.93</v>
      </c>
      <c r="R835" s="9">
        <f t="shared" si="92"/>
        <v>21.65</v>
      </c>
    </row>
    <row r="836" spans="1:18" x14ac:dyDescent="0.2">
      <c r="G836" t="s">
        <v>1944</v>
      </c>
      <c r="H836" t="s">
        <v>968</v>
      </c>
      <c r="I836">
        <v>2</v>
      </c>
      <c r="J836">
        <v>0</v>
      </c>
      <c r="K836">
        <v>0</v>
      </c>
      <c r="L836">
        <v>0</v>
      </c>
      <c r="M836">
        <v>0</v>
      </c>
      <c r="O836" s="9">
        <f t="shared" si="91"/>
        <v>2</v>
      </c>
      <c r="P836" s="9">
        <f>J836*0.47</f>
        <v>0</v>
      </c>
      <c r="Q836" s="9">
        <f>K836*0.48</f>
        <v>0</v>
      </c>
      <c r="R836" s="9">
        <f t="shared" si="92"/>
        <v>0</v>
      </c>
    </row>
    <row r="837" spans="1:18" x14ac:dyDescent="0.2">
      <c r="A837" t="s">
        <v>2090</v>
      </c>
      <c r="B837" t="s">
        <v>2091</v>
      </c>
      <c r="C837" s="6" t="s">
        <v>889</v>
      </c>
      <c r="D837">
        <v>196</v>
      </c>
      <c r="E837" t="s">
        <v>500</v>
      </c>
      <c r="F837" t="s">
        <v>501</v>
      </c>
      <c r="G837" t="s">
        <v>991</v>
      </c>
      <c r="H837" t="s">
        <v>992</v>
      </c>
      <c r="I837">
        <v>78</v>
      </c>
      <c r="J837">
        <v>23</v>
      </c>
      <c r="K837">
        <v>27</v>
      </c>
      <c r="L837">
        <v>50</v>
      </c>
      <c r="M837">
        <v>58</v>
      </c>
      <c r="O837" s="9">
        <f t="shared" si="91"/>
        <v>78</v>
      </c>
      <c r="P837" s="9">
        <f>J837*0.43</f>
        <v>9.89</v>
      </c>
      <c r="Q837" s="9">
        <f>K837*0.44</f>
        <v>11.88</v>
      </c>
      <c r="R837" s="9">
        <f t="shared" si="92"/>
        <v>21.770000000000003</v>
      </c>
    </row>
    <row r="838" spans="1:18" x14ac:dyDescent="0.2">
      <c r="G838" t="s">
        <v>1772</v>
      </c>
      <c r="H838" t="s">
        <v>906</v>
      </c>
      <c r="I838">
        <v>6</v>
      </c>
      <c r="J838">
        <v>1</v>
      </c>
      <c r="K838">
        <v>0</v>
      </c>
      <c r="L838">
        <v>1</v>
      </c>
      <c r="M838">
        <v>0</v>
      </c>
      <c r="O838" s="9">
        <f t="shared" si="91"/>
        <v>6</v>
      </c>
      <c r="P838" s="9">
        <f>J838*0.47</f>
        <v>0.47</v>
      </c>
      <c r="Q838" s="9">
        <f>K838*0.48</f>
        <v>0</v>
      </c>
      <c r="R838" s="9">
        <f t="shared" si="92"/>
        <v>0.47</v>
      </c>
    </row>
    <row r="839" spans="1:18" x14ac:dyDescent="0.2">
      <c r="A839" t="s">
        <v>2094</v>
      </c>
      <c r="B839" t="s">
        <v>2083</v>
      </c>
      <c r="C839" s="6" t="s">
        <v>886</v>
      </c>
      <c r="D839">
        <v>200</v>
      </c>
      <c r="E839" t="s">
        <v>394</v>
      </c>
      <c r="F839" t="s">
        <v>2428</v>
      </c>
      <c r="G839" t="s">
        <v>1311</v>
      </c>
      <c r="H839" t="s">
        <v>1015</v>
      </c>
      <c r="I839">
        <v>53</v>
      </c>
      <c r="J839">
        <v>7</v>
      </c>
      <c r="K839">
        <v>12</v>
      </c>
      <c r="L839">
        <v>19</v>
      </c>
      <c r="M839">
        <v>8</v>
      </c>
      <c r="O839" s="9">
        <f t="shared" si="91"/>
        <v>53</v>
      </c>
      <c r="P839" s="9">
        <f>J839*0.51</f>
        <v>3.5700000000000003</v>
      </c>
      <c r="Q839" s="9">
        <f>K839*0.51</f>
        <v>6.12</v>
      </c>
      <c r="R839" s="9">
        <f t="shared" si="92"/>
        <v>9.6900000000000013</v>
      </c>
    </row>
    <row r="840" spans="1:18" x14ac:dyDescent="0.2">
      <c r="A840" t="s">
        <v>2082</v>
      </c>
      <c r="B840" t="s">
        <v>2083</v>
      </c>
      <c r="C840" s="6" t="s">
        <v>893</v>
      </c>
      <c r="D840">
        <v>242</v>
      </c>
      <c r="E840" t="s">
        <v>409</v>
      </c>
      <c r="F840" t="s">
        <v>410</v>
      </c>
      <c r="G840" t="s">
        <v>1567</v>
      </c>
      <c r="H840" t="s">
        <v>1015</v>
      </c>
      <c r="I840">
        <v>73</v>
      </c>
      <c r="J840">
        <v>2</v>
      </c>
      <c r="K840">
        <v>4</v>
      </c>
      <c r="L840">
        <v>6</v>
      </c>
      <c r="M840">
        <v>157</v>
      </c>
      <c r="O840" s="9">
        <f t="shared" si="91"/>
        <v>73</v>
      </c>
      <c r="P840" s="9">
        <f>J840*0.33</f>
        <v>0.66</v>
      </c>
      <c r="Q840" s="9">
        <f>K840*0.32</f>
        <v>1.28</v>
      </c>
      <c r="R840" s="9">
        <f t="shared" si="92"/>
        <v>1.94</v>
      </c>
    </row>
    <row r="841" spans="1:18" x14ac:dyDescent="0.2">
      <c r="G841" t="s">
        <v>1897</v>
      </c>
      <c r="H841" t="s">
        <v>922</v>
      </c>
      <c r="I841">
        <v>1</v>
      </c>
      <c r="J841">
        <v>0</v>
      </c>
      <c r="K841">
        <v>0</v>
      </c>
      <c r="L841">
        <v>0</v>
      </c>
      <c r="M841">
        <v>0</v>
      </c>
      <c r="O841" s="9">
        <f t="shared" si="91"/>
        <v>1</v>
      </c>
      <c r="P841" s="9">
        <f>J841*0.47</f>
        <v>0</v>
      </c>
      <c r="Q841" s="9">
        <f>K841*0.48</f>
        <v>0</v>
      </c>
      <c r="R841" s="9">
        <f t="shared" si="92"/>
        <v>0</v>
      </c>
    </row>
    <row r="842" spans="1:18" x14ac:dyDescent="0.2">
      <c r="A842" t="s">
        <v>2082</v>
      </c>
      <c r="B842" t="s">
        <v>2083</v>
      </c>
      <c r="C842" s="6" t="s">
        <v>886</v>
      </c>
      <c r="D842">
        <v>175</v>
      </c>
      <c r="E842" t="s">
        <v>444</v>
      </c>
      <c r="F842" t="s">
        <v>445</v>
      </c>
      <c r="G842" t="s">
        <v>1638</v>
      </c>
      <c r="H842" t="s">
        <v>952</v>
      </c>
      <c r="I842">
        <v>60</v>
      </c>
      <c r="J842">
        <v>1</v>
      </c>
      <c r="K842">
        <v>3</v>
      </c>
      <c r="L842">
        <v>4</v>
      </c>
      <c r="M842">
        <v>129</v>
      </c>
      <c r="O842" s="9">
        <f t="shared" si="91"/>
        <v>60</v>
      </c>
      <c r="P842" s="9">
        <f>J842*0.3</f>
        <v>0.3</v>
      </c>
      <c r="Q842" s="9">
        <f>K842*0.36</f>
        <v>1.08</v>
      </c>
      <c r="R842" s="9">
        <f t="shared" si="92"/>
        <v>1.3800000000000001</v>
      </c>
    </row>
    <row r="843" spans="1:18" x14ac:dyDescent="0.2">
      <c r="G843" t="s">
        <v>1974</v>
      </c>
      <c r="H843" t="s">
        <v>929</v>
      </c>
      <c r="I843">
        <v>3</v>
      </c>
      <c r="J843">
        <v>0</v>
      </c>
      <c r="K843">
        <v>0</v>
      </c>
      <c r="L843">
        <v>0</v>
      </c>
      <c r="M843">
        <v>2</v>
      </c>
      <c r="O843" s="9">
        <f t="shared" si="91"/>
        <v>3</v>
      </c>
      <c r="P843" s="9">
        <f>J843*0.47</f>
        <v>0</v>
      </c>
      <c r="Q843" s="9">
        <f>K843*0.48</f>
        <v>0</v>
      </c>
      <c r="R843" s="9">
        <f t="shared" si="92"/>
        <v>0</v>
      </c>
    </row>
    <row r="844" spans="1:18" x14ac:dyDescent="0.2">
      <c r="A844" t="s">
        <v>2094</v>
      </c>
      <c r="B844" t="s">
        <v>2091</v>
      </c>
      <c r="C844" s="6" t="s">
        <v>886</v>
      </c>
      <c r="D844">
        <v>200</v>
      </c>
      <c r="E844" t="s">
        <v>2125</v>
      </c>
      <c r="F844" t="s">
        <v>2126</v>
      </c>
      <c r="G844" t="s">
        <v>1630</v>
      </c>
      <c r="H844" t="s">
        <v>966</v>
      </c>
      <c r="I844">
        <v>4</v>
      </c>
      <c r="J844">
        <v>1</v>
      </c>
      <c r="K844">
        <v>3</v>
      </c>
      <c r="L844">
        <v>4</v>
      </c>
      <c r="M844">
        <v>0</v>
      </c>
      <c r="O844" s="9">
        <f t="shared" si="91"/>
        <v>4</v>
      </c>
      <c r="P844" s="9">
        <f>J844*0.6</f>
        <v>0.6</v>
      </c>
      <c r="Q844" s="9">
        <f>K844*0.53</f>
        <v>1.59</v>
      </c>
      <c r="R844" s="9">
        <f t="shared" si="92"/>
        <v>2.19</v>
      </c>
    </row>
    <row r="845" spans="1:18" x14ac:dyDescent="0.2">
      <c r="A845" t="s">
        <v>2082</v>
      </c>
      <c r="B845" t="s">
        <v>2091</v>
      </c>
      <c r="C845" s="6" t="s">
        <v>888</v>
      </c>
      <c r="D845">
        <v>210</v>
      </c>
      <c r="E845" t="s">
        <v>220</v>
      </c>
      <c r="F845" t="s">
        <v>221</v>
      </c>
      <c r="G845" t="s">
        <v>1729</v>
      </c>
      <c r="H845" t="s">
        <v>949</v>
      </c>
      <c r="I845">
        <v>35</v>
      </c>
      <c r="J845">
        <v>1</v>
      </c>
      <c r="K845">
        <v>1</v>
      </c>
      <c r="L845">
        <v>2</v>
      </c>
      <c r="M845">
        <v>148</v>
      </c>
      <c r="O845" s="9">
        <f t="shared" si="91"/>
        <v>35</v>
      </c>
      <c r="P845" s="9">
        <f>J845*0.43</f>
        <v>0.43</v>
      </c>
      <c r="Q845" s="9">
        <f>K845*0.44</f>
        <v>0.44</v>
      </c>
      <c r="R845" s="9">
        <f t="shared" si="92"/>
        <v>0.87</v>
      </c>
    </row>
    <row r="846" spans="1:18" x14ac:dyDescent="0.2">
      <c r="A846" t="s">
        <v>2131</v>
      </c>
      <c r="B846" t="s">
        <v>2091</v>
      </c>
      <c r="C846" s="6" t="s">
        <v>888</v>
      </c>
      <c r="D846">
        <v>210</v>
      </c>
      <c r="E846" t="s">
        <v>452</v>
      </c>
      <c r="F846" t="s">
        <v>453</v>
      </c>
      <c r="G846" t="s">
        <v>1330</v>
      </c>
      <c r="H846" t="s">
        <v>2078</v>
      </c>
      <c r="I846">
        <v>68</v>
      </c>
      <c r="J846">
        <v>5</v>
      </c>
      <c r="K846">
        <v>13</v>
      </c>
      <c r="L846">
        <v>18</v>
      </c>
      <c r="M846">
        <v>98</v>
      </c>
      <c r="O846" s="9">
        <f t="shared" si="91"/>
        <v>68</v>
      </c>
      <c r="P846" s="9">
        <f>J846*0.33</f>
        <v>1.6500000000000001</v>
      </c>
      <c r="Q846" s="9">
        <f>K846*0.32</f>
        <v>4.16</v>
      </c>
      <c r="R846" s="9">
        <f t="shared" si="92"/>
        <v>5.8100000000000005</v>
      </c>
    </row>
    <row r="847" spans="1:18" x14ac:dyDescent="0.2">
      <c r="A847" t="s">
        <v>2094</v>
      </c>
      <c r="B847" t="s">
        <v>2083</v>
      </c>
      <c r="C847" s="6" t="s">
        <v>886</v>
      </c>
      <c r="D847">
        <v>205</v>
      </c>
      <c r="E847" t="s">
        <v>580</v>
      </c>
      <c r="F847" t="s">
        <v>581</v>
      </c>
      <c r="G847" t="s">
        <v>1431</v>
      </c>
      <c r="H847" t="s">
        <v>973</v>
      </c>
      <c r="I847">
        <v>23</v>
      </c>
      <c r="J847">
        <v>8</v>
      </c>
      <c r="K847">
        <v>3</v>
      </c>
      <c r="L847">
        <v>11</v>
      </c>
      <c r="M847">
        <v>10</v>
      </c>
      <c r="O847" s="9">
        <f t="shared" si="91"/>
        <v>23</v>
      </c>
      <c r="P847" s="9">
        <f>J847*0.42</f>
        <v>3.36</v>
      </c>
      <c r="Q847" s="9">
        <f>K847*0.41</f>
        <v>1.23</v>
      </c>
      <c r="R847" s="9">
        <f t="shared" si="92"/>
        <v>4.59</v>
      </c>
    </row>
    <row r="848" spans="1:18" x14ac:dyDescent="0.2">
      <c r="G848" t="s">
        <v>1078</v>
      </c>
      <c r="H848" t="s">
        <v>913</v>
      </c>
      <c r="I848">
        <v>44</v>
      </c>
      <c r="J848">
        <v>11</v>
      </c>
      <c r="K848">
        <v>27</v>
      </c>
      <c r="L848">
        <v>38</v>
      </c>
      <c r="M848">
        <v>46</v>
      </c>
      <c r="O848" s="9">
        <f t="shared" si="91"/>
        <v>44</v>
      </c>
      <c r="P848" s="9">
        <f>J848*0.47</f>
        <v>5.17</v>
      </c>
      <c r="Q848" s="9">
        <f>K848*0.48</f>
        <v>12.959999999999999</v>
      </c>
      <c r="R848" s="9">
        <f t="shared" si="92"/>
        <v>18.13</v>
      </c>
    </row>
    <row r="849" spans="1:18" x14ac:dyDescent="0.2">
      <c r="A849" t="s">
        <v>2074</v>
      </c>
      <c r="B849" t="s">
        <v>2083</v>
      </c>
      <c r="C849" s="6" t="s">
        <v>888</v>
      </c>
      <c r="D849">
        <v>200</v>
      </c>
      <c r="E849" t="s">
        <v>2369</v>
      </c>
      <c r="F849" t="s">
        <v>2118</v>
      </c>
      <c r="G849" t="s">
        <v>2063</v>
      </c>
      <c r="H849" t="s">
        <v>968</v>
      </c>
      <c r="I849">
        <v>36</v>
      </c>
      <c r="J849">
        <v>0</v>
      </c>
      <c r="K849">
        <v>0</v>
      </c>
      <c r="L849">
        <v>0</v>
      </c>
      <c r="M849">
        <v>6</v>
      </c>
    </row>
    <row r="850" spans="1:18" x14ac:dyDescent="0.2">
      <c r="A850" t="s">
        <v>2131</v>
      </c>
      <c r="B850" t="s">
        <v>2083</v>
      </c>
      <c r="C850" s="6" t="s">
        <v>888</v>
      </c>
      <c r="D850">
        <v>195</v>
      </c>
      <c r="E850" t="s">
        <v>331</v>
      </c>
      <c r="F850" t="s">
        <v>332</v>
      </c>
      <c r="G850" t="s">
        <v>1608</v>
      </c>
      <c r="H850" t="s">
        <v>961</v>
      </c>
      <c r="I850">
        <v>44</v>
      </c>
      <c r="J850">
        <v>1</v>
      </c>
      <c r="K850">
        <v>4</v>
      </c>
      <c r="L850">
        <v>5</v>
      </c>
      <c r="M850">
        <v>109</v>
      </c>
      <c r="O850" s="9">
        <f t="shared" ref="O850:O855" si="93">I850</f>
        <v>44</v>
      </c>
      <c r="P850" s="9">
        <f>J850*0.47</f>
        <v>0.47</v>
      </c>
      <c r="Q850" s="9">
        <f>K850*0.45</f>
        <v>1.8</v>
      </c>
      <c r="R850" s="9">
        <f t="shared" ref="R850:R855" si="94">P850+Q850</f>
        <v>2.27</v>
      </c>
    </row>
    <row r="851" spans="1:18" x14ac:dyDescent="0.2">
      <c r="G851" t="s">
        <v>1253</v>
      </c>
      <c r="H851" t="s">
        <v>911</v>
      </c>
      <c r="I851">
        <v>43</v>
      </c>
      <c r="J851">
        <v>7</v>
      </c>
      <c r="K851">
        <v>16</v>
      </c>
      <c r="L851">
        <v>23</v>
      </c>
      <c r="M851">
        <v>96</v>
      </c>
      <c r="O851" s="9">
        <f t="shared" si="93"/>
        <v>43</v>
      </c>
      <c r="P851" s="9">
        <f>J851*0.47</f>
        <v>3.29</v>
      </c>
      <c r="Q851" s="9">
        <f>K851*0.48</f>
        <v>7.68</v>
      </c>
      <c r="R851" s="9">
        <f t="shared" si="94"/>
        <v>10.969999999999999</v>
      </c>
    </row>
    <row r="852" spans="1:18" x14ac:dyDescent="0.2">
      <c r="A852" t="s">
        <v>2090</v>
      </c>
      <c r="B852" t="s">
        <v>2091</v>
      </c>
      <c r="C852" s="6" t="s">
        <v>892</v>
      </c>
      <c r="D852">
        <v>200</v>
      </c>
      <c r="E852" t="s">
        <v>225</v>
      </c>
      <c r="F852" t="s">
        <v>226</v>
      </c>
      <c r="G852" t="s">
        <v>1127</v>
      </c>
      <c r="H852" t="s">
        <v>949</v>
      </c>
      <c r="I852">
        <v>68</v>
      </c>
      <c r="J852">
        <v>19</v>
      </c>
      <c r="K852">
        <v>14</v>
      </c>
      <c r="L852">
        <v>33</v>
      </c>
      <c r="M852">
        <v>81</v>
      </c>
      <c r="O852" s="9">
        <f t="shared" si="93"/>
        <v>68</v>
      </c>
      <c r="P852" s="9">
        <f>J852*0.47</f>
        <v>8.93</v>
      </c>
      <c r="Q852" s="9">
        <f>K852*0.45</f>
        <v>6.3</v>
      </c>
      <c r="R852" s="9">
        <f t="shared" si="94"/>
        <v>15.23</v>
      </c>
    </row>
    <row r="853" spans="1:18" x14ac:dyDescent="0.2">
      <c r="A853" t="s">
        <v>2094</v>
      </c>
      <c r="B853" t="s">
        <v>2083</v>
      </c>
      <c r="C853" s="6" t="s">
        <v>888</v>
      </c>
      <c r="D853">
        <v>190</v>
      </c>
      <c r="E853" t="s">
        <v>132</v>
      </c>
      <c r="F853" t="s">
        <v>133</v>
      </c>
      <c r="G853" t="s">
        <v>1092</v>
      </c>
      <c r="H853" t="s">
        <v>964</v>
      </c>
      <c r="I853">
        <v>67</v>
      </c>
      <c r="J853">
        <v>14</v>
      </c>
      <c r="K853">
        <v>23</v>
      </c>
      <c r="L853">
        <v>37</v>
      </c>
      <c r="M853">
        <v>83</v>
      </c>
      <c r="O853" s="9">
        <f t="shared" si="93"/>
        <v>67</v>
      </c>
      <c r="P853" s="9">
        <f>J853*0.33</f>
        <v>4.62</v>
      </c>
      <c r="Q853" s="9">
        <f>K853*0.32</f>
        <v>7.36</v>
      </c>
      <c r="R853" s="9">
        <f t="shared" si="94"/>
        <v>11.98</v>
      </c>
    </row>
    <row r="854" spans="1:18" x14ac:dyDescent="0.2">
      <c r="G854" t="s">
        <v>1594</v>
      </c>
      <c r="H854" t="s">
        <v>2078</v>
      </c>
      <c r="I854">
        <v>10</v>
      </c>
      <c r="J854">
        <v>2</v>
      </c>
      <c r="K854">
        <v>3</v>
      </c>
      <c r="L854">
        <v>5</v>
      </c>
      <c r="M854">
        <v>0</v>
      </c>
      <c r="O854" s="9">
        <f t="shared" si="93"/>
        <v>10</v>
      </c>
      <c r="P854" s="9">
        <f>J854*0.47</f>
        <v>0.94</v>
      </c>
      <c r="Q854" s="9">
        <f>K854*0.48</f>
        <v>1.44</v>
      </c>
      <c r="R854" s="9">
        <f t="shared" si="94"/>
        <v>2.38</v>
      </c>
    </row>
    <row r="855" spans="1:18" x14ac:dyDescent="0.2">
      <c r="A855" t="s">
        <v>2131</v>
      </c>
      <c r="B855" t="s">
        <v>2083</v>
      </c>
      <c r="C855" s="6" t="s">
        <v>886</v>
      </c>
      <c r="D855">
        <v>200</v>
      </c>
      <c r="E855" t="s">
        <v>2305</v>
      </c>
      <c r="F855" t="s">
        <v>2096</v>
      </c>
      <c r="G855" t="s">
        <v>1562</v>
      </c>
      <c r="H855" t="s">
        <v>2078</v>
      </c>
      <c r="I855">
        <v>42</v>
      </c>
      <c r="J855">
        <v>2</v>
      </c>
      <c r="K855">
        <v>4</v>
      </c>
      <c r="L855">
        <v>6</v>
      </c>
      <c r="M855">
        <v>16</v>
      </c>
      <c r="O855" s="9">
        <f t="shared" si="93"/>
        <v>42</v>
      </c>
      <c r="P855" s="9">
        <f>J855*0.33</f>
        <v>0.66</v>
      </c>
      <c r="Q855" s="9">
        <f>K855*0.32</f>
        <v>1.28</v>
      </c>
      <c r="R855" s="9">
        <f t="shared" si="94"/>
        <v>1.94</v>
      </c>
    </row>
    <row r="856" spans="1:18" x14ac:dyDescent="0.2">
      <c r="A856" t="s">
        <v>2074</v>
      </c>
      <c r="B856" t="s">
        <v>2091</v>
      </c>
      <c r="C856" s="6" t="s">
        <v>888</v>
      </c>
      <c r="D856">
        <v>210</v>
      </c>
      <c r="E856" t="s">
        <v>528</v>
      </c>
      <c r="F856" t="s">
        <v>529</v>
      </c>
      <c r="G856" t="s">
        <v>1899</v>
      </c>
      <c r="H856" t="s">
        <v>992</v>
      </c>
      <c r="I856">
        <v>1</v>
      </c>
      <c r="J856">
        <v>0</v>
      </c>
      <c r="K856">
        <v>0</v>
      </c>
      <c r="L856">
        <v>0</v>
      </c>
      <c r="M856">
        <v>0</v>
      </c>
    </row>
    <row r="857" spans="1:18" x14ac:dyDescent="0.2">
      <c r="G857" t="s">
        <v>2034</v>
      </c>
      <c r="H857" t="s">
        <v>938</v>
      </c>
      <c r="I857">
        <v>10</v>
      </c>
      <c r="J857">
        <v>0</v>
      </c>
      <c r="K857">
        <v>0</v>
      </c>
      <c r="L857">
        <v>0</v>
      </c>
      <c r="M857">
        <v>0</v>
      </c>
      <c r="O857" s="9">
        <f t="shared" ref="O857:O880" si="95">I857</f>
        <v>10</v>
      </c>
      <c r="P857" s="9">
        <f>J857*0.47</f>
        <v>0</v>
      </c>
      <c r="Q857" s="9">
        <f>K857*0.48</f>
        <v>0</v>
      </c>
      <c r="R857" s="9">
        <f t="shared" ref="R857:R880" si="96">P857+Q857</f>
        <v>0</v>
      </c>
    </row>
    <row r="858" spans="1:18" x14ac:dyDescent="0.2">
      <c r="A858" t="s">
        <v>2082</v>
      </c>
      <c r="B858" t="s">
        <v>2083</v>
      </c>
      <c r="C858" s="6" t="s">
        <v>886</v>
      </c>
      <c r="D858">
        <v>200</v>
      </c>
      <c r="E858" t="s">
        <v>433</v>
      </c>
      <c r="F858" t="s">
        <v>434</v>
      </c>
      <c r="G858" t="s">
        <v>1063</v>
      </c>
      <c r="H858" t="s">
        <v>952</v>
      </c>
      <c r="I858">
        <v>58</v>
      </c>
      <c r="J858">
        <v>19</v>
      </c>
      <c r="K858">
        <v>20</v>
      </c>
      <c r="L858">
        <v>39</v>
      </c>
      <c r="M858">
        <v>40</v>
      </c>
      <c r="O858" s="9">
        <f t="shared" si="95"/>
        <v>58</v>
      </c>
      <c r="P858" s="9">
        <f>J858*0.43</f>
        <v>8.17</v>
      </c>
      <c r="Q858" s="9">
        <f>K858*0.44</f>
        <v>8.8000000000000007</v>
      </c>
      <c r="R858" s="9">
        <f t="shared" si="96"/>
        <v>16.97</v>
      </c>
    </row>
    <row r="859" spans="1:18" x14ac:dyDescent="0.2">
      <c r="G859" t="s">
        <v>1610</v>
      </c>
      <c r="H859" t="s">
        <v>2078</v>
      </c>
      <c r="I859">
        <v>15</v>
      </c>
      <c r="J859">
        <v>0</v>
      </c>
      <c r="K859">
        <v>5</v>
      </c>
      <c r="L859">
        <v>5</v>
      </c>
      <c r="M859">
        <v>22</v>
      </c>
      <c r="O859" s="9">
        <f t="shared" si="95"/>
        <v>15</v>
      </c>
      <c r="P859" s="9">
        <f>J859*0.47</f>
        <v>0</v>
      </c>
      <c r="Q859" s="9">
        <f>K859*0.48</f>
        <v>2.4</v>
      </c>
      <c r="R859" s="9">
        <f t="shared" si="96"/>
        <v>2.4</v>
      </c>
    </row>
    <row r="860" spans="1:18" x14ac:dyDescent="0.2">
      <c r="A860" t="s">
        <v>2094</v>
      </c>
      <c r="B860" t="s">
        <v>2091</v>
      </c>
      <c r="C860" s="6" t="s">
        <v>885</v>
      </c>
      <c r="D860">
        <v>185</v>
      </c>
      <c r="E860" t="s">
        <v>2224</v>
      </c>
      <c r="F860" t="s">
        <v>2163</v>
      </c>
      <c r="G860" t="s">
        <v>1101</v>
      </c>
      <c r="H860" t="s">
        <v>906</v>
      </c>
      <c r="I860">
        <v>80</v>
      </c>
      <c r="J860">
        <v>16</v>
      </c>
      <c r="K860">
        <v>20</v>
      </c>
      <c r="L860">
        <v>36</v>
      </c>
      <c r="M860">
        <v>30</v>
      </c>
      <c r="O860" s="9">
        <f t="shared" si="95"/>
        <v>80</v>
      </c>
      <c r="P860" s="9">
        <f>J860*0.42</f>
        <v>6.72</v>
      </c>
      <c r="Q860" s="9">
        <f>K860*0.41</f>
        <v>8.1999999999999993</v>
      </c>
      <c r="R860" s="9">
        <f t="shared" si="96"/>
        <v>14.919999999999998</v>
      </c>
    </row>
    <row r="861" spans="1:18" x14ac:dyDescent="0.2">
      <c r="A861" t="s">
        <v>2131</v>
      </c>
      <c r="B861" t="s">
        <v>2083</v>
      </c>
      <c r="C861" s="6" t="s">
        <v>891</v>
      </c>
      <c r="D861">
        <v>200</v>
      </c>
      <c r="E861" t="s">
        <v>714</v>
      </c>
      <c r="F861" t="s">
        <v>602</v>
      </c>
      <c r="G861" t="s">
        <v>1257</v>
      </c>
      <c r="H861" t="s">
        <v>951</v>
      </c>
      <c r="I861">
        <v>68</v>
      </c>
      <c r="J861">
        <v>6</v>
      </c>
      <c r="K861">
        <v>17</v>
      </c>
      <c r="L861">
        <v>23</v>
      </c>
      <c r="M861">
        <v>52</v>
      </c>
      <c r="O861" s="9">
        <f t="shared" si="95"/>
        <v>68</v>
      </c>
      <c r="P861" s="9">
        <f>J861*0.43</f>
        <v>2.58</v>
      </c>
      <c r="Q861" s="9">
        <f>K861*0.44</f>
        <v>7.48</v>
      </c>
      <c r="R861" s="9">
        <f t="shared" si="96"/>
        <v>10.06</v>
      </c>
    </row>
    <row r="862" spans="1:18" x14ac:dyDescent="0.2">
      <c r="A862" t="s">
        <v>2090</v>
      </c>
      <c r="B862" t="s">
        <v>2091</v>
      </c>
      <c r="C862" s="6" t="s">
        <v>888</v>
      </c>
      <c r="D862">
        <v>202</v>
      </c>
      <c r="E862" t="s">
        <v>814</v>
      </c>
      <c r="F862" t="s">
        <v>2118</v>
      </c>
      <c r="G862" t="s">
        <v>1031</v>
      </c>
      <c r="H862" t="s">
        <v>922</v>
      </c>
      <c r="I862">
        <v>61</v>
      </c>
      <c r="J862">
        <v>16</v>
      </c>
      <c r="K862">
        <v>27</v>
      </c>
      <c r="L862">
        <v>43</v>
      </c>
      <c r="M862">
        <v>50</v>
      </c>
      <c r="O862" s="9">
        <f t="shared" si="95"/>
        <v>61</v>
      </c>
      <c r="P862" s="9">
        <f>J862*0.47</f>
        <v>7.52</v>
      </c>
      <c r="Q862" s="9">
        <f>K862*0.45</f>
        <v>12.15</v>
      </c>
      <c r="R862" s="9">
        <f t="shared" si="96"/>
        <v>19.670000000000002</v>
      </c>
    </row>
    <row r="863" spans="1:18" x14ac:dyDescent="0.2">
      <c r="A863" t="s">
        <v>2090</v>
      </c>
      <c r="B863" t="s">
        <v>2091</v>
      </c>
      <c r="C863" s="6" t="s">
        <v>889</v>
      </c>
      <c r="D863">
        <v>220</v>
      </c>
      <c r="E863" t="s">
        <v>239</v>
      </c>
      <c r="F863" t="s">
        <v>240</v>
      </c>
      <c r="G863" t="s">
        <v>1096</v>
      </c>
      <c r="H863" t="s">
        <v>949</v>
      </c>
      <c r="I863">
        <v>69</v>
      </c>
      <c r="J863">
        <v>21</v>
      </c>
      <c r="K863">
        <v>15</v>
      </c>
      <c r="L863">
        <v>36</v>
      </c>
      <c r="M863">
        <v>36</v>
      </c>
      <c r="O863" s="9">
        <f t="shared" si="95"/>
        <v>69</v>
      </c>
      <c r="P863" s="9">
        <f>J863*0.52</f>
        <v>10.92</v>
      </c>
      <c r="Q863" s="9">
        <f>K863*0.59</f>
        <v>8.85</v>
      </c>
      <c r="R863" s="9">
        <f t="shared" si="96"/>
        <v>19.77</v>
      </c>
    </row>
    <row r="864" spans="1:18" x14ac:dyDescent="0.2">
      <c r="A864" t="s">
        <v>2131</v>
      </c>
      <c r="B864" t="s">
        <v>2083</v>
      </c>
      <c r="C864" s="6" t="s">
        <v>891</v>
      </c>
      <c r="D864">
        <v>220</v>
      </c>
      <c r="E864" t="s">
        <v>868</v>
      </c>
      <c r="F864" t="s">
        <v>869</v>
      </c>
      <c r="G864" t="s">
        <v>1393</v>
      </c>
      <c r="H864" t="s">
        <v>929</v>
      </c>
      <c r="I864">
        <v>65</v>
      </c>
      <c r="J864">
        <v>2</v>
      </c>
      <c r="K864">
        <v>12</v>
      </c>
      <c r="L864">
        <v>14</v>
      </c>
      <c r="M864">
        <v>106</v>
      </c>
      <c r="O864" s="9">
        <f t="shared" si="95"/>
        <v>65</v>
      </c>
      <c r="P864" s="9">
        <f>J864*0.52</f>
        <v>1.04</v>
      </c>
      <c r="Q864" s="9">
        <f>K864*0.59</f>
        <v>7.08</v>
      </c>
      <c r="R864" s="9">
        <f t="shared" si="96"/>
        <v>8.120000000000001</v>
      </c>
    </row>
    <row r="865" spans="1:18" x14ac:dyDescent="0.2">
      <c r="A865" t="s">
        <v>2131</v>
      </c>
      <c r="B865" t="s">
        <v>2083</v>
      </c>
      <c r="C865" s="6" t="s">
        <v>886</v>
      </c>
      <c r="D865">
        <v>196</v>
      </c>
      <c r="E865" t="s">
        <v>635</v>
      </c>
      <c r="F865" t="s">
        <v>2375</v>
      </c>
      <c r="G865" t="s">
        <v>1761</v>
      </c>
      <c r="H865" t="s">
        <v>931</v>
      </c>
      <c r="I865">
        <v>47</v>
      </c>
      <c r="J865">
        <v>0</v>
      </c>
      <c r="K865">
        <v>2</v>
      </c>
      <c r="L865">
        <v>2</v>
      </c>
      <c r="M865">
        <v>19</v>
      </c>
      <c r="O865" s="9">
        <f t="shared" si="95"/>
        <v>47</v>
      </c>
      <c r="P865" s="9">
        <f>J865*0.52</f>
        <v>0</v>
      </c>
      <c r="Q865" s="9">
        <f>K865*0.59</f>
        <v>1.18</v>
      </c>
      <c r="R865" s="9">
        <f t="shared" si="96"/>
        <v>1.18</v>
      </c>
    </row>
    <row r="866" spans="1:18" x14ac:dyDescent="0.2">
      <c r="A866" t="s">
        <v>2131</v>
      </c>
      <c r="B866" t="s">
        <v>2091</v>
      </c>
      <c r="C866" s="6" t="s">
        <v>887</v>
      </c>
      <c r="D866">
        <v>190</v>
      </c>
      <c r="E866" t="s">
        <v>850</v>
      </c>
      <c r="F866" t="s">
        <v>872</v>
      </c>
      <c r="G866" t="s">
        <v>1684</v>
      </c>
      <c r="H866" t="s">
        <v>929</v>
      </c>
      <c r="I866">
        <v>4</v>
      </c>
      <c r="J866">
        <v>0</v>
      </c>
      <c r="K866">
        <v>3</v>
      </c>
      <c r="L866">
        <v>3</v>
      </c>
      <c r="M866">
        <v>2</v>
      </c>
      <c r="O866" s="9">
        <f t="shared" si="95"/>
        <v>4</v>
      </c>
      <c r="P866" s="9">
        <f>J866*0.42</f>
        <v>0</v>
      </c>
      <c r="Q866" s="9">
        <f>K866*0.41</f>
        <v>1.23</v>
      </c>
      <c r="R866" s="9">
        <f t="shared" si="96"/>
        <v>1.23</v>
      </c>
    </row>
    <row r="867" spans="1:18" x14ac:dyDescent="0.2">
      <c r="G867" t="s">
        <v>1343</v>
      </c>
      <c r="H867" t="s">
        <v>944</v>
      </c>
      <c r="I867">
        <v>48</v>
      </c>
      <c r="J867">
        <v>7</v>
      </c>
      <c r="K867">
        <v>10</v>
      </c>
      <c r="L867">
        <v>17</v>
      </c>
      <c r="M867">
        <v>21</v>
      </c>
      <c r="O867" s="9">
        <f t="shared" si="95"/>
        <v>48</v>
      </c>
      <c r="P867" s="9">
        <f>J867*0.47</f>
        <v>3.29</v>
      </c>
      <c r="Q867" s="9">
        <f>K867*0.48</f>
        <v>4.8</v>
      </c>
      <c r="R867" s="9">
        <f t="shared" si="96"/>
        <v>8.09</v>
      </c>
    </row>
    <row r="868" spans="1:18" x14ac:dyDescent="0.2">
      <c r="A868" t="s">
        <v>2131</v>
      </c>
      <c r="B868" t="s">
        <v>2083</v>
      </c>
      <c r="C868" s="6" t="s">
        <v>886</v>
      </c>
      <c r="D868">
        <v>185</v>
      </c>
      <c r="E868" t="s">
        <v>411</v>
      </c>
      <c r="F868" t="s">
        <v>412</v>
      </c>
      <c r="G868" t="s">
        <v>1579</v>
      </c>
      <c r="H868" t="s">
        <v>2078</v>
      </c>
      <c r="I868">
        <v>18</v>
      </c>
      <c r="J868">
        <v>0</v>
      </c>
      <c r="K868">
        <v>6</v>
      </c>
      <c r="L868">
        <v>6</v>
      </c>
      <c r="M868">
        <v>8</v>
      </c>
      <c r="O868" s="9">
        <f t="shared" si="95"/>
        <v>18</v>
      </c>
      <c r="P868" s="9">
        <f>J868*0.47</f>
        <v>0</v>
      </c>
      <c r="Q868" s="9">
        <f>K868*0.45</f>
        <v>2.7</v>
      </c>
      <c r="R868" s="9">
        <f t="shared" si="96"/>
        <v>2.7</v>
      </c>
    </row>
    <row r="869" spans="1:18" x14ac:dyDescent="0.2">
      <c r="G869" t="s">
        <v>1654</v>
      </c>
      <c r="H869" t="s">
        <v>920</v>
      </c>
      <c r="I869">
        <v>5</v>
      </c>
      <c r="J869">
        <v>3</v>
      </c>
      <c r="K869">
        <v>0</v>
      </c>
      <c r="L869">
        <v>3</v>
      </c>
      <c r="M869">
        <v>7</v>
      </c>
      <c r="O869" s="9">
        <f t="shared" si="95"/>
        <v>5</v>
      </c>
      <c r="P869" s="9">
        <f>J869*0.47</f>
        <v>1.41</v>
      </c>
      <c r="Q869" s="9">
        <f>K869*0.48</f>
        <v>0</v>
      </c>
      <c r="R869" s="9">
        <f t="shared" si="96"/>
        <v>1.41</v>
      </c>
    </row>
    <row r="870" spans="1:18" x14ac:dyDescent="0.2">
      <c r="A870" t="s">
        <v>2082</v>
      </c>
      <c r="B870" t="s">
        <v>2083</v>
      </c>
      <c r="C870" s="6" t="s">
        <v>889</v>
      </c>
      <c r="D870">
        <v>205</v>
      </c>
      <c r="E870" t="s">
        <v>2245</v>
      </c>
      <c r="F870" t="s">
        <v>2246</v>
      </c>
      <c r="G870" t="s">
        <v>1263</v>
      </c>
      <c r="H870" t="s">
        <v>906</v>
      </c>
      <c r="I870">
        <v>76</v>
      </c>
      <c r="J870">
        <v>14</v>
      </c>
      <c r="K870">
        <v>8</v>
      </c>
      <c r="L870">
        <v>22</v>
      </c>
      <c r="M870">
        <v>171</v>
      </c>
      <c r="O870" s="9">
        <f t="shared" si="95"/>
        <v>76</v>
      </c>
      <c r="P870" s="9">
        <f>J870*0.43</f>
        <v>6.02</v>
      </c>
      <c r="Q870" s="9">
        <f>K870*0.44</f>
        <v>3.52</v>
      </c>
      <c r="R870" s="9">
        <f t="shared" si="96"/>
        <v>9.5399999999999991</v>
      </c>
    </row>
    <row r="871" spans="1:18" x14ac:dyDescent="0.2">
      <c r="A871" t="s">
        <v>2131</v>
      </c>
      <c r="B871" t="s">
        <v>2083</v>
      </c>
      <c r="C871" s="6" t="s">
        <v>891</v>
      </c>
      <c r="D871">
        <v>226</v>
      </c>
      <c r="E871" t="s">
        <v>80</v>
      </c>
      <c r="F871" t="s">
        <v>81</v>
      </c>
      <c r="G871" t="s">
        <v>1302</v>
      </c>
      <c r="H871" t="s">
        <v>904</v>
      </c>
      <c r="I871">
        <v>56</v>
      </c>
      <c r="J871">
        <v>4</v>
      </c>
      <c r="K871">
        <v>16</v>
      </c>
      <c r="L871">
        <v>20</v>
      </c>
      <c r="M871">
        <v>50</v>
      </c>
      <c r="O871" s="9">
        <f t="shared" si="95"/>
        <v>56</v>
      </c>
      <c r="P871" s="9">
        <f>J871*0.51</f>
        <v>2.04</v>
      </c>
      <c r="Q871" s="9">
        <f>K871*0.51</f>
        <v>8.16</v>
      </c>
      <c r="R871" s="9">
        <f t="shared" si="96"/>
        <v>10.199999999999999</v>
      </c>
    </row>
    <row r="872" spans="1:18" x14ac:dyDescent="0.2">
      <c r="G872" t="s">
        <v>1555</v>
      </c>
      <c r="H872" t="s">
        <v>2078</v>
      </c>
      <c r="I872">
        <v>25</v>
      </c>
      <c r="J872">
        <v>3</v>
      </c>
      <c r="K872">
        <v>3</v>
      </c>
      <c r="L872">
        <v>6</v>
      </c>
      <c r="M872">
        <v>14</v>
      </c>
      <c r="O872" s="9">
        <f t="shared" si="95"/>
        <v>25</v>
      </c>
      <c r="P872" s="9">
        <f>J872*0.47</f>
        <v>1.41</v>
      </c>
      <c r="Q872" s="9">
        <f>K872*0.48</f>
        <v>1.44</v>
      </c>
      <c r="R872" s="9">
        <f t="shared" si="96"/>
        <v>2.8499999999999996</v>
      </c>
    </row>
    <row r="873" spans="1:18" x14ac:dyDescent="0.2">
      <c r="A873" t="s">
        <v>2131</v>
      </c>
      <c r="B873" t="s">
        <v>2083</v>
      </c>
      <c r="C873" s="6" t="s">
        <v>891</v>
      </c>
      <c r="D873">
        <v>220</v>
      </c>
      <c r="E873" t="s">
        <v>2401</v>
      </c>
      <c r="F873" t="s">
        <v>2402</v>
      </c>
      <c r="G873" t="s">
        <v>1607</v>
      </c>
      <c r="H873" t="s">
        <v>911</v>
      </c>
      <c r="I873">
        <v>37</v>
      </c>
      <c r="J873">
        <v>1</v>
      </c>
      <c r="K873">
        <v>4</v>
      </c>
      <c r="L873">
        <v>5</v>
      </c>
      <c r="M873">
        <v>33</v>
      </c>
      <c r="O873" s="9">
        <f t="shared" si="95"/>
        <v>37</v>
      </c>
      <c r="P873" s="9">
        <f>J873*0.33</f>
        <v>0.33</v>
      </c>
      <c r="Q873" s="9">
        <f>K873*0.32</f>
        <v>1.28</v>
      </c>
      <c r="R873" s="9">
        <f t="shared" si="96"/>
        <v>1.61</v>
      </c>
    </row>
    <row r="874" spans="1:18" x14ac:dyDescent="0.2">
      <c r="G874" t="s">
        <v>1422</v>
      </c>
      <c r="H874" t="s">
        <v>961</v>
      </c>
      <c r="I874">
        <v>37</v>
      </c>
      <c r="J874">
        <v>3</v>
      </c>
      <c r="K874">
        <v>9</v>
      </c>
      <c r="L874">
        <v>12</v>
      </c>
      <c r="M874">
        <v>22</v>
      </c>
      <c r="O874" s="9">
        <f t="shared" si="95"/>
        <v>37</v>
      </c>
      <c r="P874" s="9">
        <f>J874*0.47</f>
        <v>1.41</v>
      </c>
      <c r="Q874" s="9">
        <f>K874*0.48</f>
        <v>4.32</v>
      </c>
      <c r="R874" s="9">
        <f t="shared" si="96"/>
        <v>5.73</v>
      </c>
    </row>
    <row r="875" spans="1:18" x14ac:dyDescent="0.2">
      <c r="A875" t="s">
        <v>2131</v>
      </c>
      <c r="B875" t="s">
        <v>2083</v>
      </c>
      <c r="C875" s="6" t="s">
        <v>890</v>
      </c>
      <c r="D875">
        <v>253</v>
      </c>
      <c r="E875" t="s">
        <v>382</v>
      </c>
      <c r="F875" t="s">
        <v>383</v>
      </c>
      <c r="G875" t="s">
        <v>1483</v>
      </c>
      <c r="H875" t="s">
        <v>944</v>
      </c>
      <c r="I875">
        <v>76</v>
      </c>
      <c r="J875">
        <v>2</v>
      </c>
      <c r="K875">
        <v>7</v>
      </c>
      <c r="L875">
        <v>9</v>
      </c>
      <c r="M875">
        <v>170</v>
      </c>
      <c r="O875" s="9">
        <f t="shared" si="95"/>
        <v>76</v>
      </c>
      <c r="P875" s="9">
        <f>J875*0.33</f>
        <v>0.66</v>
      </c>
      <c r="Q875" s="9">
        <f>K875*0.32</f>
        <v>2.2400000000000002</v>
      </c>
      <c r="R875" s="9">
        <f t="shared" si="96"/>
        <v>2.9000000000000004</v>
      </c>
    </row>
    <row r="876" spans="1:18" x14ac:dyDescent="0.2">
      <c r="A876" t="s">
        <v>2131</v>
      </c>
      <c r="B876" t="s">
        <v>2083</v>
      </c>
      <c r="C876" s="6" t="s">
        <v>888</v>
      </c>
      <c r="D876">
        <v>211</v>
      </c>
      <c r="E876" t="s">
        <v>2451</v>
      </c>
      <c r="F876" t="s">
        <v>2452</v>
      </c>
      <c r="G876" t="s">
        <v>1783</v>
      </c>
      <c r="H876" t="s">
        <v>935</v>
      </c>
      <c r="I876">
        <v>16</v>
      </c>
      <c r="J876">
        <v>1</v>
      </c>
      <c r="K876">
        <v>0</v>
      </c>
      <c r="L876">
        <v>1</v>
      </c>
      <c r="M876">
        <v>44</v>
      </c>
      <c r="O876" s="9">
        <f t="shared" si="95"/>
        <v>16</v>
      </c>
      <c r="P876" s="9">
        <f>J876*0.3</f>
        <v>0.3</v>
      </c>
      <c r="Q876" s="9">
        <f>K876*0.36</f>
        <v>0</v>
      </c>
      <c r="R876" s="9">
        <f t="shared" si="96"/>
        <v>0.3</v>
      </c>
    </row>
    <row r="877" spans="1:18" x14ac:dyDescent="0.2">
      <c r="A877" t="s">
        <v>2094</v>
      </c>
      <c r="B877" t="s">
        <v>2083</v>
      </c>
      <c r="C877" s="6" t="s">
        <v>886</v>
      </c>
      <c r="D877">
        <v>183</v>
      </c>
      <c r="E877" t="s">
        <v>2</v>
      </c>
      <c r="F877" t="s">
        <v>3</v>
      </c>
      <c r="G877" t="s">
        <v>1895</v>
      </c>
      <c r="H877" t="s">
        <v>908</v>
      </c>
      <c r="I877">
        <v>1</v>
      </c>
      <c r="J877">
        <v>0</v>
      </c>
      <c r="K877">
        <v>0</v>
      </c>
      <c r="L877">
        <v>0</v>
      </c>
      <c r="M877">
        <v>0</v>
      </c>
      <c r="O877" s="9">
        <f t="shared" si="95"/>
        <v>1</v>
      </c>
      <c r="P877" s="9">
        <f>J877*0.52</f>
        <v>0</v>
      </c>
      <c r="Q877" s="9">
        <f>K877*0.59</f>
        <v>0</v>
      </c>
      <c r="R877" s="9">
        <f t="shared" si="96"/>
        <v>0</v>
      </c>
    </row>
    <row r="878" spans="1:18" x14ac:dyDescent="0.2">
      <c r="G878" t="s">
        <v>1945</v>
      </c>
      <c r="H878" t="s">
        <v>992</v>
      </c>
      <c r="I878">
        <v>2</v>
      </c>
      <c r="J878">
        <v>0</v>
      </c>
      <c r="K878">
        <v>0</v>
      </c>
      <c r="L878">
        <v>0</v>
      </c>
      <c r="M878">
        <v>0</v>
      </c>
      <c r="O878" s="9">
        <f t="shared" si="95"/>
        <v>2</v>
      </c>
      <c r="P878" s="9">
        <f>J878*0.47</f>
        <v>0</v>
      </c>
      <c r="Q878" s="9">
        <f>K878*0.48</f>
        <v>0</v>
      </c>
      <c r="R878" s="9">
        <f t="shared" si="96"/>
        <v>0</v>
      </c>
    </row>
    <row r="879" spans="1:18" x14ac:dyDescent="0.2">
      <c r="A879" t="s">
        <v>2082</v>
      </c>
      <c r="B879" t="s">
        <v>2083</v>
      </c>
      <c r="C879" s="6" t="s">
        <v>896</v>
      </c>
      <c r="D879">
        <v>190</v>
      </c>
      <c r="E879" t="s">
        <v>2115</v>
      </c>
      <c r="F879" t="s">
        <v>2116</v>
      </c>
      <c r="G879" t="s">
        <v>1420</v>
      </c>
      <c r="H879" t="s">
        <v>2078</v>
      </c>
      <c r="I879">
        <v>32</v>
      </c>
      <c r="J879">
        <v>4</v>
      </c>
      <c r="K879">
        <v>8</v>
      </c>
      <c r="L879">
        <v>12</v>
      </c>
      <c r="M879">
        <v>12</v>
      </c>
      <c r="O879" s="9">
        <f t="shared" si="95"/>
        <v>32</v>
      </c>
      <c r="P879" s="9">
        <f>J879*0.42</f>
        <v>1.68</v>
      </c>
      <c r="Q879" s="9">
        <f>K879*0.41</f>
        <v>3.28</v>
      </c>
      <c r="R879" s="9">
        <f t="shared" si="96"/>
        <v>4.96</v>
      </c>
    </row>
    <row r="880" spans="1:18" x14ac:dyDescent="0.2">
      <c r="A880" t="s">
        <v>2131</v>
      </c>
      <c r="B880" t="s">
        <v>2083</v>
      </c>
      <c r="C880" s="6" t="s">
        <v>888</v>
      </c>
      <c r="D880">
        <v>210</v>
      </c>
      <c r="E880" t="s">
        <v>2224</v>
      </c>
      <c r="F880" t="s">
        <v>100</v>
      </c>
      <c r="G880" t="s">
        <v>1315</v>
      </c>
      <c r="H880" t="s">
        <v>949</v>
      </c>
      <c r="I880">
        <v>71</v>
      </c>
      <c r="J880">
        <v>3</v>
      </c>
      <c r="K880">
        <v>16</v>
      </c>
      <c r="L880">
        <v>19</v>
      </c>
      <c r="M880">
        <v>68</v>
      </c>
      <c r="O880" s="9">
        <f t="shared" si="95"/>
        <v>71</v>
      </c>
      <c r="P880" s="9">
        <f>J880*0.42</f>
        <v>1.26</v>
      </c>
      <c r="Q880" s="9">
        <f>K880*0.41</f>
        <v>6.56</v>
      </c>
      <c r="R880" s="9">
        <f t="shared" si="96"/>
        <v>7.8199999999999994</v>
      </c>
    </row>
    <row r="881" spans="1:18" x14ac:dyDescent="0.2">
      <c r="A881" t="s">
        <v>2074</v>
      </c>
      <c r="B881" t="s">
        <v>2083</v>
      </c>
      <c r="C881" s="6" t="s">
        <v>886</v>
      </c>
      <c r="D881">
        <v>170</v>
      </c>
      <c r="E881" t="s">
        <v>683</v>
      </c>
      <c r="F881" t="s">
        <v>684</v>
      </c>
      <c r="G881" t="s">
        <v>1969</v>
      </c>
      <c r="H881" t="s">
        <v>915</v>
      </c>
      <c r="I881">
        <v>3</v>
      </c>
      <c r="J881">
        <v>0</v>
      </c>
      <c r="K881">
        <v>0</v>
      </c>
      <c r="L881">
        <v>0</v>
      </c>
      <c r="M881">
        <v>0</v>
      </c>
    </row>
    <row r="882" spans="1:18" x14ac:dyDescent="0.2">
      <c r="G882" t="s">
        <v>1830</v>
      </c>
      <c r="H882" t="s">
        <v>944</v>
      </c>
      <c r="I882">
        <v>7</v>
      </c>
      <c r="J882">
        <v>0</v>
      </c>
      <c r="K882">
        <v>1</v>
      </c>
      <c r="L882">
        <v>1</v>
      </c>
      <c r="M882">
        <v>2</v>
      </c>
      <c r="O882" s="9">
        <f t="shared" ref="O882:O908" si="97">I882</f>
        <v>7</v>
      </c>
      <c r="P882" s="9">
        <f>J882*0.47</f>
        <v>0</v>
      </c>
      <c r="Q882" s="9">
        <f>K882*0.48</f>
        <v>0.48</v>
      </c>
      <c r="R882" s="9">
        <f t="shared" ref="R882:R908" si="98">P882+Q882</f>
        <v>0.48</v>
      </c>
    </row>
    <row r="883" spans="1:18" x14ac:dyDescent="0.2">
      <c r="A883" t="s">
        <v>2094</v>
      </c>
      <c r="B883" t="s">
        <v>2091</v>
      </c>
      <c r="C883" s="6" t="s">
        <v>885</v>
      </c>
      <c r="D883">
        <v>186</v>
      </c>
      <c r="E883" t="s">
        <v>257</v>
      </c>
      <c r="F883" t="s">
        <v>2322</v>
      </c>
      <c r="G883" t="s">
        <v>1129</v>
      </c>
      <c r="H883" t="s">
        <v>1005</v>
      </c>
      <c r="I883">
        <v>43</v>
      </c>
      <c r="J883">
        <v>15</v>
      </c>
      <c r="K883">
        <v>18</v>
      </c>
      <c r="L883">
        <v>33</v>
      </c>
      <c r="M883">
        <v>20</v>
      </c>
      <c r="O883" s="9">
        <f t="shared" si="97"/>
        <v>43</v>
      </c>
      <c r="P883" s="9">
        <f>J883*0.52</f>
        <v>7.8000000000000007</v>
      </c>
      <c r="Q883" s="9">
        <f>K883*0.59</f>
        <v>10.62</v>
      </c>
      <c r="R883" s="9">
        <f t="shared" si="98"/>
        <v>18.420000000000002</v>
      </c>
    </row>
    <row r="884" spans="1:18" x14ac:dyDescent="0.2">
      <c r="A884" t="s">
        <v>2082</v>
      </c>
      <c r="B884" t="s">
        <v>2083</v>
      </c>
      <c r="C884" s="6" t="s">
        <v>891</v>
      </c>
      <c r="D884">
        <v>220</v>
      </c>
      <c r="E884" t="s">
        <v>2247</v>
      </c>
      <c r="F884" t="s">
        <v>2248</v>
      </c>
      <c r="G884" t="s">
        <v>1042</v>
      </c>
      <c r="H884" t="s">
        <v>2078</v>
      </c>
      <c r="I884">
        <v>69</v>
      </c>
      <c r="J884">
        <v>24</v>
      </c>
      <c r="K884">
        <v>17</v>
      </c>
      <c r="L884">
        <v>41</v>
      </c>
      <c r="M884">
        <v>68</v>
      </c>
      <c r="O884" s="9">
        <f t="shared" si="97"/>
        <v>69</v>
      </c>
      <c r="P884" s="9">
        <f>J884*0.43</f>
        <v>10.32</v>
      </c>
      <c r="Q884" s="9">
        <f>K884*0.44</f>
        <v>7.48</v>
      </c>
      <c r="R884" s="9">
        <f t="shared" si="98"/>
        <v>17.8</v>
      </c>
    </row>
    <row r="885" spans="1:18" x14ac:dyDescent="0.2">
      <c r="G885" t="s">
        <v>1620</v>
      </c>
      <c r="H885" t="s">
        <v>938</v>
      </c>
      <c r="I885">
        <v>12</v>
      </c>
      <c r="J885">
        <v>2</v>
      </c>
      <c r="K885">
        <v>2</v>
      </c>
      <c r="L885">
        <v>4</v>
      </c>
      <c r="M885">
        <v>14</v>
      </c>
      <c r="O885" s="9">
        <f t="shared" si="97"/>
        <v>12</v>
      </c>
      <c r="P885" s="9">
        <f>J885*0.47</f>
        <v>0.94</v>
      </c>
      <c r="Q885" s="9">
        <f>K885*0.48</f>
        <v>0.96</v>
      </c>
      <c r="R885" s="9">
        <f t="shared" si="98"/>
        <v>1.9</v>
      </c>
    </row>
    <row r="886" spans="1:18" x14ac:dyDescent="0.2">
      <c r="A886" t="s">
        <v>2131</v>
      </c>
      <c r="B886" t="s">
        <v>2091</v>
      </c>
      <c r="C886" s="6" t="s">
        <v>886</v>
      </c>
      <c r="D886">
        <v>206</v>
      </c>
      <c r="E886" t="s">
        <v>36</v>
      </c>
      <c r="F886" t="s">
        <v>2147</v>
      </c>
      <c r="G886" t="s">
        <v>977</v>
      </c>
      <c r="H886" t="s">
        <v>908</v>
      </c>
      <c r="I886">
        <v>77</v>
      </c>
      <c r="J886">
        <v>18</v>
      </c>
      <c r="K886">
        <v>35</v>
      </c>
      <c r="L886">
        <v>53</v>
      </c>
      <c r="M886">
        <v>82</v>
      </c>
      <c r="O886" s="9">
        <f t="shared" si="97"/>
        <v>77</v>
      </c>
      <c r="P886" s="9">
        <f>J886*0.52</f>
        <v>9.36</v>
      </c>
      <c r="Q886" s="9">
        <f>K886*0.59</f>
        <v>20.65</v>
      </c>
      <c r="R886" s="9">
        <f t="shared" si="98"/>
        <v>30.009999999999998</v>
      </c>
    </row>
    <row r="887" spans="1:18" x14ac:dyDescent="0.2">
      <c r="A887" t="s">
        <v>2090</v>
      </c>
      <c r="B887" t="s">
        <v>2091</v>
      </c>
      <c r="C887" s="6" t="s">
        <v>885</v>
      </c>
      <c r="D887">
        <v>196</v>
      </c>
      <c r="E887" t="s">
        <v>2343</v>
      </c>
      <c r="F887" t="s">
        <v>2194</v>
      </c>
      <c r="G887" t="s">
        <v>1664</v>
      </c>
      <c r="H887" t="s">
        <v>968</v>
      </c>
      <c r="I887">
        <v>46</v>
      </c>
      <c r="J887">
        <v>2</v>
      </c>
      <c r="K887">
        <v>1</v>
      </c>
      <c r="L887">
        <v>3</v>
      </c>
      <c r="M887">
        <v>187</v>
      </c>
      <c r="O887" s="9">
        <f t="shared" si="97"/>
        <v>46</v>
      </c>
      <c r="P887" s="9">
        <f>J887*0.33</f>
        <v>0.66</v>
      </c>
      <c r="Q887" s="9">
        <f>K887*0.32</f>
        <v>0.32</v>
      </c>
      <c r="R887" s="9">
        <f t="shared" si="98"/>
        <v>0.98</v>
      </c>
    </row>
    <row r="888" spans="1:18" x14ac:dyDescent="0.2">
      <c r="A888" t="s">
        <v>2090</v>
      </c>
      <c r="B888" t="s">
        <v>2083</v>
      </c>
      <c r="C888" s="6" t="s">
        <v>887</v>
      </c>
      <c r="D888">
        <v>197</v>
      </c>
      <c r="E888" t="s">
        <v>431</v>
      </c>
      <c r="F888" t="s">
        <v>432</v>
      </c>
      <c r="G888" t="s">
        <v>950</v>
      </c>
      <c r="H888" t="s">
        <v>2078</v>
      </c>
      <c r="I888">
        <v>80</v>
      </c>
      <c r="J888">
        <v>17</v>
      </c>
      <c r="K888">
        <v>41</v>
      </c>
      <c r="L888">
        <v>58</v>
      </c>
      <c r="M888">
        <v>64</v>
      </c>
      <c r="O888" s="9">
        <f t="shared" si="97"/>
        <v>80</v>
      </c>
      <c r="P888" s="9">
        <f>J888*0.38</f>
        <v>6.46</v>
      </c>
      <c r="Q888" s="9">
        <f>K888*0.41</f>
        <v>16.809999999999999</v>
      </c>
      <c r="R888" s="9">
        <f t="shared" si="98"/>
        <v>23.27</v>
      </c>
    </row>
    <row r="889" spans="1:18" x14ac:dyDescent="0.2">
      <c r="G889" t="s">
        <v>1800</v>
      </c>
      <c r="H889" t="s">
        <v>2078</v>
      </c>
      <c r="I889">
        <v>2</v>
      </c>
      <c r="J889">
        <v>0</v>
      </c>
      <c r="K889">
        <v>1</v>
      </c>
      <c r="L889">
        <v>1</v>
      </c>
      <c r="M889">
        <v>0</v>
      </c>
      <c r="O889" s="9">
        <f t="shared" si="97"/>
        <v>2</v>
      </c>
      <c r="P889" s="9">
        <f>J889*0.47</f>
        <v>0</v>
      </c>
      <c r="Q889" s="9">
        <f>K889*0.48</f>
        <v>0.48</v>
      </c>
      <c r="R889" s="9">
        <f t="shared" si="98"/>
        <v>0.48</v>
      </c>
    </row>
    <row r="890" spans="1:18" x14ac:dyDescent="0.2">
      <c r="G890" t="s">
        <v>1305</v>
      </c>
      <c r="H890" t="s">
        <v>906</v>
      </c>
      <c r="I890">
        <v>23</v>
      </c>
      <c r="J890">
        <v>11</v>
      </c>
      <c r="K890">
        <v>8</v>
      </c>
      <c r="L890">
        <v>19</v>
      </c>
      <c r="M890">
        <v>6</v>
      </c>
      <c r="O890" s="9">
        <f t="shared" si="97"/>
        <v>23</v>
      </c>
      <c r="P890" s="9">
        <f>J890*0.47</f>
        <v>5.17</v>
      </c>
      <c r="Q890" s="9">
        <f>K890*0.48</f>
        <v>3.84</v>
      </c>
      <c r="R890" s="9">
        <f t="shared" si="98"/>
        <v>9.01</v>
      </c>
    </row>
    <row r="891" spans="1:18" x14ac:dyDescent="0.2">
      <c r="A891" t="s">
        <v>2082</v>
      </c>
      <c r="B891" t="s">
        <v>2083</v>
      </c>
      <c r="C891" s="6" t="s">
        <v>890</v>
      </c>
      <c r="D891">
        <v>225</v>
      </c>
      <c r="E891" t="s">
        <v>194</v>
      </c>
      <c r="F891" t="s">
        <v>2194</v>
      </c>
      <c r="G891" t="s">
        <v>1682</v>
      </c>
      <c r="H891" t="s">
        <v>925</v>
      </c>
      <c r="I891">
        <v>60</v>
      </c>
      <c r="J891">
        <v>1</v>
      </c>
      <c r="K891">
        <v>2</v>
      </c>
      <c r="L891">
        <v>3</v>
      </c>
      <c r="M891">
        <v>106</v>
      </c>
      <c r="O891" s="9">
        <f t="shared" si="97"/>
        <v>60</v>
      </c>
      <c r="P891" s="9">
        <f>J891*0.42</f>
        <v>0.42</v>
      </c>
      <c r="Q891" s="9">
        <f>K891*0.41</f>
        <v>0.82</v>
      </c>
      <c r="R891" s="9">
        <f t="shared" si="98"/>
        <v>1.24</v>
      </c>
    </row>
    <row r="892" spans="1:18" x14ac:dyDescent="0.2">
      <c r="A892" t="s">
        <v>2131</v>
      </c>
      <c r="B892" t="s">
        <v>2083</v>
      </c>
      <c r="C892" s="6" t="s">
        <v>888</v>
      </c>
      <c r="D892">
        <v>200</v>
      </c>
      <c r="E892" t="s">
        <v>719</v>
      </c>
      <c r="F892" t="s">
        <v>720</v>
      </c>
      <c r="G892" t="s">
        <v>1994</v>
      </c>
      <c r="H892" t="s">
        <v>951</v>
      </c>
      <c r="I892">
        <v>5</v>
      </c>
      <c r="J892">
        <v>0</v>
      </c>
      <c r="K892">
        <v>0</v>
      </c>
      <c r="L892">
        <v>0</v>
      </c>
      <c r="M892">
        <v>2</v>
      </c>
      <c r="O892" s="9">
        <f t="shared" si="97"/>
        <v>5</v>
      </c>
      <c r="P892" s="9">
        <f>J892*0.43</f>
        <v>0</v>
      </c>
      <c r="Q892" s="9">
        <f>K892*0.44</f>
        <v>0</v>
      </c>
      <c r="R892" s="9">
        <f t="shared" si="98"/>
        <v>0</v>
      </c>
    </row>
    <row r="893" spans="1:18" x14ac:dyDescent="0.2">
      <c r="A893" t="s">
        <v>2090</v>
      </c>
      <c r="B893" t="s">
        <v>2091</v>
      </c>
      <c r="C893" s="6" t="s">
        <v>888</v>
      </c>
      <c r="D893">
        <v>195</v>
      </c>
      <c r="E893" t="s">
        <v>227</v>
      </c>
      <c r="F893" t="s">
        <v>228</v>
      </c>
      <c r="G893" t="s">
        <v>1111</v>
      </c>
      <c r="H893" t="s">
        <v>949</v>
      </c>
      <c r="I893">
        <v>73</v>
      </c>
      <c r="J893">
        <v>15</v>
      </c>
      <c r="K893">
        <v>20</v>
      </c>
      <c r="L893">
        <v>35</v>
      </c>
      <c r="M893">
        <v>39</v>
      </c>
      <c r="O893" s="9">
        <f t="shared" si="97"/>
        <v>73</v>
      </c>
      <c r="P893" s="9">
        <f>J893*0.42</f>
        <v>6.3</v>
      </c>
      <c r="Q893" s="9">
        <f>K893*0.41</f>
        <v>8.1999999999999993</v>
      </c>
      <c r="R893" s="9">
        <f t="shared" si="98"/>
        <v>14.5</v>
      </c>
    </row>
    <row r="894" spans="1:18" x14ac:dyDescent="0.2">
      <c r="G894" t="s">
        <v>1557</v>
      </c>
      <c r="H894" t="s">
        <v>911</v>
      </c>
      <c r="I894">
        <v>19</v>
      </c>
      <c r="J894">
        <v>2</v>
      </c>
      <c r="K894">
        <v>4</v>
      </c>
      <c r="L894">
        <v>6</v>
      </c>
      <c r="M894">
        <v>2</v>
      </c>
      <c r="O894" s="9">
        <f t="shared" si="97"/>
        <v>19</v>
      </c>
      <c r="P894" s="9">
        <f>J894*0.47</f>
        <v>0.94</v>
      </c>
      <c r="Q894" s="9">
        <f>K894*0.48</f>
        <v>1.92</v>
      </c>
      <c r="R894" s="9">
        <f t="shared" si="98"/>
        <v>2.86</v>
      </c>
    </row>
    <row r="895" spans="1:18" x14ac:dyDescent="0.2">
      <c r="G895" t="s">
        <v>1947</v>
      </c>
      <c r="H895" t="s">
        <v>913</v>
      </c>
      <c r="I895">
        <v>2</v>
      </c>
      <c r="J895">
        <v>0</v>
      </c>
      <c r="K895">
        <v>0</v>
      </c>
      <c r="L895">
        <v>0</v>
      </c>
      <c r="M895">
        <v>0</v>
      </c>
      <c r="O895" s="9">
        <f t="shared" si="97"/>
        <v>2</v>
      </c>
      <c r="P895" s="9">
        <f>J895*0.47</f>
        <v>0</v>
      </c>
      <c r="Q895" s="9">
        <f>K895*0.48</f>
        <v>0</v>
      </c>
      <c r="R895" s="9">
        <f t="shared" si="98"/>
        <v>0</v>
      </c>
    </row>
    <row r="896" spans="1:18" x14ac:dyDescent="0.2">
      <c r="A896" t="s">
        <v>2082</v>
      </c>
      <c r="B896" t="s">
        <v>2083</v>
      </c>
      <c r="C896" s="6" t="s">
        <v>891</v>
      </c>
      <c r="D896">
        <v>225</v>
      </c>
      <c r="E896" t="s">
        <v>2174</v>
      </c>
      <c r="F896" t="s">
        <v>2175</v>
      </c>
      <c r="G896" t="s">
        <v>1027</v>
      </c>
      <c r="H896" t="s">
        <v>938</v>
      </c>
      <c r="I896">
        <v>67</v>
      </c>
      <c r="J896">
        <v>11</v>
      </c>
      <c r="K896">
        <v>33</v>
      </c>
      <c r="L896">
        <v>44</v>
      </c>
      <c r="M896">
        <v>125</v>
      </c>
      <c r="O896" s="9">
        <f t="shared" si="97"/>
        <v>67</v>
      </c>
      <c r="P896" s="9">
        <f>J896*0.51</f>
        <v>5.61</v>
      </c>
      <c r="Q896" s="9">
        <f>K896*0.51</f>
        <v>16.830000000000002</v>
      </c>
      <c r="R896" s="9">
        <f t="shared" si="98"/>
        <v>22.44</v>
      </c>
    </row>
    <row r="897" spans="1:18" x14ac:dyDescent="0.2">
      <c r="A897" t="s">
        <v>2131</v>
      </c>
      <c r="B897" t="s">
        <v>2083</v>
      </c>
      <c r="C897" s="6" t="s">
        <v>886</v>
      </c>
      <c r="D897">
        <v>200</v>
      </c>
      <c r="E897" t="s">
        <v>110</v>
      </c>
      <c r="F897" t="s">
        <v>111</v>
      </c>
      <c r="G897" t="s">
        <v>1114</v>
      </c>
      <c r="H897" t="s">
        <v>901</v>
      </c>
      <c r="I897">
        <v>62</v>
      </c>
      <c r="J897">
        <v>8</v>
      </c>
      <c r="K897">
        <v>27</v>
      </c>
      <c r="L897">
        <v>35</v>
      </c>
      <c r="M897">
        <v>36</v>
      </c>
      <c r="O897" s="9">
        <f t="shared" si="97"/>
        <v>62</v>
      </c>
      <c r="P897" s="9">
        <f>J897*0.43</f>
        <v>3.44</v>
      </c>
      <c r="Q897" s="9">
        <f>K897*0.44</f>
        <v>11.88</v>
      </c>
      <c r="R897" s="9">
        <f t="shared" si="98"/>
        <v>15.32</v>
      </c>
    </row>
    <row r="898" spans="1:18" x14ac:dyDescent="0.2">
      <c r="A898" t="s">
        <v>2131</v>
      </c>
      <c r="B898" t="s">
        <v>2091</v>
      </c>
      <c r="C898" s="6" t="s">
        <v>886</v>
      </c>
      <c r="D898">
        <v>181</v>
      </c>
      <c r="E898" t="s">
        <v>290</v>
      </c>
      <c r="F898" t="s">
        <v>2173</v>
      </c>
      <c r="G898" t="s">
        <v>1460</v>
      </c>
      <c r="H898" t="s">
        <v>1005</v>
      </c>
      <c r="I898">
        <v>44</v>
      </c>
      <c r="J898">
        <v>4</v>
      </c>
      <c r="K898">
        <v>6</v>
      </c>
      <c r="L898">
        <v>10</v>
      </c>
      <c r="M898">
        <v>16</v>
      </c>
      <c r="O898" s="9">
        <f t="shared" si="97"/>
        <v>44</v>
      </c>
      <c r="P898" s="9">
        <f>J898*0.42</f>
        <v>1.68</v>
      </c>
      <c r="Q898" s="9">
        <f>K898*0.41</f>
        <v>2.46</v>
      </c>
      <c r="R898" s="9">
        <f t="shared" si="98"/>
        <v>4.1399999999999997</v>
      </c>
    </row>
    <row r="899" spans="1:18" x14ac:dyDescent="0.2">
      <c r="A899" t="s">
        <v>2094</v>
      </c>
      <c r="B899" t="s">
        <v>2083</v>
      </c>
      <c r="C899" s="6" t="s">
        <v>891</v>
      </c>
      <c r="D899">
        <v>215</v>
      </c>
      <c r="E899" t="s">
        <v>2439</v>
      </c>
      <c r="F899" t="s">
        <v>2440</v>
      </c>
      <c r="G899" t="s">
        <v>1003</v>
      </c>
      <c r="H899" t="s">
        <v>2078</v>
      </c>
      <c r="I899">
        <v>69</v>
      </c>
      <c r="J899">
        <v>20</v>
      </c>
      <c r="K899">
        <v>27</v>
      </c>
      <c r="L899">
        <v>47</v>
      </c>
      <c r="M899">
        <v>26</v>
      </c>
      <c r="O899" s="9">
        <f t="shared" si="97"/>
        <v>69</v>
      </c>
      <c r="P899" s="9">
        <f>J899*0.33</f>
        <v>6.6000000000000005</v>
      </c>
      <c r="Q899" s="9">
        <f>K899*0.32</f>
        <v>8.64</v>
      </c>
      <c r="R899" s="9">
        <f t="shared" si="98"/>
        <v>15.240000000000002</v>
      </c>
    </row>
    <row r="900" spans="1:18" x14ac:dyDescent="0.2">
      <c r="A900" t="s">
        <v>2131</v>
      </c>
      <c r="B900" t="s">
        <v>2083</v>
      </c>
      <c r="C900" s="6" t="s">
        <v>889</v>
      </c>
      <c r="D900">
        <v>210</v>
      </c>
      <c r="E900" t="s">
        <v>124</v>
      </c>
      <c r="F900" t="s">
        <v>125</v>
      </c>
      <c r="G900" t="s">
        <v>1428</v>
      </c>
      <c r="H900" t="s">
        <v>901</v>
      </c>
      <c r="I900">
        <v>47</v>
      </c>
      <c r="J900">
        <v>1</v>
      </c>
      <c r="K900">
        <v>11</v>
      </c>
      <c r="L900">
        <v>12</v>
      </c>
      <c r="M900">
        <v>136</v>
      </c>
      <c r="O900" s="9">
        <f t="shared" si="97"/>
        <v>47</v>
      </c>
      <c r="P900" s="9">
        <f>J900*0.38</f>
        <v>0.38</v>
      </c>
      <c r="Q900" s="9">
        <f>K900*0.41</f>
        <v>4.51</v>
      </c>
      <c r="R900" s="9">
        <f t="shared" si="98"/>
        <v>4.8899999999999997</v>
      </c>
    </row>
    <row r="901" spans="1:18" x14ac:dyDescent="0.2">
      <c r="A901" t="s">
        <v>2131</v>
      </c>
      <c r="B901" t="s">
        <v>2091</v>
      </c>
      <c r="C901" s="6" t="s">
        <v>891</v>
      </c>
      <c r="D901">
        <v>225</v>
      </c>
      <c r="E901" t="s">
        <v>2307</v>
      </c>
      <c r="F901" t="s">
        <v>2308</v>
      </c>
      <c r="G901" t="s">
        <v>1467</v>
      </c>
      <c r="H901" t="s">
        <v>917</v>
      </c>
      <c r="I901">
        <v>62</v>
      </c>
      <c r="J901">
        <v>2</v>
      </c>
      <c r="K901">
        <v>8</v>
      </c>
      <c r="L901">
        <v>10</v>
      </c>
      <c r="M901">
        <v>49</v>
      </c>
      <c r="O901" s="9">
        <f t="shared" si="97"/>
        <v>62</v>
      </c>
      <c r="P901" s="9">
        <f>J901*0.47</f>
        <v>0.94</v>
      </c>
      <c r="Q901" s="9">
        <f>K901*0.45</f>
        <v>3.6</v>
      </c>
      <c r="R901" s="9">
        <f t="shared" si="98"/>
        <v>4.54</v>
      </c>
    </row>
    <row r="902" spans="1:18" x14ac:dyDescent="0.2">
      <c r="A902" t="s">
        <v>2094</v>
      </c>
      <c r="B902" t="s">
        <v>2083</v>
      </c>
      <c r="C902" s="6" t="s">
        <v>896</v>
      </c>
      <c r="D902">
        <v>156</v>
      </c>
      <c r="E902" t="s">
        <v>466</v>
      </c>
      <c r="F902" t="s">
        <v>2167</v>
      </c>
      <c r="G902" t="s">
        <v>1131</v>
      </c>
      <c r="H902" t="s">
        <v>913</v>
      </c>
      <c r="I902">
        <v>57</v>
      </c>
      <c r="J902">
        <v>14</v>
      </c>
      <c r="K902">
        <v>19</v>
      </c>
      <c r="L902">
        <v>33</v>
      </c>
      <c r="M902">
        <v>59</v>
      </c>
      <c r="O902" s="9">
        <f t="shared" si="97"/>
        <v>57</v>
      </c>
      <c r="P902" s="9">
        <f>J902*0.52</f>
        <v>7.28</v>
      </c>
      <c r="Q902" s="9">
        <f>K902*0.59</f>
        <v>11.209999999999999</v>
      </c>
      <c r="R902" s="9">
        <f t="shared" si="98"/>
        <v>18.489999999999998</v>
      </c>
    </row>
    <row r="903" spans="1:18" x14ac:dyDescent="0.2">
      <c r="A903" t="s">
        <v>2131</v>
      </c>
      <c r="B903" t="s">
        <v>2083</v>
      </c>
      <c r="C903" s="6" t="s">
        <v>888</v>
      </c>
      <c r="D903">
        <v>225</v>
      </c>
      <c r="E903" t="s">
        <v>2458</v>
      </c>
      <c r="F903" t="s">
        <v>2244</v>
      </c>
      <c r="G903" t="s">
        <v>1764</v>
      </c>
      <c r="H903" t="s">
        <v>935</v>
      </c>
      <c r="I903">
        <v>58</v>
      </c>
      <c r="J903">
        <v>0</v>
      </c>
      <c r="K903">
        <v>2</v>
      </c>
      <c r="L903">
        <v>2</v>
      </c>
      <c r="M903">
        <v>170</v>
      </c>
      <c r="O903" s="9">
        <f t="shared" si="97"/>
        <v>58</v>
      </c>
      <c r="P903" s="9">
        <f>J903*0.33</f>
        <v>0</v>
      </c>
      <c r="Q903" s="9">
        <f>K903*0.32</f>
        <v>0.64</v>
      </c>
      <c r="R903" s="9">
        <f t="shared" si="98"/>
        <v>0.64</v>
      </c>
    </row>
    <row r="904" spans="1:18" x14ac:dyDescent="0.2">
      <c r="A904" t="s">
        <v>2094</v>
      </c>
      <c r="B904" t="s">
        <v>2091</v>
      </c>
      <c r="C904" s="6" t="s">
        <v>889</v>
      </c>
      <c r="D904">
        <v>203</v>
      </c>
      <c r="E904" t="s">
        <v>50</v>
      </c>
      <c r="F904" t="s">
        <v>2428</v>
      </c>
      <c r="G904" t="s">
        <v>1210</v>
      </c>
      <c r="H904" t="s">
        <v>904</v>
      </c>
      <c r="I904">
        <v>79</v>
      </c>
      <c r="J904">
        <v>12</v>
      </c>
      <c r="K904">
        <v>14</v>
      </c>
      <c r="L904">
        <v>26</v>
      </c>
      <c r="M904">
        <v>26</v>
      </c>
      <c r="O904" s="9">
        <f t="shared" si="97"/>
        <v>79</v>
      </c>
      <c r="P904" s="9">
        <f>J904*0.47</f>
        <v>5.64</v>
      </c>
      <c r="Q904" s="9">
        <f>K904*0.45</f>
        <v>6.3</v>
      </c>
      <c r="R904" s="9">
        <f t="shared" si="98"/>
        <v>11.94</v>
      </c>
    </row>
    <row r="905" spans="1:18" x14ac:dyDescent="0.2">
      <c r="A905" t="s">
        <v>2131</v>
      </c>
      <c r="B905" t="s">
        <v>2091</v>
      </c>
      <c r="C905" s="6" t="s">
        <v>889</v>
      </c>
      <c r="D905">
        <v>190</v>
      </c>
      <c r="E905" t="s">
        <v>2400</v>
      </c>
      <c r="F905" t="s">
        <v>2087</v>
      </c>
      <c r="G905" t="s">
        <v>1180</v>
      </c>
      <c r="H905" t="s">
        <v>911</v>
      </c>
      <c r="I905">
        <v>63</v>
      </c>
      <c r="J905">
        <v>15</v>
      </c>
      <c r="K905">
        <v>14</v>
      </c>
      <c r="L905">
        <v>29</v>
      </c>
      <c r="M905">
        <v>24</v>
      </c>
      <c r="O905" s="9">
        <f t="shared" si="97"/>
        <v>63</v>
      </c>
      <c r="P905" s="9">
        <f>J905*0.52</f>
        <v>7.8000000000000007</v>
      </c>
      <c r="Q905" s="9">
        <f>K905*0.59</f>
        <v>8.26</v>
      </c>
      <c r="R905" s="9">
        <f t="shared" si="98"/>
        <v>16.060000000000002</v>
      </c>
    </row>
    <row r="906" spans="1:18" x14ac:dyDescent="0.2">
      <c r="A906" t="s">
        <v>2094</v>
      </c>
      <c r="B906" t="s">
        <v>2091</v>
      </c>
      <c r="C906" s="6" t="s">
        <v>887</v>
      </c>
      <c r="D906">
        <v>185</v>
      </c>
      <c r="E906" t="s">
        <v>392</v>
      </c>
      <c r="F906" t="s">
        <v>393</v>
      </c>
      <c r="G906" t="s">
        <v>1184</v>
      </c>
      <c r="H906" t="s">
        <v>1015</v>
      </c>
      <c r="I906">
        <v>35</v>
      </c>
      <c r="J906">
        <v>8</v>
      </c>
      <c r="K906">
        <v>21</v>
      </c>
      <c r="L906">
        <v>29</v>
      </c>
      <c r="M906">
        <v>24</v>
      </c>
      <c r="O906" s="9">
        <f t="shared" si="97"/>
        <v>35</v>
      </c>
      <c r="P906" s="9">
        <f>J906*0.47</f>
        <v>3.76</v>
      </c>
      <c r="Q906" s="9">
        <f>K906*0.45</f>
        <v>9.4500000000000011</v>
      </c>
      <c r="R906" s="9">
        <f t="shared" si="98"/>
        <v>13.21</v>
      </c>
    </row>
    <row r="907" spans="1:18" x14ac:dyDescent="0.2">
      <c r="A907" t="s">
        <v>2094</v>
      </c>
      <c r="B907" t="s">
        <v>2083</v>
      </c>
      <c r="C907" s="6" t="s">
        <v>886</v>
      </c>
      <c r="D907">
        <v>185</v>
      </c>
      <c r="E907" t="s">
        <v>733</v>
      </c>
      <c r="F907" t="s">
        <v>2196</v>
      </c>
      <c r="G907" t="s">
        <v>1008</v>
      </c>
      <c r="H907" t="s">
        <v>947</v>
      </c>
      <c r="I907">
        <v>74</v>
      </c>
      <c r="J907">
        <v>14</v>
      </c>
      <c r="K907">
        <v>33</v>
      </c>
      <c r="L907">
        <v>47</v>
      </c>
      <c r="M907">
        <v>14</v>
      </c>
      <c r="O907" s="9">
        <f t="shared" si="97"/>
        <v>74</v>
      </c>
      <c r="P907" s="9">
        <f>J907*0.43</f>
        <v>6.02</v>
      </c>
      <c r="Q907" s="9">
        <f>K907*0.44</f>
        <v>14.52</v>
      </c>
      <c r="R907" s="9">
        <f t="shared" si="98"/>
        <v>20.54</v>
      </c>
    </row>
    <row r="908" spans="1:18" x14ac:dyDescent="0.2">
      <c r="A908" t="s">
        <v>2082</v>
      </c>
      <c r="B908" t="s">
        <v>2083</v>
      </c>
      <c r="C908" s="6" t="s">
        <v>885</v>
      </c>
      <c r="D908">
        <v>180</v>
      </c>
      <c r="E908" t="s">
        <v>584</v>
      </c>
      <c r="F908" t="s">
        <v>585</v>
      </c>
      <c r="G908" t="s">
        <v>1040</v>
      </c>
      <c r="H908" t="s">
        <v>973</v>
      </c>
      <c r="I908">
        <v>71</v>
      </c>
      <c r="J908">
        <v>8</v>
      </c>
      <c r="K908">
        <v>34</v>
      </c>
      <c r="L908">
        <v>42</v>
      </c>
      <c r="M908">
        <v>33</v>
      </c>
      <c r="O908" s="9">
        <f t="shared" si="97"/>
        <v>71</v>
      </c>
      <c r="P908" s="9">
        <f>J908*0.47</f>
        <v>3.76</v>
      </c>
      <c r="Q908" s="9">
        <f>K908*0.45</f>
        <v>15.3</v>
      </c>
      <c r="R908" s="9">
        <f t="shared" si="98"/>
        <v>19.060000000000002</v>
      </c>
    </row>
    <row r="909" spans="1:18" x14ac:dyDescent="0.2">
      <c r="A909" t="s">
        <v>2074</v>
      </c>
      <c r="B909" t="s">
        <v>2083</v>
      </c>
      <c r="C909" s="6" t="s">
        <v>886</v>
      </c>
      <c r="D909">
        <v>200</v>
      </c>
      <c r="E909" t="s">
        <v>2416</v>
      </c>
      <c r="F909" t="s">
        <v>2417</v>
      </c>
      <c r="G909" t="s">
        <v>2065</v>
      </c>
      <c r="H909" t="s">
        <v>911</v>
      </c>
      <c r="I909">
        <v>38</v>
      </c>
      <c r="J909">
        <v>0</v>
      </c>
      <c r="K909">
        <v>0</v>
      </c>
      <c r="L909">
        <v>0</v>
      </c>
      <c r="M909">
        <v>4</v>
      </c>
    </row>
    <row r="910" spans="1:18" x14ac:dyDescent="0.2">
      <c r="A910" t="s">
        <v>2082</v>
      </c>
      <c r="B910" t="s">
        <v>2083</v>
      </c>
      <c r="C910" s="6" t="s">
        <v>888</v>
      </c>
      <c r="D910">
        <v>200</v>
      </c>
      <c r="E910" t="s">
        <v>306</v>
      </c>
      <c r="F910" t="s">
        <v>307</v>
      </c>
      <c r="G910" t="s">
        <v>1077</v>
      </c>
      <c r="H910" t="s">
        <v>2078</v>
      </c>
      <c r="I910">
        <v>70</v>
      </c>
      <c r="J910">
        <v>12</v>
      </c>
      <c r="K910">
        <v>26</v>
      </c>
      <c r="L910">
        <v>38</v>
      </c>
      <c r="M910">
        <v>22</v>
      </c>
      <c r="O910" s="9">
        <f t="shared" ref="O910:O926" si="99">I910</f>
        <v>70</v>
      </c>
      <c r="P910" s="9">
        <f>J910*0.47</f>
        <v>5.64</v>
      </c>
      <c r="Q910" s="9">
        <f>K910*0.45</f>
        <v>11.700000000000001</v>
      </c>
      <c r="R910" s="9">
        <f t="shared" ref="R910:R926" si="100">P910+Q910</f>
        <v>17.34</v>
      </c>
    </row>
    <row r="911" spans="1:18" x14ac:dyDescent="0.2">
      <c r="A911" t="s">
        <v>2082</v>
      </c>
      <c r="B911" t="s">
        <v>2083</v>
      </c>
      <c r="C911" s="6" t="s">
        <v>886</v>
      </c>
      <c r="D911">
        <v>210</v>
      </c>
      <c r="E911" t="s">
        <v>2086</v>
      </c>
      <c r="F911" t="s">
        <v>2087</v>
      </c>
      <c r="G911" t="s">
        <v>1623</v>
      </c>
      <c r="H911" t="s">
        <v>966</v>
      </c>
      <c r="I911">
        <v>20</v>
      </c>
      <c r="J911">
        <v>2</v>
      </c>
      <c r="K911">
        <v>2</v>
      </c>
      <c r="L911">
        <v>4</v>
      </c>
      <c r="M911">
        <v>91</v>
      </c>
      <c r="O911" s="9">
        <f t="shared" si="99"/>
        <v>20</v>
      </c>
      <c r="P911" s="9">
        <f>J911*0.33</f>
        <v>0.66</v>
      </c>
      <c r="Q911" s="9">
        <f>K911*0.32</f>
        <v>0.64</v>
      </c>
      <c r="R911" s="9">
        <f t="shared" si="100"/>
        <v>1.3</v>
      </c>
    </row>
    <row r="912" spans="1:18" x14ac:dyDescent="0.2">
      <c r="A912" t="s">
        <v>2094</v>
      </c>
      <c r="B912" t="s">
        <v>2083</v>
      </c>
      <c r="C912" s="6" t="s">
        <v>885</v>
      </c>
      <c r="D912">
        <v>183</v>
      </c>
      <c r="E912" t="s">
        <v>134</v>
      </c>
      <c r="F912" t="s">
        <v>135</v>
      </c>
      <c r="G912" t="s">
        <v>1381</v>
      </c>
      <c r="H912" t="s">
        <v>964</v>
      </c>
      <c r="I912">
        <v>47</v>
      </c>
      <c r="J912">
        <v>8</v>
      </c>
      <c r="K912">
        <v>6</v>
      </c>
      <c r="L912">
        <v>14</v>
      </c>
      <c r="M912">
        <v>51</v>
      </c>
      <c r="O912" s="9">
        <f t="shared" si="99"/>
        <v>47</v>
      </c>
      <c r="P912" s="9">
        <f>J912*0.33</f>
        <v>2.64</v>
      </c>
      <c r="Q912" s="9">
        <f>K912*0.32</f>
        <v>1.92</v>
      </c>
      <c r="R912" s="9">
        <f t="shared" si="100"/>
        <v>4.5600000000000005</v>
      </c>
    </row>
    <row r="913" spans="1:18" x14ac:dyDescent="0.2">
      <c r="A913" t="s">
        <v>2090</v>
      </c>
      <c r="B913" t="s">
        <v>2083</v>
      </c>
      <c r="C913" s="6" t="s">
        <v>886</v>
      </c>
      <c r="D913">
        <v>197</v>
      </c>
      <c r="E913" t="s">
        <v>47</v>
      </c>
      <c r="F913" t="s">
        <v>148</v>
      </c>
      <c r="G913" t="s">
        <v>1248</v>
      </c>
      <c r="H913" t="s">
        <v>964</v>
      </c>
      <c r="I913">
        <v>66</v>
      </c>
      <c r="J913">
        <v>12</v>
      </c>
      <c r="K913">
        <v>11</v>
      </c>
      <c r="L913">
        <v>23</v>
      </c>
      <c r="M913">
        <v>77</v>
      </c>
      <c r="O913" s="9">
        <f t="shared" si="99"/>
        <v>66</v>
      </c>
      <c r="P913" s="9">
        <f>J913*0.43</f>
        <v>5.16</v>
      </c>
      <c r="Q913" s="9">
        <f>K913*0.44</f>
        <v>4.84</v>
      </c>
      <c r="R913" s="9">
        <f t="shared" si="100"/>
        <v>10</v>
      </c>
    </row>
    <row r="914" spans="1:18" x14ac:dyDescent="0.2">
      <c r="A914" t="s">
        <v>2131</v>
      </c>
      <c r="B914" t="s">
        <v>2091</v>
      </c>
      <c r="C914" s="6" t="s">
        <v>889</v>
      </c>
      <c r="D914">
        <v>217</v>
      </c>
      <c r="E914" t="s">
        <v>719</v>
      </c>
      <c r="F914" t="s">
        <v>535</v>
      </c>
      <c r="G914" t="s">
        <v>1481</v>
      </c>
      <c r="H914" t="s">
        <v>1047</v>
      </c>
      <c r="I914">
        <v>74</v>
      </c>
      <c r="J914">
        <v>2</v>
      </c>
      <c r="K914">
        <v>7</v>
      </c>
      <c r="L914">
        <v>9</v>
      </c>
      <c r="M914">
        <v>142</v>
      </c>
      <c r="O914" s="9">
        <f t="shared" si="99"/>
        <v>74</v>
      </c>
      <c r="P914" s="9">
        <f>J914*0.43</f>
        <v>0.86</v>
      </c>
      <c r="Q914" s="9">
        <f>K914*0.44</f>
        <v>3.08</v>
      </c>
      <c r="R914" s="9">
        <f t="shared" si="100"/>
        <v>3.94</v>
      </c>
    </row>
    <row r="915" spans="1:18" x14ac:dyDescent="0.2">
      <c r="A915" t="s">
        <v>2082</v>
      </c>
      <c r="B915" t="s">
        <v>2083</v>
      </c>
      <c r="C915" s="6" t="s">
        <v>888</v>
      </c>
      <c r="D915">
        <v>182</v>
      </c>
      <c r="E915" t="s">
        <v>482</v>
      </c>
      <c r="F915" t="s">
        <v>483</v>
      </c>
      <c r="G915" t="s">
        <v>1112</v>
      </c>
      <c r="H915" t="s">
        <v>913</v>
      </c>
      <c r="I915">
        <v>76</v>
      </c>
      <c r="J915">
        <v>15</v>
      </c>
      <c r="K915">
        <v>20</v>
      </c>
      <c r="L915">
        <v>35</v>
      </c>
      <c r="M915">
        <v>27</v>
      </c>
      <c r="O915" s="9">
        <f t="shared" si="99"/>
        <v>76</v>
      </c>
      <c r="P915" s="9">
        <f>J915*0.43</f>
        <v>6.45</v>
      </c>
      <c r="Q915" s="9">
        <f>K915*0.44</f>
        <v>8.8000000000000007</v>
      </c>
      <c r="R915" s="9">
        <f t="shared" si="100"/>
        <v>15.25</v>
      </c>
    </row>
    <row r="916" spans="1:18" x14ac:dyDescent="0.2">
      <c r="A916" t="s">
        <v>2094</v>
      </c>
      <c r="B916" t="s">
        <v>2091</v>
      </c>
      <c r="C916" s="6" t="s">
        <v>886</v>
      </c>
      <c r="D916">
        <v>196</v>
      </c>
      <c r="E916" t="s">
        <v>178</v>
      </c>
      <c r="F916" t="s">
        <v>179</v>
      </c>
      <c r="G916" t="s">
        <v>1110</v>
      </c>
      <c r="H916" t="s">
        <v>925</v>
      </c>
      <c r="I916">
        <v>68</v>
      </c>
      <c r="J916">
        <v>16</v>
      </c>
      <c r="K916">
        <v>19</v>
      </c>
      <c r="L916">
        <v>35</v>
      </c>
      <c r="M916">
        <v>47</v>
      </c>
      <c r="O916" s="9">
        <f t="shared" si="99"/>
        <v>68</v>
      </c>
      <c r="P916" s="9">
        <f>J916*0.47</f>
        <v>7.52</v>
      </c>
      <c r="Q916" s="9">
        <f>K916*0.45</f>
        <v>8.5500000000000007</v>
      </c>
      <c r="R916" s="9">
        <f t="shared" si="100"/>
        <v>16.07</v>
      </c>
    </row>
    <row r="917" spans="1:18" x14ac:dyDescent="0.2">
      <c r="A917" t="s">
        <v>2094</v>
      </c>
      <c r="B917" t="s">
        <v>2091</v>
      </c>
      <c r="C917" s="6" t="s">
        <v>886</v>
      </c>
      <c r="D917">
        <v>196</v>
      </c>
      <c r="E917" t="s">
        <v>780</v>
      </c>
      <c r="F917" t="s">
        <v>781</v>
      </c>
      <c r="G917" t="s">
        <v>1733</v>
      </c>
      <c r="H917" t="s">
        <v>1047</v>
      </c>
      <c r="I917">
        <v>4</v>
      </c>
      <c r="J917">
        <v>0</v>
      </c>
      <c r="K917">
        <v>2</v>
      </c>
      <c r="L917">
        <v>2</v>
      </c>
      <c r="M917">
        <v>0</v>
      </c>
      <c r="O917" s="9">
        <f t="shared" si="99"/>
        <v>4</v>
      </c>
      <c r="P917" s="9">
        <f>J917*0.6</f>
        <v>0</v>
      </c>
      <c r="Q917" s="9">
        <f>K917*0.53</f>
        <v>1.06</v>
      </c>
      <c r="R917" s="9">
        <f t="shared" si="100"/>
        <v>1.06</v>
      </c>
    </row>
    <row r="918" spans="1:18" x14ac:dyDescent="0.2">
      <c r="G918" t="s">
        <v>1017</v>
      </c>
      <c r="H918" t="s">
        <v>904</v>
      </c>
      <c r="I918">
        <v>35</v>
      </c>
      <c r="J918">
        <v>20</v>
      </c>
      <c r="K918">
        <v>25</v>
      </c>
      <c r="L918">
        <v>45</v>
      </c>
      <c r="M918">
        <v>63</v>
      </c>
      <c r="O918" s="9">
        <f t="shared" si="99"/>
        <v>35</v>
      </c>
      <c r="P918" s="9">
        <f>J918*0.47</f>
        <v>9.3999999999999986</v>
      </c>
      <c r="Q918" s="9">
        <f>K918*0.48</f>
        <v>12</v>
      </c>
      <c r="R918" s="9">
        <f t="shared" si="100"/>
        <v>21.4</v>
      </c>
    </row>
    <row r="919" spans="1:18" x14ac:dyDescent="0.2">
      <c r="A919" t="s">
        <v>2082</v>
      </c>
      <c r="B919" t="s">
        <v>2091</v>
      </c>
      <c r="C919" s="6" t="s">
        <v>888</v>
      </c>
      <c r="D919">
        <v>212</v>
      </c>
      <c r="E919" t="s">
        <v>449</v>
      </c>
      <c r="F919" t="s">
        <v>450</v>
      </c>
      <c r="G919" t="s">
        <v>1518</v>
      </c>
      <c r="H919" t="s">
        <v>2078</v>
      </c>
      <c r="I919">
        <v>61</v>
      </c>
      <c r="J919">
        <v>5</v>
      </c>
      <c r="K919">
        <v>2</v>
      </c>
      <c r="L919">
        <v>7</v>
      </c>
      <c r="M919">
        <v>85</v>
      </c>
      <c r="O919" s="9">
        <f t="shared" si="99"/>
        <v>61</v>
      </c>
      <c r="P919" s="9">
        <f>J919*0.42</f>
        <v>2.1</v>
      </c>
      <c r="Q919" s="9">
        <f>K919*0.41</f>
        <v>0.82</v>
      </c>
      <c r="R919" s="9">
        <f t="shared" si="100"/>
        <v>2.92</v>
      </c>
    </row>
    <row r="920" spans="1:18" x14ac:dyDescent="0.2">
      <c r="G920" t="s">
        <v>1735</v>
      </c>
      <c r="H920" t="s">
        <v>949</v>
      </c>
      <c r="I920">
        <v>5</v>
      </c>
      <c r="J920">
        <v>0</v>
      </c>
      <c r="K920">
        <v>2</v>
      </c>
      <c r="L920">
        <v>2</v>
      </c>
      <c r="M920">
        <v>18</v>
      </c>
      <c r="O920" s="9">
        <f t="shared" si="99"/>
        <v>5</v>
      </c>
      <c r="P920" s="9">
        <f>J920*0.47</f>
        <v>0</v>
      </c>
      <c r="Q920" s="9">
        <f>K920*0.48</f>
        <v>0.96</v>
      </c>
      <c r="R920" s="9">
        <f t="shared" si="100"/>
        <v>0.96</v>
      </c>
    </row>
    <row r="921" spans="1:18" x14ac:dyDescent="0.2">
      <c r="G921" t="s">
        <v>1946</v>
      </c>
      <c r="H921" t="s">
        <v>901</v>
      </c>
      <c r="I921">
        <v>2</v>
      </c>
      <c r="J921">
        <v>0</v>
      </c>
      <c r="K921">
        <v>0</v>
      </c>
      <c r="L921">
        <v>0</v>
      </c>
      <c r="M921">
        <v>0</v>
      </c>
      <c r="O921" s="9">
        <f t="shared" si="99"/>
        <v>2</v>
      </c>
      <c r="P921" s="9">
        <f>J921*0.47</f>
        <v>0</v>
      </c>
      <c r="Q921" s="9">
        <f>K921*0.48</f>
        <v>0</v>
      </c>
      <c r="R921" s="9">
        <f t="shared" si="100"/>
        <v>0</v>
      </c>
    </row>
    <row r="922" spans="1:18" x14ac:dyDescent="0.2">
      <c r="A922" t="s">
        <v>2082</v>
      </c>
      <c r="B922" t="s">
        <v>2083</v>
      </c>
      <c r="C922" s="6" t="s">
        <v>889</v>
      </c>
      <c r="D922">
        <v>210</v>
      </c>
      <c r="E922" t="s">
        <v>2084</v>
      </c>
      <c r="F922" t="s">
        <v>2085</v>
      </c>
      <c r="G922" t="s">
        <v>1204</v>
      </c>
      <c r="H922" t="s">
        <v>2078</v>
      </c>
      <c r="I922">
        <v>60</v>
      </c>
      <c r="J922">
        <v>9</v>
      </c>
      <c r="K922">
        <v>18</v>
      </c>
      <c r="L922">
        <v>27</v>
      </c>
      <c r="M922">
        <v>75</v>
      </c>
      <c r="O922" s="9">
        <f t="shared" si="99"/>
        <v>60</v>
      </c>
      <c r="P922" s="9">
        <f>J922*0.42</f>
        <v>3.78</v>
      </c>
      <c r="Q922" s="9">
        <f>K922*0.41</f>
        <v>7.38</v>
      </c>
      <c r="R922" s="9">
        <f t="shared" si="100"/>
        <v>11.16</v>
      </c>
    </row>
    <row r="923" spans="1:18" x14ac:dyDescent="0.2">
      <c r="G923" t="s">
        <v>1827</v>
      </c>
      <c r="H923" t="s">
        <v>938</v>
      </c>
      <c r="I923">
        <v>6</v>
      </c>
      <c r="J923">
        <v>0</v>
      </c>
      <c r="K923">
        <v>1</v>
      </c>
      <c r="L923">
        <v>1</v>
      </c>
      <c r="M923">
        <v>6</v>
      </c>
      <c r="O923" s="9">
        <f t="shared" si="99"/>
        <v>6</v>
      </c>
      <c r="P923" s="9">
        <f>J923*0.47</f>
        <v>0</v>
      </c>
      <c r="Q923" s="9">
        <f>K923*0.48</f>
        <v>0.48</v>
      </c>
      <c r="R923" s="9">
        <f t="shared" si="100"/>
        <v>0.48</v>
      </c>
    </row>
    <row r="924" spans="1:18" x14ac:dyDescent="0.2">
      <c r="G924" t="s">
        <v>1358</v>
      </c>
      <c r="H924" t="s">
        <v>925</v>
      </c>
      <c r="I924">
        <v>25</v>
      </c>
      <c r="J924">
        <v>5</v>
      </c>
      <c r="K924">
        <v>11</v>
      </c>
      <c r="L924">
        <v>16</v>
      </c>
      <c r="M924">
        <v>2</v>
      </c>
      <c r="O924" s="9">
        <f t="shared" si="99"/>
        <v>25</v>
      </c>
      <c r="P924" s="9">
        <f>J924*0.47</f>
        <v>2.3499999999999996</v>
      </c>
      <c r="Q924" s="9">
        <f>K924*0.48</f>
        <v>5.2799999999999994</v>
      </c>
      <c r="R924" s="9">
        <f t="shared" si="100"/>
        <v>7.629999999999999</v>
      </c>
    </row>
    <row r="925" spans="1:18" x14ac:dyDescent="0.2">
      <c r="G925" t="s">
        <v>1891</v>
      </c>
      <c r="H925" t="s">
        <v>938</v>
      </c>
      <c r="I925">
        <v>1</v>
      </c>
      <c r="J925">
        <v>0</v>
      </c>
      <c r="K925">
        <v>0</v>
      </c>
      <c r="L925">
        <v>0</v>
      </c>
      <c r="M925">
        <v>0</v>
      </c>
      <c r="O925" s="9">
        <f t="shared" si="99"/>
        <v>1</v>
      </c>
      <c r="P925" s="9">
        <f>J925*0.47</f>
        <v>0</v>
      </c>
      <c r="Q925" s="9">
        <f>K925*0.48</f>
        <v>0</v>
      </c>
      <c r="R925" s="9">
        <f t="shared" si="100"/>
        <v>0</v>
      </c>
    </row>
    <row r="926" spans="1:18" x14ac:dyDescent="0.2">
      <c r="A926" t="s">
        <v>2131</v>
      </c>
      <c r="B926" t="s">
        <v>2091</v>
      </c>
      <c r="C926" s="6" t="s">
        <v>886</v>
      </c>
      <c r="D926">
        <v>198</v>
      </c>
      <c r="E926" t="s">
        <v>209</v>
      </c>
      <c r="F926" t="s">
        <v>210</v>
      </c>
      <c r="G926" t="s">
        <v>1344</v>
      </c>
      <c r="H926" t="s">
        <v>925</v>
      </c>
      <c r="I926">
        <v>52</v>
      </c>
      <c r="J926">
        <v>7</v>
      </c>
      <c r="K926">
        <v>10</v>
      </c>
      <c r="L926">
        <v>17</v>
      </c>
      <c r="M926">
        <v>16</v>
      </c>
      <c r="O926" s="9">
        <f t="shared" si="99"/>
        <v>52</v>
      </c>
      <c r="P926" s="9">
        <f>J926*0.42</f>
        <v>2.94</v>
      </c>
      <c r="Q926" s="9">
        <f>K926*0.41</f>
        <v>4.0999999999999996</v>
      </c>
      <c r="R926" s="9">
        <f t="shared" si="100"/>
        <v>7.0399999999999991</v>
      </c>
    </row>
    <row r="927" spans="1:18" x14ac:dyDescent="0.2">
      <c r="A927" t="s">
        <v>2090</v>
      </c>
      <c r="B927" t="s">
        <v>2091</v>
      </c>
      <c r="C927" s="6" t="s">
        <v>888</v>
      </c>
      <c r="D927">
        <v>205</v>
      </c>
      <c r="E927" t="s">
        <v>2218</v>
      </c>
      <c r="F927" t="s">
        <v>638</v>
      </c>
      <c r="G927" t="s">
        <v>730</v>
      </c>
    </row>
    <row r="928" spans="1:18" x14ac:dyDescent="0.2">
      <c r="A928" t="s">
        <v>2131</v>
      </c>
      <c r="B928" t="s">
        <v>2083</v>
      </c>
      <c r="C928" s="6" t="s">
        <v>888</v>
      </c>
      <c r="D928">
        <v>205</v>
      </c>
      <c r="E928" t="s">
        <v>371</v>
      </c>
      <c r="F928" t="s">
        <v>372</v>
      </c>
      <c r="G928" t="s">
        <v>1421</v>
      </c>
      <c r="H928" t="s">
        <v>944</v>
      </c>
      <c r="I928">
        <v>37</v>
      </c>
      <c r="J928">
        <v>4</v>
      </c>
      <c r="K928">
        <v>8</v>
      </c>
      <c r="L928">
        <v>12</v>
      </c>
      <c r="M928">
        <v>8</v>
      </c>
      <c r="O928" s="9">
        <f t="shared" ref="O928:O952" si="101">I928</f>
        <v>37</v>
      </c>
      <c r="P928" s="9">
        <f>J928*0.38</f>
        <v>1.52</v>
      </c>
      <c r="Q928" s="9">
        <f>K928*0.41</f>
        <v>3.28</v>
      </c>
      <c r="R928" s="9">
        <f t="shared" ref="R928:R952" si="102">P928+Q928</f>
        <v>4.8</v>
      </c>
    </row>
    <row r="929" spans="1:18" x14ac:dyDescent="0.2">
      <c r="A929" t="s">
        <v>2082</v>
      </c>
      <c r="B929" t="s">
        <v>2083</v>
      </c>
      <c r="C929" s="6" t="s">
        <v>886</v>
      </c>
      <c r="D929">
        <v>210</v>
      </c>
      <c r="E929" t="s">
        <v>2371</v>
      </c>
      <c r="F929" t="s">
        <v>2372</v>
      </c>
      <c r="G929" t="s">
        <v>1748</v>
      </c>
      <c r="H929" t="s">
        <v>911</v>
      </c>
      <c r="I929">
        <v>14</v>
      </c>
      <c r="J929">
        <v>0</v>
      </c>
      <c r="K929">
        <v>2</v>
      </c>
      <c r="L929">
        <v>2</v>
      </c>
      <c r="M929">
        <v>35</v>
      </c>
      <c r="O929" s="9">
        <f t="shared" si="101"/>
        <v>14</v>
      </c>
      <c r="P929" s="9">
        <f>J929*0.33</f>
        <v>0</v>
      </c>
      <c r="Q929" s="9">
        <f>K929*0.32</f>
        <v>0.64</v>
      </c>
      <c r="R929" s="9">
        <f t="shared" si="102"/>
        <v>0.64</v>
      </c>
    </row>
    <row r="930" spans="1:18" x14ac:dyDescent="0.2">
      <c r="G930" t="s">
        <v>1924</v>
      </c>
      <c r="H930" t="s">
        <v>961</v>
      </c>
      <c r="I930">
        <v>2</v>
      </c>
      <c r="J930">
        <v>0</v>
      </c>
      <c r="K930">
        <v>0</v>
      </c>
      <c r="L930">
        <v>0</v>
      </c>
      <c r="M930">
        <v>0</v>
      </c>
      <c r="O930" s="9">
        <f t="shared" si="101"/>
        <v>2</v>
      </c>
      <c r="P930" s="9">
        <f>J930*0.47</f>
        <v>0</v>
      </c>
      <c r="Q930" s="9">
        <f>K930*0.48</f>
        <v>0</v>
      </c>
      <c r="R930" s="9">
        <f t="shared" si="102"/>
        <v>0</v>
      </c>
    </row>
    <row r="931" spans="1:18" x14ac:dyDescent="0.2">
      <c r="A931" t="s">
        <v>2090</v>
      </c>
      <c r="B931" t="s">
        <v>2091</v>
      </c>
      <c r="C931" s="6" t="s">
        <v>885</v>
      </c>
      <c r="D931">
        <v>185</v>
      </c>
      <c r="E931" t="s">
        <v>2333</v>
      </c>
      <c r="F931" t="s">
        <v>2334</v>
      </c>
      <c r="G931" t="s">
        <v>1736</v>
      </c>
      <c r="H931" t="s">
        <v>968</v>
      </c>
      <c r="I931">
        <v>5</v>
      </c>
      <c r="J931">
        <v>0</v>
      </c>
      <c r="K931">
        <v>2</v>
      </c>
      <c r="L931">
        <v>2</v>
      </c>
      <c r="M931">
        <v>2</v>
      </c>
      <c r="O931" s="9">
        <f t="shared" si="101"/>
        <v>5</v>
      </c>
      <c r="P931" s="9">
        <f>J931*0.51</f>
        <v>0</v>
      </c>
      <c r="Q931" s="9">
        <f>K931*0.51</f>
        <v>1.02</v>
      </c>
      <c r="R931" s="9">
        <f t="shared" si="102"/>
        <v>1.02</v>
      </c>
    </row>
    <row r="932" spans="1:18" x14ac:dyDescent="0.2">
      <c r="G932" t="s">
        <v>1832</v>
      </c>
      <c r="H932" t="s">
        <v>947</v>
      </c>
      <c r="I932">
        <v>8</v>
      </c>
      <c r="J932">
        <v>0</v>
      </c>
      <c r="K932">
        <v>1</v>
      </c>
      <c r="L932">
        <v>1</v>
      </c>
      <c r="M932">
        <v>0</v>
      </c>
      <c r="O932" s="9">
        <f t="shared" si="101"/>
        <v>8</v>
      </c>
      <c r="P932" s="9">
        <f>J932*0.47</f>
        <v>0</v>
      </c>
      <c r="Q932" s="9">
        <f>K932*0.48</f>
        <v>0.48</v>
      </c>
      <c r="R932" s="9">
        <f t="shared" si="102"/>
        <v>0.48</v>
      </c>
    </row>
    <row r="933" spans="1:18" x14ac:dyDescent="0.2">
      <c r="G933" t="s">
        <v>1388</v>
      </c>
      <c r="H933" t="s">
        <v>1005</v>
      </c>
      <c r="I933">
        <v>44</v>
      </c>
      <c r="J933">
        <v>4</v>
      </c>
      <c r="K933">
        <v>10</v>
      </c>
      <c r="L933">
        <v>14</v>
      </c>
      <c r="M933">
        <v>126</v>
      </c>
      <c r="O933" s="9">
        <f t="shared" si="101"/>
        <v>44</v>
      </c>
      <c r="P933" s="9">
        <f>J933*0.47</f>
        <v>1.88</v>
      </c>
      <c r="Q933" s="9">
        <f>K933*0.48</f>
        <v>4.8</v>
      </c>
      <c r="R933" s="9">
        <f t="shared" si="102"/>
        <v>6.68</v>
      </c>
    </row>
    <row r="934" spans="1:18" x14ac:dyDescent="0.2">
      <c r="A934" t="s">
        <v>2090</v>
      </c>
      <c r="B934" t="s">
        <v>2091</v>
      </c>
      <c r="C934" s="6" t="s">
        <v>891</v>
      </c>
      <c r="D934">
        <v>235</v>
      </c>
      <c r="E934" t="s">
        <v>775</v>
      </c>
      <c r="F934" t="s">
        <v>776</v>
      </c>
      <c r="G934" t="s">
        <v>1598</v>
      </c>
      <c r="H934" t="s">
        <v>1047</v>
      </c>
      <c r="I934">
        <v>42</v>
      </c>
      <c r="J934">
        <v>2</v>
      </c>
      <c r="K934">
        <v>3</v>
      </c>
      <c r="L934">
        <v>5</v>
      </c>
      <c r="M934">
        <v>136</v>
      </c>
      <c r="O934" s="9">
        <f t="shared" si="101"/>
        <v>42</v>
      </c>
      <c r="P934" s="9">
        <f>J934*0.52</f>
        <v>1.04</v>
      </c>
      <c r="Q934" s="9">
        <f>K934*0.59</f>
        <v>1.77</v>
      </c>
      <c r="R934" s="9">
        <f t="shared" si="102"/>
        <v>2.81</v>
      </c>
    </row>
    <row r="935" spans="1:18" x14ac:dyDescent="0.2">
      <c r="A935" t="s">
        <v>2090</v>
      </c>
      <c r="B935" t="s">
        <v>2091</v>
      </c>
      <c r="C935" s="6" t="s">
        <v>888</v>
      </c>
      <c r="D935">
        <v>203</v>
      </c>
      <c r="E935" t="s">
        <v>407</v>
      </c>
      <c r="F935" t="s">
        <v>408</v>
      </c>
      <c r="G935" t="s">
        <v>1819</v>
      </c>
      <c r="H935" t="s">
        <v>1015</v>
      </c>
      <c r="I935">
        <v>5</v>
      </c>
      <c r="J935">
        <v>0</v>
      </c>
      <c r="K935">
        <v>1</v>
      </c>
      <c r="L935">
        <v>1</v>
      </c>
      <c r="M935">
        <v>0</v>
      </c>
      <c r="O935" s="9">
        <f t="shared" si="101"/>
        <v>5</v>
      </c>
      <c r="P935" s="9">
        <f>J935*0.6</f>
        <v>0</v>
      </c>
      <c r="Q935" s="9">
        <f>K935*0.53</f>
        <v>0.53</v>
      </c>
      <c r="R935" s="9">
        <f t="shared" si="102"/>
        <v>0.53</v>
      </c>
    </row>
    <row r="936" spans="1:18" x14ac:dyDescent="0.2">
      <c r="A936" t="s">
        <v>2131</v>
      </c>
      <c r="B936" t="s">
        <v>2083</v>
      </c>
      <c r="C936" s="6" t="s">
        <v>891</v>
      </c>
      <c r="D936">
        <v>210</v>
      </c>
      <c r="E936" t="s">
        <v>595</v>
      </c>
      <c r="F936" t="s">
        <v>596</v>
      </c>
      <c r="G936" t="s">
        <v>1094</v>
      </c>
      <c r="H936" t="s">
        <v>973</v>
      </c>
      <c r="I936">
        <v>80</v>
      </c>
      <c r="J936">
        <v>8</v>
      </c>
      <c r="K936">
        <v>29</v>
      </c>
      <c r="L936">
        <v>37</v>
      </c>
      <c r="M936">
        <v>88</v>
      </c>
      <c r="O936" s="9">
        <f t="shared" si="101"/>
        <v>80</v>
      </c>
      <c r="P936" s="9">
        <f>J936*0.33</f>
        <v>2.64</v>
      </c>
      <c r="Q936" s="9">
        <f>K936*0.32</f>
        <v>9.2799999999999994</v>
      </c>
      <c r="R936" s="9">
        <f t="shared" si="102"/>
        <v>11.92</v>
      </c>
    </row>
    <row r="937" spans="1:18" x14ac:dyDescent="0.2">
      <c r="G937" t="s">
        <v>1777</v>
      </c>
      <c r="H937" t="s">
        <v>2078</v>
      </c>
      <c r="I937">
        <v>7</v>
      </c>
      <c r="J937">
        <v>1</v>
      </c>
      <c r="K937">
        <v>0</v>
      </c>
      <c r="L937">
        <v>1</v>
      </c>
      <c r="M937">
        <v>0</v>
      </c>
      <c r="O937" s="9">
        <f t="shared" si="101"/>
        <v>7</v>
      </c>
      <c r="P937" s="9">
        <f>J937*0.47</f>
        <v>0.47</v>
      </c>
      <c r="Q937" s="9">
        <f>K937*0.48</f>
        <v>0</v>
      </c>
      <c r="R937" s="9">
        <f t="shared" si="102"/>
        <v>0.47</v>
      </c>
    </row>
    <row r="938" spans="1:18" x14ac:dyDescent="0.2">
      <c r="G938" t="s">
        <v>1981</v>
      </c>
      <c r="H938" t="s">
        <v>968</v>
      </c>
      <c r="I938">
        <v>4</v>
      </c>
      <c r="J938">
        <v>0</v>
      </c>
      <c r="K938">
        <v>0</v>
      </c>
      <c r="L938">
        <v>0</v>
      </c>
      <c r="M938">
        <v>0</v>
      </c>
      <c r="O938" s="9">
        <f t="shared" si="101"/>
        <v>4</v>
      </c>
      <c r="P938" s="9">
        <f>J938*0.47</f>
        <v>0</v>
      </c>
      <c r="Q938" s="9">
        <f>K938*0.48</f>
        <v>0</v>
      </c>
      <c r="R938" s="9">
        <f t="shared" si="102"/>
        <v>0</v>
      </c>
    </row>
    <row r="939" spans="1:18" x14ac:dyDescent="0.2">
      <c r="G939" t="s">
        <v>2040</v>
      </c>
      <c r="H939" t="s">
        <v>1015</v>
      </c>
      <c r="I939">
        <v>12</v>
      </c>
      <c r="J939">
        <v>0</v>
      </c>
      <c r="K939">
        <v>0</v>
      </c>
      <c r="L939">
        <v>0</v>
      </c>
      <c r="M939">
        <v>0</v>
      </c>
      <c r="O939" s="9">
        <f t="shared" si="101"/>
        <v>12</v>
      </c>
      <c r="P939" s="9">
        <f>J939*0.47</f>
        <v>0</v>
      </c>
      <c r="Q939" s="9">
        <f>K939*0.48</f>
        <v>0</v>
      </c>
      <c r="R939" s="9">
        <f t="shared" si="102"/>
        <v>0</v>
      </c>
    </row>
    <row r="940" spans="1:18" x14ac:dyDescent="0.2">
      <c r="A940" t="s">
        <v>2090</v>
      </c>
      <c r="B940" t="s">
        <v>2091</v>
      </c>
      <c r="C940" s="6" t="s">
        <v>887</v>
      </c>
      <c r="D940">
        <v>180</v>
      </c>
      <c r="E940" t="s">
        <v>2438</v>
      </c>
      <c r="F940" t="s">
        <v>2289</v>
      </c>
      <c r="G940" t="s">
        <v>1234</v>
      </c>
      <c r="H940" t="s">
        <v>2078</v>
      </c>
      <c r="I940">
        <v>55</v>
      </c>
      <c r="J940">
        <v>14</v>
      </c>
      <c r="K940">
        <v>10</v>
      </c>
      <c r="L940">
        <v>24</v>
      </c>
      <c r="M940">
        <v>69</v>
      </c>
      <c r="O940" s="9">
        <f t="shared" si="101"/>
        <v>55</v>
      </c>
      <c r="P940" s="9">
        <f>J940*0.3</f>
        <v>4.2</v>
      </c>
      <c r="Q940" s="9">
        <f>K940*0.36</f>
        <v>3.5999999999999996</v>
      </c>
      <c r="R940" s="9">
        <f t="shared" si="102"/>
        <v>7.8</v>
      </c>
    </row>
    <row r="941" spans="1:18" x14ac:dyDescent="0.2">
      <c r="G941" t="s">
        <v>1892</v>
      </c>
      <c r="H941" t="s">
        <v>915</v>
      </c>
      <c r="I941">
        <v>1</v>
      </c>
      <c r="J941">
        <v>0</v>
      </c>
      <c r="K941">
        <v>0</v>
      </c>
      <c r="L941">
        <v>0</v>
      </c>
      <c r="M941">
        <v>0</v>
      </c>
      <c r="O941" s="9">
        <f t="shared" si="101"/>
        <v>1</v>
      </c>
      <c r="P941" s="9">
        <f>J941*0.47</f>
        <v>0</v>
      </c>
      <c r="Q941" s="9">
        <f>K941*0.48</f>
        <v>0</v>
      </c>
      <c r="R941" s="9">
        <f t="shared" si="102"/>
        <v>0</v>
      </c>
    </row>
    <row r="942" spans="1:18" x14ac:dyDescent="0.2">
      <c r="A942" t="s">
        <v>2094</v>
      </c>
      <c r="B942" t="s">
        <v>2083</v>
      </c>
      <c r="C942" s="6" t="s">
        <v>886</v>
      </c>
      <c r="D942">
        <v>185</v>
      </c>
      <c r="E942" t="s">
        <v>2376</v>
      </c>
      <c r="F942" t="s">
        <v>2096</v>
      </c>
      <c r="G942" t="s">
        <v>1254</v>
      </c>
      <c r="H942" t="s">
        <v>911</v>
      </c>
      <c r="I942">
        <v>60</v>
      </c>
      <c r="J942">
        <v>7</v>
      </c>
      <c r="K942">
        <v>16</v>
      </c>
      <c r="L942">
        <v>23</v>
      </c>
      <c r="M942">
        <v>30</v>
      </c>
      <c r="O942" s="9">
        <f t="shared" si="101"/>
        <v>60</v>
      </c>
      <c r="P942" s="9">
        <f>J942*0.51</f>
        <v>3.5700000000000003</v>
      </c>
      <c r="Q942" s="9">
        <f>K942*0.51</f>
        <v>8.16</v>
      </c>
      <c r="R942" s="9">
        <f t="shared" si="102"/>
        <v>11.73</v>
      </c>
    </row>
    <row r="943" spans="1:18" x14ac:dyDescent="0.2">
      <c r="A943" t="s">
        <v>2090</v>
      </c>
      <c r="B943" t="s">
        <v>2091</v>
      </c>
      <c r="C943" s="6" t="s">
        <v>886</v>
      </c>
      <c r="D943">
        <v>205</v>
      </c>
      <c r="E943" t="s">
        <v>2188</v>
      </c>
      <c r="F943" t="s">
        <v>2189</v>
      </c>
      <c r="G943" t="s">
        <v>1537</v>
      </c>
      <c r="H943" t="s">
        <v>938</v>
      </c>
      <c r="I943">
        <v>62</v>
      </c>
      <c r="J943">
        <v>2</v>
      </c>
      <c r="K943">
        <v>5</v>
      </c>
      <c r="L943">
        <v>7</v>
      </c>
      <c r="M943">
        <v>20</v>
      </c>
      <c r="O943" s="9">
        <f t="shared" si="101"/>
        <v>62</v>
      </c>
      <c r="P943" s="9">
        <f>J943*0.47</f>
        <v>0.94</v>
      </c>
      <c r="Q943" s="9">
        <f>K943*0.45</f>
        <v>2.25</v>
      </c>
      <c r="R943" s="9">
        <f t="shared" si="102"/>
        <v>3.19</v>
      </c>
    </row>
    <row r="944" spans="1:18" x14ac:dyDescent="0.2">
      <c r="G944" t="s">
        <v>1796</v>
      </c>
      <c r="H944" t="s">
        <v>931</v>
      </c>
      <c r="I944">
        <v>2</v>
      </c>
      <c r="J944">
        <v>0</v>
      </c>
      <c r="K944">
        <v>1</v>
      </c>
      <c r="L944">
        <v>1</v>
      </c>
      <c r="M944">
        <v>0</v>
      </c>
      <c r="O944" s="9">
        <f t="shared" si="101"/>
        <v>2</v>
      </c>
      <c r="P944" s="9">
        <f>J944*0.47</f>
        <v>0</v>
      </c>
      <c r="Q944" s="9">
        <f>K944*0.48</f>
        <v>0.48</v>
      </c>
      <c r="R944" s="9">
        <f t="shared" si="102"/>
        <v>0.48</v>
      </c>
    </row>
    <row r="945" spans="1:18" x14ac:dyDescent="0.2">
      <c r="A945" t="s">
        <v>2131</v>
      </c>
      <c r="B945" t="s">
        <v>2083</v>
      </c>
      <c r="C945" s="6" t="s">
        <v>889</v>
      </c>
      <c r="D945">
        <v>215</v>
      </c>
      <c r="E945" t="s">
        <v>242</v>
      </c>
      <c r="F945" t="s">
        <v>243</v>
      </c>
      <c r="G945" t="s">
        <v>1351</v>
      </c>
      <c r="H945" t="s">
        <v>949</v>
      </c>
      <c r="I945">
        <v>70</v>
      </c>
      <c r="J945">
        <v>4</v>
      </c>
      <c r="K945">
        <v>13</v>
      </c>
      <c r="L945">
        <v>17</v>
      </c>
      <c r="M945">
        <v>182</v>
      </c>
      <c r="O945" s="9">
        <f t="shared" si="101"/>
        <v>70</v>
      </c>
      <c r="P945" s="9">
        <f>J945*0.33</f>
        <v>1.32</v>
      </c>
      <c r="Q945" s="9">
        <f>K945*0.32</f>
        <v>4.16</v>
      </c>
      <c r="R945" s="9">
        <f t="shared" si="102"/>
        <v>5.48</v>
      </c>
    </row>
    <row r="946" spans="1:18" x14ac:dyDescent="0.2">
      <c r="A946" t="s">
        <v>2094</v>
      </c>
      <c r="B946" t="s">
        <v>2083</v>
      </c>
      <c r="C946" s="6" t="s">
        <v>887</v>
      </c>
      <c r="D946">
        <v>194</v>
      </c>
      <c r="E946" t="s">
        <v>2237</v>
      </c>
      <c r="F946" t="s">
        <v>2238</v>
      </c>
      <c r="G946" t="s">
        <v>1609</v>
      </c>
      <c r="H946" t="s">
        <v>906</v>
      </c>
      <c r="I946">
        <v>6</v>
      </c>
      <c r="J946">
        <v>0</v>
      </c>
      <c r="K946">
        <v>5</v>
      </c>
      <c r="L946">
        <v>5</v>
      </c>
      <c r="M946">
        <v>0</v>
      </c>
      <c r="O946" s="9">
        <f t="shared" si="101"/>
        <v>6</v>
      </c>
      <c r="P946" s="9">
        <f>J946*0.38</f>
        <v>0</v>
      </c>
      <c r="Q946" s="9">
        <f>K946*0.41</f>
        <v>2.0499999999999998</v>
      </c>
      <c r="R946" s="9">
        <f t="shared" si="102"/>
        <v>2.0499999999999998</v>
      </c>
    </row>
    <row r="947" spans="1:18" x14ac:dyDescent="0.2">
      <c r="A947" t="s">
        <v>2094</v>
      </c>
      <c r="B947" t="s">
        <v>2083</v>
      </c>
      <c r="C947" s="6" t="s">
        <v>895</v>
      </c>
      <c r="D947">
        <v>170</v>
      </c>
      <c r="E947" t="s">
        <v>653</v>
      </c>
      <c r="F947" t="s">
        <v>2163</v>
      </c>
      <c r="G947" t="s">
        <v>1221</v>
      </c>
      <c r="H947" t="s">
        <v>915</v>
      </c>
      <c r="I947">
        <v>37</v>
      </c>
      <c r="J947">
        <v>11</v>
      </c>
      <c r="K947">
        <v>14</v>
      </c>
      <c r="L947">
        <v>25</v>
      </c>
      <c r="M947">
        <v>29</v>
      </c>
      <c r="O947" s="9">
        <f t="shared" si="101"/>
        <v>37</v>
      </c>
      <c r="P947" s="9">
        <f>J947*0.3</f>
        <v>3.3</v>
      </c>
      <c r="Q947" s="9">
        <f>K947*0.36</f>
        <v>5.04</v>
      </c>
      <c r="R947" s="9">
        <f t="shared" si="102"/>
        <v>8.34</v>
      </c>
    </row>
    <row r="948" spans="1:18" x14ac:dyDescent="0.2">
      <c r="A948" t="s">
        <v>2082</v>
      </c>
      <c r="B948" t="s">
        <v>2083</v>
      </c>
      <c r="C948" s="6" t="s">
        <v>889</v>
      </c>
      <c r="D948">
        <v>210</v>
      </c>
      <c r="E948" t="s">
        <v>588</v>
      </c>
      <c r="F948" t="s">
        <v>2375</v>
      </c>
      <c r="G948" t="s">
        <v>1251</v>
      </c>
      <c r="H948" t="s">
        <v>973</v>
      </c>
      <c r="I948">
        <v>72</v>
      </c>
      <c r="J948">
        <v>10</v>
      </c>
      <c r="K948">
        <v>13</v>
      </c>
      <c r="L948">
        <v>23</v>
      </c>
      <c r="M948">
        <v>38</v>
      </c>
      <c r="O948" s="9">
        <f t="shared" si="101"/>
        <v>72</v>
      </c>
      <c r="P948" s="9">
        <f>J948*0.42</f>
        <v>4.2</v>
      </c>
      <c r="Q948" s="9">
        <f>K948*0.41</f>
        <v>5.33</v>
      </c>
      <c r="R948" s="9">
        <f t="shared" si="102"/>
        <v>9.5300000000000011</v>
      </c>
    </row>
    <row r="949" spans="1:18" x14ac:dyDescent="0.2">
      <c r="G949" t="s">
        <v>1791</v>
      </c>
      <c r="H949" t="s">
        <v>992</v>
      </c>
      <c r="I949">
        <v>41</v>
      </c>
      <c r="J949">
        <v>1</v>
      </c>
      <c r="K949">
        <v>0</v>
      </c>
      <c r="L949">
        <v>1</v>
      </c>
      <c r="M949">
        <v>24</v>
      </c>
      <c r="O949" s="9">
        <f t="shared" si="101"/>
        <v>41</v>
      </c>
      <c r="P949" s="9">
        <f>J949*0.47</f>
        <v>0.47</v>
      </c>
      <c r="Q949" s="9">
        <f>K949*0.48</f>
        <v>0</v>
      </c>
      <c r="R949" s="9">
        <f t="shared" si="102"/>
        <v>0.47</v>
      </c>
    </row>
    <row r="950" spans="1:18" x14ac:dyDescent="0.2">
      <c r="G950" t="s">
        <v>1320</v>
      </c>
      <c r="H950" t="s">
        <v>964</v>
      </c>
      <c r="I950">
        <v>41</v>
      </c>
      <c r="J950">
        <v>10</v>
      </c>
      <c r="K950">
        <v>8</v>
      </c>
      <c r="L950">
        <v>18</v>
      </c>
      <c r="M950">
        <v>16</v>
      </c>
      <c r="O950" s="9">
        <f t="shared" si="101"/>
        <v>41</v>
      </c>
      <c r="P950" s="9">
        <f>J950*0.47</f>
        <v>4.6999999999999993</v>
      </c>
      <c r="Q950" s="9">
        <f>K950*0.48</f>
        <v>3.84</v>
      </c>
      <c r="R950" s="9">
        <f t="shared" si="102"/>
        <v>8.5399999999999991</v>
      </c>
    </row>
    <row r="951" spans="1:18" x14ac:dyDescent="0.2">
      <c r="A951" t="s">
        <v>2131</v>
      </c>
      <c r="B951" t="s">
        <v>2091</v>
      </c>
      <c r="C951" s="6" t="s">
        <v>891</v>
      </c>
      <c r="D951">
        <v>212</v>
      </c>
      <c r="E951" t="s">
        <v>830</v>
      </c>
      <c r="F951" t="s">
        <v>146</v>
      </c>
      <c r="G951" t="s">
        <v>1427</v>
      </c>
      <c r="H951" t="s">
        <v>922</v>
      </c>
      <c r="I951">
        <v>75</v>
      </c>
      <c r="J951">
        <v>2</v>
      </c>
      <c r="K951">
        <v>10</v>
      </c>
      <c r="L951">
        <v>12</v>
      </c>
      <c r="M951">
        <v>109</v>
      </c>
      <c r="O951" s="9">
        <f t="shared" si="101"/>
        <v>75</v>
      </c>
      <c r="P951" s="9">
        <f>J951*0.52</f>
        <v>1.04</v>
      </c>
      <c r="Q951" s="9">
        <f>K951*0.59</f>
        <v>5.8999999999999995</v>
      </c>
      <c r="R951" s="9">
        <f t="shared" si="102"/>
        <v>6.9399999999999995</v>
      </c>
    </row>
    <row r="952" spans="1:18" x14ac:dyDescent="0.2">
      <c r="A952" t="s">
        <v>2131</v>
      </c>
      <c r="B952" t="s">
        <v>2091</v>
      </c>
      <c r="C952" s="6" t="s">
        <v>885</v>
      </c>
      <c r="D952">
        <v>181</v>
      </c>
      <c r="E952" t="s">
        <v>380</v>
      </c>
      <c r="F952" t="s">
        <v>381</v>
      </c>
      <c r="G952" t="s">
        <v>1034</v>
      </c>
      <c r="H952" t="s">
        <v>944</v>
      </c>
      <c r="I952">
        <v>79</v>
      </c>
      <c r="J952">
        <v>6</v>
      </c>
      <c r="K952">
        <v>37</v>
      </c>
      <c r="L952">
        <v>43</v>
      </c>
      <c r="M952">
        <v>28</v>
      </c>
      <c r="O952" s="9">
        <f t="shared" si="101"/>
        <v>79</v>
      </c>
      <c r="P952" s="9">
        <f>J952*0.42</f>
        <v>2.52</v>
      </c>
      <c r="Q952" s="9">
        <f>K952*0.41</f>
        <v>15.17</v>
      </c>
      <c r="R952" s="9">
        <f t="shared" si="102"/>
        <v>17.690000000000001</v>
      </c>
    </row>
    <row r="953" spans="1:18" x14ac:dyDescent="0.2">
      <c r="A953" t="s">
        <v>2074</v>
      </c>
      <c r="B953" t="s">
        <v>2083</v>
      </c>
      <c r="C953" s="6" t="s">
        <v>886</v>
      </c>
      <c r="D953">
        <v>188</v>
      </c>
      <c r="E953" t="s">
        <v>37</v>
      </c>
      <c r="F953" t="s">
        <v>38</v>
      </c>
      <c r="G953" t="s">
        <v>1902</v>
      </c>
      <c r="H953" t="s">
        <v>908</v>
      </c>
      <c r="I953">
        <v>1</v>
      </c>
      <c r="J953">
        <v>0</v>
      </c>
      <c r="K953">
        <v>0</v>
      </c>
      <c r="L953">
        <v>0</v>
      </c>
      <c r="M953">
        <v>0</v>
      </c>
    </row>
    <row r="954" spans="1:18" x14ac:dyDescent="0.2">
      <c r="A954" t="s">
        <v>2082</v>
      </c>
      <c r="B954" t="s">
        <v>2083</v>
      </c>
      <c r="C954" s="6" t="s">
        <v>888</v>
      </c>
      <c r="D954">
        <v>203</v>
      </c>
      <c r="E954" t="s">
        <v>773</v>
      </c>
      <c r="F954" t="s">
        <v>774</v>
      </c>
      <c r="G954" t="s">
        <v>1580</v>
      </c>
      <c r="H954" t="s">
        <v>1047</v>
      </c>
      <c r="I954">
        <v>34</v>
      </c>
      <c r="J954">
        <v>0</v>
      </c>
      <c r="K954">
        <v>6</v>
      </c>
      <c r="L954">
        <v>6</v>
      </c>
      <c r="M954">
        <v>15</v>
      </c>
      <c r="O954" s="9">
        <f>I954</f>
        <v>34</v>
      </c>
      <c r="P954" s="9">
        <f>J954*0.51</f>
        <v>0</v>
      </c>
      <c r="Q954" s="9">
        <f>K954*0.51</f>
        <v>3.06</v>
      </c>
      <c r="R954" s="9">
        <f>P954+Q954</f>
        <v>3.06</v>
      </c>
    </row>
    <row r="955" spans="1:18" x14ac:dyDescent="0.2">
      <c r="A955" t="s">
        <v>2082</v>
      </c>
      <c r="B955" t="s">
        <v>2091</v>
      </c>
      <c r="C955" s="6" t="s">
        <v>887</v>
      </c>
      <c r="D955">
        <v>176</v>
      </c>
      <c r="E955" t="s">
        <v>2321</v>
      </c>
      <c r="F955" t="s">
        <v>2322</v>
      </c>
      <c r="G955" t="s">
        <v>1525</v>
      </c>
      <c r="H955" t="s">
        <v>968</v>
      </c>
      <c r="I955">
        <v>62</v>
      </c>
      <c r="J955">
        <v>3</v>
      </c>
      <c r="K955">
        <v>4</v>
      </c>
      <c r="L955">
        <v>7</v>
      </c>
      <c r="M955">
        <v>24</v>
      </c>
      <c r="O955" s="9">
        <f>I955</f>
        <v>62</v>
      </c>
      <c r="P955" s="9">
        <f>J955*0.51</f>
        <v>1.53</v>
      </c>
      <c r="Q955" s="9">
        <f>K955*0.51</f>
        <v>2.04</v>
      </c>
      <c r="R955" s="9">
        <f>P955+Q955</f>
        <v>3.5700000000000003</v>
      </c>
    </row>
    <row r="956" spans="1:18" x14ac:dyDescent="0.2">
      <c r="A956" t="s">
        <v>2074</v>
      </c>
      <c r="B956" t="s">
        <v>2083</v>
      </c>
      <c r="C956" s="6" t="s">
        <v>891</v>
      </c>
      <c r="D956">
        <v>224</v>
      </c>
      <c r="E956" t="s">
        <v>2317</v>
      </c>
      <c r="F956" t="s">
        <v>2318</v>
      </c>
      <c r="G956" t="s">
        <v>1948</v>
      </c>
      <c r="H956" t="s">
        <v>917</v>
      </c>
      <c r="I956">
        <v>2</v>
      </c>
      <c r="J956">
        <v>0</v>
      </c>
      <c r="K956">
        <v>0</v>
      </c>
      <c r="L956">
        <v>0</v>
      </c>
      <c r="M956">
        <v>0</v>
      </c>
    </row>
    <row r="957" spans="1:18" x14ac:dyDescent="0.2">
      <c r="G957" t="s">
        <v>2009</v>
      </c>
      <c r="H957" t="s">
        <v>915</v>
      </c>
      <c r="I957">
        <v>6</v>
      </c>
      <c r="J957">
        <v>0</v>
      </c>
      <c r="K957">
        <v>0</v>
      </c>
      <c r="L957">
        <v>0</v>
      </c>
      <c r="M957">
        <v>19</v>
      </c>
      <c r="O957" s="9">
        <f t="shared" ref="O957:O980" si="103">I957</f>
        <v>6</v>
      </c>
      <c r="P957" s="9">
        <f>J957*0.47</f>
        <v>0</v>
      </c>
      <c r="Q957" s="9">
        <f>K957*0.48</f>
        <v>0</v>
      </c>
      <c r="R957" s="9">
        <f t="shared" ref="R957:R980" si="104">P957+Q957</f>
        <v>0</v>
      </c>
    </row>
    <row r="958" spans="1:18" x14ac:dyDescent="0.2">
      <c r="A958" t="s">
        <v>2131</v>
      </c>
      <c r="B958" t="s">
        <v>2091</v>
      </c>
      <c r="C958" s="6" t="s">
        <v>888</v>
      </c>
      <c r="D958">
        <v>208</v>
      </c>
      <c r="E958" t="s">
        <v>555</v>
      </c>
      <c r="F958" t="s">
        <v>212</v>
      </c>
      <c r="G958" t="s">
        <v>1583</v>
      </c>
      <c r="H958" t="s">
        <v>920</v>
      </c>
      <c r="I958">
        <v>44</v>
      </c>
      <c r="J958">
        <v>0</v>
      </c>
      <c r="K958">
        <v>6</v>
      </c>
      <c r="L958">
        <v>6</v>
      </c>
      <c r="M958">
        <v>37</v>
      </c>
      <c r="O958" s="9">
        <f t="shared" si="103"/>
        <v>44</v>
      </c>
      <c r="P958" s="9">
        <f>J958*0.33</f>
        <v>0</v>
      </c>
      <c r="Q958" s="9">
        <f>K958*0.32</f>
        <v>1.92</v>
      </c>
      <c r="R958" s="9">
        <f t="shared" si="104"/>
        <v>1.92</v>
      </c>
    </row>
    <row r="959" spans="1:18" x14ac:dyDescent="0.2">
      <c r="G959" t="s">
        <v>1911</v>
      </c>
      <c r="H959" t="s">
        <v>964</v>
      </c>
      <c r="I959">
        <v>1</v>
      </c>
      <c r="J959">
        <v>0</v>
      </c>
      <c r="K959">
        <v>0</v>
      </c>
      <c r="L959">
        <v>0</v>
      </c>
      <c r="M959">
        <v>0</v>
      </c>
      <c r="O959" s="9">
        <f t="shared" si="103"/>
        <v>1</v>
      </c>
      <c r="P959" s="9">
        <f>J959*0.47</f>
        <v>0</v>
      </c>
      <c r="Q959" s="9">
        <f>K959*0.48</f>
        <v>0</v>
      </c>
      <c r="R959" s="9">
        <f t="shared" si="104"/>
        <v>0</v>
      </c>
    </row>
    <row r="960" spans="1:18" x14ac:dyDescent="0.2">
      <c r="G960" t="s">
        <v>1818</v>
      </c>
      <c r="H960" t="s">
        <v>908</v>
      </c>
      <c r="I960">
        <v>5</v>
      </c>
      <c r="J960">
        <v>0</v>
      </c>
      <c r="K960">
        <v>1</v>
      </c>
      <c r="L960">
        <v>1</v>
      </c>
      <c r="M960">
        <v>2</v>
      </c>
      <c r="O960" s="9">
        <f t="shared" si="103"/>
        <v>5</v>
      </c>
      <c r="P960" s="9">
        <f>J960*0.47</f>
        <v>0</v>
      </c>
      <c r="Q960" s="9">
        <f>K960*0.48</f>
        <v>0.48</v>
      </c>
      <c r="R960" s="9">
        <f t="shared" si="104"/>
        <v>0.48</v>
      </c>
    </row>
    <row r="961" spans="1:18" x14ac:dyDescent="0.2">
      <c r="A961" t="s">
        <v>2082</v>
      </c>
      <c r="B961" t="s">
        <v>2083</v>
      </c>
      <c r="C961" s="6" t="s">
        <v>887</v>
      </c>
      <c r="D961">
        <v>185</v>
      </c>
      <c r="E961" t="s">
        <v>817</v>
      </c>
      <c r="F961" t="s">
        <v>2289</v>
      </c>
      <c r="G961" t="s">
        <v>1430</v>
      </c>
      <c r="H961" t="s">
        <v>922</v>
      </c>
      <c r="I961">
        <v>21</v>
      </c>
      <c r="J961">
        <v>8</v>
      </c>
      <c r="K961">
        <v>3</v>
      </c>
      <c r="L961">
        <v>11</v>
      </c>
      <c r="M961">
        <v>14</v>
      </c>
      <c r="O961" s="9">
        <f t="shared" si="103"/>
        <v>21</v>
      </c>
      <c r="P961" s="9">
        <f>J961*0.33</f>
        <v>2.64</v>
      </c>
      <c r="Q961" s="9">
        <f>K961*0.32</f>
        <v>0.96</v>
      </c>
      <c r="R961" s="9">
        <f t="shared" si="104"/>
        <v>3.6</v>
      </c>
    </row>
    <row r="962" spans="1:18" x14ac:dyDescent="0.2">
      <c r="A962" t="s">
        <v>2094</v>
      </c>
      <c r="B962" t="s">
        <v>2083</v>
      </c>
      <c r="C962" s="6" t="s">
        <v>888</v>
      </c>
      <c r="D962">
        <v>212</v>
      </c>
      <c r="E962" t="s">
        <v>401</v>
      </c>
      <c r="F962" t="s">
        <v>2124</v>
      </c>
      <c r="G962" t="s">
        <v>1014</v>
      </c>
      <c r="H962" t="s">
        <v>1015</v>
      </c>
      <c r="I962">
        <v>73</v>
      </c>
      <c r="J962">
        <v>23</v>
      </c>
      <c r="K962">
        <v>22</v>
      </c>
      <c r="L962">
        <v>45</v>
      </c>
      <c r="M962">
        <v>64</v>
      </c>
      <c r="O962" s="9">
        <f t="shared" si="103"/>
        <v>73</v>
      </c>
      <c r="P962" s="9">
        <f>J962*0.33</f>
        <v>7.5900000000000007</v>
      </c>
      <c r="Q962" s="9">
        <f>K962*0.32</f>
        <v>7.04</v>
      </c>
      <c r="R962" s="9">
        <f t="shared" si="104"/>
        <v>14.63</v>
      </c>
    </row>
    <row r="963" spans="1:18" x14ac:dyDescent="0.2">
      <c r="G963" t="s">
        <v>1834</v>
      </c>
      <c r="H963" t="s">
        <v>1015</v>
      </c>
      <c r="I963">
        <v>8</v>
      </c>
      <c r="J963">
        <v>0</v>
      </c>
      <c r="K963">
        <v>1</v>
      </c>
      <c r="L963">
        <v>1</v>
      </c>
      <c r="M963">
        <v>2</v>
      </c>
      <c r="O963" s="9">
        <f t="shared" si="103"/>
        <v>8</v>
      </c>
      <c r="P963" s="9">
        <f>J963*0.47</f>
        <v>0</v>
      </c>
      <c r="Q963" s="9">
        <f>K963*0.48</f>
        <v>0.48</v>
      </c>
      <c r="R963" s="9">
        <f t="shared" si="104"/>
        <v>0.48</v>
      </c>
    </row>
    <row r="964" spans="1:18" x14ac:dyDescent="0.2">
      <c r="A964" t="s">
        <v>2094</v>
      </c>
      <c r="B964" t="s">
        <v>2083</v>
      </c>
      <c r="C964" s="6" t="s">
        <v>885</v>
      </c>
      <c r="D964">
        <v>180</v>
      </c>
      <c r="E964" t="s">
        <v>2180</v>
      </c>
      <c r="F964" t="s">
        <v>2181</v>
      </c>
      <c r="G964" t="s">
        <v>1457</v>
      </c>
      <c r="H964" t="s">
        <v>938</v>
      </c>
      <c r="I964">
        <v>54</v>
      </c>
      <c r="J964">
        <v>5</v>
      </c>
      <c r="K964">
        <v>5</v>
      </c>
      <c r="L964">
        <v>10</v>
      </c>
      <c r="M964">
        <v>18</v>
      </c>
      <c r="O964" s="9">
        <f t="shared" si="103"/>
        <v>54</v>
      </c>
      <c r="P964" s="9">
        <f>J964*0.3</f>
        <v>1.5</v>
      </c>
      <c r="Q964" s="9">
        <f>K964*0.36</f>
        <v>1.7999999999999998</v>
      </c>
      <c r="R964" s="9">
        <f t="shared" si="104"/>
        <v>3.3</v>
      </c>
    </row>
    <row r="965" spans="1:18" x14ac:dyDescent="0.2">
      <c r="A965" t="s">
        <v>2131</v>
      </c>
      <c r="B965" t="s">
        <v>2083</v>
      </c>
      <c r="C965" s="6" t="s">
        <v>889</v>
      </c>
      <c r="D965">
        <v>220</v>
      </c>
      <c r="E965" t="s">
        <v>679</v>
      </c>
      <c r="F965" t="s">
        <v>602</v>
      </c>
      <c r="G965" t="s">
        <v>1808</v>
      </c>
      <c r="H965" t="s">
        <v>915</v>
      </c>
      <c r="I965">
        <v>3</v>
      </c>
      <c r="J965">
        <v>0</v>
      </c>
      <c r="K965">
        <v>1</v>
      </c>
      <c r="L965">
        <v>1</v>
      </c>
      <c r="M965">
        <v>20</v>
      </c>
      <c r="O965" s="9">
        <f t="shared" si="103"/>
        <v>3</v>
      </c>
      <c r="P965" s="9">
        <f>J965*0.42</f>
        <v>0</v>
      </c>
      <c r="Q965" s="9">
        <f>K965*0.41</f>
        <v>0.41</v>
      </c>
      <c r="R965" s="9">
        <f t="shared" si="104"/>
        <v>0.41</v>
      </c>
    </row>
    <row r="966" spans="1:18" x14ac:dyDescent="0.2">
      <c r="G966" t="s">
        <v>1982</v>
      </c>
      <c r="H966" t="s">
        <v>931</v>
      </c>
      <c r="I966">
        <v>4</v>
      </c>
      <c r="J966">
        <v>0</v>
      </c>
      <c r="K966">
        <v>0</v>
      </c>
      <c r="L966">
        <v>0</v>
      </c>
      <c r="M966">
        <v>16</v>
      </c>
      <c r="O966" s="9">
        <f t="shared" si="103"/>
        <v>4</v>
      </c>
      <c r="P966" s="9">
        <f>J966*0.47</f>
        <v>0</v>
      </c>
      <c r="Q966" s="9">
        <f>K966*0.48</f>
        <v>0</v>
      </c>
      <c r="R966" s="9">
        <f t="shared" si="104"/>
        <v>0</v>
      </c>
    </row>
    <row r="967" spans="1:18" x14ac:dyDescent="0.2">
      <c r="A967" t="s">
        <v>2082</v>
      </c>
      <c r="B967" t="s">
        <v>2083</v>
      </c>
      <c r="C967" s="6" t="s">
        <v>892</v>
      </c>
      <c r="D967">
        <v>230</v>
      </c>
      <c r="E967" t="s">
        <v>589</v>
      </c>
      <c r="F967" t="s">
        <v>93</v>
      </c>
      <c r="G967" t="s">
        <v>1621</v>
      </c>
      <c r="H967" t="s">
        <v>973</v>
      </c>
      <c r="I967">
        <v>20</v>
      </c>
      <c r="J967">
        <v>2</v>
      </c>
      <c r="K967">
        <v>2</v>
      </c>
      <c r="L967">
        <v>4</v>
      </c>
      <c r="M967">
        <v>74</v>
      </c>
      <c r="O967" s="9">
        <f t="shared" si="103"/>
        <v>20</v>
      </c>
      <c r="P967" s="9">
        <f>J967*0.33</f>
        <v>0.66</v>
      </c>
      <c r="Q967" s="9">
        <f>K967*0.32</f>
        <v>0.64</v>
      </c>
      <c r="R967" s="9">
        <f t="shared" si="104"/>
        <v>1.3</v>
      </c>
    </row>
    <row r="968" spans="1:18" x14ac:dyDescent="0.2">
      <c r="A968" t="s">
        <v>2090</v>
      </c>
      <c r="B968" t="s">
        <v>2091</v>
      </c>
      <c r="C968" s="6" t="s">
        <v>889</v>
      </c>
      <c r="D968">
        <v>212</v>
      </c>
      <c r="E968" t="s">
        <v>352</v>
      </c>
      <c r="F968" t="s">
        <v>353</v>
      </c>
      <c r="G968" t="s">
        <v>1937</v>
      </c>
      <c r="H968" t="s">
        <v>944</v>
      </c>
      <c r="I968">
        <v>2</v>
      </c>
      <c r="J968">
        <v>0</v>
      </c>
      <c r="K968">
        <v>0</v>
      </c>
      <c r="L968">
        <v>0</v>
      </c>
      <c r="M968">
        <v>0</v>
      </c>
      <c r="O968" s="9">
        <f t="shared" si="103"/>
        <v>2</v>
      </c>
      <c r="P968" s="9">
        <f>J968*0.51</f>
        <v>0</v>
      </c>
      <c r="Q968" s="9">
        <f>K968*0.51</f>
        <v>0</v>
      </c>
      <c r="R968" s="9">
        <f t="shared" si="104"/>
        <v>0</v>
      </c>
    </row>
    <row r="969" spans="1:18" x14ac:dyDescent="0.2">
      <c r="A969" t="s">
        <v>2094</v>
      </c>
      <c r="B969" t="s">
        <v>2083</v>
      </c>
      <c r="C969" s="6" t="s">
        <v>886</v>
      </c>
      <c r="D969">
        <v>202</v>
      </c>
      <c r="E969" t="s">
        <v>55</v>
      </c>
      <c r="F969" t="s">
        <v>56</v>
      </c>
      <c r="G969" t="s">
        <v>1293</v>
      </c>
      <c r="H969" t="s">
        <v>904</v>
      </c>
      <c r="I969">
        <v>59</v>
      </c>
      <c r="J969">
        <v>7</v>
      </c>
      <c r="K969">
        <v>13</v>
      </c>
      <c r="L969">
        <v>20</v>
      </c>
      <c r="M969">
        <v>38</v>
      </c>
      <c r="O969" s="9">
        <f t="shared" si="103"/>
        <v>59</v>
      </c>
      <c r="P969" s="9">
        <f>J969*0.42</f>
        <v>2.94</v>
      </c>
      <c r="Q969" s="9">
        <f>K969*0.41</f>
        <v>5.33</v>
      </c>
      <c r="R969" s="9">
        <f t="shared" si="104"/>
        <v>8.27</v>
      </c>
    </row>
    <row r="970" spans="1:18" x14ac:dyDescent="0.2">
      <c r="A970" t="s">
        <v>2131</v>
      </c>
      <c r="B970" t="s">
        <v>2083</v>
      </c>
      <c r="C970" s="6" t="s">
        <v>887</v>
      </c>
      <c r="D970">
        <v>178</v>
      </c>
      <c r="E970" t="s">
        <v>156</v>
      </c>
      <c r="F970" t="s">
        <v>157</v>
      </c>
      <c r="G970" t="s">
        <v>1231</v>
      </c>
      <c r="H970" t="s">
        <v>964</v>
      </c>
      <c r="I970">
        <v>74</v>
      </c>
      <c r="J970">
        <v>5</v>
      </c>
      <c r="K970">
        <v>20</v>
      </c>
      <c r="L970">
        <v>25</v>
      </c>
      <c r="M970">
        <v>24</v>
      </c>
      <c r="O970" s="9">
        <f t="shared" si="103"/>
        <v>74</v>
      </c>
      <c r="P970" s="9">
        <f>J970*0.47</f>
        <v>2.3499999999999996</v>
      </c>
      <c r="Q970" s="9">
        <f>K970*0.45</f>
        <v>9</v>
      </c>
      <c r="R970" s="9">
        <f t="shared" si="104"/>
        <v>11.35</v>
      </c>
    </row>
    <row r="971" spans="1:18" x14ac:dyDescent="0.2">
      <c r="A971" t="s">
        <v>2082</v>
      </c>
      <c r="B971" t="s">
        <v>2083</v>
      </c>
      <c r="C971" s="6" t="s">
        <v>888</v>
      </c>
      <c r="D971">
        <v>219</v>
      </c>
      <c r="E971" t="s">
        <v>769</v>
      </c>
      <c r="F971" t="s">
        <v>770</v>
      </c>
      <c r="G971" t="s">
        <v>1217</v>
      </c>
      <c r="H971" t="s">
        <v>1047</v>
      </c>
      <c r="I971">
        <v>47</v>
      </c>
      <c r="J971">
        <v>16</v>
      </c>
      <c r="K971">
        <v>9</v>
      </c>
      <c r="L971">
        <v>25</v>
      </c>
      <c r="M971">
        <v>37</v>
      </c>
      <c r="O971" s="9">
        <f t="shared" si="103"/>
        <v>47</v>
      </c>
      <c r="P971" s="9">
        <f>J971*0.47</f>
        <v>7.52</v>
      </c>
      <c r="Q971" s="9">
        <f>K971*0.45</f>
        <v>4.05</v>
      </c>
      <c r="R971" s="9">
        <f t="shared" si="104"/>
        <v>11.57</v>
      </c>
    </row>
    <row r="972" spans="1:18" x14ac:dyDescent="0.2">
      <c r="G972" t="s">
        <v>1984</v>
      </c>
      <c r="H972" t="s">
        <v>904</v>
      </c>
      <c r="I972">
        <v>4</v>
      </c>
      <c r="J972">
        <v>0</v>
      </c>
      <c r="K972">
        <v>0</v>
      </c>
      <c r="L972">
        <v>0</v>
      </c>
      <c r="M972">
        <v>2</v>
      </c>
      <c r="O972" s="9">
        <f t="shared" si="103"/>
        <v>4</v>
      </c>
      <c r="P972" s="9">
        <f>J972*0.47</f>
        <v>0</v>
      </c>
      <c r="Q972" s="9">
        <f>K972*0.48</f>
        <v>0</v>
      </c>
      <c r="R972" s="9">
        <f t="shared" si="104"/>
        <v>0</v>
      </c>
    </row>
    <row r="973" spans="1:18" x14ac:dyDescent="0.2">
      <c r="A973" t="s">
        <v>2082</v>
      </c>
      <c r="B973" t="s">
        <v>2083</v>
      </c>
      <c r="C973" s="6" t="s">
        <v>885</v>
      </c>
      <c r="D973">
        <v>212</v>
      </c>
      <c r="E973" t="s">
        <v>614</v>
      </c>
      <c r="F973" t="s">
        <v>615</v>
      </c>
      <c r="G973" t="s">
        <v>1461</v>
      </c>
      <c r="H973" t="s">
        <v>931</v>
      </c>
      <c r="I973">
        <v>53</v>
      </c>
      <c r="J973">
        <v>4</v>
      </c>
      <c r="K973">
        <v>6</v>
      </c>
      <c r="L973">
        <v>10</v>
      </c>
      <c r="M973">
        <v>93</v>
      </c>
      <c r="O973" s="9">
        <f t="shared" si="103"/>
        <v>53</v>
      </c>
      <c r="P973" s="9">
        <f>J973*0.38</f>
        <v>1.52</v>
      </c>
      <c r="Q973" s="9">
        <f>K973*0.41</f>
        <v>2.46</v>
      </c>
      <c r="R973" s="9">
        <f t="shared" si="104"/>
        <v>3.98</v>
      </c>
    </row>
    <row r="974" spans="1:18" x14ac:dyDescent="0.2">
      <c r="G974" t="s">
        <v>1587</v>
      </c>
      <c r="H974" t="s">
        <v>944</v>
      </c>
      <c r="I974">
        <v>15</v>
      </c>
      <c r="J974">
        <v>4</v>
      </c>
      <c r="K974">
        <v>1</v>
      </c>
      <c r="L974">
        <v>5</v>
      </c>
      <c r="M974">
        <v>15</v>
      </c>
      <c r="O974" s="9">
        <f t="shared" si="103"/>
        <v>15</v>
      </c>
      <c r="P974" s="9">
        <f>J974*0.47</f>
        <v>1.88</v>
      </c>
      <c r="Q974" s="9">
        <f>K974*0.48</f>
        <v>0.48</v>
      </c>
      <c r="R974" s="9">
        <f t="shared" si="104"/>
        <v>2.36</v>
      </c>
    </row>
    <row r="975" spans="1:18" x14ac:dyDescent="0.2">
      <c r="A975" t="s">
        <v>2090</v>
      </c>
      <c r="B975" t="s">
        <v>2091</v>
      </c>
      <c r="C975" s="6" t="s">
        <v>885</v>
      </c>
      <c r="D975">
        <v>190</v>
      </c>
      <c r="E975" t="s">
        <v>2292</v>
      </c>
      <c r="F975" t="s">
        <v>2289</v>
      </c>
      <c r="G975" t="s">
        <v>926</v>
      </c>
      <c r="H975" t="s">
        <v>917</v>
      </c>
      <c r="I975">
        <v>72</v>
      </c>
      <c r="J975">
        <v>34</v>
      </c>
      <c r="K975">
        <v>34</v>
      </c>
      <c r="L975">
        <v>68</v>
      </c>
      <c r="M975">
        <v>48</v>
      </c>
      <c r="O975" s="9">
        <f t="shared" si="103"/>
        <v>72</v>
      </c>
      <c r="P975" s="9">
        <f>J975*0.3</f>
        <v>10.199999999999999</v>
      </c>
      <c r="Q975" s="9">
        <f>K975*0.36</f>
        <v>12.24</v>
      </c>
      <c r="R975" s="9">
        <f t="shared" si="104"/>
        <v>22.439999999999998</v>
      </c>
    </row>
    <row r="976" spans="1:18" x14ac:dyDescent="0.2">
      <c r="G976" t="s">
        <v>1619</v>
      </c>
      <c r="H976" t="s">
        <v>2078</v>
      </c>
      <c r="I976">
        <v>10</v>
      </c>
      <c r="J976">
        <v>2</v>
      </c>
      <c r="K976">
        <v>2</v>
      </c>
      <c r="L976">
        <v>4</v>
      </c>
      <c r="M976">
        <v>2</v>
      </c>
      <c r="O976" s="9">
        <f t="shared" si="103"/>
        <v>10</v>
      </c>
      <c r="P976" s="9">
        <f>J976*0.47</f>
        <v>0.94</v>
      </c>
      <c r="Q976" s="9">
        <f>K976*0.48</f>
        <v>0.96</v>
      </c>
      <c r="R976" s="9">
        <f t="shared" si="104"/>
        <v>1.9</v>
      </c>
    </row>
    <row r="977" spans="1:18" x14ac:dyDescent="0.2">
      <c r="A977" t="s">
        <v>2131</v>
      </c>
      <c r="B977" t="s">
        <v>2083</v>
      </c>
      <c r="C977" s="6" t="s">
        <v>888</v>
      </c>
      <c r="D977">
        <v>220</v>
      </c>
      <c r="E977" t="s">
        <v>168</v>
      </c>
      <c r="F977" t="s">
        <v>169</v>
      </c>
      <c r="G977" t="s">
        <v>1728</v>
      </c>
      <c r="H977" t="s">
        <v>964</v>
      </c>
      <c r="I977">
        <v>27</v>
      </c>
      <c r="J977">
        <v>1</v>
      </c>
      <c r="K977">
        <v>1</v>
      </c>
      <c r="L977">
        <v>2</v>
      </c>
      <c r="M977">
        <v>8</v>
      </c>
      <c r="O977" s="9">
        <f t="shared" si="103"/>
        <v>27</v>
      </c>
      <c r="P977" s="9">
        <f>J977*0.33</f>
        <v>0.33</v>
      </c>
      <c r="Q977" s="9">
        <f>K977*0.32</f>
        <v>0.32</v>
      </c>
      <c r="R977" s="9">
        <f t="shared" si="104"/>
        <v>0.65</v>
      </c>
    </row>
    <row r="978" spans="1:18" x14ac:dyDescent="0.2">
      <c r="A978" t="s">
        <v>2090</v>
      </c>
      <c r="B978" t="s">
        <v>2091</v>
      </c>
      <c r="C978" s="6" t="s">
        <v>888</v>
      </c>
      <c r="D978">
        <v>207</v>
      </c>
      <c r="E978" t="s">
        <v>650</v>
      </c>
      <c r="F978" t="s">
        <v>2096</v>
      </c>
      <c r="G978" t="s">
        <v>1392</v>
      </c>
      <c r="H978" t="s">
        <v>915</v>
      </c>
      <c r="I978">
        <v>56</v>
      </c>
      <c r="J978">
        <v>2</v>
      </c>
      <c r="K978">
        <v>12</v>
      </c>
      <c r="L978">
        <v>14</v>
      </c>
      <c r="M978">
        <v>38</v>
      </c>
      <c r="O978" s="9">
        <f t="shared" si="103"/>
        <v>56</v>
      </c>
      <c r="P978" s="9">
        <f>J978*0.38</f>
        <v>0.76</v>
      </c>
      <c r="Q978" s="9">
        <f>K978*0.41</f>
        <v>4.92</v>
      </c>
      <c r="R978" s="9">
        <f t="shared" si="104"/>
        <v>5.68</v>
      </c>
    </row>
    <row r="979" spans="1:18" x14ac:dyDescent="0.2">
      <c r="A979" t="s">
        <v>2090</v>
      </c>
      <c r="B979" t="s">
        <v>2091</v>
      </c>
      <c r="C979" s="6" t="s">
        <v>888</v>
      </c>
      <c r="D979">
        <v>206</v>
      </c>
      <c r="E979" t="s">
        <v>354</v>
      </c>
      <c r="F979" t="s">
        <v>355</v>
      </c>
      <c r="G979" t="s">
        <v>1365</v>
      </c>
      <c r="H979" t="s">
        <v>944</v>
      </c>
      <c r="I979">
        <v>61</v>
      </c>
      <c r="J979">
        <v>6</v>
      </c>
      <c r="K979">
        <v>9</v>
      </c>
      <c r="L979">
        <v>15</v>
      </c>
      <c r="M979">
        <v>17</v>
      </c>
      <c r="O979" s="9">
        <f t="shared" si="103"/>
        <v>61</v>
      </c>
      <c r="P979" s="9">
        <f>J979*0.47</f>
        <v>2.82</v>
      </c>
      <c r="Q979" s="9">
        <f>K979*0.45</f>
        <v>4.05</v>
      </c>
      <c r="R979" s="9">
        <f t="shared" si="104"/>
        <v>6.8699999999999992</v>
      </c>
    </row>
    <row r="980" spans="1:18" x14ac:dyDescent="0.2">
      <c r="A980" t="s">
        <v>2131</v>
      </c>
      <c r="B980" t="s">
        <v>2083</v>
      </c>
      <c r="C980" s="6" t="s">
        <v>888</v>
      </c>
      <c r="D980">
        <v>202</v>
      </c>
      <c r="E980" t="s">
        <v>336</v>
      </c>
      <c r="F980" t="s">
        <v>337</v>
      </c>
      <c r="G980" t="s">
        <v>1645</v>
      </c>
      <c r="H980" t="s">
        <v>2078</v>
      </c>
      <c r="I980">
        <v>25</v>
      </c>
      <c r="J980">
        <v>0</v>
      </c>
      <c r="K980">
        <v>4</v>
      </c>
      <c r="L980">
        <v>4</v>
      </c>
      <c r="M980">
        <v>18</v>
      </c>
      <c r="O980" s="9">
        <f t="shared" si="103"/>
        <v>25</v>
      </c>
      <c r="P980" s="9">
        <f>J980*0.43</f>
        <v>0</v>
      </c>
      <c r="Q980" s="9">
        <f>K980*0.44</f>
        <v>1.76</v>
      </c>
      <c r="R980" s="9">
        <f t="shared" si="104"/>
        <v>1.76</v>
      </c>
    </row>
    <row r="981" spans="1:18" x14ac:dyDescent="0.2">
      <c r="A981" t="s">
        <v>2074</v>
      </c>
      <c r="B981" t="s">
        <v>2083</v>
      </c>
      <c r="C981" s="6" t="s">
        <v>887</v>
      </c>
      <c r="D981">
        <v>181</v>
      </c>
      <c r="E981" t="s">
        <v>2268</v>
      </c>
      <c r="F981" t="s">
        <v>2269</v>
      </c>
      <c r="G981" t="s">
        <v>2018</v>
      </c>
      <c r="H981" t="s">
        <v>920</v>
      </c>
      <c r="I981">
        <v>7</v>
      </c>
      <c r="J981">
        <v>0</v>
      </c>
      <c r="K981">
        <v>0</v>
      </c>
      <c r="L981">
        <v>0</v>
      </c>
      <c r="M981">
        <v>0</v>
      </c>
    </row>
    <row r="982" spans="1:18" x14ac:dyDescent="0.2">
      <c r="G982" t="s">
        <v>1907</v>
      </c>
      <c r="H982" t="s">
        <v>964</v>
      </c>
      <c r="I982">
        <v>1</v>
      </c>
      <c r="J982">
        <v>0</v>
      </c>
      <c r="K982">
        <v>0</v>
      </c>
      <c r="L982">
        <v>0</v>
      </c>
      <c r="M982">
        <v>0</v>
      </c>
      <c r="O982" s="9">
        <f>I982</f>
        <v>1</v>
      </c>
      <c r="P982" s="9">
        <f>J982*0.47</f>
        <v>0</v>
      </c>
      <c r="Q982" s="9">
        <f>K982*0.48</f>
        <v>0</v>
      </c>
      <c r="R982" s="9">
        <f>P982+Q982</f>
        <v>0</v>
      </c>
    </row>
    <row r="983" spans="1:18" x14ac:dyDescent="0.2">
      <c r="A983" t="s">
        <v>2094</v>
      </c>
      <c r="B983" t="s">
        <v>2091</v>
      </c>
      <c r="C983" s="6" t="s">
        <v>886</v>
      </c>
      <c r="D983">
        <v>193</v>
      </c>
      <c r="E983" t="s">
        <v>300</v>
      </c>
      <c r="F983" t="s">
        <v>2177</v>
      </c>
      <c r="G983" t="s">
        <v>1317</v>
      </c>
      <c r="H983" t="s">
        <v>915</v>
      </c>
      <c r="I983">
        <v>74</v>
      </c>
      <c r="J983">
        <v>12</v>
      </c>
      <c r="K983">
        <v>6</v>
      </c>
      <c r="L983">
        <v>18</v>
      </c>
      <c r="M983">
        <v>59</v>
      </c>
      <c r="O983" s="9">
        <f>I983</f>
        <v>74</v>
      </c>
      <c r="P983" s="9">
        <f>J983*0.43</f>
        <v>5.16</v>
      </c>
      <c r="Q983" s="9">
        <f>K983*0.44</f>
        <v>2.64</v>
      </c>
      <c r="R983" s="9">
        <f>P983+Q983</f>
        <v>7.8000000000000007</v>
      </c>
    </row>
    <row r="984" spans="1:18" x14ac:dyDescent="0.2">
      <c r="A984" t="s">
        <v>2082</v>
      </c>
      <c r="B984" t="s">
        <v>2083</v>
      </c>
      <c r="C984" s="6" t="s">
        <v>886</v>
      </c>
      <c r="D984">
        <v>195</v>
      </c>
      <c r="E984" t="s">
        <v>2250</v>
      </c>
      <c r="F984" t="s">
        <v>2442</v>
      </c>
      <c r="G984" t="s">
        <v>2441</v>
      </c>
    </row>
    <row r="985" spans="1:18" x14ac:dyDescent="0.2">
      <c r="G985" t="s">
        <v>1494</v>
      </c>
      <c r="H985" t="s">
        <v>915</v>
      </c>
      <c r="I985">
        <v>14</v>
      </c>
      <c r="J985">
        <v>3</v>
      </c>
      <c r="K985">
        <v>5</v>
      </c>
      <c r="L985">
        <v>8</v>
      </c>
      <c r="M985">
        <v>8</v>
      </c>
      <c r="O985" s="9">
        <f>I985</f>
        <v>14</v>
      </c>
      <c r="P985" s="9">
        <f>J985*0.47</f>
        <v>1.41</v>
      </c>
      <c r="Q985" s="9">
        <f>K985*0.48</f>
        <v>2.4</v>
      </c>
      <c r="R985" s="9">
        <f>P985+Q985</f>
        <v>3.8099999999999996</v>
      </c>
    </row>
    <row r="986" spans="1:18" x14ac:dyDescent="0.2">
      <c r="A986" t="s">
        <v>2090</v>
      </c>
      <c r="B986" t="s">
        <v>2091</v>
      </c>
      <c r="C986" s="6" t="s">
        <v>888</v>
      </c>
      <c r="D986">
        <v>220</v>
      </c>
      <c r="E986" t="s">
        <v>451</v>
      </c>
      <c r="F986" t="s">
        <v>2151</v>
      </c>
      <c r="G986" t="s">
        <v>1441</v>
      </c>
      <c r="H986" t="s">
        <v>952</v>
      </c>
      <c r="I986">
        <v>76</v>
      </c>
      <c r="J986">
        <v>4</v>
      </c>
      <c r="K986">
        <v>7</v>
      </c>
      <c r="L986">
        <v>11</v>
      </c>
      <c r="M986">
        <v>167</v>
      </c>
      <c r="O986" s="9">
        <f>I986</f>
        <v>76</v>
      </c>
      <c r="P986" s="9">
        <f>J986*0.43</f>
        <v>1.72</v>
      </c>
      <c r="Q986" s="9">
        <f>K986*0.44</f>
        <v>3.08</v>
      </c>
      <c r="R986" s="9">
        <f>P986+Q986</f>
        <v>4.8</v>
      </c>
    </row>
    <row r="987" spans="1:18" x14ac:dyDescent="0.2">
      <c r="A987" t="s">
        <v>2094</v>
      </c>
      <c r="B987" t="s">
        <v>2083</v>
      </c>
      <c r="C987" s="6" t="s">
        <v>885</v>
      </c>
      <c r="D987">
        <v>180</v>
      </c>
      <c r="E987" t="s">
        <v>10</v>
      </c>
      <c r="F987" t="s">
        <v>11</v>
      </c>
      <c r="G987" t="s">
        <v>1088</v>
      </c>
      <c r="H987" t="s">
        <v>908</v>
      </c>
      <c r="I987">
        <v>74</v>
      </c>
      <c r="J987">
        <v>19</v>
      </c>
      <c r="K987">
        <v>18</v>
      </c>
      <c r="L987">
        <v>37</v>
      </c>
      <c r="M987">
        <v>8</v>
      </c>
      <c r="O987" s="9">
        <f>I987</f>
        <v>74</v>
      </c>
      <c r="P987" s="9">
        <f>J987*0.43</f>
        <v>8.17</v>
      </c>
      <c r="Q987" s="9">
        <f>K987*0.44</f>
        <v>7.92</v>
      </c>
      <c r="R987" s="9">
        <f>P987+Q987</f>
        <v>16.09</v>
      </c>
    </row>
    <row r="988" spans="1:18" x14ac:dyDescent="0.2">
      <c r="A988" t="s">
        <v>2221</v>
      </c>
      <c r="B988" t="s">
        <v>2083</v>
      </c>
      <c r="C988" s="6" t="s">
        <v>889</v>
      </c>
      <c r="D988">
        <v>218</v>
      </c>
      <c r="E988" t="s">
        <v>798</v>
      </c>
      <c r="F988" t="s">
        <v>799</v>
      </c>
      <c r="G988" t="s">
        <v>797</v>
      </c>
    </row>
    <row r="989" spans="1:18" x14ac:dyDescent="0.2">
      <c r="A989" t="s">
        <v>2131</v>
      </c>
      <c r="B989" t="s">
        <v>2083</v>
      </c>
      <c r="C989" s="6" t="s">
        <v>888</v>
      </c>
      <c r="D989">
        <v>205</v>
      </c>
      <c r="E989" t="s">
        <v>601</v>
      </c>
      <c r="F989" t="s">
        <v>602</v>
      </c>
      <c r="G989" t="s">
        <v>1803</v>
      </c>
      <c r="H989" t="s">
        <v>973</v>
      </c>
      <c r="I989">
        <v>2</v>
      </c>
      <c r="J989">
        <v>0</v>
      </c>
      <c r="K989">
        <v>1</v>
      </c>
      <c r="L989">
        <v>1</v>
      </c>
      <c r="M989">
        <v>0</v>
      </c>
      <c r="O989" s="9">
        <f t="shared" ref="O989:O1006" si="105">I989</f>
        <v>2</v>
      </c>
      <c r="P989" s="9">
        <f>J989*0.52</f>
        <v>0</v>
      </c>
      <c r="Q989" s="9">
        <f>K989*0.59</f>
        <v>0.59</v>
      </c>
      <c r="R989" s="9">
        <f t="shared" ref="R989:R1006" si="106">P989+Q989</f>
        <v>0.59</v>
      </c>
    </row>
    <row r="990" spans="1:18" x14ac:dyDescent="0.2">
      <c r="G990" t="s">
        <v>1053</v>
      </c>
      <c r="H990" t="s">
        <v>925</v>
      </c>
      <c r="I990">
        <v>54</v>
      </c>
      <c r="J990">
        <v>23</v>
      </c>
      <c r="K990">
        <v>17</v>
      </c>
      <c r="L990">
        <v>40</v>
      </c>
      <c r="M990">
        <v>42</v>
      </c>
      <c r="O990" s="9">
        <f t="shared" si="105"/>
        <v>54</v>
      </c>
      <c r="P990" s="9">
        <f>J990*0.47</f>
        <v>10.809999999999999</v>
      </c>
      <c r="Q990" s="9">
        <f>K990*0.48</f>
        <v>8.16</v>
      </c>
      <c r="R990" s="9">
        <f t="shared" si="106"/>
        <v>18.97</v>
      </c>
    </row>
    <row r="991" spans="1:18" x14ac:dyDescent="0.2">
      <c r="A991" t="s">
        <v>2131</v>
      </c>
      <c r="B991" t="s">
        <v>2083</v>
      </c>
      <c r="C991" s="6" t="s">
        <v>891</v>
      </c>
      <c r="D991">
        <v>200</v>
      </c>
      <c r="E991" t="s">
        <v>783</v>
      </c>
      <c r="F991" t="s">
        <v>155</v>
      </c>
      <c r="G991" t="s">
        <v>1647</v>
      </c>
      <c r="H991" t="s">
        <v>2078</v>
      </c>
      <c r="I991">
        <v>39</v>
      </c>
      <c r="J991">
        <v>0</v>
      </c>
      <c r="K991">
        <v>4</v>
      </c>
      <c r="L991">
        <v>4</v>
      </c>
      <c r="M991">
        <v>50</v>
      </c>
      <c r="O991" s="9">
        <f t="shared" si="105"/>
        <v>39</v>
      </c>
      <c r="P991" s="9">
        <f>J991*0.38</f>
        <v>0</v>
      </c>
      <c r="Q991" s="9">
        <f>K991*0.41</f>
        <v>1.64</v>
      </c>
      <c r="R991" s="9">
        <f t="shared" si="106"/>
        <v>1.64</v>
      </c>
    </row>
    <row r="992" spans="1:18" x14ac:dyDescent="0.2">
      <c r="A992" t="s">
        <v>2082</v>
      </c>
      <c r="B992" t="s">
        <v>2091</v>
      </c>
      <c r="C992" s="6" t="s">
        <v>886</v>
      </c>
      <c r="D992">
        <v>200</v>
      </c>
      <c r="E992" t="s">
        <v>350</v>
      </c>
      <c r="F992" t="s">
        <v>2406</v>
      </c>
      <c r="G992" t="s">
        <v>1553</v>
      </c>
      <c r="H992" t="s">
        <v>944</v>
      </c>
      <c r="I992">
        <v>12</v>
      </c>
      <c r="J992">
        <v>3</v>
      </c>
      <c r="K992">
        <v>3</v>
      </c>
      <c r="L992">
        <v>6</v>
      </c>
      <c r="M992">
        <v>4</v>
      </c>
      <c r="O992" s="9">
        <f t="shared" si="105"/>
        <v>12</v>
      </c>
      <c r="P992" s="9">
        <f>J992*0.43</f>
        <v>1.29</v>
      </c>
      <c r="Q992" s="9">
        <f>K992*0.44</f>
        <v>1.32</v>
      </c>
      <c r="R992" s="9">
        <f t="shared" si="106"/>
        <v>2.6100000000000003</v>
      </c>
    </row>
    <row r="993" spans="1:18" x14ac:dyDescent="0.2">
      <c r="A993" t="s">
        <v>2094</v>
      </c>
      <c r="B993" t="s">
        <v>2091</v>
      </c>
      <c r="C993" s="6" t="s">
        <v>895</v>
      </c>
      <c r="D993">
        <v>175</v>
      </c>
      <c r="E993" t="s">
        <v>844</v>
      </c>
      <c r="F993" t="s">
        <v>845</v>
      </c>
      <c r="G993" t="s">
        <v>1169</v>
      </c>
      <c r="H993" t="s">
        <v>929</v>
      </c>
      <c r="I993">
        <v>35</v>
      </c>
      <c r="J993">
        <v>14</v>
      </c>
      <c r="K993">
        <v>16</v>
      </c>
      <c r="L993">
        <v>30</v>
      </c>
      <c r="M993">
        <v>20</v>
      </c>
      <c r="O993" s="9">
        <f t="shared" si="105"/>
        <v>35</v>
      </c>
      <c r="P993" s="9">
        <f>J993*0.33</f>
        <v>4.62</v>
      </c>
      <c r="Q993" s="9">
        <f>K993*0.32</f>
        <v>5.12</v>
      </c>
      <c r="R993" s="9">
        <f t="shared" si="106"/>
        <v>9.74</v>
      </c>
    </row>
    <row r="994" spans="1:18" x14ac:dyDescent="0.2">
      <c r="G994" t="s">
        <v>1615</v>
      </c>
      <c r="H994" t="s">
        <v>931</v>
      </c>
      <c r="I994">
        <v>23</v>
      </c>
      <c r="J994">
        <v>3</v>
      </c>
      <c r="K994">
        <v>1</v>
      </c>
      <c r="L994">
        <v>4</v>
      </c>
      <c r="M994">
        <v>20</v>
      </c>
      <c r="O994" s="9">
        <f t="shared" si="105"/>
        <v>23</v>
      </c>
      <c r="P994" s="9">
        <f>J994*0.47</f>
        <v>1.41</v>
      </c>
      <c r="Q994" s="9">
        <f>K994*0.48</f>
        <v>0.48</v>
      </c>
      <c r="R994" s="9">
        <f t="shared" si="106"/>
        <v>1.89</v>
      </c>
    </row>
    <row r="995" spans="1:18" x14ac:dyDescent="0.2">
      <c r="A995" t="s">
        <v>2094</v>
      </c>
      <c r="B995" t="s">
        <v>2091</v>
      </c>
      <c r="C995" s="6" t="s">
        <v>886</v>
      </c>
      <c r="D995">
        <v>202</v>
      </c>
      <c r="E995" t="s">
        <v>14</v>
      </c>
      <c r="F995" t="s">
        <v>9</v>
      </c>
      <c r="G995" t="s">
        <v>1122</v>
      </c>
      <c r="H995" t="s">
        <v>908</v>
      </c>
      <c r="I995">
        <v>62</v>
      </c>
      <c r="J995">
        <v>17</v>
      </c>
      <c r="K995">
        <v>17</v>
      </c>
      <c r="L995">
        <v>34</v>
      </c>
      <c r="M995">
        <v>173</v>
      </c>
      <c r="O995" s="9">
        <f t="shared" si="105"/>
        <v>62</v>
      </c>
      <c r="P995" s="9">
        <f>J995*0.51</f>
        <v>8.67</v>
      </c>
      <c r="Q995" s="9">
        <f>K995*0.51</f>
        <v>8.67</v>
      </c>
      <c r="R995" s="9">
        <f t="shared" si="106"/>
        <v>17.34</v>
      </c>
    </row>
    <row r="996" spans="1:18" x14ac:dyDescent="0.2">
      <c r="G996" t="s">
        <v>1975</v>
      </c>
      <c r="H996" t="s">
        <v>925</v>
      </c>
      <c r="I996">
        <v>3</v>
      </c>
      <c r="J996">
        <v>0</v>
      </c>
      <c r="K996">
        <v>0</v>
      </c>
      <c r="L996">
        <v>0</v>
      </c>
      <c r="M996">
        <v>17</v>
      </c>
      <c r="O996" s="9">
        <f t="shared" si="105"/>
        <v>3</v>
      </c>
      <c r="P996" s="9">
        <f>J996*0.47</f>
        <v>0</v>
      </c>
      <c r="Q996" s="9">
        <f>K996*0.48</f>
        <v>0</v>
      </c>
      <c r="R996" s="9">
        <f t="shared" si="106"/>
        <v>0</v>
      </c>
    </row>
    <row r="997" spans="1:18" x14ac:dyDescent="0.2">
      <c r="A997" t="s">
        <v>2094</v>
      </c>
      <c r="B997" t="s">
        <v>2091</v>
      </c>
      <c r="C997" s="6" t="s">
        <v>886</v>
      </c>
      <c r="D997">
        <v>190</v>
      </c>
      <c r="E997" t="s">
        <v>2385</v>
      </c>
      <c r="F997" t="s">
        <v>2386</v>
      </c>
      <c r="G997" t="s">
        <v>1440</v>
      </c>
      <c r="H997" t="s">
        <v>911</v>
      </c>
      <c r="I997">
        <v>68</v>
      </c>
      <c r="J997">
        <v>4</v>
      </c>
      <c r="K997">
        <v>7</v>
      </c>
      <c r="L997">
        <v>11</v>
      </c>
      <c r="M997">
        <v>59</v>
      </c>
      <c r="O997" s="9">
        <f t="shared" si="105"/>
        <v>68</v>
      </c>
      <c r="P997" s="9">
        <f>J997*0.3</f>
        <v>1.2</v>
      </c>
      <c r="Q997" s="9">
        <f>K997*0.36</f>
        <v>2.52</v>
      </c>
      <c r="R997" s="9">
        <f t="shared" si="106"/>
        <v>3.7199999999999998</v>
      </c>
    </row>
    <row r="998" spans="1:18" x14ac:dyDescent="0.2">
      <c r="A998" t="s">
        <v>2082</v>
      </c>
      <c r="B998" t="s">
        <v>2091</v>
      </c>
      <c r="C998" s="6" t="s">
        <v>891</v>
      </c>
      <c r="D998">
        <v>210</v>
      </c>
      <c r="E998" t="s">
        <v>2103</v>
      </c>
      <c r="F998" t="s">
        <v>2104</v>
      </c>
      <c r="G998" t="s">
        <v>1639</v>
      </c>
      <c r="H998" t="s">
        <v>966</v>
      </c>
      <c r="I998">
        <v>67</v>
      </c>
      <c r="J998">
        <v>1</v>
      </c>
      <c r="K998">
        <v>3</v>
      </c>
      <c r="L998">
        <v>4</v>
      </c>
      <c r="M998">
        <v>163</v>
      </c>
      <c r="O998" s="9">
        <f t="shared" si="105"/>
        <v>67</v>
      </c>
      <c r="P998" s="9">
        <f>J998*0.51</f>
        <v>0.51</v>
      </c>
      <c r="Q998" s="9">
        <f>K998*0.51</f>
        <v>1.53</v>
      </c>
      <c r="R998" s="9">
        <f t="shared" si="106"/>
        <v>2.04</v>
      </c>
    </row>
    <row r="999" spans="1:18" x14ac:dyDescent="0.2">
      <c r="A999" t="s">
        <v>2131</v>
      </c>
      <c r="B999" t="s">
        <v>2083</v>
      </c>
      <c r="C999" s="6" t="s">
        <v>887</v>
      </c>
      <c r="D999">
        <v>183</v>
      </c>
      <c r="E999" t="s">
        <v>711</v>
      </c>
      <c r="F999" t="s">
        <v>2269</v>
      </c>
      <c r="G999" t="s">
        <v>2001</v>
      </c>
      <c r="H999" t="s">
        <v>2078</v>
      </c>
      <c r="I999">
        <v>5</v>
      </c>
      <c r="J999">
        <v>0</v>
      </c>
      <c r="K999">
        <v>0</v>
      </c>
      <c r="L999">
        <v>0</v>
      </c>
      <c r="M999">
        <v>2</v>
      </c>
      <c r="O999" s="9">
        <f t="shared" si="105"/>
        <v>5</v>
      </c>
      <c r="P999" s="9">
        <f>J999*0.3</f>
        <v>0</v>
      </c>
      <c r="Q999" s="9">
        <f>K999*0.36</f>
        <v>0</v>
      </c>
      <c r="R999" s="9">
        <f t="shared" si="106"/>
        <v>0</v>
      </c>
    </row>
    <row r="1000" spans="1:18" x14ac:dyDescent="0.2">
      <c r="G1000" t="s">
        <v>1501</v>
      </c>
      <c r="H1000" t="s">
        <v>2078</v>
      </c>
      <c r="I1000">
        <v>15</v>
      </c>
      <c r="J1000">
        <v>2</v>
      </c>
      <c r="K1000">
        <v>6</v>
      </c>
      <c r="L1000">
        <v>8</v>
      </c>
      <c r="M1000">
        <v>7</v>
      </c>
      <c r="O1000" s="9">
        <f t="shared" si="105"/>
        <v>15</v>
      </c>
      <c r="P1000" s="9">
        <f>J1000*0.47</f>
        <v>0.94</v>
      </c>
      <c r="Q1000" s="9">
        <f>K1000*0.48</f>
        <v>2.88</v>
      </c>
      <c r="R1000" s="9">
        <f t="shared" si="106"/>
        <v>3.82</v>
      </c>
    </row>
    <row r="1001" spans="1:18" x14ac:dyDescent="0.2">
      <c r="G1001" t="s">
        <v>2044</v>
      </c>
      <c r="H1001" t="s">
        <v>992</v>
      </c>
      <c r="I1001">
        <v>14</v>
      </c>
      <c r="J1001">
        <v>0</v>
      </c>
      <c r="K1001">
        <v>0</v>
      </c>
      <c r="L1001">
        <v>0</v>
      </c>
      <c r="M1001">
        <v>32</v>
      </c>
      <c r="O1001" s="9">
        <f t="shared" si="105"/>
        <v>14</v>
      </c>
      <c r="P1001" s="9">
        <f>J1001*0.47</f>
        <v>0</v>
      </c>
      <c r="Q1001" s="9">
        <f>K1001*0.48</f>
        <v>0</v>
      </c>
      <c r="R1001" s="9">
        <f t="shared" si="106"/>
        <v>0</v>
      </c>
    </row>
    <row r="1002" spans="1:18" x14ac:dyDescent="0.2">
      <c r="A1002" t="s">
        <v>2131</v>
      </c>
      <c r="B1002" t="s">
        <v>2091</v>
      </c>
      <c r="C1002" s="6" t="s">
        <v>889</v>
      </c>
      <c r="D1002">
        <v>216</v>
      </c>
      <c r="E1002" t="s">
        <v>377</v>
      </c>
      <c r="F1002" t="s">
        <v>378</v>
      </c>
      <c r="G1002" t="s">
        <v>1511</v>
      </c>
      <c r="H1002" t="s">
        <v>944</v>
      </c>
      <c r="I1002">
        <v>61</v>
      </c>
      <c r="J1002">
        <v>1</v>
      </c>
      <c r="K1002">
        <v>7</v>
      </c>
      <c r="L1002">
        <v>8</v>
      </c>
      <c r="M1002">
        <v>84</v>
      </c>
      <c r="O1002" s="9">
        <f t="shared" si="105"/>
        <v>61</v>
      </c>
      <c r="P1002" s="9">
        <f>J1002*0.33</f>
        <v>0.33</v>
      </c>
      <c r="Q1002" s="9">
        <f>K1002*0.32</f>
        <v>2.2400000000000002</v>
      </c>
      <c r="R1002" s="9">
        <f t="shared" si="106"/>
        <v>2.5700000000000003</v>
      </c>
    </row>
    <row r="1003" spans="1:18" x14ac:dyDescent="0.2">
      <c r="G1003" t="s">
        <v>1707</v>
      </c>
      <c r="H1003" t="s">
        <v>920</v>
      </c>
      <c r="I1003">
        <v>9</v>
      </c>
      <c r="J1003">
        <v>2</v>
      </c>
      <c r="K1003">
        <v>0</v>
      </c>
      <c r="L1003">
        <v>2</v>
      </c>
      <c r="M1003">
        <v>6</v>
      </c>
      <c r="O1003" s="9">
        <f t="shared" si="105"/>
        <v>9</v>
      </c>
      <c r="P1003" s="9">
        <f>J1003*0.47</f>
        <v>0.94</v>
      </c>
      <c r="Q1003" s="9">
        <f>K1003*0.48</f>
        <v>0</v>
      </c>
      <c r="R1003" s="9">
        <f t="shared" si="106"/>
        <v>0.94</v>
      </c>
    </row>
    <row r="1004" spans="1:18" x14ac:dyDescent="0.2">
      <c r="G1004" t="s">
        <v>1378</v>
      </c>
      <c r="H1004" t="s">
        <v>1015</v>
      </c>
      <c r="I1004">
        <v>72</v>
      </c>
      <c r="J1004">
        <v>1</v>
      </c>
      <c r="K1004">
        <v>14</v>
      </c>
      <c r="L1004">
        <v>15</v>
      </c>
      <c r="M1004">
        <v>32</v>
      </c>
      <c r="O1004" s="9">
        <f t="shared" si="105"/>
        <v>72</v>
      </c>
      <c r="P1004" s="9">
        <f>J1004*0.47</f>
        <v>0.47</v>
      </c>
      <c r="Q1004" s="9">
        <f>K1004*0.48</f>
        <v>6.72</v>
      </c>
      <c r="R1004" s="9">
        <f t="shared" si="106"/>
        <v>7.1899999999999995</v>
      </c>
    </row>
    <row r="1005" spans="1:18" x14ac:dyDescent="0.2">
      <c r="A1005" t="s">
        <v>2131</v>
      </c>
      <c r="B1005" t="s">
        <v>2083</v>
      </c>
      <c r="C1005" s="6" t="s">
        <v>886</v>
      </c>
      <c r="D1005">
        <v>200</v>
      </c>
      <c r="E1005" t="s">
        <v>2412</v>
      </c>
      <c r="F1005" t="s">
        <v>2149</v>
      </c>
      <c r="G1005" t="s">
        <v>1744</v>
      </c>
      <c r="H1005" t="s">
        <v>911</v>
      </c>
      <c r="I1005">
        <v>11</v>
      </c>
      <c r="J1005">
        <v>0</v>
      </c>
      <c r="K1005">
        <v>2</v>
      </c>
      <c r="L1005">
        <v>2</v>
      </c>
      <c r="M1005">
        <v>16</v>
      </c>
      <c r="O1005" s="9">
        <f t="shared" si="105"/>
        <v>11</v>
      </c>
      <c r="P1005" s="9">
        <f>J1005*0.42</f>
        <v>0</v>
      </c>
      <c r="Q1005" s="9">
        <f>K1005*0.41</f>
        <v>0.82</v>
      </c>
      <c r="R1005" s="9">
        <f t="shared" si="106"/>
        <v>0.82</v>
      </c>
    </row>
    <row r="1006" spans="1:18" x14ac:dyDescent="0.2">
      <c r="A1006" t="s">
        <v>2082</v>
      </c>
      <c r="B1006" t="s">
        <v>2083</v>
      </c>
      <c r="C1006" s="6" t="s">
        <v>886</v>
      </c>
      <c r="D1006">
        <v>198</v>
      </c>
      <c r="E1006" t="s">
        <v>728</v>
      </c>
      <c r="F1006" t="s">
        <v>729</v>
      </c>
      <c r="G1006" t="s">
        <v>1348</v>
      </c>
      <c r="H1006" t="s">
        <v>947</v>
      </c>
      <c r="I1006">
        <v>50</v>
      </c>
      <c r="J1006">
        <v>5</v>
      </c>
      <c r="K1006">
        <v>12</v>
      </c>
      <c r="L1006">
        <v>17</v>
      </c>
      <c r="M1006">
        <v>75</v>
      </c>
      <c r="O1006" s="9">
        <f t="shared" si="105"/>
        <v>50</v>
      </c>
      <c r="P1006" s="9">
        <f>J1006*0.42</f>
        <v>2.1</v>
      </c>
      <c r="Q1006" s="9">
        <f>K1006*0.41</f>
        <v>4.92</v>
      </c>
      <c r="R1006" s="9">
        <f t="shared" si="106"/>
        <v>7.02</v>
      </c>
    </row>
    <row r="1007" spans="1:18" x14ac:dyDescent="0.2">
      <c r="A1007" t="s">
        <v>2074</v>
      </c>
      <c r="B1007" t="s">
        <v>2083</v>
      </c>
      <c r="C1007" s="6" t="s">
        <v>888</v>
      </c>
      <c r="D1007">
        <v>210</v>
      </c>
      <c r="E1007" t="s">
        <v>2367</v>
      </c>
      <c r="F1007" t="s">
        <v>2368</v>
      </c>
      <c r="G1007" t="s">
        <v>1876</v>
      </c>
      <c r="H1007" t="s">
        <v>968</v>
      </c>
      <c r="I1007">
        <v>40</v>
      </c>
      <c r="J1007">
        <v>0</v>
      </c>
      <c r="K1007">
        <v>1</v>
      </c>
      <c r="L1007">
        <v>1</v>
      </c>
      <c r="M1007">
        <v>4</v>
      </c>
    </row>
    <row r="1008" spans="1:18" x14ac:dyDescent="0.2">
      <c r="G1008" t="s">
        <v>1371</v>
      </c>
      <c r="H1008" t="s">
        <v>1005</v>
      </c>
      <c r="I1008">
        <v>14</v>
      </c>
      <c r="J1008">
        <v>4</v>
      </c>
      <c r="K1008">
        <v>11</v>
      </c>
      <c r="L1008">
        <v>15</v>
      </c>
      <c r="M1008">
        <v>21</v>
      </c>
      <c r="O1008" s="9">
        <f t="shared" ref="O1008:O1039" si="107">I1008</f>
        <v>14</v>
      </c>
      <c r="P1008" s="9">
        <f>J1008*0.47</f>
        <v>1.88</v>
      </c>
      <c r="Q1008" s="9">
        <f>K1008*0.48</f>
        <v>5.2799999999999994</v>
      </c>
      <c r="R1008" s="9">
        <f t="shared" ref="R1008:R1039" si="108">P1008+Q1008</f>
        <v>7.1599999999999993</v>
      </c>
    </row>
    <row r="1009" spans="1:18" x14ac:dyDescent="0.2">
      <c r="A1009" t="s">
        <v>2082</v>
      </c>
      <c r="B1009" t="s">
        <v>2083</v>
      </c>
      <c r="C1009" s="6" t="s">
        <v>887</v>
      </c>
      <c r="D1009">
        <v>190</v>
      </c>
      <c r="E1009" t="s">
        <v>2326</v>
      </c>
      <c r="F1009" t="s">
        <v>2327</v>
      </c>
      <c r="G1009" t="s">
        <v>1018</v>
      </c>
      <c r="H1009" t="s">
        <v>968</v>
      </c>
      <c r="I1009">
        <v>80</v>
      </c>
      <c r="J1009">
        <v>19</v>
      </c>
      <c r="K1009">
        <v>26</v>
      </c>
      <c r="L1009">
        <v>45</v>
      </c>
      <c r="M1009">
        <v>64</v>
      </c>
      <c r="O1009" s="9">
        <f t="shared" si="107"/>
        <v>80</v>
      </c>
      <c r="P1009" s="9">
        <f>J1009*0.47</f>
        <v>8.93</v>
      </c>
      <c r="Q1009" s="9">
        <f>K1009*0.45</f>
        <v>11.700000000000001</v>
      </c>
      <c r="R1009" s="9">
        <f t="shared" si="108"/>
        <v>20.630000000000003</v>
      </c>
    </row>
    <row r="1010" spans="1:18" x14ac:dyDescent="0.2">
      <c r="A1010" t="s">
        <v>2131</v>
      </c>
      <c r="B1010" t="s">
        <v>2091</v>
      </c>
      <c r="C1010" s="6" t="s">
        <v>886</v>
      </c>
      <c r="D1010">
        <v>215</v>
      </c>
      <c r="E1010" t="s">
        <v>114</v>
      </c>
      <c r="F1010" t="s">
        <v>115</v>
      </c>
      <c r="G1010" t="s">
        <v>1337</v>
      </c>
      <c r="H1010" t="s">
        <v>901</v>
      </c>
      <c r="I1010">
        <v>63</v>
      </c>
      <c r="J1010">
        <v>1</v>
      </c>
      <c r="K1010">
        <v>17</v>
      </c>
      <c r="L1010">
        <v>18</v>
      </c>
      <c r="M1010">
        <v>55</v>
      </c>
      <c r="O1010" s="9">
        <f t="shared" si="107"/>
        <v>63</v>
      </c>
      <c r="P1010" s="9">
        <f>J1010*0.38</f>
        <v>0.38</v>
      </c>
      <c r="Q1010" s="9">
        <f>K1010*0.41</f>
        <v>6.97</v>
      </c>
      <c r="R1010" s="9">
        <f t="shared" si="108"/>
        <v>7.35</v>
      </c>
    </row>
    <row r="1011" spans="1:18" x14ac:dyDescent="0.2">
      <c r="A1011" t="s">
        <v>2131</v>
      </c>
      <c r="B1011" t="s">
        <v>2091</v>
      </c>
      <c r="C1011" s="6" t="s">
        <v>892</v>
      </c>
      <c r="D1011">
        <v>227</v>
      </c>
      <c r="E1011" t="s">
        <v>2208</v>
      </c>
      <c r="F1011" t="s">
        <v>2209</v>
      </c>
      <c r="G1011" t="s">
        <v>1439</v>
      </c>
      <c r="H1011" t="s">
        <v>938</v>
      </c>
      <c r="I1011">
        <v>67</v>
      </c>
      <c r="J1011">
        <v>4</v>
      </c>
      <c r="K1011">
        <v>7</v>
      </c>
      <c r="L1011">
        <v>11</v>
      </c>
      <c r="M1011">
        <v>73</v>
      </c>
      <c r="O1011" s="9">
        <f t="shared" si="107"/>
        <v>67</v>
      </c>
      <c r="P1011" s="9">
        <f>J1011*0.33</f>
        <v>1.32</v>
      </c>
      <c r="Q1011" s="9">
        <f>K1011*0.32</f>
        <v>2.2400000000000002</v>
      </c>
      <c r="R1011" s="9">
        <f t="shared" si="108"/>
        <v>3.5600000000000005</v>
      </c>
    </row>
    <row r="1012" spans="1:18" x14ac:dyDescent="0.2">
      <c r="A1012" t="s">
        <v>2131</v>
      </c>
      <c r="B1012" t="s">
        <v>2083</v>
      </c>
      <c r="C1012" s="6" t="s">
        <v>885</v>
      </c>
      <c r="D1012">
        <v>190</v>
      </c>
      <c r="E1012" t="s">
        <v>2451</v>
      </c>
      <c r="F1012" t="s">
        <v>2242</v>
      </c>
      <c r="G1012" t="s">
        <v>998</v>
      </c>
      <c r="H1012" t="s">
        <v>931</v>
      </c>
      <c r="I1012">
        <v>77</v>
      </c>
      <c r="J1012">
        <v>12</v>
      </c>
      <c r="K1012">
        <v>37</v>
      </c>
      <c r="L1012">
        <v>49</v>
      </c>
      <c r="M1012">
        <v>32</v>
      </c>
      <c r="O1012" s="9">
        <f t="shared" si="107"/>
        <v>77</v>
      </c>
      <c r="P1012" s="9">
        <f>J1012*0.3</f>
        <v>3.5999999999999996</v>
      </c>
      <c r="Q1012" s="9">
        <f>K1012*0.36</f>
        <v>13.32</v>
      </c>
      <c r="R1012" s="9">
        <f t="shared" si="108"/>
        <v>16.920000000000002</v>
      </c>
    </row>
    <row r="1013" spans="1:18" x14ac:dyDescent="0.2">
      <c r="A1013" t="s">
        <v>2131</v>
      </c>
      <c r="B1013" t="s">
        <v>2091</v>
      </c>
      <c r="C1013" s="6" t="s">
        <v>889</v>
      </c>
      <c r="D1013">
        <v>205</v>
      </c>
      <c r="E1013" t="s">
        <v>163</v>
      </c>
      <c r="F1013" t="s">
        <v>215</v>
      </c>
      <c r="G1013" t="s">
        <v>1480</v>
      </c>
      <c r="H1013" t="s">
        <v>931</v>
      </c>
      <c r="I1013">
        <v>72</v>
      </c>
      <c r="J1013">
        <v>2</v>
      </c>
      <c r="K1013">
        <v>7</v>
      </c>
      <c r="L1013">
        <v>9</v>
      </c>
      <c r="M1013">
        <v>105</v>
      </c>
      <c r="O1013" s="9">
        <f t="shared" si="107"/>
        <v>72</v>
      </c>
      <c r="P1013" s="9">
        <f>J1013*0.43</f>
        <v>0.86</v>
      </c>
      <c r="Q1013" s="9">
        <f>K1013*0.44</f>
        <v>3.08</v>
      </c>
      <c r="R1013" s="9">
        <f t="shared" si="108"/>
        <v>3.94</v>
      </c>
    </row>
    <row r="1014" spans="1:18" x14ac:dyDescent="0.2">
      <c r="G1014" t="s">
        <v>2029</v>
      </c>
      <c r="H1014" t="s">
        <v>935</v>
      </c>
      <c r="I1014">
        <v>9</v>
      </c>
      <c r="J1014">
        <v>0</v>
      </c>
      <c r="K1014">
        <v>0</v>
      </c>
      <c r="L1014">
        <v>0</v>
      </c>
      <c r="M1014">
        <v>4</v>
      </c>
      <c r="O1014" s="9">
        <f t="shared" si="107"/>
        <v>9</v>
      </c>
      <c r="P1014" s="9">
        <f>J1014*0.47</f>
        <v>0</v>
      </c>
      <c r="Q1014" s="9">
        <f>K1014*0.48</f>
        <v>0</v>
      </c>
      <c r="R1014" s="9">
        <f t="shared" si="108"/>
        <v>0</v>
      </c>
    </row>
    <row r="1015" spans="1:18" x14ac:dyDescent="0.2">
      <c r="G1015" t="s">
        <v>1973</v>
      </c>
      <c r="H1015" t="s">
        <v>901</v>
      </c>
      <c r="I1015">
        <v>3</v>
      </c>
      <c r="J1015">
        <v>0</v>
      </c>
      <c r="K1015">
        <v>0</v>
      </c>
      <c r="L1015">
        <v>0</v>
      </c>
      <c r="M1015">
        <v>2</v>
      </c>
      <c r="O1015" s="9">
        <f t="shared" si="107"/>
        <v>3</v>
      </c>
      <c r="P1015" s="9">
        <f>J1015*0.47</f>
        <v>0</v>
      </c>
      <c r="Q1015" s="9">
        <f>K1015*0.48</f>
        <v>0</v>
      </c>
      <c r="R1015" s="9">
        <f t="shared" si="108"/>
        <v>0</v>
      </c>
    </row>
    <row r="1016" spans="1:18" x14ac:dyDescent="0.2">
      <c r="A1016" t="s">
        <v>2131</v>
      </c>
      <c r="B1016" t="s">
        <v>2083</v>
      </c>
      <c r="C1016" s="6" t="s">
        <v>891</v>
      </c>
      <c r="D1016">
        <v>217</v>
      </c>
      <c r="E1016" t="s">
        <v>2459</v>
      </c>
      <c r="F1016" t="s">
        <v>2460</v>
      </c>
      <c r="G1016" t="s">
        <v>1508</v>
      </c>
      <c r="H1016" t="s">
        <v>935</v>
      </c>
      <c r="I1016">
        <v>66</v>
      </c>
      <c r="J1016">
        <v>2</v>
      </c>
      <c r="K1016">
        <v>6</v>
      </c>
      <c r="L1016">
        <v>8</v>
      </c>
      <c r="M1016">
        <v>29</v>
      </c>
      <c r="O1016" s="9">
        <f t="shared" si="107"/>
        <v>66</v>
      </c>
      <c r="P1016" s="9">
        <f>J1016*0.42</f>
        <v>0.84</v>
      </c>
      <c r="Q1016" s="9">
        <f>K1016*0.41</f>
        <v>2.46</v>
      </c>
      <c r="R1016" s="9">
        <f t="shared" si="108"/>
        <v>3.3</v>
      </c>
    </row>
    <row r="1017" spans="1:18" x14ac:dyDescent="0.2">
      <c r="A1017" t="s">
        <v>2090</v>
      </c>
      <c r="B1017" t="s">
        <v>2083</v>
      </c>
      <c r="C1017" s="6" t="s">
        <v>887</v>
      </c>
      <c r="D1017">
        <v>192</v>
      </c>
      <c r="E1017" t="s">
        <v>2099</v>
      </c>
      <c r="F1017" t="s">
        <v>743</v>
      </c>
      <c r="G1017" t="s">
        <v>1218</v>
      </c>
      <c r="H1017" t="s">
        <v>947</v>
      </c>
      <c r="I1017">
        <v>63</v>
      </c>
      <c r="J1017">
        <v>13</v>
      </c>
      <c r="K1017">
        <v>12</v>
      </c>
      <c r="L1017">
        <v>25</v>
      </c>
      <c r="M1017">
        <v>41</v>
      </c>
      <c r="O1017" s="9">
        <f t="shared" si="107"/>
        <v>63</v>
      </c>
      <c r="P1017" s="9">
        <f>J1017*0.52</f>
        <v>6.76</v>
      </c>
      <c r="Q1017" s="9">
        <f>K1017*0.59</f>
        <v>7.08</v>
      </c>
      <c r="R1017" s="9">
        <f t="shared" si="108"/>
        <v>13.84</v>
      </c>
    </row>
    <row r="1018" spans="1:18" x14ac:dyDescent="0.2">
      <c r="G1018" t="s">
        <v>1406</v>
      </c>
      <c r="H1018" t="s">
        <v>908</v>
      </c>
      <c r="I1018">
        <v>16</v>
      </c>
      <c r="J1018">
        <v>4</v>
      </c>
      <c r="K1018">
        <v>9</v>
      </c>
      <c r="L1018">
        <v>13</v>
      </c>
      <c r="M1018">
        <v>2</v>
      </c>
      <c r="O1018" s="9">
        <f t="shared" si="107"/>
        <v>16</v>
      </c>
      <c r="P1018" s="9">
        <f>J1018*0.47</f>
        <v>1.88</v>
      </c>
      <c r="Q1018" s="9">
        <f>K1018*0.48</f>
        <v>4.32</v>
      </c>
      <c r="R1018" s="9">
        <f t="shared" si="108"/>
        <v>6.2</v>
      </c>
    </row>
    <row r="1019" spans="1:18" x14ac:dyDescent="0.2">
      <c r="A1019" t="s">
        <v>2090</v>
      </c>
      <c r="B1019" t="s">
        <v>2091</v>
      </c>
      <c r="C1019" s="6" t="s">
        <v>885</v>
      </c>
      <c r="D1019">
        <v>175</v>
      </c>
      <c r="E1019" t="s">
        <v>324</v>
      </c>
      <c r="F1019" t="s">
        <v>2205</v>
      </c>
      <c r="G1019" t="s">
        <v>1016</v>
      </c>
      <c r="H1019" t="s">
        <v>961</v>
      </c>
      <c r="I1019">
        <v>76</v>
      </c>
      <c r="J1019">
        <v>22</v>
      </c>
      <c r="K1019">
        <v>23</v>
      </c>
      <c r="L1019">
        <v>45</v>
      </c>
      <c r="M1019">
        <v>32</v>
      </c>
      <c r="O1019" s="9">
        <f t="shared" si="107"/>
        <v>76</v>
      </c>
      <c r="P1019" s="9">
        <f>J1019*0.42</f>
        <v>9.24</v>
      </c>
      <c r="Q1019" s="9">
        <f>K1019*0.41</f>
        <v>9.43</v>
      </c>
      <c r="R1019" s="9">
        <f t="shared" si="108"/>
        <v>18.670000000000002</v>
      </c>
    </row>
    <row r="1020" spans="1:18" x14ac:dyDescent="0.2">
      <c r="A1020" t="s">
        <v>2090</v>
      </c>
      <c r="B1020" t="s">
        <v>2091</v>
      </c>
      <c r="C1020" s="6" t="s">
        <v>887</v>
      </c>
      <c r="D1020">
        <v>193</v>
      </c>
      <c r="E1020" t="s">
        <v>2160</v>
      </c>
      <c r="F1020" t="s">
        <v>2161</v>
      </c>
      <c r="G1020" t="s">
        <v>1770</v>
      </c>
      <c r="H1020" t="s">
        <v>938</v>
      </c>
      <c r="I1020">
        <v>5</v>
      </c>
      <c r="J1020">
        <v>1</v>
      </c>
      <c r="K1020">
        <v>0</v>
      </c>
      <c r="L1020">
        <v>1</v>
      </c>
      <c r="M1020">
        <v>2</v>
      </c>
      <c r="O1020" s="9">
        <f t="shared" si="107"/>
        <v>5</v>
      </c>
      <c r="P1020" s="9">
        <f>J1020*0.52</f>
        <v>0.52</v>
      </c>
      <c r="Q1020" s="9">
        <f>K1020*0.59</f>
        <v>0</v>
      </c>
      <c r="R1020" s="9">
        <f t="shared" si="108"/>
        <v>0.52</v>
      </c>
    </row>
    <row r="1021" spans="1:18" x14ac:dyDescent="0.2">
      <c r="A1021" t="s">
        <v>2131</v>
      </c>
      <c r="B1021" t="s">
        <v>2091</v>
      </c>
      <c r="C1021" s="6" t="s">
        <v>886</v>
      </c>
      <c r="D1021">
        <v>208</v>
      </c>
      <c r="E1021" t="s">
        <v>642</v>
      </c>
      <c r="F1021" t="s">
        <v>643</v>
      </c>
      <c r="G1021" t="s">
        <v>1136</v>
      </c>
      <c r="H1021" t="s">
        <v>931</v>
      </c>
      <c r="I1021">
        <v>73</v>
      </c>
      <c r="J1021">
        <v>7</v>
      </c>
      <c r="K1021">
        <v>26</v>
      </c>
      <c r="L1021">
        <v>33</v>
      </c>
      <c r="M1021">
        <v>34</v>
      </c>
      <c r="O1021" s="9">
        <f t="shared" si="107"/>
        <v>73</v>
      </c>
      <c r="P1021" s="9">
        <f>J1021*0.47</f>
        <v>3.29</v>
      </c>
      <c r="Q1021" s="9">
        <f>K1021*0.45</f>
        <v>11.700000000000001</v>
      </c>
      <c r="R1021" s="9">
        <f t="shared" si="108"/>
        <v>14.990000000000002</v>
      </c>
    </row>
    <row r="1022" spans="1:18" x14ac:dyDescent="0.2">
      <c r="G1022" t="s">
        <v>1838</v>
      </c>
      <c r="H1022" t="s">
        <v>1005</v>
      </c>
      <c r="I1022">
        <v>10</v>
      </c>
      <c r="J1022">
        <v>0</v>
      </c>
      <c r="K1022">
        <v>1</v>
      </c>
      <c r="L1022">
        <v>1</v>
      </c>
      <c r="M1022">
        <v>8</v>
      </c>
      <c r="O1022" s="9">
        <f t="shared" si="107"/>
        <v>10</v>
      </c>
      <c r="P1022" s="9">
        <f>J1022*0.47</f>
        <v>0</v>
      </c>
      <c r="Q1022" s="9">
        <f>K1022*0.48</f>
        <v>0.48</v>
      </c>
      <c r="R1022" s="9">
        <f t="shared" si="108"/>
        <v>0.48</v>
      </c>
    </row>
    <row r="1023" spans="1:18" x14ac:dyDescent="0.2">
      <c r="A1023" t="s">
        <v>2131</v>
      </c>
      <c r="B1023" t="s">
        <v>2083</v>
      </c>
      <c r="C1023" s="6" t="s">
        <v>888</v>
      </c>
      <c r="D1023">
        <v>232</v>
      </c>
      <c r="E1023" t="s">
        <v>32</v>
      </c>
      <c r="F1023" t="s">
        <v>2128</v>
      </c>
      <c r="G1023" t="s">
        <v>1314</v>
      </c>
      <c r="H1023" t="s">
        <v>908</v>
      </c>
      <c r="I1023">
        <v>70</v>
      </c>
      <c r="J1023">
        <v>3</v>
      </c>
      <c r="K1023">
        <v>16</v>
      </c>
      <c r="L1023">
        <v>19</v>
      </c>
      <c r="M1023">
        <v>69</v>
      </c>
      <c r="O1023" s="9">
        <f t="shared" si="107"/>
        <v>70</v>
      </c>
      <c r="P1023" s="9">
        <f>J1023*0.47</f>
        <v>1.41</v>
      </c>
      <c r="Q1023" s="9">
        <f>K1023*0.45</f>
        <v>7.2</v>
      </c>
      <c r="R1023" s="9">
        <f t="shared" si="108"/>
        <v>8.61</v>
      </c>
    </row>
    <row r="1024" spans="1:18" x14ac:dyDescent="0.2">
      <c r="A1024" t="s">
        <v>2131</v>
      </c>
      <c r="B1024" t="s">
        <v>2091</v>
      </c>
      <c r="C1024" s="6" t="s">
        <v>886</v>
      </c>
      <c r="D1024">
        <v>195</v>
      </c>
      <c r="E1024" t="s">
        <v>592</v>
      </c>
      <c r="F1024" t="s">
        <v>593</v>
      </c>
      <c r="G1024" t="s">
        <v>1717</v>
      </c>
      <c r="H1024" t="s">
        <v>973</v>
      </c>
      <c r="I1024">
        <v>8</v>
      </c>
      <c r="J1024">
        <v>1</v>
      </c>
      <c r="K1024">
        <v>1</v>
      </c>
      <c r="L1024">
        <v>2</v>
      </c>
      <c r="M1024">
        <v>11</v>
      </c>
      <c r="O1024" s="9">
        <f t="shared" si="107"/>
        <v>8</v>
      </c>
      <c r="P1024" s="9">
        <f>J1024*0.6</f>
        <v>0.6</v>
      </c>
      <c r="Q1024" s="9">
        <f>K1024*0.53</f>
        <v>0.53</v>
      </c>
      <c r="R1024" s="9">
        <f t="shared" si="108"/>
        <v>1.1299999999999999</v>
      </c>
    </row>
    <row r="1025" spans="1:18" x14ac:dyDescent="0.2">
      <c r="G1025" t="s">
        <v>1401</v>
      </c>
      <c r="H1025" t="s">
        <v>920</v>
      </c>
      <c r="I1025">
        <v>27</v>
      </c>
      <c r="J1025">
        <v>6</v>
      </c>
      <c r="K1025">
        <v>7</v>
      </c>
      <c r="L1025">
        <v>13</v>
      </c>
      <c r="M1025">
        <v>12</v>
      </c>
      <c r="O1025" s="9">
        <f t="shared" si="107"/>
        <v>27</v>
      </c>
      <c r="P1025" s="9">
        <f>J1025*0.47</f>
        <v>2.82</v>
      </c>
      <c r="Q1025" s="9">
        <f>K1025*0.48</f>
        <v>3.36</v>
      </c>
      <c r="R1025" s="9">
        <f t="shared" si="108"/>
        <v>6.18</v>
      </c>
    </row>
    <row r="1026" spans="1:18" x14ac:dyDescent="0.2">
      <c r="A1026" t="s">
        <v>2082</v>
      </c>
      <c r="B1026" t="s">
        <v>2083</v>
      </c>
      <c r="C1026" s="6" t="s">
        <v>888</v>
      </c>
      <c r="D1026">
        <v>199</v>
      </c>
      <c r="E1026" t="s">
        <v>2119</v>
      </c>
      <c r="F1026" t="s">
        <v>2120</v>
      </c>
      <c r="G1026" t="s">
        <v>1415</v>
      </c>
      <c r="H1026" t="s">
        <v>966</v>
      </c>
      <c r="I1026">
        <v>31</v>
      </c>
      <c r="J1026">
        <v>8</v>
      </c>
      <c r="K1026">
        <v>4</v>
      </c>
      <c r="L1026">
        <v>12</v>
      </c>
      <c r="M1026">
        <v>19</v>
      </c>
      <c r="O1026" s="9">
        <f t="shared" si="107"/>
        <v>31</v>
      </c>
      <c r="P1026" s="9">
        <f>J1026*0.42</f>
        <v>3.36</v>
      </c>
      <c r="Q1026" s="9">
        <f>K1026*0.41</f>
        <v>1.64</v>
      </c>
      <c r="R1026" s="9">
        <f t="shared" si="108"/>
        <v>5</v>
      </c>
    </row>
    <row r="1027" spans="1:18" x14ac:dyDescent="0.2">
      <c r="G1027" t="s">
        <v>1510</v>
      </c>
      <c r="H1027" t="s">
        <v>973</v>
      </c>
      <c r="I1027">
        <v>38</v>
      </c>
      <c r="J1027">
        <v>1</v>
      </c>
      <c r="K1027">
        <v>7</v>
      </c>
      <c r="L1027">
        <v>8</v>
      </c>
      <c r="M1027">
        <v>10</v>
      </c>
      <c r="O1027" s="9">
        <f t="shared" si="107"/>
        <v>38</v>
      </c>
      <c r="P1027" s="9">
        <f>J1027*0.47</f>
        <v>0.47</v>
      </c>
      <c r="Q1027" s="9">
        <f>K1027*0.48</f>
        <v>3.36</v>
      </c>
      <c r="R1027" s="9">
        <f t="shared" si="108"/>
        <v>3.83</v>
      </c>
    </row>
    <row r="1028" spans="1:18" x14ac:dyDescent="0.2">
      <c r="A1028" t="s">
        <v>2090</v>
      </c>
      <c r="B1028" t="s">
        <v>2091</v>
      </c>
      <c r="C1028" s="6" t="s">
        <v>886</v>
      </c>
      <c r="D1028">
        <v>200</v>
      </c>
      <c r="E1028" t="s">
        <v>98</v>
      </c>
      <c r="F1028" t="s">
        <v>2128</v>
      </c>
      <c r="G1028" t="s">
        <v>1584</v>
      </c>
      <c r="H1028" t="s">
        <v>2078</v>
      </c>
      <c r="I1028">
        <v>48</v>
      </c>
      <c r="J1028">
        <v>0</v>
      </c>
      <c r="K1028">
        <v>6</v>
      </c>
      <c r="L1028">
        <v>6</v>
      </c>
      <c r="M1028">
        <v>114</v>
      </c>
      <c r="O1028" s="9">
        <f t="shared" si="107"/>
        <v>48</v>
      </c>
      <c r="P1028" s="9">
        <f>J1028*0.38</f>
        <v>0</v>
      </c>
      <c r="Q1028" s="9">
        <f>K1028*0.41</f>
        <v>2.46</v>
      </c>
      <c r="R1028" s="9">
        <f t="shared" si="108"/>
        <v>2.46</v>
      </c>
    </row>
    <row r="1029" spans="1:18" x14ac:dyDescent="0.2">
      <c r="A1029" t="s">
        <v>2131</v>
      </c>
      <c r="B1029" t="s">
        <v>2091</v>
      </c>
      <c r="C1029" s="6" t="s">
        <v>891</v>
      </c>
      <c r="D1029">
        <v>200</v>
      </c>
      <c r="E1029" t="s">
        <v>636</v>
      </c>
      <c r="F1029" t="s">
        <v>566</v>
      </c>
      <c r="G1029" t="s">
        <v>1850</v>
      </c>
      <c r="H1029" t="s">
        <v>1047</v>
      </c>
      <c r="I1029">
        <v>14</v>
      </c>
      <c r="J1029">
        <v>0</v>
      </c>
      <c r="K1029">
        <v>1</v>
      </c>
      <c r="L1029">
        <v>1</v>
      </c>
      <c r="M1029">
        <v>2</v>
      </c>
      <c r="O1029" s="9">
        <f t="shared" si="107"/>
        <v>14</v>
      </c>
      <c r="P1029" s="9">
        <f>J1029*0.43</f>
        <v>0</v>
      </c>
      <c r="Q1029" s="9">
        <f>K1029*0.44</f>
        <v>0.44</v>
      </c>
      <c r="R1029" s="9">
        <f t="shared" si="108"/>
        <v>0.44</v>
      </c>
    </row>
    <row r="1030" spans="1:18" x14ac:dyDescent="0.2">
      <c r="A1030" t="s">
        <v>2090</v>
      </c>
      <c r="B1030" t="s">
        <v>2091</v>
      </c>
      <c r="C1030" s="6" t="s">
        <v>886</v>
      </c>
      <c r="D1030">
        <v>195</v>
      </c>
      <c r="E1030" t="s">
        <v>2374</v>
      </c>
      <c r="F1030" t="s">
        <v>2375</v>
      </c>
      <c r="G1030" t="s">
        <v>997</v>
      </c>
      <c r="H1030" t="s">
        <v>911</v>
      </c>
      <c r="I1030">
        <v>79</v>
      </c>
      <c r="J1030">
        <v>20</v>
      </c>
      <c r="K1030">
        <v>29</v>
      </c>
      <c r="L1030">
        <v>49</v>
      </c>
      <c r="M1030">
        <v>68</v>
      </c>
      <c r="O1030" s="9">
        <f t="shared" si="107"/>
        <v>79</v>
      </c>
      <c r="P1030" s="9">
        <f>J1030*0.51</f>
        <v>10.199999999999999</v>
      </c>
      <c r="Q1030" s="9">
        <f>K1030*0.51</f>
        <v>14.790000000000001</v>
      </c>
      <c r="R1030" s="9">
        <f t="shared" si="108"/>
        <v>24.990000000000002</v>
      </c>
    </row>
    <row r="1031" spans="1:18" x14ac:dyDescent="0.2">
      <c r="A1031" t="s">
        <v>2131</v>
      </c>
      <c r="B1031" t="s">
        <v>2083</v>
      </c>
      <c r="C1031" s="6" t="s">
        <v>892</v>
      </c>
      <c r="D1031">
        <v>225</v>
      </c>
      <c r="E1031" t="s">
        <v>2144</v>
      </c>
      <c r="F1031" t="s">
        <v>2145</v>
      </c>
      <c r="G1031" t="s">
        <v>1195</v>
      </c>
      <c r="H1031" t="s">
        <v>966</v>
      </c>
      <c r="I1031">
        <v>44</v>
      </c>
      <c r="J1031">
        <v>5</v>
      </c>
      <c r="K1031">
        <v>23</v>
      </c>
      <c r="L1031">
        <v>28</v>
      </c>
      <c r="M1031">
        <v>24</v>
      </c>
      <c r="O1031" s="9">
        <f t="shared" si="107"/>
        <v>44</v>
      </c>
      <c r="P1031" s="9">
        <f>J1031*0.38</f>
        <v>1.9</v>
      </c>
      <c r="Q1031" s="9">
        <f>K1031*0.41</f>
        <v>9.43</v>
      </c>
      <c r="R1031" s="9">
        <f t="shared" si="108"/>
        <v>11.33</v>
      </c>
    </row>
    <row r="1032" spans="1:18" x14ac:dyDescent="0.2">
      <c r="A1032" t="s">
        <v>2094</v>
      </c>
      <c r="B1032" t="s">
        <v>2083</v>
      </c>
      <c r="C1032" s="6" t="s">
        <v>886</v>
      </c>
      <c r="D1032">
        <v>185</v>
      </c>
      <c r="E1032" t="s">
        <v>2232</v>
      </c>
      <c r="F1032" t="s">
        <v>2194</v>
      </c>
      <c r="G1032" t="s">
        <v>1081</v>
      </c>
      <c r="H1032" t="s">
        <v>906</v>
      </c>
      <c r="I1032">
        <v>75</v>
      </c>
      <c r="J1032">
        <v>10</v>
      </c>
      <c r="K1032">
        <v>28</v>
      </c>
      <c r="L1032">
        <v>38</v>
      </c>
      <c r="M1032">
        <v>18</v>
      </c>
      <c r="O1032" s="9">
        <f t="shared" si="107"/>
        <v>75</v>
      </c>
      <c r="P1032" s="9">
        <f>J1032*0.51</f>
        <v>5.0999999999999996</v>
      </c>
      <c r="Q1032" s="9">
        <f>K1032*0.51</f>
        <v>14.280000000000001</v>
      </c>
      <c r="R1032" s="9">
        <f t="shared" si="108"/>
        <v>19.380000000000003</v>
      </c>
    </row>
    <row r="1033" spans="1:18" x14ac:dyDescent="0.2">
      <c r="A1033" t="s">
        <v>2090</v>
      </c>
      <c r="B1033" t="s">
        <v>2091</v>
      </c>
      <c r="C1033" s="6" t="s">
        <v>885</v>
      </c>
      <c r="D1033">
        <v>185</v>
      </c>
      <c r="E1033" t="s">
        <v>2162</v>
      </c>
      <c r="F1033" t="s">
        <v>2163</v>
      </c>
      <c r="G1033" t="s">
        <v>1085</v>
      </c>
      <c r="H1033" t="s">
        <v>2078</v>
      </c>
      <c r="I1033">
        <v>77</v>
      </c>
      <c r="J1033">
        <v>26</v>
      </c>
      <c r="K1033">
        <v>11</v>
      </c>
      <c r="L1033">
        <v>37</v>
      </c>
      <c r="M1033">
        <v>48</v>
      </c>
      <c r="O1033" s="9">
        <f t="shared" si="107"/>
        <v>77</v>
      </c>
      <c r="P1033" s="9">
        <f>J1033*0.51</f>
        <v>13.26</v>
      </c>
      <c r="Q1033" s="9">
        <f>K1033*0.51</f>
        <v>5.61</v>
      </c>
      <c r="R1033" s="9">
        <f t="shared" si="108"/>
        <v>18.87</v>
      </c>
    </row>
    <row r="1034" spans="1:18" x14ac:dyDescent="0.2">
      <c r="A1034" t="s">
        <v>2082</v>
      </c>
      <c r="B1034" t="s">
        <v>2083</v>
      </c>
      <c r="C1034" s="6" t="s">
        <v>888</v>
      </c>
      <c r="D1034">
        <v>195</v>
      </c>
      <c r="E1034" t="s">
        <v>612</v>
      </c>
      <c r="F1034" t="s">
        <v>613</v>
      </c>
      <c r="G1034" t="s">
        <v>1321</v>
      </c>
      <c r="H1034" t="s">
        <v>931</v>
      </c>
      <c r="I1034">
        <v>67</v>
      </c>
      <c r="J1034">
        <v>10</v>
      </c>
      <c r="K1034">
        <v>8</v>
      </c>
      <c r="L1034">
        <v>18</v>
      </c>
      <c r="M1034">
        <v>86</v>
      </c>
      <c r="O1034" s="9">
        <f t="shared" si="107"/>
        <v>67</v>
      </c>
      <c r="P1034" s="9">
        <f>J1034*0.47</f>
        <v>4.6999999999999993</v>
      </c>
      <c r="Q1034" s="9">
        <f>K1034*0.45</f>
        <v>3.6</v>
      </c>
      <c r="R1034" s="9">
        <f t="shared" si="108"/>
        <v>8.2999999999999989</v>
      </c>
    </row>
    <row r="1035" spans="1:18" x14ac:dyDescent="0.2">
      <c r="G1035" t="s">
        <v>1474</v>
      </c>
      <c r="H1035" t="s">
        <v>1047</v>
      </c>
      <c r="I1035">
        <v>25</v>
      </c>
      <c r="J1035">
        <v>3</v>
      </c>
      <c r="K1035">
        <v>6</v>
      </c>
      <c r="L1035">
        <v>9</v>
      </c>
      <c r="M1035">
        <v>8</v>
      </c>
      <c r="O1035" s="9">
        <f t="shared" si="107"/>
        <v>25</v>
      </c>
      <c r="P1035" s="9">
        <f>J1035*0.47</f>
        <v>1.41</v>
      </c>
      <c r="Q1035" s="9">
        <f>K1035*0.48</f>
        <v>2.88</v>
      </c>
      <c r="R1035" s="9">
        <f t="shared" si="108"/>
        <v>4.29</v>
      </c>
    </row>
    <row r="1036" spans="1:18" x14ac:dyDescent="0.2">
      <c r="A1036" t="s">
        <v>2090</v>
      </c>
      <c r="B1036" t="s">
        <v>2091</v>
      </c>
      <c r="C1036" s="6" t="s">
        <v>894</v>
      </c>
      <c r="D1036">
        <v>185</v>
      </c>
      <c r="E1036" t="s">
        <v>222</v>
      </c>
      <c r="F1036" t="s">
        <v>212</v>
      </c>
      <c r="G1036" t="s">
        <v>1123</v>
      </c>
      <c r="H1036" t="s">
        <v>949</v>
      </c>
      <c r="I1036">
        <v>68</v>
      </c>
      <c r="J1036">
        <v>15</v>
      </c>
      <c r="K1036">
        <v>19</v>
      </c>
      <c r="L1036">
        <v>34</v>
      </c>
      <c r="M1036">
        <v>26</v>
      </c>
      <c r="O1036" s="9">
        <f t="shared" si="107"/>
        <v>68</v>
      </c>
      <c r="P1036" s="9">
        <f>J1036*0.38</f>
        <v>5.7</v>
      </c>
      <c r="Q1036" s="9">
        <f>K1036*0.41</f>
        <v>7.7899999999999991</v>
      </c>
      <c r="R1036" s="9">
        <f t="shared" si="108"/>
        <v>13.489999999999998</v>
      </c>
    </row>
    <row r="1037" spans="1:18" x14ac:dyDescent="0.2">
      <c r="G1037" t="s">
        <v>1755</v>
      </c>
      <c r="H1037" t="s">
        <v>920</v>
      </c>
      <c r="I1037">
        <v>34</v>
      </c>
      <c r="J1037">
        <v>0</v>
      </c>
      <c r="K1037">
        <v>2</v>
      </c>
      <c r="L1037">
        <v>2</v>
      </c>
      <c r="M1037">
        <v>86</v>
      </c>
      <c r="O1037" s="9">
        <f t="shared" si="107"/>
        <v>34</v>
      </c>
      <c r="P1037" s="9">
        <f>J1037*0.47</f>
        <v>0</v>
      </c>
      <c r="Q1037" s="9">
        <f>K1037*0.48</f>
        <v>0.96</v>
      </c>
      <c r="R1037" s="9">
        <f t="shared" si="108"/>
        <v>0.96</v>
      </c>
    </row>
    <row r="1038" spans="1:18" x14ac:dyDescent="0.2">
      <c r="A1038" t="s">
        <v>2131</v>
      </c>
      <c r="B1038" t="s">
        <v>2083</v>
      </c>
      <c r="C1038" s="6" t="s">
        <v>886</v>
      </c>
      <c r="D1038">
        <v>197</v>
      </c>
      <c r="E1038" t="s">
        <v>2413</v>
      </c>
      <c r="F1038" t="s">
        <v>2414</v>
      </c>
      <c r="G1038" t="s">
        <v>1531</v>
      </c>
      <c r="H1038" t="s">
        <v>911</v>
      </c>
      <c r="I1038">
        <v>25</v>
      </c>
      <c r="J1038">
        <v>2</v>
      </c>
      <c r="K1038">
        <v>5</v>
      </c>
      <c r="L1038">
        <v>7</v>
      </c>
      <c r="M1038">
        <v>28</v>
      </c>
      <c r="O1038" s="9">
        <f t="shared" si="107"/>
        <v>25</v>
      </c>
      <c r="P1038" s="9">
        <f>J1038*0.33</f>
        <v>0.66</v>
      </c>
      <c r="Q1038" s="9">
        <f>K1038*0.32</f>
        <v>1.6</v>
      </c>
      <c r="R1038" s="9">
        <f t="shared" si="108"/>
        <v>2.2600000000000002</v>
      </c>
    </row>
    <row r="1039" spans="1:18" x14ac:dyDescent="0.2">
      <c r="A1039" t="s">
        <v>2094</v>
      </c>
      <c r="B1039" t="s">
        <v>2091</v>
      </c>
      <c r="C1039" s="6" t="s">
        <v>886</v>
      </c>
      <c r="D1039">
        <v>195</v>
      </c>
      <c r="E1039" t="s">
        <v>97</v>
      </c>
      <c r="F1039" t="s">
        <v>2177</v>
      </c>
      <c r="G1039" t="s">
        <v>1051</v>
      </c>
      <c r="H1039" t="s">
        <v>901</v>
      </c>
      <c r="I1039">
        <v>69</v>
      </c>
      <c r="J1039">
        <v>13</v>
      </c>
      <c r="K1039">
        <v>28</v>
      </c>
      <c r="L1039">
        <v>41</v>
      </c>
      <c r="M1039">
        <v>124</v>
      </c>
      <c r="O1039" s="9">
        <f t="shared" si="107"/>
        <v>69</v>
      </c>
      <c r="P1039" s="9">
        <f>J1039*0.3</f>
        <v>3.9</v>
      </c>
      <c r="Q1039" s="9">
        <f>K1039*0.36</f>
        <v>10.08</v>
      </c>
      <c r="R1039" s="9">
        <f t="shared" si="108"/>
        <v>13.98</v>
      </c>
    </row>
    <row r="1040" spans="1:18" x14ac:dyDescent="0.2">
      <c r="A1040" t="s">
        <v>2074</v>
      </c>
      <c r="B1040" t="s">
        <v>2083</v>
      </c>
      <c r="C1040" s="6" t="s">
        <v>890</v>
      </c>
      <c r="D1040">
        <v>210</v>
      </c>
      <c r="E1040" t="s">
        <v>87</v>
      </c>
      <c r="F1040" t="s">
        <v>88</v>
      </c>
      <c r="G1040" t="s">
        <v>2039</v>
      </c>
      <c r="H1040" t="s">
        <v>904</v>
      </c>
      <c r="I1040">
        <v>11</v>
      </c>
      <c r="J1040">
        <v>0</v>
      </c>
      <c r="K1040">
        <v>0</v>
      </c>
      <c r="L1040">
        <v>0</v>
      </c>
      <c r="M1040">
        <v>0</v>
      </c>
    </row>
    <row r="1041" spans="1:18" x14ac:dyDescent="0.2">
      <c r="A1041" t="s">
        <v>2131</v>
      </c>
      <c r="B1041" t="s">
        <v>2083</v>
      </c>
      <c r="C1041" s="6" t="s">
        <v>888</v>
      </c>
      <c r="D1041">
        <v>197</v>
      </c>
      <c r="E1041" t="s">
        <v>835</v>
      </c>
      <c r="F1041" t="s">
        <v>836</v>
      </c>
      <c r="G1041" t="s">
        <v>1275</v>
      </c>
      <c r="H1041" t="s">
        <v>2078</v>
      </c>
      <c r="I1041">
        <v>66</v>
      </c>
      <c r="J1041">
        <v>4</v>
      </c>
      <c r="K1041">
        <v>18</v>
      </c>
      <c r="L1041">
        <v>22</v>
      </c>
      <c r="M1041">
        <v>30</v>
      </c>
      <c r="O1041" s="9">
        <f t="shared" ref="O1041:O1052" si="109">I1041</f>
        <v>66</v>
      </c>
      <c r="P1041" s="9">
        <f>J1041*0.3</f>
        <v>1.2</v>
      </c>
      <c r="Q1041" s="9">
        <f>K1041*0.36</f>
        <v>6.4799999999999995</v>
      </c>
      <c r="R1041" s="9">
        <f t="shared" ref="R1041:R1052" si="110">P1041+Q1041</f>
        <v>7.68</v>
      </c>
    </row>
    <row r="1042" spans="1:18" x14ac:dyDescent="0.2">
      <c r="A1042" t="s">
        <v>2090</v>
      </c>
      <c r="B1042" t="s">
        <v>2091</v>
      </c>
      <c r="C1042" s="6" t="s">
        <v>886</v>
      </c>
      <c r="D1042">
        <v>216</v>
      </c>
      <c r="E1042" t="s">
        <v>2230</v>
      </c>
      <c r="F1042" t="s">
        <v>2231</v>
      </c>
      <c r="G1042" t="s">
        <v>1252</v>
      </c>
      <c r="H1042" t="s">
        <v>906</v>
      </c>
      <c r="I1042">
        <v>71</v>
      </c>
      <c r="J1042">
        <v>8</v>
      </c>
      <c r="K1042">
        <v>15</v>
      </c>
      <c r="L1042">
        <v>23</v>
      </c>
      <c r="M1042">
        <v>85</v>
      </c>
      <c r="O1042" s="9">
        <f t="shared" si="109"/>
        <v>71</v>
      </c>
      <c r="P1042" s="9">
        <f>J1042*0.3</f>
        <v>2.4</v>
      </c>
      <c r="Q1042" s="9">
        <f>K1042*0.36</f>
        <v>5.3999999999999995</v>
      </c>
      <c r="R1042" s="9">
        <f t="shared" si="110"/>
        <v>7.7999999999999989</v>
      </c>
    </row>
    <row r="1043" spans="1:18" x14ac:dyDescent="0.2">
      <c r="A1043" t="s">
        <v>2131</v>
      </c>
      <c r="B1043" t="s">
        <v>2091</v>
      </c>
      <c r="C1043" s="6" t="s">
        <v>887</v>
      </c>
      <c r="D1043">
        <v>197</v>
      </c>
      <c r="E1043" t="s">
        <v>116</v>
      </c>
      <c r="F1043" t="s">
        <v>454</v>
      </c>
      <c r="G1043" t="s">
        <v>1669</v>
      </c>
      <c r="H1043" t="s">
        <v>992</v>
      </c>
      <c r="I1043">
        <v>6</v>
      </c>
      <c r="J1043">
        <v>1</v>
      </c>
      <c r="K1043">
        <v>2</v>
      </c>
      <c r="L1043">
        <v>3</v>
      </c>
      <c r="M1043">
        <v>4</v>
      </c>
      <c r="O1043" s="9">
        <f t="shared" si="109"/>
        <v>6</v>
      </c>
      <c r="P1043" s="9">
        <f>J1043*0.51</f>
        <v>0.51</v>
      </c>
      <c r="Q1043" s="9">
        <f>K1043*0.51</f>
        <v>1.02</v>
      </c>
      <c r="R1043" s="9">
        <f t="shared" si="110"/>
        <v>1.53</v>
      </c>
    </row>
    <row r="1044" spans="1:18" x14ac:dyDescent="0.2">
      <c r="A1044" t="s">
        <v>2094</v>
      </c>
      <c r="B1044" t="s">
        <v>2083</v>
      </c>
      <c r="C1044" s="6" t="s">
        <v>887</v>
      </c>
      <c r="D1044">
        <v>190</v>
      </c>
      <c r="E1044" t="s">
        <v>851</v>
      </c>
      <c r="F1044" t="s">
        <v>852</v>
      </c>
      <c r="G1044" t="s">
        <v>939</v>
      </c>
      <c r="H1044" t="s">
        <v>929</v>
      </c>
      <c r="I1044">
        <v>78</v>
      </c>
      <c r="J1044">
        <v>22</v>
      </c>
      <c r="K1044">
        <v>40</v>
      </c>
      <c r="L1044">
        <v>62</v>
      </c>
      <c r="M1044">
        <v>20</v>
      </c>
      <c r="O1044" s="9">
        <f t="shared" si="109"/>
        <v>78</v>
      </c>
      <c r="P1044" s="9">
        <f>J1044*0.42</f>
        <v>9.24</v>
      </c>
      <c r="Q1044" s="9">
        <f>K1044*0.41</f>
        <v>16.399999999999999</v>
      </c>
      <c r="R1044" s="9">
        <f t="shared" si="110"/>
        <v>25.64</v>
      </c>
    </row>
    <row r="1045" spans="1:18" x14ac:dyDescent="0.2">
      <c r="G1045" t="s">
        <v>1626</v>
      </c>
      <c r="H1045" t="s">
        <v>931</v>
      </c>
      <c r="I1045">
        <v>36</v>
      </c>
      <c r="J1045">
        <v>2</v>
      </c>
      <c r="K1045">
        <v>2</v>
      </c>
      <c r="L1045">
        <v>4</v>
      </c>
      <c r="M1045">
        <v>38</v>
      </c>
      <c r="O1045" s="9">
        <f t="shared" si="109"/>
        <v>36</v>
      </c>
      <c r="P1045" s="9">
        <f>J1045*0.47</f>
        <v>0.94</v>
      </c>
      <c r="Q1045" s="9">
        <f>K1045*0.48</f>
        <v>0.96</v>
      </c>
      <c r="R1045" s="9">
        <f t="shared" si="110"/>
        <v>1.9</v>
      </c>
    </row>
    <row r="1046" spans="1:18" x14ac:dyDescent="0.2">
      <c r="A1046" t="s">
        <v>2131</v>
      </c>
      <c r="B1046" t="s">
        <v>2083</v>
      </c>
      <c r="C1046" s="6" t="s">
        <v>886</v>
      </c>
      <c r="D1046">
        <v>205</v>
      </c>
      <c r="E1046" t="s">
        <v>484</v>
      </c>
      <c r="F1046" t="s">
        <v>485</v>
      </c>
      <c r="G1046" t="s">
        <v>1256</v>
      </c>
      <c r="H1046" t="s">
        <v>913</v>
      </c>
      <c r="I1046">
        <v>65</v>
      </c>
      <c r="J1046">
        <v>6</v>
      </c>
      <c r="K1046">
        <v>17</v>
      </c>
      <c r="L1046">
        <v>23</v>
      </c>
      <c r="M1046">
        <v>64</v>
      </c>
      <c r="O1046" s="9">
        <f t="shared" si="109"/>
        <v>65</v>
      </c>
      <c r="P1046" s="9">
        <f>J1046*0.52</f>
        <v>3.12</v>
      </c>
      <c r="Q1046" s="9">
        <f>K1046*0.59</f>
        <v>10.029999999999999</v>
      </c>
      <c r="R1046" s="9">
        <f t="shared" si="110"/>
        <v>13.149999999999999</v>
      </c>
    </row>
    <row r="1047" spans="1:18" x14ac:dyDescent="0.2">
      <c r="G1047" t="s">
        <v>1856</v>
      </c>
      <c r="H1047" t="s">
        <v>952</v>
      </c>
      <c r="I1047">
        <v>18</v>
      </c>
      <c r="J1047">
        <v>0</v>
      </c>
      <c r="K1047">
        <v>1</v>
      </c>
      <c r="L1047">
        <v>1</v>
      </c>
      <c r="M1047">
        <v>4</v>
      </c>
      <c r="O1047" s="9">
        <f t="shared" si="109"/>
        <v>18</v>
      </c>
      <c r="P1047" s="9">
        <f>J1047*0.47</f>
        <v>0</v>
      </c>
      <c r="Q1047" s="9">
        <f>K1047*0.48</f>
        <v>0.48</v>
      </c>
      <c r="R1047" s="9">
        <f t="shared" si="110"/>
        <v>0.48</v>
      </c>
    </row>
    <row r="1048" spans="1:18" x14ac:dyDescent="0.2">
      <c r="G1048" t="s">
        <v>1983</v>
      </c>
      <c r="H1048" t="s">
        <v>922</v>
      </c>
      <c r="I1048">
        <v>4</v>
      </c>
      <c r="J1048">
        <v>0</v>
      </c>
      <c r="K1048">
        <v>0</v>
      </c>
      <c r="L1048">
        <v>0</v>
      </c>
      <c r="M1048">
        <v>0</v>
      </c>
      <c r="O1048" s="9">
        <f t="shared" si="109"/>
        <v>4</v>
      </c>
      <c r="P1048" s="9">
        <f>J1048*0.47</f>
        <v>0</v>
      </c>
      <c r="Q1048" s="9">
        <f>K1048*0.48</f>
        <v>0</v>
      </c>
      <c r="R1048" s="9">
        <f t="shared" si="110"/>
        <v>0</v>
      </c>
    </row>
    <row r="1049" spans="1:18" x14ac:dyDescent="0.2">
      <c r="A1049" t="s">
        <v>2094</v>
      </c>
      <c r="B1049" t="s">
        <v>2091</v>
      </c>
      <c r="C1049" s="6" t="s">
        <v>885</v>
      </c>
      <c r="D1049">
        <v>185</v>
      </c>
      <c r="E1049" t="s">
        <v>177</v>
      </c>
      <c r="F1049" t="s">
        <v>153</v>
      </c>
      <c r="G1049" t="s">
        <v>924</v>
      </c>
      <c r="H1049" t="s">
        <v>925</v>
      </c>
      <c r="I1049">
        <v>58</v>
      </c>
      <c r="J1049">
        <v>20</v>
      </c>
      <c r="K1049">
        <v>50</v>
      </c>
      <c r="L1049">
        <v>70</v>
      </c>
      <c r="M1049">
        <v>25</v>
      </c>
      <c r="O1049" s="9">
        <f t="shared" si="109"/>
        <v>58</v>
      </c>
      <c r="P1049" s="9">
        <f>J1049*0.47</f>
        <v>9.3999999999999986</v>
      </c>
      <c r="Q1049" s="9">
        <f>K1049*0.45</f>
        <v>22.5</v>
      </c>
      <c r="R1049" s="9">
        <f t="shared" si="110"/>
        <v>31.9</v>
      </c>
    </row>
    <row r="1050" spans="1:18" x14ac:dyDescent="0.2">
      <c r="A1050" t="s">
        <v>2082</v>
      </c>
      <c r="B1050" t="s">
        <v>2083</v>
      </c>
      <c r="C1050" s="6" t="s">
        <v>896</v>
      </c>
      <c r="D1050">
        <v>180</v>
      </c>
      <c r="E1050" t="s">
        <v>835</v>
      </c>
      <c r="F1050" t="s">
        <v>2177</v>
      </c>
      <c r="G1050" t="s">
        <v>1020</v>
      </c>
      <c r="H1050" t="s">
        <v>929</v>
      </c>
      <c r="I1050">
        <v>63</v>
      </c>
      <c r="J1050">
        <v>28</v>
      </c>
      <c r="K1050">
        <v>16</v>
      </c>
      <c r="L1050">
        <v>44</v>
      </c>
      <c r="M1050">
        <v>16</v>
      </c>
      <c r="O1050" s="9">
        <f t="shared" si="109"/>
        <v>63</v>
      </c>
      <c r="P1050" s="9">
        <f>J1050*0.3</f>
        <v>8.4</v>
      </c>
      <c r="Q1050" s="9">
        <f>K1050*0.36</f>
        <v>5.76</v>
      </c>
      <c r="R1050" s="9">
        <f t="shared" si="110"/>
        <v>14.16</v>
      </c>
    </row>
    <row r="1051" spans="1:18" x14ac:dyDescent="0.2">
      <c r="G1051" t="s">
        <v>1407</v>
      </c>
      <c r="H1051" t="s">
        <v>915</v>
      </c>
      <c r="I1051">
        <v>32</v>
      </c>
      <c r="J1051">
        <v>4</v>
      </c>
      <c r="K1051">
        <v>9</v>
      </c>
      <c r="L1051">
        <v>13</v>
      </c>
      <c r="M1051">
        <v>14</v>
      </c>
      <c r="O1051" s="9">
        <f t="shared" si="109"/>
        <v>32</v>
      </c>
      <c r="P1051" s="9">
        <f>J1051*0.47</f>
        <v>1.88</v>
      </c>
      <c r="Q1051" s="9">
        <f>K1051*0.48</f>
        <v>4.32</v>
      </c>
      <c r="R1051" s="9">
        <f t="shared" si="110"/>
        <v>6.2</v>
      </c>
    </row>
    <row r="1052" spans="1:18" x14ac:dyDescent="0.2">
      <c r="A1052" t="s">
        <v>2131</v>
      </c>
      <c r="B1052" t="s">
        <v>2083</v>
      </c>
      <c r="C1052" s="6" t="s">
        <v>886</v>
      </c>
      <c r="D1052">
        <v>200</v>
      </c>
      <c r="E1052" t="s">
        <v>342</v>
      </c>
      <c r="F1052" t="s">
        <v>2428</v>
      </c>
      <c r="G1052" t="s">
        <v>1635</v>
      </c>
      <c r="H1052" t="s">
        <v>961</v>
      </c>
      <c r="I1052">
        <v>19</v>
      </c>
      <c r="J1052">
        <v>1</v>
      </c>
      <c r="K1052">
        <v>3</v>
      </c>
      <c r="L1052">
        <v>4</v>
      </c>
      <c r="M1052">
        <v>9</v>
      </c>
      <c r="O1052" s="9">
        <f t="shared" si="109"/>
        <v>19</v>
      </c>
      <c r="P1052" s="9">
        <f>J1052*0.51</f>
        <v>0.51</v>
      </c>
      <c r="Q1052" s="9">
        <f>K1052*0.51</f>
        <v>1.53</v>
      </c>
      <c r="R1052" s="9">
        <f t="shared" si="110"/>
        <v>2.04</v>
      </c>
    </row>
    <row r="1053" spans="1:18" x14ac:dyDescent="0.2">
      <c r="A1053" t="s">
        <v>2131</v>
      </c>
      <c r="B1053" t="s">
        <v>2091</v>
      </c>
      <c r="C1053" s="6" t="s">
        <v>898</v>
      </c>
      <c r="D1053">
        <v>270</v>
      </c>
      <c r="E1053" t="s">
        <v>2323</v>
      </c>
      <c r="F1053" t="s">
        <v>424</v>
      </c>
      <c r="G1053" t="s">
        <v>423</v>
      </c>
    </row>
    <row r="1054" spans="1:18" x14ac:dyDescent="0.2">
      <c r="A1054" t="s">
        <v>2131</v>
      </c>
      <c r="B1054" t="s">
        <v>2091</v>
      </c>
      <c r="C1054" s="6" t="s">
        <v>886</v>
      </c>
      <c r="D1054">
        <v>200</v>
      </c>
      <c r="E1054" t="s">
        <v>373</v>
      </c>
      <c r="F1054" t="s">
        <v>374</v>
      </c>
      <c r="G1054" t="s">
        <v>1408</v>
      </c>
      <c r="H1054" t="s">
        <v>944</v>
      </c>
      <c r="I1054">
        <v>46</v>
      </c>
      <c r="J1054">
        <v>4</v>
      </c>
      <c r="K1054">
        <v>9</v>
      </c>
      <c r="L1054">
        <v>13</v>
      </c>
      <c r="M1054">
        <v>42</v>
      </c>
      <c r="O1054" s="9">
        <f>I1054</f>
        <v>46</v>
      </c>
      <c r="P1054" s="9">
        <f>J1054*0.43</f>
        <v>1.72</v>
      </c>
      <c r="Q1054" s="9">
        <f>K1054*0.44</f>
        <v>3.96</v>
      </c>
      <c r="R1054" s="9">
        <f>P1054+Q1054</f>
        <v>5.68</v>
      </c>
    </row>
    <row r="1055" spans="1:18" x14ac:dyDescent="0.2">
      <c r="G1055" t="s">
        <v>1582</v>
      </c>
      <c r="H1055" t="s">
        <v>915</v>
      </c>
      <c r="I1055">
        <v>37</v>
      </c>
      <c r="J1055">
        <v>0</v>
      </c>
      <c r="K1055">
        <v>6</v>
      </c>
      <c r="L1055">
        <v>6</v>
      </c>
      <c r="M1055">
        <v>106</v>
      </c>
      <c r="O1055" s="9">
        <f>I1055</f>
        <v>37</v>
      </c>
      <c r="P1055" s="9">
        <f>J1055*0.47</f>
        <v>0</v>
      </c>
      <c r="Q1055" s="9">
        <f>K1055*0.48</f>
        <v>2.88</v>
      </c>
      <c r="R1055" s="9">
        <f>P1055+Q1055</f>
        <v>2.88</v>
      </c>
    </row>
    <row r="1056" spans="1:18" x14ac:dyDescent="0.2">
      <c r="G1056" t="s">
        <v>1795</v>
      </c>
      <c r="H1056" t="s">
        <v>915</v>
      </c>
      <c r="I1056">
        <v>2</v>
      </c>
      <c r="J1056">
        <v>0</v>
      </c>
      <c r="K1056">
        <v>1</v>
      </c>
      <c r="L1056">
        <v>1</v>
      </c>
      <c r="M1056">
        <v>2</v>
      </c>
      <c r="O1056" s="9">
        <f>I1056</f>
        <v>2</v>
      </c>
      <c r="P1056" s="9">
        <f>J1056*0.47</f>
        <v>0</v>
      </c>
      <c r="Q1056" s="9">
        <f>K1056*0.48</f>
        <v>0.48</v>
      </c>
      <c r="R1056" s="9">
        <f>P1056+Q1056</f>
        <v>0.48</v>
      </c>
    </row>
    <row r="1057" spans="1:18" x14ac:dyDescent="0.2">
      <c r="A1057" t="s">
        <v>2131</v>
      </c>
      <c r="B1057" t="s">
        <v>2083</v>
      </c>
      <c r="C1057" s="6" t="s">
        <v>887</v>
      </c>
      <c r="D1057">
        <v>188</v>
      </c>
      <c r="E1057" t="s">
        <v>2252</v>
      </c>
      <c r="F1057" t="s">
        <v>2253</v>
      </c>
      <c r="G1057" t="s">
        <v>1933</v>
      </c>
      <c r="H1057" t="s">
        <v>906</v>
      </c>
      <c r="I1057">
        <v>2</v>
      </c>
      <c r="J1057">
        <v>0</v>
      </c>
      <c r="K1057">
        <v>0</v>
      </c>
      <c r="L1057">
        <v>0</v>
      </c>
      <c r="M1057">
        <v>0</v>
      </c>
      <c r="O1057" s="9">
        <f>I1057</f>
        <v>2</v>
      </c>
      <c r="P1057" s="9">
        <f>J1057*0.43</f>
        <v>0</v>
      </c>
      <c r="Q1057" s="9">
        <f>K1057*0.44</f>
        <v>0</v>
      </c>
      <c r="R1057" s="9">
        <f>P1057+Q1057</f>
        <v>0</v>
      </c>
    </row>
    <row r="1058" spans="1:18" x14ac:dyDescent="0.2">
      <c r="A1058" t="s">
        <v>2074</v>
      </c>
      <c r="B1058" t="s">
        <v>2083</v>
      </c>
      <c r="C1058" s="6" t="s">
        <v>886</v>
      </c>
      <c r="D1058">
        <v>182</v>
      </c>
      <c r="E1058" t="s">
        <v>879</v>
      </c>
      <c r="F1058" t="s">
        <v>880</v>
      </c>
      <c r="G1058" t="s">
        <v>878</v>
      </c>
    </row>
    <row r="1059" spans="1:18" x14ac:dyDescent="0.2">
      <c r="A1059" t="s">
        <v>2131</v>
      </c>
      <c r="B1059" t="s">
        <v>2083</v>
      </c>
      <c r="C1059" s="6" t="s">
        <v>886</v>
      </c>
      <c r="D1059">
        <v>190</v>
      </c>
      <c r="E1059" t="s">
        <v>291</v>
      </c>
      <c r="F1059" t="s">
        <v>2118</v>
      </c>
      <c r="G1059" t="s">
        <v>1571</v>
      </c>
      <c r="H1059" t="s">
        <v>1005</v>
      </c>
      <c r="I1059">
        <v>19</v>
      </c>
      <c r="J1059">
        <v>1</v>
      </c>
      <c r="K1059">
        <v>5</v>
      </c>
      <c r="L1059">
        <v>6</v>
      </c>
      <c r="M1059">
        <v>12</v>
      </c>
      <c r="O1059" s="9">
        <f>I1059</f>
        <v>19</v>
      </c>
      <c r="P1059" s="9">
        <f>J1059*0.52</f>
        <v>0.52</v>
      </c>
      <c r="Q1059" s="9">
        <f>K1059*0.59</f>
        <v>2.9499999999999997</v>
      </c>
      <c r="R1059" s="9">
        <f>P1059+Q1059</f>
        <v>3.4699999999999998</v>
      </c>
    </row>
    <row r="1060" spans="1:18" x14ac:dyDescent="0.2">
      <c r="A1060" t="s">
        <v>2074</v>
      </c>
      <c r="B1060" t="s">
        <v>2083</v>
      </c>
      <c r="C1060" s="6" t="s">
        <v>888</v>
      </c>
      <c r="D1060">
        <v>210</v>
      </c>
      <c r="E1060" t="s">
        <v>2463</v>
      </c>
      <c r="F1060" t="s">
        <v>2464</v>
      </c>
      <c r="G1060" t="s">
        <v>1868</v>
      </c>
      <c r="H1060" t="s">
        <v>935</v>
      </c>
      <c r="I1060">
        <v>32</v>
      </c>
      <c r="J1060">
        <v>0</v>
      </c>
      <c r="K1060">
        <v>1</v>
      </c>
      <c r="L1060">
        <v>1</v>
      </c>
      <c r="M1060">
        <v>4</v>
      </c>
    </row>
    <row r="1061" spans="1:18" x14ac:dyDescent="0.2">
      <c r="A1061" t="s">
        <v>2094</v>
      </c>
      <c r="B1061" t="s">
        <v>2091</v>
      </c>
      <c r="C1061" s="6" t="s">
        <v>886</v>
      </c>
      <c r="D1061">
        <v>197</v>
      </c>
      <c r="E1061" t="s">
        <v>764</v>
      </c>
      <c r="F1061" t="s">
        <v>765</v>
      </c>
      <c r="G1061" t="s">
        <v>1188</v>
      </c>
      <c r="H1061" t="s">
        <v>1047</v>
      </c>
      <c r="I1061">
        <v>33</v>
      </c>
      <c r="J1061">
        <v>13</v>
      </c>
      <c r="K1061">
        <v>15</v>
      </c>
      <c r="L1061">
        <v>28</v>
      </c>
      <c r="M1061">
        <v>19</v>
      </c>
      <c r="O1061" s="9">
        <f t="shared" ref="O1061:O1100" si="111">I1061</f>
        <v>33</v>
      </c>
      <c r="P1061" s="9">
        <f>J1061*0.3</f>
        <v>3.9</v>
      </c>
      <c r="Q1061" s="9">
        <f>K1061*0.36</f>
        <v>5.3999999999999995</v>
      </c>
      <c r="R1061" s="9">
        <f t="shared" ref="R1061:R1100" si="112">P1061+Q1061</f>
        <v>9.2999999999999989</v>
      </c>
    </row>
    <row r="1062" spans="1:18" x14ac:dyDescent="0.2">
      <c r="A1062" t="s">
        <v>2131</v>
      </c>
      <c r="B1062" t="s">
        <v>2091</v>
      </c>
      <c r="C1062" s="6" t="s">
        <v>888</v>
      </c>
      <c r="D1062">
        <v>210</v>
      </c>
      <c r="E1062" t="s">
        <v>2258</v>
      </c>
      <c r="F1062" t="s">
        <v>2259</v>
      </c>
      <c r="G1062" t="s">
        <v>1694</v>
      </c>
      <c r="H1062" t="s">
        <v>906</v>
      </c>
      <c r="I1062">
        <v>37</v>
      </c>
      <c r="J1062">
        <v>0</v>
      </c>
      <c r="K1062">
        <v>3</v>
      </c>
      <c r="L1062">
        <v>3</v>
      </c>
      <c r="M1062">
        <v>87</v>
      </c>
      <c r="O1062" s="9">
        <f t="shared" si="111"/>
        <v>37</v>
      </c>
      <c r="P1062" s="9">
        <f>J1062*0.33</f>
        <v>0</v>
      </c>
      <c r="Q1062" s="9">
        <f>K1062*0.32</f>
        <v>0.96</v>
      </c>
      <c r="R1062" s="9">
        <f t="shared" si="112"/>
        <v>0.96</v>
      </c>
    </row>
    <row r="1063" spans="1:18" x14ac:dyDescent="0.2">
      <c r="A1063" t="s">
        <v>2131</v>
      </c>
      <c r="B1063" t="s">
        <v>2083</v>
      </c>
      <c r="C1063" s="6" t="s">
        <v>888</v>
      </c>
      <c r="D1063">
        <v>210</v>
      </c>
      <c r="E1063" t="s">
        <v>2407</v>
      </c>
      <c r="F1063" t="s">
        <v>2408</v>
      </c>
      <c r="G1063" t="s">
        <v>1846</v>
      </c>
      <c r="H1063" t="s">
        <v>2078</v>
      </c>
      <c r="I1063">
        <v>11</v>
      </c>
      <c r="J1063">
        <v>0</v>
      </c>
      <c r="K1063">
        <v>1</v>
      </c>
      <c r="L1063">
        <v>1</v>
      </c>
      <c r="M1063">
        <v>8</v>
      </c>
      <c r="O1063" s="9">
        <f t="shared" si="111"/>
        <v>11</v>
      </c>
      <c r="P1063" s="9">
        <f>J1063*0.43</f>
        <v>0</v>
      </c>
      <c r="Q1063" s="9">
        <f>K1063*0.44</f>
        <v>0.44</v>
      </c>
      <c r="R1063" s="9">
        <f t="shared" si="112"/>
        <v>0.44</v>
      </c>
    </row>
    <row r="1064" spans="1:18" x14ac:dyDescent="0.2">
      <c r="A1064" t="s">
        <v>2221</v>
      </c>
      <c r="B1064" t="s">
        <v>2083</v>
      </c>
      <c r="C1064" s="6" t="s">
        <v>888</v>
      </c>
      <c r="D1064">
        <v>217</v>
      </c>
      <c r="E1064" t="s">
        <v>402</v>
      </c>
      <c r="F1064" t="s">
        <v>403</v>
      </c>
      <c r="G1064" t="s">
        <v>1688</v>
      </c>
      <c r="H1064" t="s">
        <v>1015</v>
      </c>
      <c r="I1064">
        <v>14</v>
      </c>
      <c r="J1064">
        <v>0</v>
      </c>
      <c r="K1064">
        <v>3</v>
      </c>
      <c r="L1064">
        <v>3</v>
      </c>
      <c r="M1064">
        <v>2</v>
      </c>
      <c r="O1064" s="9">
        <f t="shared" si="111"/>
        <v>14</v>
      </c>
      <c r="P1064" s="9">
        <f>J1064*0.47</f>
        <v>0</v>
      </c>
      <c r="Q1064" s="9">
        <f>K1064*0.45</f>
        <v>1.35</v>
      </c>
      <c r="R1064" s="9">
        <f t="shared" si="112"/>
        <v>1.35</v>
      </c>
    </row>
    <row r="1065" spans="1:18" x14ac:dyDescent="0.2">
      <c r="A1065" t="s">
        <v>2082</v>
      </c>
      <c r="B1065" t="s">
        <v>2083</v>
      </c>
      <c r="C1065" s="6" t="s">
        <v>886</v>
      </c>
      <c r="D1065">
        <v>200</v>
      </c>
      <c r="E1065" t="s">
        <v>325</v>
      </c>
      <c r="F1065" t="s">
        <v>696</v>
      </c>
      <c r="G1065" t="s">
        <v>1724</v>
      </c>
      <c r="H1065" t="s">
        <v>951</v>
      </c>
      <c r="I1065">
        <v>21</v>
      </c>
      <c r="J1065">
        <v>1</v>
      </c>
      <c r="K1065">
        <v>1</v>
      </c>
      <c r="L1065">
        <v>2</v>
      </c>
      <c r="M1065">
        <v>18</v>
      </c>
      <c r="O1065" s="9">
        <f t="shared" si="111"/>
        <v>21</v>
      </c>
      <c r="P1065" s="9">
        <f>J1065*0.43</f>
        <v>0.43</v>
      </c>
      <c r="Q1065" s="9">
        <f>K1065*0.44</f>
        <v>0.44</v>
      </c>
      <c r="R1065" s="9">
        <f t="shared" si="112"/>
        <v>0.87</v>
      </c>
    </row>
    <row r="1066" spans="1:18" x14ac:dyDescent="0.2">
      <c r="A1066" t="s">
        <v>2094</v>
      </c>
      <c r="B1066" t="s">
        <v>2083</v>
      </c>
      <c r="C1066" s="6" t="s">
        <v>886</v>
      </c>
      <c r="D1066">
        <v>200</v>
      </c>
      <c r="E1066" t="s">
        <v>223</v>
      </c>
      <c r="F1066" t="s">
        <v>224</v>
      </c>
      <c r="G1066" t="s">
        <v>1107</v>
      </c>
      <c r="H1066" t="s">
        <v>949</v>
      </c>
      <c r="I1066">
        <v>66</v>
      </c>
      <c r="J1066">
        <v>18</v>
      </c>
      <c r="K1066">
        <v>17</v>
      </c>
      <c r="L1066">
        <v>35</v>
      </c>
      <c r="M1066">
        <v>38</v>
      </c>
      <c r="O1066" s="9">
        <f t="shared" si="111"/>
        <v>66</v>
      </c>
      <c r="P1066" s="9">
        <f>J1066*0.3</f>
        <v>5.3999999999999995</v>
      </c>
      <c r="Q1066" s="9">
        <f>K1066*0.36</f>
        <v>6.12</v>
      </c>
      <c r="R1066" s="9">
        <f t="shared" si="112"/>
        <v>11.52</v>
      </c>
    </row>
    <row r="1067" spans="1:18" x14ac:dyDescent="0.2">
      <c r="A1067" t="s">
        <v>2082</v>
      </c>
      <c r="B1067" t="s">
        <v>2083</v>
      </c>
      <c r="C1067" s="6" t="s">
        <v>891</v>
      </c>
      <c r="D1067">
        <v>238</v>
      </c>
      <c r="E1067" t="s">
        <v>2286</v>
      </c>
      <c r="F1067" t="s">
        <v>2287</v>
      </c>
      <c r="G1067" t="s">
        <v>1790</v>
      </c>
      <c r="H1067" t="s">
        <v>917</v>
      </c>
      <c r="I1067">
        <v>35</v>
      </c>
      <c r="J1067">
        <v>1</v>
      </c>
      <c r="K1067">
        <v>0</v>
      </c>
      <c r="L1067">
        <v>1</v>
      </c>
      <c r="M1067">
        <v>141</v>
      </c>
      <c r="O1067" s="9">
        <f t="shared" si="111"/>
        <v>35</v>
      </c>
      <c r="P1067" s="9">
        <f>J1067*0.42</f>
        <v>0.42</v>
      </c>
      <c r="Q1067" s="9">
        <f>K1067*0.41</f>
        <v>0</v>
      </c>
      <c r="R1067" s="9">
        <f t="shared" si="112"/>
        <v>0.42</v>
      </c>
    </row>
    <row r="1068" spans="1:18" x14ac:dyDescent="0.2">
      <c r="A1068" t="s">
        <v>2090</v>
      </c>
      <c r="B1068" t="s">
        <v>2091</v>
      </c>
      <c r="C1068" s="6" t="s">
        <v>896</v>
      </c>
      <c r="D1068">
        <v>160</v>
      </c>
      <c r="E1068" t="s">
        <v>2388</v>
      </c>
      <c r="F1068" t="s">
        <v>2389</v>
      </c>
      <c r="G1068" t="s">
        <v>942</v>
      </c>
      <c r="H1068" t="s">
        <v>911</v>
      </c>
      <c r="I1068">
        <v>73</v>
      </c>
      <c r="J1068">
        <v>30</v>
      </c>
      <c r="K1068">
        <v>29</v>
      </c>
      <c r="L1068">
        <v>59</v>
      </c>
      <c r="M1068">
        <v>18</v>
      </c>
      <c r="O1068" s="9">
        <f t="shared" si="111"/>
        <v>73</v>
      </c>
      <c r="P1068" s="9">
        <f>J1068*0.33</f>
        <v>9.9</v>
      </c>
      <c r="Q1068" s="9">
        <f>K1068*0.32</f>
        <v>9.2799999999999994</v>
      </c>
      <c r="R1068" s="9">
        <f t="shared" si="112"/>
        <v>19.18</v>
      </c>
    </row>
    <row r="1069" spans="1:18" x14ac:dyDescent="0.2">
      <c r="A1069" t="s">
        <v>2082</v>
      </c>
      <c r="B1069" t="s">
        <v>2091</v>
      </c>
      <c r="C1069" s="6" t="s">
        <v>886</v>
      </c>
      <c r="D1069">
        <v>180</v>
      </c>
      <c r="E1069" t="s">
        <v>812</v>
      </c>
      <c r="F1069" t="s">
        <v>2382</v>
      </c>
      <c r="G1069" t="s">
        <v>1041</v>
      </c>
      <c r="H1069" t="s">
        <v>922</v>
      </c>
      <c r="I1069">
        <v>78</v>
      </c>
      <c r="J1069">
        <v>27</v>
      </c>
      <c r="K1069">
        <v>14</v>
      </c>
      <c r="L1069">
        <v>41</v>
      </c>
      <c r="M1069">
        <v>61</v>
      </c>
      <c r="O1069" s="9">
        <f t="shared" si="111"/>
        <v>78</v>
      </c>
      <c r="P1069" s="9">
        <f>J1069*0.3</f>
        <v>8.1</v>
      </c>
      <c r="Q1069" s="9">
        <f>K1069*0.36</f>
        <v>5.04</v>
      </c>
      <c r="R1069" s="9">
        <f t="shared" si="112"/>
        <v>13.14</v>
      </c>
    </row>
    <row r="1070" spans="1:18" x14ac:dyDescent="0.2">
      <c r="G1070" t="s">
        <v>1956</v>
      </c>
      <c r="H1070" t="s">
        <v>925</v>
      </c>
      <c r="I1070">
        <v>2</v>
      </c>
      <c r="J1070">
        <v>0</v>
      </c>
      <c r="K1070">
        <v>0</v>
      </c>
      <c r="L1070">
        <v>0</v>
      </c>
      <c r="M1070">
        <v>0</v>
      </c>
      <c r="O1070" s="9">
        <f t="shared" si="111"/>
        <v>2</v>
      </c>
      <c r="P1070" s="9">
        <f>J1070*0.47</f>
        <v>0</v>
      </c>
      <c r="Q1070" s="9">
        <f>K1070*0.48</f>
        <v>0</v>
      </c>
      <c r="R1070" s="9">
        <f t="shared" si="112"/>
        <v>0</v>
      </c>
    </row>
    <row r="1071" spans="1:18" x14ac:dyDescent="0.2">
      <c r="G1071" t="s">
        <v>2047</v>
      </c>
      <c r="H1071" t="s">
        <v>2078</v>
      </c>
      <c r="I1071">
        <v>15</v>
      </c>
      <c r="J1071">
        <v>0</v>
      </c>
      <c r="K1071">
        <v>0</v>
      </c>
      <c r="L1071">
        <v>0</v>
      </c>
      <c r="M1071">
        <v>0</v>
      </c>
      <c r="O1071" s="9">
        <f t="shared" si="111"/>
        <v>15</v>
      </c>
      <c r="P1071" s="9">
        <f>J1071*0.47</f>
        <v>0</v>
      </c>
      <c r="Q1071" s="9">
        <f>K1071*0.48</f>
        <v>0</v>
      </c>
      <c r="R1071" s="9">
        <f t="shared" si="112"/>
        <v>0</v>
      </c>
    </row>
    <row r="1072" spans="1:18" x14ac:dyDescent="0.2">
      <c r="G1072" t="s">
        <v>1678</v>
      </c>
      <c r="H1072" t="s">
        <v>1047</v>
      </c>
      <c r="I1072">
        <v>27</v>
      </c>
      <c r="J1072">
        <v>1</v>
      </c>
      <c r="K1072">
        <v>2</v>
      </c>
      <c r="L1072">
        <v>3</v>
      </c>
      <c r="M1072">
        <v>35</v>
      </c>
      <c r="O1072" s="9">
        <f t="shared" si="111"/>
        <v>27</v>
      </c>
      <c r="P1072" s="9">
        <f>J1072*0.47</f>
        <v>0.47</v>
      </c>
      <c r="Q1072" s="9">
        <f>K1072*0.48</f>
        <v>0.96</v>
      </c>
      <c r="R1072" s="9">
        <f t="shared" si="112"/>
        <v>1.43</v>
      </c>
    </row>
    <row r="1073" spans="1:18" x14ac:dyDescent="0.2">
      <c r="A1073" t="s">
        <v>2094</v>
      </c>
      <c r="B1073" t="s">
        <v>2083</v>
      </c>
      <c r="C1073" s="6" t="s">
        <v>886</v>
      </c>
      <c r="D1073">
        <v>200</v>
      </c>
      <c r="E1073" t="s">
        <v>279</v>
      </c>
      <c r="F1073" t="s">
        <v>280</v>
      </c>
      <c r="G1073" t="s">
        <v>1495</v>
      </c>
      <c r="H1073" t="s">
        <v>1005</v>
      </c>
      <c r="I1073">
        <v>17</v>
      </c>
      <c r="J1073">
        <v>3</v>
      </c>
      <c r="K1073">
        <v>5</v>
      </c>
      <c r="L1073">
        <v>8</v>
      </c>
      <c r="M1073">
        <v>10</v>
      </c>
      <c r="O1073" s="9">
        <f t="shared" si="111"/>
        <v>17</v>
      </c>
      <c r="P1073" s="9">
        <f>J1073*0.33</f>
        <v>0.99</v>
      </c>
      <c r="Q1073" s="9">
        <f>K1073*0.32</f>
        <v>1.6</v>
      </c>
      <c r="R1073" s="9">
        <f t="shared" si="112"/>
        <v>2.59</v>
      </c>
    </row>
    <row r="1074" spans="1:18" x14ac:dyDescent="0.2">
      <c r="A1074" t="s">
        <v>2082</v>
      </c>
      <c r="B1074" t="s">
        <v>2083</v>
      </c>
      <c r="C1074" s="6" t="s">
        <v>887</v>
      </c>
      <c r="D1074">
        <v>183</v>
      </c>
      <c r="E1074" t="s">
        <v>191</v>
      </c>
      <c r="F1074" t="s">
        <v>192</v>
      </c>
      <c r="G1074" t="s">
        <v>1470</v>
      </c>
      <c r="H1074" t="s">
        <v>925</v>
      </c>
      <c r="I1074">
        <v>47</v>
      </c>
      <c r="J1074">
        <v>0</v>
      </c>
      <c r="K1074">
        <v>10</v>
      </c>
      <c r="L1074">
        <v>10</v>
      </c>
      <c r="M1074">
        <v>8</v>
      </c>
      <c r="O1074" s="9">
        <f t="shared" si="111"/>
        <v>47</v>
      </c>
      <c r="P1074" s="9">
        <f>J1074*0.42</f>
        <v>0</v>
      </c>
      <c r="Q1074" s="9">
        <f>K1074*0.41</f>
        <v>4.0999999999999996</v>
      </c>
      <c r="R1074" s="9">
        <f t="shared" si="112"/>
        <v>4.0999999999999996</v>
      </c>
    </row>
    <row r="1075" spans="1:18" x14ac:dyDescent="0.2">
      <c r="A1075" t="s">
        <v>2131</v>
      </c>
      <c r="B1075" t="s">
        <v>2091</v>
      </c>
      <c r="C1075" s="6" t="s">
        <v>885</v>
      </c>
      <c r="D1075">
        <v>195</v>
      </c>
      <c r="E1075" t="s">
        <v>338</v>
      </c>
      <c r="F1075" t="s">
        <v>339</v>
      </c>
      <c r="G1075" t="s">
        <v>1486</v>
      </c>
      <c r="H1075" t="s">
        <v>2078</v>
      </c>
      <c r="I1075">
        <v>40</v>
      </c>
      <c r="J1075">
        <v>0</v>
      </c>
      <c r="K1075">
        <v>9</v>
      </c>
      <c r="L1075">
        <v>9</v>
      </c>
      <c r="M1075">
        <v>26</v>
      </c>
      <c r="O1075" s="9">
        <f t="shared" si="111"/>
        <v>40</v>
      </c>
      <c r="P1075" s="9">
        <f>J1075*0.33</f>
        <v>0</v>
      </c>
      <c r="Q1075" s="9">
        <f>K1075*0.32</f>
        <v>2.88</v>
      </c>
      <c r="R1075" s="9">
        <f t="shared" si="112"/>
        <v>2.88</v>
      </c>
    </row>
    <row r="1076" spans="1:18" x14ac:dyDescent="0.2">
      <c r="A1076" t="s">
        <v>2090</v>
      </c>
      <c r="B1076" t="s">
        <v>2091</v>
      </c>
      <c r="C1076" s="6" t="s">
        <v>888</v>
      </c>
      <c r="D1076">
        <v>200</v>
      </c>
      <c r="E1076" t="s">
        <v>322</v>
      </c>
      <c r="F1076" t="s">
        <v>323</v>
      </c>
      <c r="G1076" t="s">
        <v>1450</v>
      </c>
      <c r="H1076" t="s">
        <v>961</v>
      </c>
      <c r="I1076">
        <v>67</v>
      </c>
      <c r="J1076">
        <v>2</v>
      </c>
      <c r="K1076">
        <v>9</v>
      </c>
      <c r="L1076">
        <v>11</v>
      </c>
      <c r="M1076">
        <v>256</v>
      </c>
      <c r="O1076" s="9">
        <f t="shared" si="111"/>
        <v>67</v>
      </c>
      <c r="P1076" s="9">
        <f>J1076*0.47</f>
        <v>0.94</v>
      </c>
      <c r="Q1076" s="9">
        <f>K1076*0.45</f>
        <v>4.05</v>
      </c>
      <c r="R1076" s="9">
        <f t="shared" si="112"/>
        <v>4.99</v>
      </c>
    </row>
    <row r="1077" spans="1:18" x14ac:dyDescent="0.2">
      <c r="A1077" t="s">
        <v>2131</v>
      </c>
      <c r="B1077" t="s">
        <v>2091</v>
      </c>
      <c r="C1077" s="6" t="s">
        <v>886</v>
      </c>
      <c r="D1077">
        <v>197</v>
      </c>
      <c r="E1077" t="s">
        <v>207</v>
      </c>
      <c r="F1077" t="s">
        <v>208</v>
      </c>
      <c r="G1077" t="s">
        <v>1162</v>
      </c>
      <c r="H1077" t="s">
        <v>925</v>
      </c>
      <c r="I1077">
        <v>49</v>
      </c>
      <c r="J1077">
        <v>9</v>
      </c>
      <c r="K1077">
        <v>22</v>
      </c>
      <c r="L1077">
        <v>31</v>
      </c>
      <c r="M1077">
        <v>38</v>
      </c>
      <c r="O1077" s="9">
        <f t="shared" si="111"/>
        <v>49</v>
      </c>
      <c r="P1077" s="9">
        <f>J1077*0.33</f>
        <v>2.97</v>
      </c>
      <c r="Q1077" s="9">
        <f>K1077*0.32</f>
        <v>7.04</v>
      </c>
      <c r="R1077" s="9">
        <f t="shared" si="112"/>
        <v>10.01</v>
      </c>
    </row>
    <row r="1078" spans="1:18" x14ac:dyDescent="0.2">
      <c r="G1078" t="s">
        <v>1113</v>
      </c>
      <c r="H1078" t="s">
        <v>908</v>
      </c>
      <c r="I1078">
        <v>41</v>
      </c>
      <c r="J1078">
        <v>13</v>
      </c>
      <c r="K1078">
        <v>22</v>
      </c>
      <c r="L1078">
        <v>35</v>
      </c>
      <c r="M1078">
        <v>8</v>
      </c>
      <c r="O1078" s="9">
        <f t="shared" si="111"/>
        <v>41</v>
      </c>
      <c r="P1078" s="9">
        <f>J1078*0.47</f>
        <v>6.1099999999999994</v>
      </c>
      <c r="Q1078" s="9">
        <f>K1078*0.48</f>
        <v>10.559999999999999</v>
      </c>
      <c r="R1078" s="9">
        <f t="shared" si="112"/>
        <v>16.669999999999998</v>
      </c>
    </row>
    <row r="1079" spans="1:18" x14ac:dyDescent="0.2">
      <c r="A1079" t="s">
        <v>2082</v>
      </c>
      <c r="B1079" t="s">
        <v>2083</v>
      </c>
      <c r="C1079" s="6" t="s">
        <v>892</v>
      </c>
      <c r="D1079">
        <v>209</v>
      </c>
      <c r="E1079" t="s">
        <v>697</v>
      </c>
      <c r="F1079" t="s">
        <v>224</v>
      </c>
      <c r="G1079" t="s">
        <v>1339</v>
      </c>
      <c r="H1079" t="s">
        <v>951</v>
      </c>
      <c r="I1079">
        <v>36</v>
      </c>
      <c r="J1079">
        <v>10</v>
      </c>
      <c r="K1079">
        <v>7</v>
      </c>
      <c r="L1079">
        <v>17</v>
      </c>
      <c r="M1079">
        <v>138</v>
      </c>
      <c r="O1079" s="9">
        <f t="shared" si="111"/>
        <v>36</v>
      </c>
      <c r="P1079" s="9">
        <f>J1079*0.43</f>
        <v>4.3</v>
      </c>
      <c r="Q1079" s="9">
        <f>K1079*0.44</f>
        <v>3.08</v>
      </c>
      <c r="R1079" s="9">
        <f t="shared" si="112"/>
        <v>7.38</v>
      </c>
    </row>
    <row r="1080" spans="1:18" x14ac:dyDescent="0.2">
      <c r="A1080" t="s">
        <v>2082</v>
      </c>
      <c r="B1080" t="s">
        <v>2083</v>
      </c>
      <c r="C1080" s="6" t="s">
        <v>887</v>
      </c>
      <c r="D1080">
        <v>185</v>
      </c>
      <c r="E1080" t="s">
        <v>704</v>
      </c>
      <c r="F1080" t="s">
        <v>2244</v>
      </c>
      <c r="G1080" t="s">
        <v>1558</v>
      </c>
      <c r="H1080" t="s">
        <v>2078</v>
      </c>
      <c r="I1080">
        <v>23</v>
      </c>
      <c r="J1080">
        <v>2</v>
      </c>
      <c r="K1080">
        <v>4</v>
      </c>
      <c r="L1080">
        <v>6</v>
      </c>
      <c r="M1080">
        <v>15</v>
      </c>
      <c r="O1080" s="9">
        <f t="shared" si="111"/>
        <v>23</v>
      </c>
      <c r="P1080" s="9">
        <f>J1080*0.3</f>
        <v>0.6</v>
      </c>
      <c r="Q1080" s="9">
        <f>K1080*0.36</f>
        <v>1.44</v>
      </c>
      <c r="R1080" s="9">
        <f t="shared" si="112"/>
        <v>2.04</v>
      </c>
    </row>
    <row r="1081" spans="1:18" x14ac:dyDescent="0.2">
      <c r="G1081" t="s">
        <v>1799</v>
      </c>
      <c r="H1081" t="s">
        <v>901</v>
      </c>
      <c r="I1081">
        <v>2</v>
      </c>
      <c r="J1081">
        <v>0</v>
      </c>
      <c r="K1081">
        <v>1</v>
      </c>
      <c r="L1081">
        <v>1</v>
      </c>
      <c r="M1081">
        <v>0</v>
      </c>
      <c r="O1081" s="9">
        <f t="shared" si="111"/>
        <v>2</v>
      </c>
      <c r="P1081" s="9">
        <f>J1081*0.47</f>
        <v>0</v>
      </c>
      <c r="Q1081" s="9">
        <f>K1081*0.48</f>
        <v>0.48</v>
      </c>
      <c r="R1081" s="9">
        <f t="shared" si="112"/>
        <v>0.48</v>
      </c>
    </row>
    <row r="1082" spans="1:18" x14ac:dyDescent="0.2">
      <c r="A1082" t="s">
        <v>2094</v>
      </c>
      <c r="B1082" t="s">
        <v>2083</v>
      </c>
      <c r="C1082" s="6" t="s">
        <v>886</v>
      </c>
      <c r="D1082">
        <v>202</v>
      </c>
      <c r="E1082" t="s">
        <v>690</v>
      </c>
      <c r="F1082" t="s">
        <v>691</v>
      </c>
      <c r="G1082" t="s">
        <v>1187</v>
      </c>
      <c r="H1082" t="s">
        <v>951</v>
      </c>
      <c r="I1082">
        <v>50</v>
      </c>
      <c r="J1082">
        <v>15</v>
      </c>
      <c r="K1082">
        <v>13</v>
      </c>
      <c r="L1082">
        <v>28</v>
      </c>
      <c r="M1082">
        <v>47</v>
      </c>
      <c r="O1082" s="9">
        <f t="shared" si="111"/>
        <v>50</v>
      </c>
      <c r="P1082" s="9">
        <f>J1082*0.43</f>
        <v>6.45</v>
      </c>
      <c r="Q1082" s="9">
        <f>K1082*0.44</f>
        <v>5.72</v>
      </c>
      <c r="R1082" s="9">
        <f t="shared" si="112"/>
        <v>12.17</v>
      </c>
    </row>
    <row r="1083" spans="1:18" x14ac:dyDescent="0.2">
      <c r="A1083" t="s">
        <v>2131</v>
      </c>
      <c r="B1083" t="s">
        <v>2083</v>
      </c>
      <c r="C1083" s="6" t="s">
        <v>889</v>
      </c>
      <c r="D1083">
        <v>206</v>
      </c>
      <c r="E1083" t="s">
        <v>2313</v>
      </c>
      <c r="F1083" t="s">
        <v>2314</v>
      </c>
      <c r="G1083" t="s">
        <v>1303</v>
      </c>
      <c r="H1083" t="s">
        <v>917</v>
      </c>
      <c r="I1083">
        <v>55</v>
      </c>
      <c r="J1083">
        <v>3</v>
      </c>
      <c r="K1083">
        <v>17</v>
      </c>
      <c r="L1083">
        <v>20</v>
      </c>
      <c r="M1083">
        <v>81</v>
      </c>
      <c r="O1083" s="9">
        <f t="shared" si="111"/>
        <v>55</v>
      </c>
      <c r="P1083" s="9">
        <f>J1083*0.43</f>
        <v>1.29</v>
      </c>
      <c r="Q1083" s="9">
        <f>K1083*0.44</f>
        <v>7.48</v>
      </c>
      <c r="R1083" s="9">
        <f t="shared" si="112"/>
        <v>8.77</v>
      </c>
    </row>
    <row r="1084" spans="1:18" x14ac:dyDescent="0.2">
      <c r="A1084" t="s">
        <v>2090</v>
      </c>
      <c r="B1084" t="s">
        <v>2091</v>
      </c>
      <c r="C1084" s="6" t="s">
        <v>891</v>
      </c>
      <c r="D1084">
        <v>207</v>
      </c>
      <c r="E1084" t="s">
        <v>2156</v>
      </c>
      <c r="F1084" t="s">
        <v>2328</v>
      </c>
      <c r="G1084" t="s">
        <v>1551</v>
      </c>
      <c r="H1084" t="s">
        <v>968</v>
      </c>
      <c r="I1084">
        <v>54</v>
      </c>
      <c r="J1084">
        <v>4</v>
      </c>
      <c r="K1084">
        <v>2</v>
      </c>
      <c r="L1084">
        <v>6</v>
      </c>
      <c r="M1084">
        <v>27</v>
      </c>
      <c r="O1084" s="9">
        <f t="shared" si="111"/>
        <v>54</v>
      </c>
      <c r="P1084" s="9">
        <f>J1084*0.51</f>
        <v>2.04</v>
      </c>
      <c r="Q1084" s="9">
        <f>K1084*0.51</f>
        <v>1.02</v>
      </c>
      <c r="R1084" s="9">
        <f t="shared" si="112"/>
        <v>3.06</v>
      </c>
    </row>
    <row r="1085" spans="1:18" x14ac:dyDescent="0.2">
      <c r="A1085" t="s">
        <v>2082</v>
      </c>
      <c r="B1085" t="s">
        <v>2083</v>
      </c>
      <c r="C1085" s="6" t="s">
        <v>885</v>
      </c>
      <c r="D1085">
        <v>179</v>
      </c>
      <c r="E1085" t="s">
        <v>2431</v>
      </c>
      <c r="F1085" t="s">
        <v>2432</v>
      </c>
      <c r="G1085" t="s">
        <v>1141</v>
      </c>
      <c r="H1085" t="s">
        <v>935</v>
      </c>
      <c r="I1085">
        <v>58</v>
      </c>
      <c r="J1085">
        <v>16</v>
      </c>
      <c r="K1085">
        <v>16</v>
      </c>
      <c r="L1085">
        <v>32</v>
      </c>
      <c r="M1085">
        <v>12</v>
      </c>
      <c r="O1085" s="9">
        <f t="shared" si="111"/>
        <v>58</v>
      </c>
      <c r="P1085" s="9">
        <f>J1085*0.6</f>
        <v>9.6</v>
      </c>
      <c r="Q1085" s="9">
        <f>K1085*0.53</f>
        <v>8.48</v>
      </c>
      <c r="R1085" s="9">
        <f t="shared" si="112"/>
        <v>18.079999999999998</v>
      </c>
    </row>
    <row r="1086" spans="1:18" x14ac:dyDescent="0.2">
      <c r="G1086" t="s">
        <v>1898</v>
      </c>
      <c r="H1086" t="s">
        <v>1015</v>
      </c>
      <c r="I1086">
        <v>1</v>
      </c>
      <c r="J1086">
        <v>0</v>
      </c>
      <c r="K1086">
        <v>0</v>
      </c>
      <c r="L1086">
        <v>0</v>
      </c>
      <c r="M1086">
        <v>0</v>
      </c>
      <c r="O1086" s="9">
        <f t="shared" si="111"/>
        <v>1</v>
      </c>
      <c r="P1086" s="9">
        <f>J1086*0.47</f>
        <v>0</v>
      </c>
      <c r="Q1086" s="9">
        <f>K1086*0.48</f>
        <v>0</v>
      </c>
      <c r="R1086" s="9">
        <f t="shared" si="112"/>
        <v>0</v>
      </c>
    </row>
    <row r="1087" spans="1:18" x14ac:dyDescent="0.2">
      <c r="A1087" t="s">
        <v>2131</v>
      </c>
      <c r="B1087" t="s">
        <v>2091</v>
      </c>
      <c r="C1087" s="6" t="s">
        <v>888</v>
      </c>
      <c r="D1087">
        <v>202</v>
      </c>
      <c r="E1087" t="s">
        <v>680</v>
      </c>
      <c r="F1087" t="s">
        <v>681</v>
      </c>
      <c r="G1087" t="s">
        <v>1931</v>
      </c>
      <c r="H1087" t="s">
        <v>915</v>
      </c>
      <c r="I1087">
        <v>2</v>
      </c>
      <c r="J1087">
        <v>0</v>
      </c>
      <c r="K1087">
        <v>0</v>
      </c>
      <c r="L1087">
        <v>0</v>
      </c>
      <c r="M1087">
        <v>0</v>
      </c>
      <c r="O1087" s="9">
        <f t="shared" si="111"/>
        <v>2</v>
      </c>
      <c r="P1087" s="9">
        <f>J1087*0.6</f>
        <v>0</v>
      </c>
      <c r="Q1087" s="9">
        <f>K1087*0.53</f>
        <v>0</v>
      </c>
      <c r="R1087" s="9">
        <f t="shared" si="112"/>
        <v>0</v>
      </c>
    </row>
    <row r="1088" spans="1:18" x14ac:dyDescent="0.2">
      <c r="A1088" t="s">
        <v>2094</v>
      </c>
      <c r="B1088" t="s">
        <v>2083</v>
      </c>
      <c r="C1088" s="6" t="s">
        <v>887</v>
      </c>
      <c r="D1088">
        <v>190</v>
      </c>
      <c r="E1088" t="s">
        <v>145</v>
      </c>
      <c r="F1088" t="s">
        <v>146</v>
      </c>
      <c r="G1088" t="s">
        <v>1689</v>
      </c>
      <c r="H1088" t="s">
        <v>964</v>
      </c>
      <c r="I1088">
        <v>17</v>
      </c>
      <c r="J1088">
        <v>0</v>
      </c>
      <c r="K1088">
        <v>3</v>
      </c>
      <c r="L1088">
        <v>3</v>
      </c>
      <c r="M1088">
        <v>4</v>
      </c>
      <c r="O1088" s="9">
        <f t="shared" si="111"/>
        <v>17</v>
      </c>
      <c r="P1088" s="9">
        <f>J1088*0.33</f>
        <v>0</v>
      </c>
      <c r="Q1088" s="9">
        <f>K1088*0.32</f>
        <v>0.96</v>
      </c>
      <c r="R1088" s="9">
        <f t="shared" si="112"/>
        <v>0.96</v>
      </c>
    </row>
    <row r="1089" spans="1:18" x14ac:dyDescent="0.2">
      <c r="A1089" t="s">
        <v>2082</v>
      </c>
      <c r="B1089" t="s">
        <v>2083</v>
      </c>
      <c r="C1089" s="6" t="s">
        <v>886</v>
      </c>
      <c r="D1089">
        <v>190</v>
      </c>
      <c r="E1089" t="s">
        <v>856</v>
      </c>
      <c r="F1089" t="s">
        <v>203</v>
      </c>
      <c r="G1089" t="s">
        <v>1766</v>
      </c>
      <c r="H1089" t="s">
        <v>929</v>
      </c>
      <c r="I1089">
        <v>4</v>
      </c>
      <c r="J1089">
        <v>1</v>
      </c>
      <c r="K1089">
        <v>0</v>
      </c>
      <c r="L1089">
        <v>1</v>
      </c>
      <c r="M1089">
        <v>0</v>
      </c>
      <c r="O1089" s="9">
        <f t="shared" si="111"/>
        <v>4</v>
      </c>
      <c r="P1089" s="9">
        <f>J1089*0.43</f>
        <v>0.43</v>
      </c>
      <c r="Q1089" s="9">
        <f>K1089*0.44</f>
        <v>0</v>
      </c>
      <c r="R1089" s="9">
        <f t="shared" si="112"/>
        <v>0.43</v>
      </c>
    </row>
    <row r="1090" spans="1:18" x14ac:dyDescent="0.2">
      <c r="G1090" t="s">
        <v>1725</v>
      </c>
      <c r="H1090" t="s">
        <v>968</v>
      </c>
      <c r="I1090">
        <v>21</v>
      </c>
      <c r="J1090">
        <v>1</v>
      </c>
      <c r="K1090">
        <v>1</v>
      </c>
      <c r="L1090">
        <v>2</v>
      </c>
      <c r="M1090">
        <v>12</v>
      </c>
      <c r="O1090" s="9">
        <f t="shared" si="111"/>
        <v>21</v>
      </c>
      <c r="P1090" s="9">
        <f>J1090*0.47</f>
        <v>0.47</v>
      </c>
      <c r="Q1090" s="9">
        <f>K1090*0.48</f>
        <v>0.48</v>
      </c>
      <c r="R1090" s="9">
        <f t="shared" si="112"/>
        <v>0.95</v>
      </c>
    </row>
    <row r="1091" spans="1:18" x14ac:dyDescent="0.2">
      <c r="G1091" t="s">
        <v>1668</v>
      </c>
      <c r="H1091" t="s">
        <v>929</v>
      </c>
      <c r="I1091">
        <v>5</v>
      </c>
      <c r="J1091">
        <v>1</v>
      </c>
      <c r="K1091">
        <v>2</v>
      </c>
      <c r="L1091">
        <v>3</v>
      </c>
      <c r="M1091">
        <v>10</v>
      </c>
      <c r="O1091" s="9">
        <f t="shared" si="111"/>
        <v>5</v>
      </c>
      <c r="P1091" s="9">
        <f>J1091*0.47</f>
        <v>0.47</v>
      </c>
      <c r="Q1091" s="9">
        <f>K1091*0.48</f>
        <v>0.96</v>
      </c>
      <c r="R1091" s="9">
        <f t="shared" si="112"/>
        <v>1.43</v>
      </c>
    </row>
    <row r="1092" spans="1:18" x14ac:dyDescent="0.2">
      <c r="A1092" t="s">
        <v>2131</v>
      </c>
      <c r="B1092" t="s">
        <v>2083</v>
      </c>
      <c r="C1092" s="6" t="s">
        <v>887</v>
      </c>
      <c r="D1092">
        <v>203</v>
      </c>
      <c r="E1092" t="s">
        <v>2457</v>
      </c>
      <c r="F1092" t="s">
        <v>2118</v>
      </c>
      <c r="G1092" t="s">
        <v>1612</v>
      </c>
      <c r="H1092" t="s">
        <v>935</v>
      </c>
      <c r="I1092">
        <v>42</v>
      </c>
      <c r="J1092">
        <v>0</v>
      </c>
      <c r="K1092">
        <v>5</v>
      </c>
      <c r="L1092">
        <v>5</v>
      </c>
      <c r="M1092">
        <v>38</v>
      </c>
      <c r="O1092" s="9">
        <f t="shared" si="111"/>
        <v>42</v>
      </c>
      <c r="P1092" s="9">
        <f>J1092*0.52</f>
        <v>0</v>
      </c>
      <c r="Q1092" s="9">
        <f>K1092*0.59</f>
        <v>2.9499999999999997</v>
      </c>
      <c r="R1092" s="9">
        <f t="shared" si="112"/>
        <v>2.9499999999999997</v>
      </c>
    </row>
    <row r="1093" spans="1:18" x14ac:dyDescent="0.2">
      <c r="G1093" t="s">
        <v>1424</v>
      </c>
      <c r="H1093" t="s">
        <v>925</v>
      </c>
      <c r="I1093">
        <v>51</v>
      </c>
      <c r="J1093">
        <v>2</v>
      </c>
      <c r="K1093">
        <v>10</v>
      </c>
      <c r="L1093">
        <v>12</v>
      </c>
      <c r="M1093">
        <v>35</v>
      </c>
      <c r="O1093" s="9">
        <f t="shared" si="111"/>
        <v>51</v>
      </c>
      <c r="P1093" s="9">
        <f>J1093*0.47</f>
        <v>0.94</v>
      </c>
      <c r="Q1093" s="9">
        <f>K1093*0.48</f>
        <v>4.8</v>
      </c>
      <c r="R1093" s="9">
        <f t="shared" si="112"/>
        <v>5.74</v>
      </c>
    </row>
    <row r="1094" spans="1:18" x14ac:dyDescent="0.2">
      <c r="A1094" t="s">
        <v>2094</v>
      </c>
      <c r="B1094" t="s">
        <v>2083</v>
      </c>
      <c r="C1094" s="6" t="s">
        <v>888</v>
      </c>
      <c r="D1094">
        <v>175</v>
      </c>
      <c r="E1094" t="s">
        <v>736</v>
      </c>
      <c r="F1094" t="s">
        <v>737</v>
      </c>
      <c r="G1094" t="s">
        <v>981</v>
      </c>
      <c r="H1094" t="s">
        <v>947</v>
      </c>
      <c r="I1094">
        <v>80</v>
      </c>
      <c r="J1094">
        <v>21</v>
      </c>
      <c r="K1094">
        <v>31</v>
      </c>
      <c r="L1094">
        <v>52</v>
      </c>
      <c r="M1094">
        <v>30</v>
      </c>
      <c r="O1094" s="9">
        <f t="shared" si="111"/>
        <v>80</v>
      </c>
      <c r="P1094" s="9">
        <f>J1094*0.3</f>
        <v>6.3</v>
      </c>
      <c r="Q1094" s="9">
        <f>K1094*0.36</f>
        <v>11.16</v>
      </c>
      <c r="R1094" s="9">
        <f t="shared" si="112"/>
        <v>17.46</v>
      </c>
    </row>
    <row r="1095" spans="1:18" x14ac:dyDescent="0.2">
      <c r="A1095" t="s">
        <v>2131</v>
      </c>
      <c r="B1095" t="s">
        <v>2091</v>
      </c>
      <c r="C1095" s="6" t="s">
        <v>892</v>
      </c>
      <c r="D1095">
        <v>225</v>
      </c>
      <c r="E1095" t="s">
        <v>327</v>
      </c>
      <c r="F1095" t="s">
        <v>328</v>
      </c>
      <c r="G1095" t="s">
        <v>1361</v>
      </c>
      <c r="H1095" t="s">
        <v>961</v>
      </c>
      <c r="I1095">
        <v>80</v>
      </c>
      <c r="J1095">
        <v>2</v>
      </c>
      <c r="K1095">
        <v>14</v>
      </c>
      <c r="L1095">
        <v>16</v>
      </c>
      <c r="M1095">
        <v>87</v>
      </c>
      <c r="O1095" s="9">
        <f t="shared" si="111"/>
        <v>80</v>
      </c>
      <c r="P1095" s="9">
        <f>J1095*0.38</f>
        <v>0.76</v>
      </c>
      <c r="Q1095" s="9">
        <f>K1095*0.41</f>
        <v>5.7399999999999993</v>
      </c>
      <c r="R1095" s="9">
        <f t="shared" si="112"/>
        <v>6.4999999999999991</v>
      </c>
    </row>
    <row r="1096" spans="1:18" x14ac:dyDescent="0.2">
      <c r="A1096" t="s">
        <v>2094</v>
      </c>
      <c r="B1096" t="s">
        <v>2091</v>
      </c>
      <c r="C1096" s="6" t="s">
        <v>886</v>
      </c>
      <c r="D1096">
        <v>193</v>
      </c>
      <c r="E1096" t="s">
        <v>464</v>
      </c>
      <c r="F1096" t="s">
        <v>465</v>
      </c>
      <c r="G1096" t="s">
        <v>1324</v>
      </c>
      <c r="H1096" t="s">
        <v>913</v>
      </c>
      <c r="I1096">
        <v>57</v>
      </c>
      <c r="J1096">
        <v>9</v>
      </c>
      <c r="K1096">
        <v>9</v>
      </c>
      <c r="L1096">
        <v>18</v>
      </c>
      <c r="M1096">
        <v>98</v>
      </c>
      <c r="O1096" s="9">
        <f t="shared" si="111"/>
        <v>57</v>
      </c>
      <c r="P1096" s="9">
        <f>J1096*0.42</f>
        <v>3.78</v>
      </c>
      <c r="Q1096" s="9">
        <f>K1096*0.41</f>
        <v>3.69</v>
      </c>
      <c r="R1096" s="9">
        <f t="shared" si="112"/>
        <v>7.47</v>
      </c>
    </row>
    <row r="1097" spans="1:18" x14ac:dyDescent="0.2">
      <c r="G1097" t="s">
        <v>1713</v>
      </c>
      <c r="H1097" t="s">
        <v>2078</v>
      </c>
      <c r="I1097">
        <v>6</v>
      </c>
      <c r="J1097">
        <v>1</v>
      </c>
      <c r="K1097">
        <v>1</v>
      </c>
      <c r="L1097">
        <v>2</v>
      </c>
      <c r="M1097">
        <v>2</v>
      </c>
      <c r="O1097" s="9">
        <f t="shared" si="111"/>
        <v>6</v>
      </c>
      <c r="P1097" s="9">
        <f>J1097*0.47</f>
        <v>0.47</v>
      </c>
      <c r="Q1097" s="9">
        <f>K1097*0.48</f>
        <v>0.48</v>
      </c>
      <c r="R1097" s="9">
        <f t="shared" si="112"/>
        <v>0.95</v>
      </c>
    </row>
    <row r="1098" spans="1:18" x14ac:dyDescent="0.2">
      <c r="G1098" t="s">
        <v>1676</v>
      </c>
      <c r="H1098" t="s">
        <v>2078</v>
      </c>
      <c r="I1098">
        <v>15</v>
      </c>
      <c r="J1098">
        <v>1</v>
      </c>
      <c r="K1098">
        <v>2</v>
      </c>
      <c r="L1098">
        <v>3</v>
      </c>
      <c r="M1098">
        <v>2</v>
      </c>
      <c r="O1098" s="9">
        <f t="shared" si="111"/>
        <v>15</v>
      </c>
      <c r="P1098" s="9">
        <f>J1098*0.47</f>
        <v>0.47</v>
      </c>
      <c r="Q1098" s="9">
        <f>K1098*0.48</f>
        <v>0.96</v>
      </c>
      <c r="R1098" s="9">
        <f t="shared" si="112"/>
        <v>1.43</v>
      </c>
    </row>
    <row r="1099" spans="1:18" x14ac:dyDescent="0.2">
      <c r="G1099" t="s">
        <v>1030</v>
      </c>
      <c r="H1099" t="s">
        <v>992</v>
      </c>
      <c r="I1099">
        <v>52</v>
      </c>
      <c r="J1099">
        <v>17</v>
      </c>
      <c r="K1099">
        <v>26</v>
      </c>
      <c r="L1099">
        <v>43</v>
      </c>
      <c r="M1099">
        <v>22</v>
      </c>
      <c r="O1099" s="9">
        <f t="shared" si="111"/>
        <v>52</v>
      </c>
      <c r="P1099" s="9">
        <f>J1099*0.47</f>
        <v>7.9899999999999993</v>
      </c>
      <c r="Q1099" s="9">
        <f>K1099*0.48</f>
        <v>12.48</v>
      </c>
      <c r="R1099" s="9">
        <f t="shared" si="112"/>
        <v>20.47</v>
      </c>
    </row>
    <row r="1100" spans="1:18" x14ac:dyDescent="0.2">
      <c r="G1100" t="s">
        <v>1721</v>
      </c>
      <c r="H1100" t="s">
        <v>901</v>
      </c>
      <c r="I1100">
        <v>14</v>
      </c>
      <c r="J1100">
        <v>1</v>
      </c>
      <c r="K1100">
        <v>1</v>
      </c>
      <c r="L1100">
        <v>2</v>
      </c>
      <c r="M1100">
        <v>15</v>
      </c>
      <c r="O1100" s="9">
        <f t="shared" si="111"/>
        <v>14</v>
      </c>
      <c r="P1100" s="9">
        <f>J1100*0.47</f>
        <v>0.47</v>
      </c>
      <c r="Q1100" s="9">
        <f>K1100*0.48</f>
        <v>0.48</v>
      </c>
      <c r="R1100" s="9">
        <f t="shared" si="112"/>
        <v>0.95</v>
      </c>
    </row>
    <row r="1101" spans="1:18" x14ac:dyDescent="0.2">
      <c r="A1101" t="s">
        <v>2074</v>
      </c>
      <c r="B1101" t="s">
        <v>2083</v>
      </c>
      <c r="C1101" s="6" t="s">
        <v>887</v>
      </c>
      <c r="D1101">
        <v>180</v>
      </c>
      <c r="E1101" t="s">
        <v>216</v>
      </c>
      <c r="F1101" t="s">
        <v>217</v>
      </c>
      <c r="G1101" t="s">
        <v>2043</v>
      </c>
      <c r="H1101" t="s">
        <v>925</v>
      </c>
      <c r="I1101">
        <v>13</v>
      </c>
      <c r="J1101">
        <v>0</v>
      </c>
      <c r="K1101">
        <v>0</v>
      </c>
      <c r="L1101">
        <v>0</v>
      </c>
      <c r="M1101">
        <v>2</v>
      </c>
    </row>
    <row r="1102" spans="1:18" x14ac:dyDescent="0.2">
      <c r="A1102" t="s">
        <v>2094</v>
      </c>
      <c r="B1102" t="s">
        <v>2083</v>
      </c>
      <c r="C1102" s="6" t="s">
        <v>886</v>
      </c>
      <c r="D1102">
        <v>200</v>
      </c>
      <c r="E1102" t="s">
        <v>705</v>
      </c>
      <c r="F1102" t="s">
        <v>706</v>
      </c>
      <c r="G1102" t="s">
        <v>1227</v>
      </c>
      <c r="H1102" t="s">
        <v>951</v>
      </c>
      <c r="I1102">
        <v>75</v>
      </c>
      <c r="J1102">
        <v>7</v>
      </c>
      <c r="K1102">
        <v>18</v>
      </c>
      <c r="L1102">
        <v>25</v>
      </c>
      <c r="M1102">
        <v>34</v>
      </c>
      <c r="O1102" s="9">
        <f t="shared" ref="O1102:O1120" si="113">I1102</f>
        <v>75</v>
      </c>
      <c r="P1102" s="9">
        <f>J1102*0.33</f>
        <v>2.31</v>
      </c>
      <c r="Q1102" s="9">
        <f>K1102*0.32</f>
        <v>5.76</v>
      </c>
      <c r="R1102" s="9">
        <f t="shared" ref="R1102:R1120" si="114">P1102+Q1102</f>
        <v>8.07</v>
      </c>
    </row>
    <row r="1103" spans="1:18" x14ac:dyDescent="0.2">
      <c r="G1103" t="s">
        <v>1786</v>
      </c>
      <c r="H1103" t="s">
        <v>968</v>
      </c>
      <c r="I1103">
        <v>24</v>
      </c>
      <c r="J1103">
        <v>1</v>
      </c>
      <c r="K1103">
        <v>0</v>
      </c>
      <c r="L1103">
        <v>1</v>
      </c>
      <c r="M1103">
        <v>169</v>
      </c>
      <c r="O1103" s="9">
        <f t="shared" si="113"/>
        <v>24</v>
      </c>
      <c r="P1103" s="9">
        <f>J1103*0.47</f>
        <v>0.47</v>
      </c>
      <c r="Q1103" s="9">
        <f>K1103*0.48</f>
        <v>0</v>
      </c>
      <c r="R1103" s="9">
        <f t="shared" si="114"/>
        <v>0.47</v>
      </c>
    </row>
    <row r="1104" spans="1:18" x14ac:dyDescent="0.2">
      <c r="G1104" t="s">
        <v>1771</v>
      </c>
      <c r="H1104" t="s">
        <v>949</v>
      </c>
      <c r="I1104">
        <v>5</v>
      </c>
      <c r="J1104">
        <v>1</v>
      </c>
      <c r="K1104">
        <v>0</v>
      </c>
      <c r="L1104">
        <v>1</v>
      </c>
      <c r="M1104">
        <v>2</v>
      </c>
      <c r="O1104" s="9">
        <f t="shared" si="113"/>
        <v>5</v>
      </c>
      <c r="P1104" s="9">
        <f>J1104*0.47</f>
        <v>0.47</v>
      </c>
      <c r="Q1104" s="9">
        <f>K1104*0.48</f>
        <v>0</v>
      </c>
      <c r="R1104" s="9">
        <f t="shared" si="114"/>
        <v>0.47</v>
      </c>
    </row>
    <row r="1105" spans="1:18" x14ac:dyDescent="0.2">
      <c r="A1105" t="s">
        <v>2090</v>
      </c>
      <c r="B1105" t="s">
        <v>2091</v>
      </c>
      <c r="C1105" s="6" t="s">
        <v>886</v>
      </c>
      <c r="D1105">
        <v>200</v>
      </c>
      <c r="E1105" t="s">
        <v>258</v>
      </c>
      <c r="F1105" t="s">
        <v>259</v>
      </c>
      <c r="G1105" t="s">
        <v>1517</v>
      </c>
      <c r="H1105" t="s">
        <v>1005</v>
      </c>
      <c r="I1105">
        <v>23</v>
      </c>
      <c r="J1105">
        <v>5</v>
      </c>
      <c r="K1105">
        <v>2</v>
      </c>
      <c r="L1105">
        <v>7</v>
      </c>
      <c r="M1105">
        <v>6</v>
      </c>
      <c r="O1105" s="9">
        <f t="shared" si="113"/>
        <v>23</v>
      </c>
      <c r="P1105" s="9">
        <f>J1105*0.43</f>
        <v>2.15</v>
      </c>
      <c r="Q1105" s="9">
        <f>K1105*0.44</f>
        <v>0.88</v>
      </c>
      <c r="R1105" s="9">
        <f t="shared" si="114"/>
        <v>3.03</v>
      </c>
    </row>
    <row r="1106" spans="1:18" x14ac:dyDescent="0.2">
      <c r="A1106" t="s">
        <v>2131</v>
      </c>
      <c r="B1106" t="s">
        <v>2083</v>
      </c>
      <c r="C1106" s="6" t="s">
        <v>886</v>
      </c>
      <c r="D1106">
        <v>210</v>
      </c>
      <c r="E1106" t="s">
        <v>2436</v>
      </c>
      <c r="F1106" t="s">
        <v>747</v>
      </c>
      <c r="G1106" t="s">
        <v>1498</v>
      </c>
      <c r="H1106" t="s">
        <v>947</v>
      </c>
      <c r="I1106">
        <v>47</v>
      </c>
      <c r="J1106">
        <v>3</v>
      </c>
      <c r="K1106">
        <v>5</v>
      </c>
      <c r="L1106">
        <v>8</v>
      </c>
      <c r="M1106">
        <v>62</v>
      </c>
      <c r="O1106" s="9">
        <f t="shared" si="113"/>
        <v>47</v>
      </c>
      <c r="P1106" s="9">
        <f>J1106*0.47</f>
        <v>1.41</v>
      </c>
      <c r="Q1106" s="9">
        <f>K1106*0.45</f>
        <v>2.25</v>
      </c>
      <c r="R1106" s="9">
        <f t="shared" si="114"/>
        <v>3.66</v>
      </c>
    </row>
    <row r="1107" spans="1:18" x14ac:dyDescent="0.2">
      <c r="A1107" t="s">
        <v>2082</v>
      </c>
      <c r="B1107" t="s">
        <v>2083</v>
      </c>
      <c r="C1107" s="6" t="s">
        <v>886</v>
      </c>
      <c r="D1107">
        <v>195</v>
      </c>
      <c r="E1107" t="s">
        <v>2337</v>
      </c>
      <c r="F1107" t="s">
        <v>2338</v>
      </c>
      <c r="G1107" t="s">
        <v>1002</v>
      </c>
      <c r="H1107" t="s">
        <v>968</v>
      </c>
      <c r="I1107">
        <v>77</v>
      </c>
      <c r="J1107">
        <v>21</v>
      </c>
      <c r="K1107">
        <v>26</v>
      </c>
      <c r="L1107">
        <v>47</v>
      </c>
      <c r="M1107">
        <v>73</v>
      </c>
      <c r="O1107" s="9">
        <f t="shared" si="113"/>
        <v>77</v>
      </c>
      <c r="P1107" s="9">
        <f>J1107*0.47</f>
        <v>9.8699999999999992</v>
      </c>
      <c r="Q1107" s="9">
        <f>K1107*0.45</f>
        <v>11.700000000000001</v>
      </c>
      <c r="R1107" s="9">
        <f t="shared" si="114"/>
        <v>21.57</v>
      </c>
    </row>
    <row r="1108" spans="1:18" x14ac:dyDescent="0.2">
      <c r="A1108" t="s">
        <v>2082</v>
      </c>
      <c r="B1108" t="s">
        <v>2083</v>
      </c>
      <c r="C1108" s="6" t="s">
        <v>888</v>
      </c>
      <c r="D1108">
        <v>212</v>
      </c>
      <c r="E1108" t="s">
        <v>365</v>
      </c>
      <c r="F1108" t="s">
        <v>366</v>
      </c>
      <c r="G1108" t="s">
        <v>1220</v>
      </c>
      <c r="H1108" t="s">
        <v>944</v>
      </c>
      <c r="I1108">
        <v>74</v>
      </c>
      <c r="J1108">
        <v>12</v>
      </c>
      <c r="K1108">
        <v>13</v>
      </c>
      <c r="L1108">
        <v>25</v>
      </c>
      <c r="M1108">
        <v>236</v>
      </c>
      <c r="O1108" s="9">
        <f t="shared" si="113"/>
        <v>74</v>
      </c>
      <c r="P1108" s="9">
        <f>J1108*0.3</f>
        <v>3.5999999999999996</v>
      </c>
      <c r="Q1108" s="9">
        <f>K1108*0.36</f>
        <v>4.68</v>
      </c>
      <c r="R1108" s="9">
        <f t="shared" si="114"/>
        <v>8.2799999999999994</v>
      </c>
    </row>
    <row r="1109" spans="1:18" x14ac:dyDescent="0.2">
      <c r="G1109" t="s">
        <v>1396</v>
      </c>
      <c r="H1109" t="s">
        <v>2078</v>
      </c>
      <c r="I1109">
        <v>32</v>
      </c>
      <c r="J1109">
        <v>8</v>
      </c>
      <c r="K1109">
        <v>5</v>
      </c>
      <c r="L1109">
        <v>13</v>
      </c>
      <c r="M1109">
        <v>56</v>
      </c>
      <c r="O1109" s="9">
        <f t="shared" si="113"/>
        <v>32</v>
      </c>
      <c r="P1109" s="9">
        <f>J1109*0.47</f>
        <v>3.76</v>
      </c>
      <c r="Q1109" s="9">
        <f>K1109*0.48</f>
        <v>2.4</v>
      </c>
      <c r="R1109" s="9">
        <f t="shared" si="114"/>
        <v>6.16</v>
      </c>
    </row>
    <row r="1110" spans="1:18" x14ac:dyDescent="0.2">
      <c r="A1110" t="s">
        <v>2131</v>
      </c>
      <c r="B1110" t="s">
        <v>2083</v>
      </c>
      <c r="C1110" s="6" t="s">
        <v>891</v>
      </c>
      <c r="D1110">
        <v>215</v>
      </c>
      <c r="E1110" t="s">
        <v>416</v>
      </c>
      <c r="F1110" t="s">
        <v>417</v>
      </c>
      <c r="G1110" t="s">
        <v>1147</v>
      </c>
      <c r="H1110" t="s">
        <v>1015</v>
      </c>
      <c r="I1110">
        <v>76</v>
      </c>
      <c r="J1110">
        <v>9</v>
      </c>
      <c r="K1110">
        <v>23</v>
      </c>
      <c r="L1110">
        <v>32</v>
      </c>
      <c r="M1110">
        <v>44</v>
      </c>
      <c r="O1110" s="9">
        <f t="shared" si="113"/>
        <v>76</v>
      </c>
      <c r="P1110" s="9">
        <f>J1110*0.51</f>
        <v>4.59</v>
      </c>
      <c r="Q1110" s="9">
        <f>K1110*0.51</f>
        <v>11.73</v>
      </c>
      <c r="R1110" s="9">
        <f t="shared" si="114"/>
        <v>16.32</v>
      </c>
    </row>
    <row r="1111" spans="1:18" x14ac:dyDescent="0.2">
      <c r="G1111" t="s">
        <v>1686</v>
      </c>
      <c r="H1111" t="s">
        <v>904</v>
      </c>
      <c r="I1111">
        <v>11</v>
      </c>
      <c r="J1111">
        <v>0</v>
      </c>
      <c r="K1111">
        <v>3</v>
      </c>
      <c r="L1111">
        <v>3</v>
      </c>
      <c r="M1111">
        <v>2</v>
      </c>
      <c r="O1111" s="9">
        <f t="shared" si="113"/>
        <v>11</v>
      </c>
      <c r="P1111" s="9">
        <f>J1111*0.47</f>
        <v>0</v>
      </c>
      <c r="Q1111" s="9">
        <f>K1111*0.48</f>
        <v>1.44</v>
      </c>
      <c r="R1111" s="9">
        <f t="shared" si="114"/>
        <v>1.44</v>
      </c>
    </row>
    <row r="1112" spans="1:18" x14ac:dyDescent="0.2">
      <c r="G1112" t="s">
        <v>1300</v>
      </c>
      <c r="H1112" t="s">
        <v>1047</v>
      </c>
      <c r="I1112">
        <v>32</v>
      </c>
      <c r="J1112">
        <v>4</v>
      </c>
      <c r="K1112">
        <v>16</v>
      </c>
      <c r="L1112">
        <v>20</v>
      </c>
      <c r="M1112">
        <v>6</v>
      </c>
      <c r="O1112" s="9">
        <f t="shared" si="113"/>
        <v>32</v>
      </c>
      <c r="P1112" s="9">
        <f>J1112*0.47</f>
        <v>1.88</v>
      </c>
      <c r="Q1112" s="9">
        <f>K1112*0.48</f>
        <v>7.68</v>
      </c>
      <c r="R1112" s="9">
        <f t="shared" si="114"/>
        <v>9.5599999999999987</v>
      </c>
    </row>
    <row r="1113" spans="1:18" x14ac:dyDescent="0.2">
      <c r="G1113" t="s">
        <v>1934</v>
      </c>
      <c r="H1113" t="s">
        <v>904</v>
      </c>
      <c r="I1113">
        <v>2</v>
      </c>
      <c r="J1113">
        <v>0</v>
      </c>
      <c r="K1113">
        <v>0</v>
      </c>
      <c r="L1113">
        <v>0</v>
      </c>
      <c r="M1113">
        <v>0</v>
      </c>
      <c r="O1113" s="9">
        <f t="shared" si="113"/>
        <v>2</v>
      </c>
      <c r="P1113" s="9">
        <f>J1113*0.47</f>
        <v>0</v>
      </c>
      <c r="Q1113" s="9">
        <f>K1113*0.48</f>
        <v>0</v>
      </c>
      <c r="R1113" s="9">
        <f t="shared" si="114"/>
        <v>0</v>
      </c>
    </row>
    <row r="1114" spans="1:18" x14ac:dyDescent="0.2">
      <c r="A1114" t="s">
        <v>2131</v>
      </c>
      <c r="B1114" t="s">
        <v>2083</v>
      </c>
      <c r="C1114" s="6" t="s">
        <v>886</v>
      </c>
      <c r="D1114">
        <v>200</v>
      </c>
      <c r="E1114" t="s">
        <v>246</v>
      </c>
      <c r="F1114" t="s">
        <v>2430</v>
      </c>
      <c r="G1114" t="s">
        <v>1166</v>
      </c>
      <c r="H1114" t="s">
        <v>949</v>
      </c>
      <c r="I1114">
        <v>61</v>
      </c>
      <c r="J1114">
        <v>8</v>
      </c>
      <c r="K1114">
        <v>23</v>
      </c>
      <c r="L1114">
        <v>31</v>
      </c>
      <c r="M1114">
        <v>26</v>
      </c>
      <c r="O1114" s="9">
        <f t="shared" si="113"/>
        <v>61</v>
      </c>
      <c r="P1114" s="9">
        <f>J1114*0.47</f>
        <v>3.76</v>
      </c>
      <c r="Q1114" s="9">
        <f>K1114*0.45</f>
        <v>10.35</v>
      </c>
      <c r="R1114" s="9">
        <f t="shared" si="114"/>
        <v>14.11</v>
      </c>
    </row>
    <row r="1115" spans="1:18" x14ac:dyDescent="0.2">
      <c r="G1115" t="s">
        <v>932</v>
      </c>
      <c r="H1115" t="s">
        <v>913</v>
      </c>
      <c r="I1115">
        <v>69</v>
      </c>
      <c r="J1115">
        <v>23</v>
      </c>
      <c r="K1115">
        <v>42</v>
      </c>
      <c r="L1115">
        <v>65</v>
      </c>
      <c r="M1115">
        <v>12</v>
      </c>
      <c r="O1115" s="9">
        <f t="shared" si="113"/>
        <v>69</v>
      </c>
      <c r="P1115" s="9">
        <f>J1115*0.47</f>
        <v>10.809999999999999</v>
      </c>
      <c r="Q1115" s="9">
        <f>K1115*0.48</f>
        <v>20.16</v>
      </c>
      <c r="R1115" s="9">
        <f t="shared" si="114"/>
        <v>30.97</v>
      </c>
    </row>
    <row r="1116" spans="1:18" x14ac:dyDescent="0.2">
      <c r="A1116" t="s">
        <v>2094</v>
      </c>
      <c r="B1116" t="s">
        <v>2091</v>
      </c>
      <c r="C1116" s="6" t="s">
        <v>886</v>
      </c>
      <c r="D1116">
        <v>195</v>
      </c>
      <c r="E1116" t="s">
        <v>2324</v>
      </c>
      <c r="F1116" t="s">
        <v>2325</v>
      </c>
      <c r="G1116" t="s">
        <v>1174</v>
      </c>
      <c r="H1116" t="s">
        <v>968</v>
      </c>
      <c r="I1116">
        <v>67</v>
      </c>
      <c r="J1116">
        <v>12</v>
      </c>
      <c r="K1116">
        <v>18</v>
      </c>
      <c r="L1116">
        <v>30</v>
      </c>
      <c r="M1116">
        <v>30</v>
      </c>
      <c r="O1116" s="9">
        <f t="shared" si="113"/>
        <v>67</v>
      </c>
      <c r="P1116" s="9">
        <f>J1116*0.42</f>
        <v>5.04</v>
      </c>
      <c r="Q1116" s="9">
        <f>K1116*0.41</f>
        <v>7.38</v>
      </c>
      <c r="R1116" s="9">
        <f t="shared" si="114"/>
        <v>12.42</v>
      </c>
    </row>
    <row r="1117" spans="1:18" x14ac:dyDescent="0.2">
      <c r="A1117" t="s">
        <v>2131</v>
      </c>
      <c r="B1117" t="s">
        <v>2091</v>
      </c>
      <c r="C1117" s="6" t="s">
        <v>888</v>
      </c>
      <c r="D1117">
        <v>205</v>
      </c>
      <c r="E1117" t="s">
        <v>2436</v>
      </c>
      <c r="F1117" t="s">
        <v>747</v>
      </c>
      <c r="G1117" t="s">
        <v>2016</v>
      </c>
      <c r="H1117" t="s">
        <v>947</v>
      </c>
      <c r="I1117">
        <v>7</v>
      </c>
      <c r="J1117">
        <v>0</v>
      </c>
      <c r="K1117">
        <v>0</v>
      </c>
      <c r="L1117">
        <v>0</v>
      </c>
      <c r="M1117">
        <v>4</v>
      </c>
      <c r="O1117" s="9">
        <f t="shared" si="113"/>
        <v>7</v>
      </c>
      <c r="P1117" s="9">
        <f>J1117*0.47</f>
        <v>0</v>
      </c>
      <c r="Q1117" s="9">
        <f>K1117*0.45</f>
        <v>0</v>
      </c>
      <c r="R1117" s="9">
        <f t="shared" si="114"/>
        <v>0</v>
      </c>
    </row>
    <row r="1118" spans="1:18" x14ac:dyDescent="0.2">
      <c r="A1118" t="s">
        <v>2094</v>
      </c>
      <c r="B1118" t="s">
        <v>2091</v>
      </c>
      <c r="C1118" s="6" t="s">
        <v>895</v>
      </c>
      <c r="D1118">
        <v>178</v>
      </c>
      <c r="E1118" t="s">
        <v>703</v>
      </c>
      <c r="F1118" t="s">
        <v>2173</v>
      </c>
      <c r="G1118" t="s">
        <v>1556</v>
      </c>
      <c r="H1118" t="s">
        <v>951</v>
      </c>
      <c r="I1118">
        <v>5</v>
      </c>
      <c r="J1118">
        <v>2</v>
      </c>
      <c r="K1118">
        <v>4</v>
      </c>
      <c r="L1118">
        <v>6</v>
      </c>
      <c r="M1118">
        <v>0</v>
      </c>
      <c r="O1118" s="9">
        <f t="shared" si="113"/>
        <v>5</v>
      </c>
      <c r="P1118" s="9">
        <f>J1118*0.52</f>
        <v>1.04</v>
      </c>
      <c r="Q1118" s="9">
        <f>K1118*0.59</f>
        <v>2.36</v>
      </c>
      <c r="R1118" s="9">
        <f t="shared" si="114"/>
        <v>3.4</v>
      </c>
    </row>
    <row r="1119" spans="1:18" x14ac:dyDescent="0.2">
      <c r="G1119" t="s">
        <v>1752</v>
      </c>
      <c r="H1119" t="s">
        <v>920</v>
      </c>
      <c r="I1119">
        <v>27</v>
      </c>
      <c r="J1119">
        <v>0</v>
      </c>
      <c r="K1119">
        <v>2</v>
      </c>
      <c r="L1119">
        <v>2</v>
      </c>
      <c r="M1119">
        <v>11</v>
      </c>
      <c r="O1119" s="9">
        <f t="shared" si="113"/>
        <v>27</v>
      </c>
      <c r="P1119" s="9">
        <f>J1119*0.47</f>
        <v>0</v>
      </c>
      <c r="Q1119" s="9">
        <f>K1119*0.48</f>
        <v>0.96</v>
      </c>
      <c r="R1119" s="9">
        <f t="shared" si="114"/>
        <v>0.96</v>
      </c>
    </row>
    <row r="1120" spans="1:18" x14ac:dyDescent="0.2">
      <c r="A1120" t="s">
        <v>2090</v>
      </c>
      <c r="B1120" t="s">
        <v>2091</v>
      </c>
      <c r="C1120" s="6" t="s">
        <v>886</v>
      </c>
      <c r="D1120">
        <v>202</v>
      </c>
      <c r="E1120" t="s">
        <v>734</v>
      </c>
      <c r="F1120" t="s">
        <v>190</v>
      </c>
      <c r="G1120" t="s">
        <v>1597</v>
      </c>
      <c r="H1120" t="s">
        <v>947</v>
      </c>
      <c r="I1120">
        <v>32</v>
      </c>
      <c r="J1120">
        <v>2</v>
      </c>
      <c r="K1120">
        <v>3</v>
      </c>
      <c r="L1120">
        <v>5</v>
      </c>
      <c r="M1120">
        <v>20</v>
      </c>
      <c r="O1120" s="9">
        <f t="shared" si="113"/>
        <v>32</v>
      </c>
      <c r="P1120" s="9">
        <f>J1120*0.3</f>
        <v>0.6</v>
      </c>
      <c r="Q1120" s="9">
        <f>K1120*0.36</f>
        <v>1.08</v>
      </c>
      <c r="R1120" s="9">
        <f t="shared" si="114"/>
        <v>1.6800000000000002</v>
      </c>
    </row>
    <row r="1121" spans="1:18" x14ac:dyDescent="0.2">
      <c r="A1121" t="s">
        <v>2074</v>
      </c>
      <c r="B1121" t="s">
        <v>2083</v>
      </c>
      <c r="C1121" s="6" t="s">
        <v>886</v>
      </c>
      <c r="D1121">
        <v>190</v>
      </c>
      <c r="E1121" t="s">
        <v>429</v>
      </c>
      <c r="F1121" t="s">
        <v>430</v>
      </c>
      <c r="G1121" t="s">
        <v>428</v>
      </c>
    </row>
    <row r="1122" spans="1:18" x14ac:dyDescent="0.2">
      <c r="G1122" t="s">
        <v>1802</v>
      </c>
      <c r="H1122" t="s">
        <v>901</v>
      </c>
      <c r="I1122">
        <v>2</v>
      </c>
      <c r="J1122">
        <v>0</v>
      </c>
      <c r="K1122">
        <v>1</v>
      </c>
      <c r="L1122">
        <v>1</v>
      </c>
      <c r="M1122">
        <v>0</v>
      </c>
      <c r="O1122" s="9">
        <f>I1122</f>
        <v>2</v>
      </c>
      <c r="P1122" s="9">
        <f>J1122*0.47</f>
        <v>0</v>
      </c>
      <c r="Q1122" s="9">
        <f>K1122*0.48</f>
        <v>0.48</v>
      </c>
      <c r="R1122" s="9">
        <f>P1122+Q1122</f>
        <v>0.48</v>
      </c>
    </row>
    <row r="1123" spans="1:18" x14ac:dyDescent="0.2">
      <c r="A1123" t="s">
        <v>2094</v>
      </c>
      <c r="B1123" t="s">
        <v>2083</v>
      </c>
      <c r="C1123" s="6" t="s">
        <v>887</v>
      </c>
      <c r="D1123">
        <v>190</v>
      </c>
      <c r="E1123" t="s">
        <v>2127</v>
      </c>
      <c r="F1123" t="s">
        <v>2128</v>
      </c>
      <c r="G1123" t="s">
        <v>1504</v>
      </c>
      <c r="H1123" t="s">
        <v>2078</v>
      </c>
      <c r="I1123">
        <v>28</v>
      </c>
      <c r="J1123">
        <v>2</v>
      </c>
      <c r="K1123">
        <v>6</v>
      </c>
      <c r="L1123">
        <v>8</v>
      </c>
      <c r="M1123">
        <v>9</v>
      </c>
      <c r="O1123" s="9">
        <f>I1123</f>
        <v>28</v>
      </c>
      <c r="P1123" s="9">
        <f>J1123*0.42</f>
        <v>0.84</v>
      </c>
      <c r="Q1123" s="9">
        <f>K1123*0.41</f>
        <v>2.46</v>
      </c>
      <c r="R1123" s="9">
        <f>P1123+Q1123</f>
        <v>3.3</v>
      </c>
    </row>
    <row r="1124" spans="1:18" x14ac:dyDescent="0.2">
      <c r="A1124" t="s">
        <v>2074</v>
      </c>
      <c r="B1124" t="s">
        <v>2083</v>
      </c>
      <c r="C1124" s="6" t="s">
        <v>887</v>
      </c>
      <c r="D1124">
        <v>180</v>
      </c>
      <c r="E1124" t="s">
        <v>213</v>
      </c>
      <c r="F1124" t="s">
        <v>2289</v>
      </c>
      <c r="G1124" t="s">
        <v>2068</v>
      </c>
      <c r="H1124" t="s">
        <v>925</v>
      </c>
      <c r="I1124">
        <v>43</v>
      </c>
      <c r="J1124">
        <v>0</v>
      </c>
      <c r="K1124">
        <v>0</v>
      </c>
      <c r="L1124">
        <v>0</v>
      </c>
      <c r="M1124">
        <v>4</v>
      </c>
    </row>
    <row r="1125" spans="1:18" x14ac:dyDescent="0.2">
      <c r="A1125" t="s">
        <v>2131</v>
      </c>
      <c r="B1125" t="s">
        <v>2083</v>
      </c>
      <c r="C1125" s="6" t="s">
        <v>892</v>
      </c>
      <c r="D1125">
        <v>226</v>
      </c>
      <c r="E1125" t="s">
        <v>74</v>
      </c>
      <c r="F1125" t="s">
        <v>75</v>
      </c>
      <c r="G1125" t="s">
        <v>1935</v>
      </c>
      <c r="H1125" t="s">
        <v>904</v>
      </c>
      <c r="I1125">
        <v>2</v>
      </c>
      <c r="J1125">
        <v>0</v>
      </c>
      <c r="K1125">
        <v>0</v>
      </c>
      <c r="L1125">
        <v>0</v>
      </c>
      <c r="M1125">
        <v>0</v>
      </c>
      <c r="O1125" s="9">
        <f>I1125</f>
        <v>2</v>
      </c>
      <c r="P1125" s="9">
        <f>J1125*0.51</f>
        <v>0</v>
      </c>
      <c r="Q1125" s="9">
        <f>K1125*0.51</f>
        <v>0</v>
      </c>
      <c r="R1125" s="9">
        <f>P1125+Q1125</f>
        <v>0</v>
      </c>
    </row>
    <row r="1126" spans="1:18" x14ac:dyDescent="0.2">
      <c r="A1126" t="s">
        <v>2074</v>
      </c>
      <c r="B1126" t="s">
        <v>2083</v>
      </c>
      <c r="C1126" s="6" t="s">
        <v>887</v>
      </c>
      <c r="D1126">
        <v>210</v>
      </c>
      <c r="E1126" t="s">
        <v>877</v>
      </c>
      <c r="F1126" t="s">
        <v>2118</v>
      </c>
      <c r="G1126" t="s">
        <v>1747</v>
      </c>
      <c r="H1126" t="s">
        <v>929</v>
      </c>
      <c r="I1126">
        <v>13</v>
      </c>
      <c r="J1126">
        <v>0</v>
      </c>
      <c r="K1126">
        <v>2</v>
      </c>
      <c r="L1126">
        <v>2</v>
      </c>
      <c r="M1126">
        <v>0</v>
      </c>
    </row>
    <row r="1127" spans="1:18" x14ac:dyDescent="0.2">
      <c r="G1127" t="s">
        <v>1213</v>
      </c>
      <c r="H1127" t="s">
        <v>952</v>
      </c>
      <c r="I1127">
        <v>65</v>
      </c>
      <c r="J1127">
        <v>5</v>
      </c>
      <c r="K1127">
        <v>21</v>
      </c>
      <c r="L1127">
        <v>26</v>
      </c>
      <c r="M1127">
        <v>75</v>
      </c>
      <c r="O1127" s="9">
        <f t="shared" ref="O1127:O1139" si="115">I1127</f>
        <v>65</v>
      </c>
      <c r="P1127" s="9">
        <f>J1127*0.47</f>
        <v>2.3499999999999996</v>
      </c>
      <c r="Q1127" s="9">
        <f>K1127*0.48</f>
        <v>10.08</v>
      </c>
      <c r="R1127" s="9">
        <f t="shared" ref="R1127:R1139" si="116">P1127+Q1127</f>
        <v>12.43</v>
      </c>
    </row>
    <row r="1128" spans="1:18" x14ac:dyDescent="0.2">
      <c r="A1128" t="s">
        <v>2082</v>
      </c>
      <c r="B1128" t="s">
        <v>2083</v>
      </c>
      <c r="C1128" s="6" t="s">
        <v>886</v>
      </c>
      <c r="D1128">
        <v>197</v>
      </c>
      <c r="E1128" t="s">
        <v>271</v>
      </c>
      <c r="F1128" t="s">
        <v>651</v>
      </c>
      <c r="G1128" t="s">
        <v>1209</v>
      </c>
      <c r="H1128" t="s">
        <v>915</v>
      </c>
      <c r="I1128">
        <v>73</v>
      </c>
      <c r="J1128">
        <v>12</v>
      </c>
      <c r="K1128">
        <v>14</v>
      </c>
      <c r="L1128">
        <v>26</v>
      </c>
      <c r="M1128">
        <v>57</v>
      </c>
      <c r="O1128" s="9">
        <f t="shared" si="115"/>
        <v>73</v>
      </c>
      <c r="P1128" s="9">
        <f>J1128*0.43</f>
        <v>5.16</v>
      </c>
      <c r="Q1128" s="9">
        <f>K1128*0.44</f>
        <v>6.16</v>
      </c>
      <c r="R1128" s="9">
        <f t="shared" si="116"/>
        <v>11.32</v>
      </c>
    </row>
    <row r="1129" spans="1:18" x14ac:dyDescent="0.2">
      <c r="A1129" t="s">
        <v>2131</v>
      </c>
      <c r="B1129" t="s">
        <v>2091</v>
      </c>
      <c r="C1129" s="6" t="s">
        <v>887</v>
      </c>
      <c r="D1129">
        <v>202</v>
      </c>
      <c r="E1129" t="s">
        <v>296</v>
      </c>
      <c r="F1129" t="s">
        <v>297</v>
      </c>
      <c r="G1129" t="s">
        <v>1182</v>
      </c>
      <c r="H1129" t="s">
        <v>1005</v>
      </c>
      <c r="I1129">
        <v>79</v>
      </c>
      <c r="J1129">
        <v>10</v>
      </c>
      <c r="K1129">
        <v>19</v>
      </c>
      <c r="L1129">
        <v>29</v>
      </c>
      <c r="M1129">
        <v>43</v>
      </c>
      <c r="O1129" s="9">
        <f t="shared" si="115"/>
        <v>79</v>
      </c>
      <c r="P1129" s="9">
        <f>J1129*0.6</f>
        <v>6</v>
      </c>
      <c r="Q1129" s="9">
        <f>K1129*0.53</f>
        <v>10.07</v>
      </c>
      <c r="R1129" s="9">
        <f t="shared" si="116"/>
        <v>16.07</v>
      </c>
    </row>
    <row r="1130" spans="1:18" x14ac:dyDescent="0.2">
      <c r="A1130" t="s">
        <v>2131</v>
      </c>
      <c r="B1130" t="s">
        <v>2091</v>
      </c>
      <c r="C1130" s="6" t="s">
        <v>886</v>
      </c>
      <c r="D1130">
        <v>195</v>
      </c>
      <c r="E1130" t="s">
        <v>2356</v>
      </c>
      <c r="F1130" t="s">
        <v>2357</v>
      </c>
      <c r="G1130" t="s">
        <v>1706</v>
      </c>
      <c r="H1130" t="s">
        <v>968</v>
      </c>
      <c r="I1130">
        <v>8</v>
      </c>
      <c r="J1130">
        <v>2</v>
      </c>
      <c r="K1130">
        <v>0</v>
      </c>
      <c r="L1130">
        <v>2</v>
      </c>
      <c r="M1130">
        <v>6</v>
      </c>
      <c r="O1130" s="9">
        <f t="shared" si="115"/>
        <v>8</v>
      </c>
      <c r="P1130" s="9">
        <f>J1130*0.51</f>
        <v>1.02</v>
      </c>
      <c r="Q1130" s="9">
        <f>K1130*0.51</f>
        <v>0</v>
      </c>
      <c r="R1130" s="9">
        <f t="shared" si="116"/>
        <v>1.02</v>
      </c>
    </row>
    <row r="1131" spans="1:18" x14ac:dyDescent="0.2">
      <c r="G1131" t="s">
        <v>1364</v>
      </c>
      <c r="H1131" t="s">
        <v>920</v>
      </c>
      <c r="I1131">
        <v>34</v>
      </c>
      <c r="J1131">
        <v>6</v>
      </c>
      <c r="K1131">
        <v>9</v>
      </c>
      <c r="L1131">
        <v>15</v>
      </c>
      <c r="M1131">
        <v>18</v>
      </c>
      <c r="O1131" s="9">
        <f t="shared" si="115"/>
        <v>34</v>
      </c>
      <c r="P1131" s="9">
        <f>J1131*0.47</f>
        <v>2.82</v>
      </c>
      <c r="Q1131" s="9">
        <f>K1131*0.48</f>
        <v>4.32</v>
      </c>
      <c r="R1131" s="9">
        <f t="shared" si="116"/>
        <v>7.1400000000000006</v>
      </c>
    </row>
    <row r="1132" spans="1:18" x14ac:dyDescent="0.2">
      <c r="G1132" t="s">
        <v>1133</v>
      </c>
      <c r="H1132" t="s">
        <v>1047</v>
      </c>
      <c r="I1132">
        <v>39</v>
      </c>
      <c r="J1132">
        <v>12</v>
      </c>
      <c r="K1132">
        <v>21</v>
      </c>
      <c r="L1132">
        <v>33</v>
      </c>
      <c r="M1132">
        <v>36</v>
      </c>
      <c r="O1132" s="9">
        <f t="shared" si="115"/>
        <v>39</v>
      </c>
      <c r="P1132" s="9">
        <f>J1132*0.47</f>
        <v>5.64</v>
      </c>
      <c r="Q1132" s="9">
        <f>K1132*0.48</f>
        <v>10.08</v>
      </c>
      <c r="R1132" s="9">
        <f t="shared" si="116"/>
        <v>15.719999999999999</v>
      </c>
    </row>
    <row r="1133" spans="1:18" x14ac:dyDescent="0.2">
      <c r="G1133" t="s">
        <v>1502</v>
      </c>
      <c r="H1133" t="s">
        <v>931</v>
      </c>
      <c r="I1133">
        <v>18</v>
      </c>
      <c r="J1133">
        <v>2</v>
      </c>
      <c r="K1133">
        <v>6</v>
      </c>
      <c r="L1133">
        <v>8</v>
      </c>
      <c r="M1133">
        <v>12</v>
      </c>
      <c r="O1133" s="9">
        <f t="shared" si="115"/>
        <v>18</v>
      </c>
      <c r="P1133" s="9">
        <f>J1133*0.47</f>
        <v>0.94</v>
      </c>
      <c r="Q1133" s="9">
        <f>K1133*0.48</f>
        <v>2.88</v>
      </c>
      <c r="R1133" s="9">
        <f t="shared" si="116"/>
        <v>3.82</v>
      </c>
    </row>
    <row r="1134" spans="1:18" x14ac:dyDescent="0.2">
      <c r="A1134" t="s">
        <v>2131</v>
      </c>
      <c r="B1134" t="s">
        <v>2083</v>
      </c>
      <c r="C1134" s="6" t="s">
        <v>886</v>
      </c>
      <c r="D1134">
        <v>195</v>
      </c>
      <c r="E1134" t="s">
        <v>553</v>
      </c>
      <c r="F1134" t="s">
        <v>2185</v>
      </c>
      <c r="G1134" t="s">
        <v>1716</v>
      </c>
      <c r="H1134" t="s">
        <v>920</v>
      </c>
      <c r="I1134">
        <v>8</v>
      </c>
      <c r="J1134">
        <v>1</v>
      </c>
      <c r="K1134">
        <v>1</v>
      </c>
      <c r="L1134">
        <v>2</v>
      </c>
      <c r="M1134">
        <v>4</v>
      </c>
      <c r="O1134" s="9">
        <f t="shared" si="115"/>
        <v>8</v>
      </c>
      <c r="P1134" s="9">
        <f>J1134*0.33</f>
        <v>0.33</v>
      </c>
      <c r="Q1134" s="9">
        <f>K1134*0.32</f>
        <v>0.32</v>
      </c>
      <c r="R1134" s="9">
        <f t="shared" si="116"/>
        <v>0.65</v>
      </c>
    </row>
    <row r="1135" spans="1:18" x14ac:dyDescent="0.2">
      <c r="A1135" t="s">
        <v>2131</v>
      </c>
      <c r="B1135" t="s">
        <v>2083</v>
      </c>
      <c r="C1135" s="6" t="s">
        <v>893</v>
      </c>
      <c r="D1135">
        <v>240</v>
      </c>
      <c r="E1135" t="s">
        <v>425</v>
      </c>
      <c r="F1135" t="s">
        <v>396</v>
      </c>
      <c r="G1135" t="s">
        <v>1336</v>
      </c>
      <c r="H1135" t="s">
        <v>1015</v>
      </c>
      <c r="I1135">
        <v>75</v>
      </c>
      <c r="J1135">
        <v>2</v>
      </c>
      <c r="K1135">
        <v>16</v>
      </c>
      <c r="L1135">
        <v>18</v>
      </c>
      <c r="M1135">
        <v>67</v>
      </c>
      <c r="O1135" s="9">
        <f t="shared" si="115"/>
        <v>75</v>
      </c>
      <c r="P1135" s="9">
        <f>J1135*0.43</f>
        <v>0.86</v>
      </c>
      <c r="Q1135" s="9">
        <f>K1135*0.44</f>
        <v>7.04</v>
      </c>
      <c r="R1135" s="9">
        <f t="shared" si="116"/>
        <v>7.9</v>
      </c>
    </row>
    <row r="1136" spans="1:18" x14ac:dyDescent="0.2">
      <c r="G1136" t="s">
        <v>1459</v>
      </c>
      <c r="H1136" t="s">
        <v>992</v>
      </c>
      <c r="I1136">
        <v>6</v>
      </c>
      <c r="J1136">
        <v>4</v>
      </c>
      <c r="K1136">
        <v>6</v>
      </c>
      <c r="L1136">
        <v>10</v>
      </c>
      <c r="M1136">
        <v>4</v>
      </c>
      <c r="O1136" s="9">
        <f t="shared" si="115"/>
        <v>6</v>
      </c>
      <c r="P1136" s="9">
        <f>J1136*0.47</f>
        <v>1.88</v>
      </c>
      <c r="Q1136" s="9">
        <f>K1136*0.48</f>
        <v>2.88</v>
      </c>
      <c r="R1136" s="9">
        <f t="shared" si="116"/>
        <v>4.76</v>
      </c>
    </row>
    <row r="1137" spans="1:18" x14ac:dyDescent="0.2">
      <c r="G1137" t="s">
        <v>1283</v>
      </c>
      <c r="H1137" t="s">
        <v>949</v>
      </c>
      <c r="I1137">
        <v>23</v>
      </c>
      <c r="J1137">
        <v>6</v>
      </c>
      <c r="K1137">
        <v>15</v>
      </c>
      <c r="L1137">
        <v>21</v>
      </c>
      <c r="M1137">
        <v>6</v>
      </c>
      <c r="O1137" s="9">
        <f t="shared" si="115"/>
        <v>23</v>
      </c>
      <c r="P1137" s="9">
        <f>J1137*0.47</f>
        <v>2.82</v>
      </c>
      <c r="Q1137" s="9">
        <f>K1137*0.48</f>
        <v>7.1999999999999993</v>
      </c>
      <c r="R1137" s="9">
        <f t="shared" si="116"/>
        <v>10.02</v>
      </c>
    </row>
    <row r="1138" spans="1:18" x14ac:dyDescent="0.2">
      <c r="A1138" t="s">
        <v>2094</v>
      </c>
      <c r="B1138" t="s">
        <v>2083</v>
      </c>
      <c r="C1138" s="6" t="s">
        <v>896</v>
      </c>
      <c r="D1138">
        <v>171</v>
      </c>
      <c r="E1138" t="s">
        <v>370</v>
      </c>
      <c r="F1138" t="s">
        <v>2375</v>
      </c>
      <c r="G1138" t="s">
        <v>1327</v>
      </c>
      <c r="H1138" t="s">
        <v>944</v>
      </c>
      <c r="I1138">
        <v>76</v>
      </c>
      <c r="J1138">
        <v>8</v>
      </c>
      <c r="K1138">
        <v>10</v>
      </c>
      <c r="L1138">
        <v>18</v>
      </c>
      <c r="M1138">
        <v>53</v>
      </c>
      <c r="O1138" s="9">
        <f t="shared" si="115"/>
        <v>76</v>
      </c>
      <c r="P1138" s="9">
        <f>J1138*0.42</f>
        <v>3.36</v>
      </c>
      <c r="Q1138" s="9">
        <f>K1138*0.41</f>
        <v>4.0999999999999996</v>
      </c>
      <c r="R1138" s="9">
        <f t="shared" si="116"/>
        <v>7.4599999999999991</v>
      </c>
    </row>
    <row r="1139" spans="1:18" x14ac:dyDescent="0.2">
      <c r="A1139" t="s">
        <v>2082</v>
      </c>
      <c r="B1139" t="s">
        <v>2083</v>
      </c>
      <c r="C1139" s="6" t="s">
        <v>891</v>
      </c>
      <c r="D1139">
        <v>220</v>
      </c>
      <c r="E1139" t="s">
        <v>803</v>
      </c>
      <c r="F1139" t="s">
        <v>804</v>
      </c>
      <c r="G1139" t="s">
        <v>1526</v>
      </c>
      <c r="H1139" t="s">
        <v>922</v>
      </c>
      <c r="I1139">
        <v>68</v>
      </c>
      <c r="J1139">
        <v>3</v>
      </c>
      <c r="K1139">
        <v>4</v>
      </c>
      <c r="L1139">
        <v>7</v>
      </c>
      <c r="M1139">
        <v>168</v>
      </c>
      <c r="O1139" s="9">
        <f t="shared" si="115"/>
        <v>68</v>
      </c>
      <c r="P1139" s="9">
        <f>J1139*0.33</f>
        <v>0.99</v>
      </c>
      <c r="Q1139" s="9">
        <f>K1139*0.32</f>
        <v>1.28</v>
      </c>
      <c r="R1139" s="9">
        <f t="shared" si="116"/>
        <v>2.27</v>
      </c>
    </row>
    <row r="1140" spans="1:18" x14ac:dyDescent="0.2">
      <c r="A1140" t="s">
        <v>2074</v>
      </c>
      <c r="B1140" t="s">
        <v>2083</v>
      </c>
      <c r="C1140" s="6" t="s">
        <v>885</v>
      </c>
      <c r="D1140">
        <v>180</v>
      </c>
      <c r="E1140" t="s">
        <v>174</v>
      </c>
      <c r="F1140" t="s">
        <v>175</v>
      </c>
      <c r="G1140" t="s">
        <v>2060</v>
      </c>
      <c r="H1140" t="s">
        <v>964</v>
      </c>
      <c r="I1140">
        <v>32</v>
      </c>
      <c r="J1140">
        <v>0</v>
      </c>
      <c r="K1140">
        <v>0</v>
      </c>
      <c r="L1140">
        <v>0</v>
      </c>
      <c r="M1140">
        <v>2</v>
      </c>
    </row>
    <row r="1141" spans="1:18" x14ac:dyDescent="0.2">
      <c r="A1141" t="s">
        <v>2094</v>
      </c>
      <c r="B1141" t="s">
        <v>2083</v>
      </c>
      <c r="C1141" s="6" t="s">
        <v>886</v>
      </c>
      <c r="D1141">
        <v>201</v>
      </c>
      <c r="E1141" t="s">
        <v>738</v>
      </c>
      <c r="F1141" t="s">
        <v>2289</v>
      </c>
      <c r="G1141" t="s">
        <v>1119</v>
      </c>
      <c r="H1141" t="s">
        <v>947</v>
      </c>
      <c r="I1141">
        <v>61</v>
      </c>
      <c r="J1141">
        <v>20</v>
      </c>
      <c r="K1141">
        <v>14</v>
      </c>
      <c r="L1141">
        <v>34</v>
      </c>
      <c r="M1141">
        <v>52</v>
      </c>
      <c r="O1141" s="9">
        <f t="shared" ref="O1141:O1148" si="117">I1141</f>
        <v>61</v>
      </c>
      <c r="P1141" s="9">
        <f>J1141*0.33</f>
        <v>6.6000000000000005</v>
      </c>
      <c r="Q1141" s="9">
        <f>K1141*0.32</f>
        <v>4.4800000000000004</v>
      </c>
      <c r="R1141" s="9">
        <f t="shared" ref="R1141:R1148" si="118">P1141+Q1141</f>
        <v>11.080000000000002</v>
      </c>
    </row>
    <row r="1142" spans="1:18" x14ac:dyDescent="0.2">
      <c r="A1142" t="s">
        <v>2131</v>
      </c>
      <c r="B1142" t="s">
        <v>2083</v>
      </c>
      <c r="C1142" s="6" t="s">
        <v>891</v>
      </c>
      <c r="D1142">
        <v>215</v>
      </c>
      <c r="E1142" t="s">
        <v>197</v>
      </c>
      <c r="F1142" t="s">
        <v>198</v>
      </c>
      <c r="G1142" t="s">
        <v>1376</v>
      </c>
      <c r="H1142" t="s">
        <v>925</v>
      </c>
      <c r="I1142">
        <v>54</v>
      </c>
      <c r="J1142">
        <v>1</v>
      </c>
      <c r="K1142">
        <v>14</v>
      </c>
      <c r="L1142">
        <v>15</v>
      </c>
      <c r="M1142">
        <v>41</v>
      </c>
      <c r="O1142" s="9">
        <f t="shared" si="117"/>
        <v>54</v>
      </c>
      <c r="P1142" s="9">
        <f>J1142*0.42</f>
        <v>0.42</v>
      </c>
      <c r="Q1142" s="9">
        <f>K1142*0.41</f>
        <v>5.7399999999999993</v>
      </c>
      <c r="R1142" s="9">
        <f t="shared" si="118"/>
        <v>6.1599999999999993</v>
      </c>
    </row>
    <row r="1143" spans="1:18" x14ac:dyDescent="0.2">
      <c r="G1143" t="s">
        <v>1857</v>
      </c>
      <c r="H1143" t="s">
        <v>929</v>
      </c>
      <c r="I1143">
        <v>19</v>
      </c>
      <c r="J1143">
        <v>0</v>
      </c>
      <c r="K1143">
        <v>1</v>
      </c>
      <c r="L1143">
        <v>1</v>
      </c>
      <c r="M1143">
        <v>0</v>
      </c>
      <c r="O1143" s="9">
        <f t="shared" si="117"/>
        <v>19</v>
      </c>
      <c r="P1143" s="9">
        <f>J1143*0.47</f>
        <v>0</v>
      </c>
      <c r="Q1143" s="9">
        <f>K1143*0.48</f>
        <v>0.48</v>
      </c>
      <c r="R1143" s="9">
        <f t="shared" si="118"/>
        <v>0.48</v>
      </c>
    </row>
    <row r="1144" spans="1:18" x14ac:dyDescent="0.2">
      <c r="A1144" t="s">
        <v>2090</v>
      </c>
      <c r="B1144" t="s">
        <v>2091</v>
      </c>
      <c r="C1144" s="6" t="s">
        <v>885</v>
      </c>
      <c r="D1144">
        <v>186</v>
      </c>
      <c r="E1144" t="s">
        <v>2420</v>
      </c>
      <c r="F1144" t="s">
        <v>2357</v>
      </c>
      <c r="G1144" t="s">
        <v>1930</v>
      </c>
      <c r="H1144" t="s">
        <v>935</v>
      </c>
      <c r="I1144">
        <v>2</v>
      </c>
      <c r="J1144">
        <v>0</v>
      </c>
      <c r="K1144">
        <v>0</v>
      </c>
      <c r="L1144">
        <v>0</v>
      </c>
      <c r="M1144">
        <v>0</v>
      </c>
      <c r="O1144" s="9">
        <f t="shared" si="117"/>
        <v>2</v>
      </c>
      <c r="P1144" s="9">
        <f>J1144*0.6</f>
        <v>0</v>
      </c>
      <c r="Q1144" s="9">
        <f>K1144*0.53</f>
        <v>0</v>
      </c>
      <c r="R1144" s="9">
        <f t="shared" si="118"/>
        <v>0</v>
      </c>
    </row>
    <row r="1145" spans="1:18" x14ac:dyDescent="0.2">
      <c r="A1145" t="s">
        <v>2094</v>
      </c>
      <c r="B1145" t="s">
        <v>2083</v>
      </c>
      <c r="C1145" s="6" t="s">
        <v>887</v>
      </c>
      <c r="D1145">
        <v>205</v>
      </c>
      <c r="E1145" t="s">
        <v>807</v>
      </c>
      <c r="F1145" t="s">
        <v>808</v>
      </c>
      <c r="G1145" t="s">
        <v>1000</v>
      </c>
      <c r="H1145" t="s">
        <v>922</v>
      </c>
      <c r="I1145">
        <v>76</v>
      </c>
      <c r="J1145">
        <v>13</v>
      </c>
      <c r="K1145">
        <v>35</v>
      </c>
      <c r="L1145">
        <v>48</v>
      </c>
      <c r="M1145">
        <v>70</v>
      </c>
      <c r="O1145" s="9">
        <f t="shared" si="117"/>
        <v>76</v>
      </c>
      <c r="P1145" s="9">
        <f>J1145*0.33</f>
        <v>4.29</v>
      </c>
      <c r="Q1145" s="9">
        <f>K1145*0.32</f>
        <v>11.200000000000001</v>
      </c>
      <c r="R1145" s="9">
        <f t="shared" si="118"/>
        <v>15.490000000000002</v>
      </c>
    </row>
    <row r="1146" spans="1:18" x14ac:dyDescent="0.2">
      <c r="A1146" t="s">
        <v>2094</v>
      </c>
      <c r="B1146" t="s">
        <v>2083</v>
      </c>
      <c r="C1146" s="6" t="s">
        <v>886</v>
      </c>
      <c r="D1146">
        <v>192</v>
      </c>
      <c r="E1146" t="s">
        <v>315</v>
      </c>
      <c r="F1146" t="s">
        <v>2466</v>
      </c>
      <c r="G1146" t="s">
        <v>1134</v>
      </c>
      <c r="H1146" t="s">
        <v>2078</v>
      </c>
      <c r="I1146">
        <v>65</v>
      </c>
      <c r="J1146">
        <v>12</v>
      </c>
      <c r="K1146">
        <v>21</v>
      </c>
      <c r="L1146">
        <v>33</v>
      </c>
      <c r="M1146">
        <v>69</v>
      </c>
      <c r="O1146" s="9">
        <f t="shared" si="117"/>
        <v>65</v>
      </c>
      <c r="P1146" s="9">
        <f>J1146*0.33</f>
        <v>3.96</v>
      </c>
      <c r="Q1146" s="9">
        <f>K1146*0.32</f>
        <v>6.72</v>
      </c>
      <c r="R1146" s="9">
        <f t="shared" si="118"/>
        <v>10.68</v>
      </c>
    </row>
    <row r="1147" spans="1:18" x14ac:dyDescent="0.2">
      <c r="G1147" t="s">
        <v>1605</v>
      </c>
      <c r="H1147" t="s">
        <v>992</v>
      </c>
      <c r="I1147">
        <v>22</v>
      </c>
      <c r="J1147">
        <v>1</v>
      </c>
      <c r="K1147">
        <v>4</v>
      </c>
      <c r="L1147">
        <v>5</v>
      </c>
      <c r="M1147">
        <v>6</v>
      </c>
      <c r="O1147" s="9">
        <f t="shared" si="117"/>
        <v>22</v>
      </c>
      <c r="P1147" s="9">
        <f>J1147*0.47</f>
        <v>0.47</v>
      </c>
      <c r="Q1147" s="9">
        <f>K1147*0.48</f>
        <v>1.92</v>
      </c>
      <c r="R1147" s="9">
        <f t="shared" si="118"/>
        <v>2.3899999999999997</v>
      </c>
    </row>
    <row r="1148" spans="1:18" x14ac:dyDescent="0.2">
      <c r="G1148" t="s">
        <v>1614</v>
      </c>
      <c r="H1148" t="s">
        <v>2078</v>
      </c>
      <c r="I1148">
        <v>10</v>
      </c>
      <c r="J1148">
        <v>3</v>
      </c>
      <c r="K1148">
        <v>1</v>
      </c>
      <c r="L1148">
        <v>4</v>
      </c>
      <c r="M1148">
        <v>6</v>
      </c>
      <c r="O1148" s="9">
        <f t="shared" si="117"/>
        <v>10</v>
      </c>
      <c r="P1148" s="9">
        <f>J1148*0.47</f>
        <v>1.41</v>
      </c>
      <c r="Q1148" s="9">
        <f>K1148*0.48</f>
        <v>0.48</v>
      </c>
      <c r="R1148" s="9">
        <f t="shared" si="118"/>
        <v>1.89</v>
      </c>
    </row>
    <row r="1149" spans="1:18" x14ac:dyDescent="0.2">
      <c r="A1149" t="s">
        <v>2131</v>
      </c>
      <c r="B1149" t="s">
        <v>2091</v>
      </c>
      <c r="C1149" s="6" t="s">
        <v>885</v>
      </c>
      <c r="D1149">
        <v>195</v>
      </c>
      <c r="E1149" t="s">
        <v>29</v>
      </c>
      <c r="F1149" t="s">
        <v>30</v>
      </c>
      <c r="G1149" t="s">
        <v>28</v>
      </c>
    </row>
    <row r="1150" spans="1:18" x14ac:dyDescent="0.2">
      <c r="A1150" t="s">
        <v>2094</v>
      </c>
      <c r="B1150" t="s">
        <v>2091</v>
      </c>
      <c r="C1150" s="6" t="s">
        <v>886</v>
      </c>
      <c r="D1150">
        <v>195</v>
      </c>
      <c r="E1150" t="s">
        <v>2235</v>
      </c>
      <c r="F1150" t="s">
        <v>2236</v>
      </c>
      <c r="G1150" t="s">
        <v>1487</v>
      </c>
      <c r="H1150" t="s">
        <v>906</v>
      </c>
      <c r="I1150">
        <v>9</v>
      </c>
      <c r="J1150">
        <v>6</v>
      </c>
      <c r="K1150">
        <v>2</v>
      </c>
      <c r="L1150">
        <v>8</v>
      </c>
      <c r="M1150">
        <v>0</v>
      </c>
      <c r="O1150" s="9">
        <f t="shared" ref="O1150:O1158" si="119">I1150</f>
        <v>9</v>
      </c>
      <c r="P1150" s="9">
        <f>J1150*0.52</f>
        <v>3.12</v>
      </c>
      <c r="Q1150" s="9">
        <f>K1150*0.59</f>
        <v>1.18</v>
      </c>
      <c r="R1150" s="9">
        <f t="shared" ref="R1150:R1158" si="120">P1150+Q1150</f>
        <v>4.3</v>
      </c>
    </row>
    <row r="1151" spans="1:18" x14ac:dyDescent="0.2">
      <c r="A1151" t="s">
        <v>2094</v>
      </c>
      <c r="B1151" t="s">
        <v>2083</v>
      </c>
      <c r="C1151" s="6" t="s">
        <v>885</v>
      </c>
      <c r="D1151">
        <v>180</v>
      </c>
      <c r="E1151" t="s">
        <v>2228</v>
      </c>
      <c r="F1151" t="s">
        <v>2229</v>
      </c>
      <c r="G1151" t="s">
        <v>1102</v>
      </c>
      <c r="H1151" t="s">
        <v>906</v>
      </c>
      <c r="I1151">
        <v>52</v>
      </c>
      <c r="J1151">
        <v>15</v>
      </c>
      <c r="K1151">
        <v>21</v>
      </c>
      <c r="L1151">
        <v>36</v>
      </c>
      <c r="M1151">
        <v>24</v>
      </c>
      <c r="O1151" s="9">
        <f t="shared" si="119"/>
        <v>52</v>
      </c>
      <c r="P1151" s="9">
        <f>J1151*0.52</f>
        <v>7.8000000000000007</v>
      </c>
      <c r="Q1151" s="9">
        <f>K1151*0.59</f>
        <v>12.389999999999999</v>
      </c>
      <c r="R1151" s="9">
        <f t="shared" si="120"/>
        <v>20.189999999999998</v>
      </c>
    </row>
    <row r="1152" spans="1:18" x14ac:dyDescent="0.2">
      <c r="A1152" t="s">
        <v>2221</v>
      </c>
      <c r="B1152" t="s">
        <v>2083</v>
      </c>
      <c r="C1152" s="6" t="s">
        <v>889</v>
      </c>
      <c r="D1152">
        <v>190</v>
      </c>
      <c r="E1152" t="s">
        <v>195</v>
      </c>
      <c r="F1152" t="s">
        <v>196</v>
      </c>
      <c r="G1152" t="s">
        <v>1633</v>
      </c>
      <c r="H1152" t="s">
        <v>925</v>
      </c>
      <c r="I1152">
        <v>10</v>
      </c>
      <c r="J1152">
        <v>1</v>
      </c>
      <c r="K1152">
        <v>3</v>
      </c>
      <c r="L1152">
        <v>4</v>
      </c>
      <c r="M1152">
        <v>4</v>
      </c>
      <c r="O1152" s="9">
        <f t="shared" si="119"/>
        <v>10</v>
      </c>
      <c r="P1152" s="9">
        <f>J1152*0.43</f>
        <v>0.43</v>
      </c>
      <c r="Q1152" s="9">
        <f>K1152*0.44</f>
        <v>1.32</v>
      </c>
      <c r="R1152" s="9">
        <f t="shared" si="120"/>
        <v>1.75</v>
      </c>
    </row>
    <row r="1153" spans="1:18" x14ac:dyDescent="0.2">
      <c r="G1153" t="s">
        <v>1026</v>
      </c>
      <c r="H1153" t="s">
        <v>992</v>
      </c>
      <c r="I1153">
        <v>75</v>
      </c>
      <c r="J1153">
        <v>14</v>
      </c>
      <c r="K1153">
        <v>30</v>
      </c>
      <c r="L1153">
        <v>44</v>
      </c>
      <c r="M1153">
        <v>24</v>
      </c>
      <c r="O1153" s="9">
        <f t="shared" si="119"/>
        <v>75</v>
      </c>
      <c r="P1153" s="9">
        <f>J1153*0.47</f>
        <v>6.58</v>
      </c>
      <c r="Q1153" s="9">
        <f>K1153*0.48</f>
        <v>14.399999999999999</v>
      </c>
      <c r="R1153" s="9">
        <f t="shared" si="120"/>
        <v>20.979999999999997</v>
      </c>
    </row>
    <row r="1154" spans="1:18" x14ac:dyDescent="0.2">
      <c r="A1154" t="s">
        <v>2131</v>
      </c>
      <c r="B1154" t="s">
        <v>2091</v>
      </c>
      <c r="C1154" s="6" t="s">
        <v>886</v>
      </c>
      <c r="D1154">
        <v>185</v>
      </c>
      <c r="E1154" t="s">
        <v>119</v>
      </c>
      <c r="F1154" t="s">
        <v>120</v>
      </c>
      <c r="G1154" t="s">
        <v>1212</v>
      </c>
      <c r="H1154" t="s">
        <v>901</v>
      </c>
      <c r="I1154">
        <v>59</v>
      </c>
      <c r="J1154">
        <v>6</v>
      </c>
      <c r="K1154">
        <v>20</v>
      </c>
      <c r="L1154">
        <v>26</v>
      </c>
      <c r="M1154">
        <v>25</v>
      </c>
      <c r="O1154" s="9">
        <f t="shared" si="119"/>
        <v>59</v>
      </c>
      <c r="P1154" s="9">
        <f>J1154*0.47</f>
        <v>2.82</v>
      </c>
      <c r="Q1154" s="9">
        <f>K1154*0.45</f>
        <v>9</v>
      </c>
      <c r="R1154" s="9">
        <f t="shared" si="120"/>
        <v>11.82</v>
      </c>
    </row>
    <row r="1155" spans="1:18" x14ac:dyDescent="0.2">
      <c r="A1155" t="s">
        <v>2094</v>
      </c>
      <c r="B1155" t="s">
        <v>2083</v>
      </c>
      <c r="C1155" s="6" t="s">
        <v>886</v>
      </c>
      <c r="D1155">
        <v>200</v>
      </c>
      <c r="E1155" t="s">
        <v>802</v>
      </c>
      <c r="F1155" t="s">
        <v>551</v>
      </c>
      <c r="G1155" t="s">
        <v>1435</v>
      </c>
      <c r="H1155" t="s">
        <v>922</v>
      </c>
      <c r="I1155">
        <v>54</v>
      </c>
      <c r="J1155">
        <v>5</v>
      </c>
      <c r="K1155">
        <v>6</v>
      </c>
      <c r="L1155">
        <v>11</v>
      </c>
      <c r="M1155">
        <v>48</v>
      </c>
      <c r="O1155" s="9">
        <f t="shared" si="119"/>
        <v>54</v>
      </c>
      <c r="P1155" s="9">
        <f>J1155*0.51</f>
        <v>2.5499999999999998</v>
      </c>
      <c r="Q1155" s="9">
        <f>K1155*0.51</f>
        <v>3.06</v>
      </c>
      <c r="R1155" s="9">
        <f t="shared" si="120"/>
        <v>5.6099999999999994</v>
      </c>
    </row>
    <row r="1156" spans="1:18" x14ac:dyDescent="0.2">
      <c r="A1156" t="s">
        <v>2131</v>
      </c>
      <c r="B1156" t="s">
        <v>2091</v>
      </c>
      <c r="C1156" s="6" t="s">
        <v>886</v>
      </c>
      <c r="D1156">
        <v>185</v>
      </c>
      <c r="E1156" t="s">
        <v>421</v>
      </c>
      <c r="F1156" t="s">
        <v>422</v>
      </c>
      <c r="G1156" t="s">
        <v>1548</v>
      </c>
      <c r="H1156" t="s">
        <v>2078</v>
      </c>
      <c r="I1156">
        <v>38</v>
      </c>
      <c r="J1156">
        <v>0</v>
      </c>
      <c r="K1156">
        <v>7</v>
      </c>
      <c r="L1156">
        <v>7</v>
      </c>
      <c r="M1156">
        <v>12</v>
      </c>
      <c r="O1156" s="9">
        <f t="shared" si="119"/>
        <v>38</v>
      </c>
      <c r="P1156" s="9">
        <f>J1156*0.3</f>
        <v>0</v>
      </c>
      <c r="Q1156" s="9">
        <f>K1156*0.36</f>
        <v>2.52</v>
      </c>
      <c r="R1156" s="9">
        <f t="shared" si="120"/>
        <v>2.52</v>
      </c>
    </row>
    <row r="1157" spans="1:18" x14ac:dyDescent="0.2">
      <c r="A1157" t="s">
        <v>2131</v>
      </c>
      <c r="B1157" t="s">
        <v>2083</v>
      </c>
      <c r="C1157" s="6" t="s">
        <v>886</v>
      </c>
      <c r="D1157">
        <v>214</v>
      </c>
      <c r="E1157" t="s">
        <v>2256</v>
      </c>
      <c r="F1157" t="s">
        <v>2257</v>
      </c>
      <c r="G1157" t="s">
        <v>1394</v>
      </c>
      <c r="H1157" t="s">
        <v>906</v>
      </c>
      <c r="I1157">
        <v>77</v>
      </c>
      <c r="J1157">
        <v>2</v>
      </c>
      <c r="K1157">
        <v>12</v>
      </c>
      <c r="L1157">
        <v>14</v>
      </c>
      <c r="M1157">
        <v>311</v>
      </c>
      <c r="O1157" s="9">
        <f t="shared" si="119"/>
        <v>77</v>
      </c>
      <c r="P1157" s="9">
        <f>J1157*0.47</f>
        <v>0.94</v>
      </c>
      <c r="Q1157" s="9">
        <f>K1157*0.45</f>
        <v>5.4</v>
      </c>
      <c r="R1157" s="9">
        <f t="shared" si="120"/>
        <v>6.34</v>
      </c>
    </row>
    <row r="1158" spans="1:18" x14ac:dyDescent="0.2">
      <c r="G1158" t="s">
        <v>1050</v>
      </c>
      <c r="H1158" t="s">
        <v>917</v>
      </c>
      <c r="I1158">
        <v>68</v>
      </c>
      <c r="J1158">
        <v>14</v>
      </c>
      <c r="K1158">
        <v>27</v>
      </c>
      <c r="L1158">
        <v>41</v>
      </c>
      <c r="M1158">
        <v>100</v>
      </c>
      <c r="O1158" s="9">
        <f t="shared" si="119"/>
        <v>68</v>
      </c>
      <c r="P1158" s="9">
        <f>J1158*0.47</f>
        <v>6.58</v>
      </c>
      <c r="Q1158" s="9">
        <f>K1158*0.48</f>
        <v>12.959999999999999</v>
      </c>
      <c r="R1158" s="9">
        <f t="shared" si="120"/>
        <v>19.54</v>
      </c>
    </row>
    <row r="1160" spans="1:18" x14ac:dyDescent="0.2">
      <c r="A1160" s="2"/>
      <c r="B1160" s="2"/>
      <c r="C1160" s="7"/>
      <c r="D1160" s="2"/>
      <c r="E1160" s="2"/>
      <c r="F1160" s="2"/>
      <c r="G1160" s="3" t="s">
        <v>883</v>
      </c>
      <c r="H1160" s="2"/>
      <c r="I1160" s="2"/>
      <c r="J1160" s="2"/>
      <c r="K1160" s="2"/>
      <c r="L1160" s="2"/>
      <c r="M1160" s="2"/>
      <c r="N1160" s="2"/>
    </row>
    <row r="1161" spans="1:18" x14ac:dyDescent="0.2">
      <c r="G1161" t="s">
        <v>1331</v>
      </c>
      <c r="H1161" t="s">
        <v>911</v>
      </c>
      <c r="I1161">
        <v>14</v>
      </c>
      <c r="J1161">
        <v>0</v>
      </c>
      <c r="K1161">
        <v>3</v>
      </c>
      <c r="L1161">
        <v>3</v>
      </c>
      <c r="M1161">
        <v>21</v>
      </c>
    </row>
    <row r="1162" spans="1:18" x14ac:dyDescent="0.2">
      <c r="G1162" t="s">
        <v>1558</v>
      </c>
      <c r="H1162" t="s">
        <v>951</v>
      </c>
      <c r="I1162">
        <v>2</v>
      </c>
      <c r="J1162">
        <v>0</v>
      </c>
      <c r="K1162">
        <v>0</v>
      </c>
      <c r="L1162">
        <v>0</v>
      </c>
      <c r="M1162">
        <v>0</v>
      </c>
    </row>
    <row r="1163" spans="1:18" x14ac:dyDescent="0.2">
      <c r="G1163" t="s">
        <v>1269</v>
      </c>
      <c r="H1163" t="s">
        <v>966</v>
      </c>
      <c r="I1163">
        <v>4</v>
      </c>
      <c r="J1163">
        <v>1</v>
      </c>
      <c r="K1163">
        <v>4</v>
      </c>
      <c r="L1163">
        <v>5</v>
      </c>
      <c r="M1163">
        <v>2</v>
      </c>
    </row>
    <row r="1164" spans="1:18" x14ac:dyDescent="0.2">
      <c r="G1164" t="s">
        <v>1534</v>
      </c>
      <c r="H1164" t="s">
        <v>947</v>
      </c>
      <c r="I1164">
        <v>15</v>
      </c>
      <c r="J1164">
        <v>1</v>
      </c>
      <c r="K1164">
        <v>2</v>
      </c>
      <c r="L1164">
        <v>3</v>
      </c>
      <c r="M1164">
        <v>4</v>
      </c>
    </row>
    <row r="1165" spans="1:18" x14ac:dyDescent="0.2">
      <c r="G1165" t="s">
        <v>1486</v>
      </c>
      <c r="H1165" t="s">
        <v>961</v>
      </c>
      <c r="I1165">
        <v>30</v>
      </c>
      <c r="J1165">
        <v>0</v>
      </c>
      <c r="K1165">
        <v>8</v>
      </c>
      <c r="L1165">
        <v>8</v>
      </c>
      <c r="M1165">
        <v>24</v>
      </c>
    </row>
    <row r="1166" spans="1:18" x14ac:dyDescent="0.2">
      <c r="G1166" t="s">
        <v>1558</v>
      </c>
      <c r="H1166" t="s">
        <v>925</v>
      </c>
      <c r="I1166">
        <v>9</v>
      </c>
      <c r="J1166">
        <v>2</v>
      </c>
      <c r="K1166">
        <v>3</v>
      </c>
      <c r="L1166">
        <v>5</v>
      </c>
      <c r="M1166">
        <v>7</v>
      </c>
    </row>
    <row r="1167" spans="1:18" x14ac:dyDescent="0.2">
      <c r="G1167" t="s">
        <v>1432</v>
      </c>
      <c r="H1167" t="s">
        <v>966</v>
      </c>
      <c r="I1167">
        <v>5</v>
      </c>
      <c r="J1167">
        <v>3</v>
      </c>
      <c r="K1167">
        <v>2</v>
      </c>
      <c r="L1167">
        <v>5</v>
      </c>
      <c r="M1167">
        <v>0</v>
      </c>
    </row>
    <row r="1168" spans="1:18" x14ac:dyDescent="0.2">
      <c r="G1168" t="s">
        <v>1548</v>
      </c>
      <c r="H1168" t="s">
        <v>1015</v>
      </c>
      <c r="I1168">
        <v>26</v>
      </c>
      <c r="J1168">
        <v>0</v>
      </c>
      <c r="K1168">
        <v>6</v>
      </c>
      <c r="L1168">
        <v>6</v>
      </c>
      <c r="M1168">
        <v>8</v>
      </c>
    </row>
    <row r="1169" spans="7:13" x14ac:dyDescent="0.2">
      <c r="G1169" t="s">
        <v>989</v>
      </c>
      <c r="H1169" t="s">
        <v>931</v>
      </c>
      <c r="I1169">
        <v>16</v>
      </c>
      <c r="J1169">
        <v>9</v>
      </c>
      <c r="K1169">
        <v>6</v>
      </c>
      <c r="L1169">
        <v>15</v>
      </c>
      <c r="M1169">
        <v>14</v>
      </c>
    </row>
    <row r="1170" spans="7:13" x14ac:dyDescent="0.2">
      <c r="G1170" t="s">
        <v>1539</v>
      </c>
      <c r="H1170" t="s">
        <v>904</v>
      </c>
      <c r="I1170">
        <v>8</v>
      </c>
      <c r="J1170">
        <v>0</v>
      </c>
      <c r="K1170">
        <v>3</v>
      </c>
      <c r="L1170">
        <v>3</v>
      </c>
      <c r="M1170">
        <v>4</v>
      </c>
    </row>
    <row r="1171" spans="7:13" x14ac:dyDescent="0.2">
      <c r="G1171" t="s">
        <v>1993</v>
      </c>
      <c r="H1171" t="s">
        <v>961</v>
      </c>
      <c r="I1171">
        <v>3</v>
      </c>
      <c r="J1171">
        <v>0</v>
      </c>
      <c r="K1171">
        <v>0</v>
      </c>
      <c r="L1171">
        <v>0</v>
      </c>
      <c r="M1171">
        <v>0</v>
      </c>
    </row>
    <row r="1172" spans="7:13" x14ac:dyDescent="0.2">
      <c r="G1172" t="s">
        <v>1244</v>
      </c>
      <c r="H1172" t="s">
        <v>966</v>
      </c>
      <c r="I1172">
        <v>9</v>
      </c>
      <c r="J1172">
        <v>1</v>
      </c>
      <c r="K1172">
        <v>3</v>
      </c>
      <c r="L1172">
        <v>4</v>
      </c>
      <c r="M1172">
        <v>4</v>
      </c>
    </row>
    <row r="1173" spans="7:13" x14ac:dyDescent="0.2">
      <c r="G1173" t="s">
        <v>1402</v>
      </c>
      <c r="H1173" t="s">
        <v>901</v>
      </c>
      <c r="I1173">
        <v>10</v>
      </c>
      <c r="J1173">
        <v>3</v>
      </c>
      <c r="K1173">
        <v>2</v>
      </c>
      <c r="L1173">
        <v>5</v>
      </c>
      <c r="M1173">
        <v>13</v>
      </c>
    </row>
    <row r="1174" spans="7:13" x14ac:dyDescent="0.2">
      <c r="G1174" t="s">
        <v>1530</v>
      </c>
      <c r="H1174" t="s">
        <v>1047</v>
      </c>
      <c r="I1174">
        <v>7</v>
      </c>
      <c r="J1174">
        <v>2</v>
      </c>
      <c r="K1174">
        <v>3</v>
      </c>
      <c r="L1174">
        <v>5</v>
      </c>
      <c r="M1174">
        <v>2</v>
      </c>
    </row>
    <row r="1175" spans="7:13" x14ac:dyDescent="0.2">
      <c r="G1175" t="s">
        <v>983</v>
      </c>
      <c r="H1175" t="s">
        <v>951</v>
      </c>
      <c r="I1175">
        <v>49</v>
      </c>
      <c r="J1175">
        <v>10</v>
      </c>
      <c r="K1175">
        <v>25</v>
      </c>
      <c r="L1175">
        <v>35</v>
      </c>
      <c r="M1175">
        <v>30</v>
      </c>
    </row>
    <row r="1176" spans="7:13" x14ac:dyDescent="0.2">
      <c r="G1176" t="s">
        <v>1611</v>
      </c>
      <c r="H1176" t="s">
        <v>1047</v>
      </c>
      <c r="I1176">
        <v>11</v>
      </c>
      <c r="J1176">
        <v>0</v>
      </c>
      <c r="K1176">
        <v>4</v>
      </c>
      <c r="L1176">
        <v>4</v>
      </c>
      <c r="M1176">
        <v>8</v>
      </c>
    </row>
    <row r="1177" spans="7:13" x14ac:dyDescent="0.2">
      <c r="G1177" t="s">
        <v>1445</v>
      </c>
      <c r="H1177" t="s">
        <v>929</v>
      </c>
      <c r="I1177">
        <v>18</v>
      </c>
      <c r="J1177">
        <v>0</v>
      </c>
      <c r="K1177">
        <v>3</v>
      </c>
      <c r="L1177">
        <v>3</v>
      </c>
      <c r="M1177">
        <v>27</v>
      </c>
    </row>
    <row r="1178" spans="7:13" x14ac:dyDescent="0.2">
      <c r="G1178" t="s">
        <v>1719</v>
      </c>
      <c r="H1178" t="s">
        <v>915</v>
      </c>
      <c r="I1178">
        <v>1</v>
      </c>
      <c r="J1178">
        <v>0</v>
      </c>
      <c r="K1178">
        <v>0</v>
      </c>
      <c r="L1178">
        <v>0</v>
      </c>
      <c r="M1178">
        <v>0</v>
      </c>
    </row>
    <row r="1179" spans="7:13" x14ac:dyDescent="0.2">
      <c r="G1179" t="s">
        <v>1363</v>
      </c>
      <c r="H1179" t="s">
        <v>906</v>
      </c>
      <c r="I1179">
        <v>7</v>
      </c>
      <c r="J1179">
        <v>2</v>
      </c>
      <c r="K1179">
        <v>0</v>
      </c>
      <c r="L1179">
        <v>2</v>
      </c>
      <c r="M1179">
        <v>0</v>
      </c>
    </row>
    <row r="1180" spans="7:13" x14ac:dyDescent="0.2">
      <c r="G1180" t="s">
        <v>990</v>
      </c>
      <c r="H1180" t="s">
        <v>951</v>
      </c>
      <c r="I1180">
        <v>17</v>
      </c>
      <c r="J1180">
        <v>9</v>
      </c>
      <c r="K1180">
        <v>6</v>
      </c>
      <c r="L1180">
        <v>15</v>
      </c>
      <c r="M1180">
        <v>14</v>
      </c>
    </row>
    <row r="1181" spans="7:13" x14ac:dyDescent="0.2">
      <c r="G1181" t="s">
        <v>1663</v>
      </c>
      <c r="H1181" t="s">
        <v>901</v>
      </c>
      <c r="I1181">
        <v>1</v>
      </c>
      <c r="J1181">
        <v>0</v>
      </c>
      <c r="K1181">
        <v>0</v>
      </c>
      <c r="L1181">
        <v>0</v>
      </c>
      <c r="M1181">
        <v>0</v>
      </c>
    </row>
    <row r="1182" spans="7:13" x14ac:dyDescent="0.2">
      <c r="G1182" t="s">
        <v>1356</v>
      </c>
      <c r="H1182" t="s">
        <v>992</v>
      </c>
      <c r="I1182">
        <v>18</v>
      </c>
      <c r="J1182">
        <v>0</v>
      </c>
      <c r="K1182">
        <v>3</v>
      </c>
      <c r="L1182">
        <v>3</v>
      </c>
      <c r="M1182">
        <v>10</v>
      </c>
    </row>
    <row r="1183" spans="7:13" x14ac:dyDescent="0.2">
      <c r="G1183" t="s">
        <v>1700</v>
      </c>
      <c r="H1183" t="s">
        <v>917</v>
      </c>
      <c r="I1183">
        <v>4</v>
      </c>
      <c r="J1183">
        <v>2</v>
      </c>
      <c r="K1183">
        <v>0</v>
      </c>
      <c r="L1183">
        <v>2</v>
      </c>
      <c r="M1183">
        <v>2</v>
      </c>
    </row>
    <row r="1184" spans="7:13" x14ac:dyDescent="0.2">
      <c r="G1184" t="s">
        <v>1331</v>
      </c>
      <c r="H1184" t="s">
        <v>992</v>
      </c>
      <c r="I1184">
        <v>55</v>
      </c>
      <c r="J1184">
        <v>4</v>
      </c>
      <c r="K1184">
        <v>10</v>
      </c>
      <c r="L1184">
        <v>14</v>
      </c>
      <c r="M1184">
        <v>62</v>
      </c>
    </row>
    <row r="1185" spans="7:13" x14ac:dyDescent="0.2">
      <c r="G1185" t="s">
        <v>1296</v>
      </c>
      <c r="H1185" t="s">
        <v>920</v>
      </c>
      <c r="I1185">
        <v>27</v>
      </c>
      <c r="J1185">
        <v>6</v>
      </c>
      <c r="K1185">
        <v>14</v>
      </c>
      <c r="L1185">
        <v>20</v>
      </c>
      <c r="M1185">
        <v>10</v>
      </c>
    </row>
    <row r="1186" spans="7:13" x14ac:dyDescent="0.2">
      <c r="G1186" t="s">
        <v>1746</v>
      </c>
      <c r="H1186" t="s">
        <v>920</v>
      </c>
      <c r="I1186">
        <v>7</v>
      </c>
      <c r="J1186">
        <v>0</v>
      </c>
      <c r="K1186">
        <v>2</v>
      </c>
      <c r="L1186">
        <v>2</v>
      </c>
      <c r="M1186">
        <v>4</v>
      </c>
    </row>
    <row r="1187" spans="7:13" x14ac:dyDescent="0.2">
      <c r="G1187" t="s">
        <v>1277</v>
      </c>
      <c r="H1187" t="s">
        <v>973</v>
      </c>
      <c r="I1187">
        <v>15</v>
      </c>
      <c r="J1187">
        <v>0</v>
      </c>
      <c r="K1187">
        <v>6</v>
      </c>
      <c r="L1187">
        <v>6</v>
      </c>
      <c r="M1187">
        <v>31</v>
      </c>
    </row>
    <row r="1188" spans="7:13" x14ac:dyDescent="0.2">
      <c r="G1188" t="s">
        <v>1185</v>
      </c>
      <c r="H1188" t="s">
        <v>952</v>
      </c>
      <c r="I1188">
        <v>20</v>
      </c>
      <c r="J1188">
        <v>4</v>
      </c>
      <c r="K1188">
        <v>5</v>
      </c>
      <c r="L1188">
        <v>9</v>
      </c>
      <c r="M1188">
        <v>2</v>
      </c>
    </row>
    <row r="1189" spans="7:13" x14ac:dyDescent="0.2">
      <c r="G1189" t="s">
        <v>1829</v>
      </c>
      <c r="H1189" t="s">
        <v>925</v>
      </c>
      <c r="I1189">
        <v>2</v>
      </c>
      <c r="J1189">
        <v>0</v>
      </c>
      <c r="K1189">
        <v>0</v>
      </c>
      <c r="L1189">
        <v>0</v>
      </c>
      <c r="M1189">
        <v>0</v>
      </c>
    </row>
    <row r="1190" spans="7:13" x14ac:dyDescent="0.2">
      <c r="G1190" t="s">
        <v>1644</v>
      </c>
      <c r="H1190" t="s">
        <v>992</v>
      </c>
      <c r="I1190">
        <v>3</v>
      </c>
      <c r="J1190">
        <v>0</v>
      </c>
      <c r="K1190">
        <v>1</v>
      </c>
      <c r="L1190">
        <v>1</v>
      </c>
      <c r="M1190">
        <v>11</v>
      </c>
    </row>
    <row r="1191" spans="7:13" x14ac:dyDescent="0.2">
      <c r="G1191" t="s">
        <v>1622</v>
      </c>
      <c r="H1191" t="s">
        <v>920</v>
      </c>
      <c r="I1191">
        <v>10</v>
      </c>
      <c r="J1191">
        <v>1</v>
      </c>
      <c r="K1191">
        <v>1</v>
      </c>
      <c r="L1191">
        <v>2</v>
      </c>
      <c r="M1191">
        <v>2</v>
      </c>
    </row>
    <row r="1192" spans="7:13" x14ac:dyDescent="0.2">
      <c r="G1192" t="s">
        <v>1245</v>
      </c>
      <c r="H1192" t="s">
        <v>968</v>
      </c>
      <c r="I1192">
        <v>1</v>
      </c>
      <c r="J1192">
        <v>1</v>
      </c>
      <c r="K1192">
        <v>1</v>
      </c>
      <c r="L1192">
        <v>2</v>
      </c>
      <c r="M1192">
        <v>0</v>
      </c>
    </row>
    <row r="1193" spans="7:13" x14ac:dyDescent="0.2">
      <c r="G1193" t="s">
        <v>1534</v>
      </c>
      <c r="H1193" t="s">
        <v>944</v>
      </c>
      <c r="I1193">
        <v>1</v>
      </c>
      <c r="J1193">
        <v>0</v>
      </c>
      <c r="K1193">
        <v>0</v>
      </c>
      <c r="L1193">
        <v>0</v>
      </c>
      <c r="M1193">
        <v>0</v>
      </c>
    </row>
    <row r="1194" spans="7:13" x14ac:dyDescent="0.2">
      <c r="G1194" t="s">
        <v>1219</v>
      </c>
      <c r="H1194" t="s">
        <v>951</v>
      </c>
      <c r="I1194">
        <v>15</v>
      </c>
      <c r="J1194">
        <v>4</v>
      </c>
      <c r="K1194">
        <v>2</v>
      </c>
      <c r="L1194">
        <v>6</v>
      </c>
      <c r="M1194">
        <v>2</v>
      </c>
    </row>
    <row r="1195" spans="7:13" x14ac:dyDescent="0.2">
      <c r="G1195" t="s">
        <v>1574</v>
      </c>
      <c r="H1195" t="s">
        <v>901</v>
      </c>
      <c r="I1195">
        <v>10</v>
      </c>
      <c r="J1195">
        <v>0</v>
      </c>
      <c r="K1195">
        <v>3</v>
      </c>
      <c r="L1195">
        <v>3</v>
      </c>
      <c r="M1195">
        <v>6</v>
      </c>
    </row>
    <row r="1196" spans="7:13" x14ac:dyDescent="0.2">
      <c r="G1196" t="s">
        <v>1044</v>
      </c>
      <c r="H1196" t="s">
        <v>951</v>
      </c>
      <c r="I1196">
        <v>16</v>
      </c>
      <c r="J1196">
        <v>5</v>
      </c>
      <c r="K1196">
        <v>5</v>
      </c>
      <c r="L1196">
        <v>10</v>
      </c>
      <c r="M1196">
        <v>10</v>
      </c>
    </row>
    <row r="1197" spans="7:13" x14ac:dyDescent="0.2">
      <c r="G1197" t="s">
        <v>1433</v>
      </c>
      <c r="H1197" t="s">
        <v>911</v>
      </c>
      <c r="I1197">
        <v>9</v>
      </c>
      <c r="J1197">
        <v>1</v>
      </c>
      <c r="K1197">
        <v>0</v>
      </c>
      <c r="L1197">
        <v>1</v>
      </c>
      <c r="M1197">
        <v>39</v>
      </c>
    </row>
    <row r="1198" spans="7:13" x14ac:dyDescent="0.2">
      <c r="G1198" t="s">
        <v>2061</v>
      </c>
      <c r="H1198" t="s">
        <v>973</v>
      </c>
      <c r="I1198">
        <v>6</v>
      </c>
      <c r="J1198">
        <v>0</v>
      </c>
      <c r="K1198">
        <v>0</v>
      </c>
      <c r="L1198">
        <v>0</v>
      </c>
      <c r="M1198">
        <v>0</v>
      </c>
    </row>
    <row r="1199" spans="7:13" x14ac:dyDescent="0.2">
      <c r="G1199" t="s">
        <v>1545</v>
      </c>
      <c r="H1199" t="s">
        <v>925</v>
      </c>
      <c r="I1199">
        <v>17</v>
      </c>
      <c r="J1199">
        <v>0</v>
      </c>
      <c r="K1199">
        <v>1</v>
      </c>
      <c r="L1199">
        <v>1</v>
      </c>
      <c r="M1199">
        <v>19</v>
      </c>
    </row>
    <row r="1200" spans="7:13" x14ac:dyDescent="0.2">
      <c r="G1200" t="s">
        <v>1104</v>
      </c>
      <c r="H1200" t="s">
        <v>911</v>
      </c>
      <c r="I1200">
        <v>28</v>
      </c>
      <c r="J1200">
        <v>2</v>
      </c>
      <c r="K1200">
        <v>10</v>
      </c>
      <c r="L1200">
        <v>12</v>
      </c>
      <c r="M1200">
        <v>10</v>
      </c>
    </row>
    <row r="1201" spans="7:13" x14ac:dyDescent="0.2">
      <c r="G1201" t="s">
        <v>1532</v>
      </c>
      <c r="H1201" t="s">
        <v>944</v>
      </c>
      <c r="I1201">
        <v>4</v>
      </c>
      <c r="J1201">
        <v>0</v>
      </c>
      <c r="K1201">
        <v>1</v>
      </c>
      <c r="L1201">
        <v>1</v>
      </c>
      <c r="M1201">
        <v>0</v>
      </c>
    </row>
    <row r="1202" spans="7:13" x14ac:dyDescent="0.2">
      <c r="G1202" t="s">
        <v>1817</v>
      </c>
      <c r="H1202" t="s">
        <v>906</v>
      </c>
      <c r="I1202">
        <v>2</v>
      </c>
      <c r="J1202">
        <v>0</v>
      </c>
      <c r="K1202">
        <v>1</v>
      </c>
      <c r="L1202">
        <v>1</v>
      </c>
      <c r="M1202">
        <v>2</v>
      </c>
    </row>
    <row r="1203" spans="7:13" x14ac:dyDescent="0.2">
      <c r="G1203" t="s">
        <v>1801</v>
      </c>
      <c r="H1203" t="s">
        <v>931</v>
      </c>
      <c r="I1203">
        <v>1</v>
      </c>
      <c r="J1203">
        <v>0</v>
      </c>
      <c r="K1203">
        <v>1</v>
      </c>
      <c r="L1203">
        <v>1</v>
      </c>
      <c r="M1203">
        <v>2</v>
      </c>
    </row>
    <row r="1204" spans="7:13" x14ac:dyDescent="0.2">
      <c r="G1204" t="s">
        <v>1170</v>
      </c>
      <c r="H1204" t="s">
        <v>906</v>
      </c>
      <c r="I1204">
        <v>20</v>
      </c>
      <c r="J1204">
        <v>6</v>
      </c>
      <c r="K1204">
        <v>9</v>
      </c>
      <c r="L1204">
        <v>15</v>
      </c>
      <c r="M1204">
        <v>10</v>
      </c>
    </row>
    <row r="1205" spans="7:13" x14ac:dyDescent="0.2">
      <c r="G1205" t="s">
        <v>1874</v>
      </c>
      <c r="H1205" t="s">
        <v>952</v>
      </c>
      <c r="I1205">
        <v>10</v>
      </c>
      <c r="J1205">
        <v>0</v>
      </c>
      <c r="K1205">
        <v>1</v>
      </c>
      <c r="L1205">
        <v>1</v>
      </c>
      <c r="M1205">
        <v>0</v>
      </c>
    </row>
    <row r="1206" spans="7:13" x14ac:dyDescent="0.2">
      <c r="G1206" t="s">
        <v>1855</v>
      </c>
      <c r="H1206" t="s">
        <v>1005</v>
      </c>
      <c r="I1206">
        <v>12</v>
      </c>
      <c r="J1206">
        <v>0</v>
      </c>
      <c r="K1206">
        <v>1</v>
      </c>
      <c r="L1206">
        <v>1</v>
      </c>
      <c r="M1206">
        <v>8</v>
      </c>
    </row>
    <row r="1207" spans="7:13" x14ac:dyDescent="0.2">
      <c r="G1207" t="s">
        <v>2057</v>
      </c>
      <c r="H1207" t="s">
        <v>925</v>
      </c>
      <c r="I1207">
        <v>14</v>
      </c>
      <c r="J1207">
        <v>0</v>
      </c>
      <c r="K1207">
        <v>0</v>
      </c>
      <c r="L1207">
        <v>0</v>
      </c>
      <c r="M1207">
        <v>0</v>
      </c>
    </row>
    <row r="1208" spans="7:13" x14ac:dyDescent="0.2">
      <c r="G1208" t="s">
        <v>1269</v>
      </c>
      <c r="H1208" t="s">
        <v>992</v>
      </c>
      <c r="I1208">
        <v>31</v>
      </c>
      <c r="J1208">
        <v>8</v>
      </c>
      <c r="K1208">
        <v>9</v>
      </c>
      <c r="L1208">
        <v>17</v>
      </c>
      <c r="M1208">
        <v>8</v>
      </c>
    </row>
    <row r="1209" spans="7:13" x14ac:dyDescent="0.2">
      <c r="G1209" t="s">
        <v>1432</v>
      </c>
      <c r="H1209" t="s">
        <v>1005</v>
      </c>
      <c r="I1209">
        <v>35</v>
      </c>
      <c r="J1209">
        <v>3</v>
      </c>
      <c r="K1209">
        <v>3</v>
      </c>
      <c r="L1209">
        <v>6</v>
      </c>
      <c r="M1209">
        <v>14</v>
      </c>
    </row>
    <row r="1210" spans="7:13" x14ac:dyDescent="0.2">
      <c r="G1210" t="s">
        <v>1310</v>
      </c>
      <c r="H1210" t="s">
        <v>951</v>
      </c>
      <c r="I1210">
        <v>69</v>
      </c>
      <c r="J1210">
        <v>8</v>
      </c>
      <c r="K1210">
        <v>11</v>
      </c>
      <c r="L1210">
        <v>19</v>
      </c>
      <c r="M1210">
        <v>66</v>
      </c>
    </row>
    <row r="1211" spans="7:13" x14ac:dyDescent="0.2">
      <c r="G1211" t="s">
        <v>1243</v>
      </c>
      <c r="H1211" t="s">
        <v>935</v>
      </c>
      <c r="I1211">
        <v>17</v>
      </c>
      <c r="J1211">
        <v>1</v>
      </c>
      <c r="K1211">
        <v>4</v>
      </c>
      <c r="L1211">
        <v>5</v>
      </c>
      <c r="M1211">
        <v>22</v>
      </c>
    </row>
    <row r="1212" spans="7:13" x14ac:dyDescent="0.2">
      <c r="G1212" t="s">
        <v>1606</v>
      </c>
      <c r="H1212" t="s">
        <v>904</v>
      </c>
      <c r="I1212">
        <v>21</v>
      </c>
      <c r="J1212">
        <v>1</v>
      </c>
      <c r="K1212">
        <v>3</v>
      </c>
      <c r="L1212">
        <v>4</v>
      </c>
      <c r="M1212">
        <v>4</v>
      </c>
    </row>
    <row r="1213" spans="7:13" x14ac:dyDescent="0.2">
      <c r="G1213" t="s">
        <v>1812</v>
      </c>
      <c r="H1213" t="s">
        <v>917</v>
      </c>
      <c r="I1213">
        <v>3</v>
      </c>
      <c r="J1213">
        <v>0</v>
      </c>
      <c r="K1213">
        <v>0</v>
      </c>
      <c r="L1213">
        <v>0</v>
      </c>
      <c r="M1213">
        <v>0</v>
      </c>
    </row>
    <row r="1214" spans="7:13" x14ac:dyDescent="0.2">
      <c r="G1214" t="s">
        <v>1646</v>
      </c>
      <c r="H1214" t="s">
        <v>906</v>
      </c>
      <c r="I1214">
        <v>4</v>
      </c>
      <c r="J1214">
        <v>0</v>
      </c>
      <c r="K1214">
        <v>0</v>
      </c>
      <c r="L1214">
        <v>0</v>
      </c>
      <c r="M1214">
        <v>0</v>
      </c>
    </row>
    <row r="1215" spans="7:13" x14ac:dyDescent="0.2">
      <c r="G1215" t="s">
        <v>1564</v>
      </c>
      <c r="H1215" t="s">
        <v>1047</v>
      </c>
      <c r="I1215">
        <v>5</v>
      </c>
      <c r="J1215">
        <v>0</v>
      </c>
      <c r="K1215">
        <v>0</v>
      </c>
      <c r="L1215">
        <v>0</v>
      </c>
      <c r="M1215">
        <v>6</v>
      </c>
    </row>
    <row r="1216" spans="7:13" x14ac:dyDescent="0.2">
      <c r="G1216" t="s">
        <v>1844</v>
      </c>
      <c r="H1216" t="s">
        <v>1015</v>
      </c>
      <c r="I1216">
        <v>6</v>
      </c>
      <c r="J1216">
        <v>0</v>
      </c>
      <c r="K1216">
        <v>1</v>
      </c>
      <c r="L1216">
        <v>1</v>
      </c>
      <c r="M1216">
        <v>0</v>
      </c>
    </row>
    <row r="1217" spans="7:13" x14ac:dyDescent="0.2">
      <c r="G1217" t="s">
        <v>1438</v>
      </c>
      <c r="H1217" t="s">
        <v>904</v>
      </c>
      <c r="I1217">
        <v>14</v>
      </c>
      <c r="J1217">
        <v>4</v>
      </c>
      <c r="K1217">
        <v>4</v>
      </c>
      <c r="L1217">
        <v>8</v>
      </c>
      <c r="M1217">
        <v>8</v>
      </c>
    </row>
    <row r="1218" spans="7:13" x14ac:dyDescent="0.2">
      <c r="G1218" t="s">
        <v>1045</v>
      </c>
      <c r="H1218" t="s">
        <v>925</v>
      </c>
      <c r="I1218">
        <v>4</v>
      </c>
      <c r="J1218">
        <v>1</v>
      </c>
      <c r="K1218">
        <v>0</v>
      </c>
      <c r="L1218">
        <v>1</v>
      </c>
      <c r="M1218">
        <v>2</v>
      </c>
    </row>
    <row r="1219" spans="7:13" x14ac:dyDescent="0.2">
      <c r="G1219" t="s">
        <v>1649</v>
      </c>
      <c r="H1219" t="s">
        <v>1015</v>
      </c>
      <c r="I1219">
        <v>47</v>
      </c>
      <c r="J1219">
        <v>0</v>
      </c>
      <c r="K1219">
        <v>4</v>
      </c>
      <c r="L1219">
        <v>4</v>
      </c>
      <c r="M1219">
        <v>10</v>
      </c>
    </row>
    <row r="1220" spans="7:13" x14ac:dyDescent="0.2">
      <c r="G1220" t="s">
        <v>1643</v>
      </c>
      <c r="H1220" t="s">
        <v>904</v>
      </c>
      <c r="I1220">
        <v>11</v>
      </c>
      <c r="J1220">
        <v>0</v>
      </c>
      <c r="K1220">
        <v>2</v>
      </c>
      <c r="L1220">
        <v>2</v>
      </c>
      <c r="M1220">
        <v>6</v>
      </c>
    </row>
    <row r="1221" spans="7:13" x14ac:dyDescent="0.2">
      <c r="G1221" t="s">
        <v>985</v>
      </c>
      <c r="H1221" t="s">
        <v>904</v>
      </c>
      <c r="I1221">
        <v>18</v>
      </c>
      <c r="J1221">
        <v>4</v>
      </c>
      <c r="K1221">
        <v>14</v>
      </c>
      <c r="L1221">
        <v>18</v>
      </c>
      <c r="M1221">
        <v>61</v>
      </c>
    </row>
    <row r="1222" spans="7:13" x14ac:dyDescent="0.2">
      <c r="G1222" t="s">
        <v>1690</v>
      </c>
      <c r="H1222" t="s">
        <v>906</v>
      </c>
      <c r="I1222">
        <v>2</v>
      </c>
      <c r="J1222">
        <v>0</v>
      </c>
      <c r="K1222">
        <v>1</v>
      </c>
      <c r="L1222">
        <v>1</v>
      </c>
      <c r="M1222">
        <v>0</v>
      </c>
    </row>
    <row r="1223" spans="7:13" x14ac:dyDescent="0.2">
      <c r="G1223" t="s">
        <v>1709</v>
      </c>
      <c r="H1223" t="s">
        <v>961</v>
      </c>
      <c r="I1223">
        <v>12</v>
      </c>
      <c r="J1223">
        <v>0</v>
      </c>
      <c r="K1223">
        <v>0</v>
      </c>
      <c r="L1223">
        <v>0</v>
      </c>
      <c r="M1223">
        <v>13</v>
      </c>
    </row>
    <row r="1224" spans="7:13" x14ac:dyDescent="0.2">
      <c r="G1224" t="s">
        <v>1693</v>
      </c>
      <c r="H1224" t="s">
        <v>966</v>
      </c>
      <c r="I1224">
        <v>27</v>
      </c>
      <c r="J1224">
        <v>0</v>
      </c>
      <c r="K1224">
        <v>3</v>
      </c>
      <c r="L1224">
        <v>3</v>
      </c>
      <c r="M1224">
        <v>12</v>
      </c>
    </row>
    <row r="1225" spans="7:13" x14ac:dyDescent="0.2">
      <c r="G1225" t="s">
        <v>1060</v>
      </c>
      <c r="H1225" t="s">
        <v>944</v>
      </c>
      <c r="I1225">
        <v>15</v>
      </c>
      <c r="J1225">
        <v>5</v>
      </c>
      <c r="K1225">
        <v>5</v>
      </c>
      <c r="L1225">
        <v>10</v>
      </c>
      <c r="M1225">
        <v>10</v>
      </c>
    </row>
    <row r="1226" spans="7:13" x14ac:dyDescent="0.2">
      <c r="G1226" t="s">
        <v>1714</v>
      </c>
      <c r="H1226" t="s">
        <v>908</v>
      </c>
      <c r="I1226">
        <v>3</v>
      </c>
      <c r="J1226">
        <v>0</v>
      </c>
      <c r="K1226">
        <v>1</v>
      </c>
      <c r="L1226">
        <v>1</v>
      </c>
      <c r="M1226">
        <v>0</v>
      </c>
    </row>
    <row r="1227" spans="7:13" x14ac:dyDescent="0.2">
      <c r="G1227" t="s">
        <v>1642</v>
      </c>
      <c r="H1227" t="s">
        <v>920</v>
      </c>
      <c r="I1227">
        <v>1</v>
      </c>
      <c r="J1227">
        <v>0</v>
      </c>
      <c r="K1227">
        <v>0</v>
      </c>
      <c r="L1227">
        <v>0</v>
      </c>
      <c r="M1227">
        <v>0</v>
      </c>
    </row>
    <row r="1228" spans="7:13" x14ac:dyDescent="0.2">
      <c r="G1228" t="s">
        <v>1529</v>
      </c>
      <c r="H1228" t="s">
        <v>1047</v>
      </c>
      <c r="I1228">
        <v>3</v>
      </c>
      <c r="J1228">
        <v>1</v>
      </c>
      <c r="K1228">
        <v>1</v>
      </c>
      <c r="L1228">
        <v>2</v>
      </c>
      <c r="M1228">
        <v>2</v>
      </c>
    </row>
    <row r="1229" spans="7:13" x14ac:dyDescent="0.2">
      <c r="G1229" t="s">
        <v>1318</v>
      </c>
      <c r="H1229" t="s">
        <v>1015</v>
      </c>
      <c r="I1229">
        <v>45</v>
      </c>
      <c r="J1229">
        <v>11</v>
      </c>
      <c r="K1229">
        <v>7</v>
      </c>
      <c r="L1229">
        <v>18</v>
      </c>
      <c r="M1229">
        <v>22</v>
      </c>
    </row>
    <row r="1230" spans="7:13" x14ac:dyDescent="0.2">
      <c r="G1230" t="s">
        <v>1468</v>
      </c>
      <c r="H1230" t="s">
        <v>915</v>
      </c>
      <c r="I1230">
        <v>4</v>
      </c>
      <c r="J1230">
        <v>0</v>
      </c>
      <c r="K1230">
        <v>0</v>
      </c>
      <c r="L1230">
        <v>0</v>
      </c>
      <c r="M1230">
        <v>4</v>
      </c>
    </row>
    <row r="1231" spans="7:13" x14ac:dyDescent="0.2">
      <c r="G1231" t="s">
        <v>1473</v>
      </c>
      <c r="H1231" t="s">
        <v>920</v>
      </c>
      <c r="I1231">
        <v>13</v>
      </c>
      <c r="J1231">
        <v>2</v>
      </c>
      <c r="K1231">
        <v>2</v>
      </c>
      <c r="L1231">
        <v>4</v>
      </c>
      <c r="M1231">
        <v>6</v>
      </c>
    </row>
    <row r="1232" spans="7:13" x14ac:dyDescent="0.2">
      <c r="G1232" t="s">
        <v>1443</v>
      </c>
      <c r="H1232" t="s">
        <v>951</v>
      </c>
      <c r="I1232">
        <v>35</v>
      </c>
      <c r="J1232">
        <v>3</v>
      </c>
      <c r="K1232">
        <v>7</v>
      </c>
      <c r="L1232">
        <v>10</v>
      </c>
      <c r="M1232">
        <v>10</v>
      </c>
    </row>
    <row r="1233" spans="7:13" x14ac:dyDescent="0.2">
      <c r="G1233" t="s">
        <v>2042</v>
      </c>
      <c r="H1233" t="s">
        <v>931</v>
      </c>
      <c r="I1233">
        <v>5</v>
      </c>
      <c r="J1233">
        <v>0</v>
      </c>
      <c r="K1233">
        <v>0</v>
      </c>
      <c r="L1233">
        <v>0</v>
      </c>
      <c r="M1233">
        <v>0</v>
      </c>
    </row>
    <row r="1234" spans="7:13" x14ac:dyDescent="0.2">
      <c r="G1234" t="s">
        <v>2049</v>
      </c>
      <c r="H1234" t="s">
        <v>906</v>
      </c>
      <c r="I1234">
        <v>20</v>
      </c>
      <c r="J1234">
        <v>0</v>
      </c>
      <c r="K1234">
        <v>0</v>
      </c>
      <c r="L1234">
        <v>0</v>
      </c>
      <c r="M1234">
        <v>0</v>
      </c>
    </row>
    <row r="1235" spans="7:13" x14ac:dyDescent="0.2">
      <c r="G1235" t="s">
        <v>1235</v>
      </c>
      <c r="H1235" t="s">
        <v>968</v>
      </c>
      <c r="I1235">
        <v>17</v>
      </c>
      <c r="J1235">
        <v>5</v>
      </c>
      <c r="K1235">
        <v>5</v>
      </c>
      <c r="L1235">
        <v>10</v>
      </c>
      <c r="M1235">
        <v>6</v>
      </c>
    </row>
    <row r="1236" spans="7:13" x14ac:dyDescent="0.2">
      <c r="G1236" t="s">
        <v>1410</v>
      </c>
      <c r="H1236" t="s">
        <v>908</v>
      </c>
      <c r="I1236">
        <v>15</v>
      </c>
      <c r="J1236">
        <v>0</v>
      </c>
      <c r="K1236">
        <v>1</v>
      </c>
      <c r="L1236">
        <v>1</v>
      </c>
      <c r="M1236">
        <v>23</v>
      </c>
    </row>
    <row r="1237" spans="7:13" x14ac:dyDescent="0.2">
      <c r="G1237" t="s">
        <v>1330</v>
      </c>
      <c r="H1237" t="s">
        <v>952</v>
      </c>
      <c r="I1237">
        <v>27</v>
      </c>
      <c r="J1237">
        <v>2</v>
      </c>
      <c r="K1237">
        <v>11</v>
      </c>
      <c r="L1237">
        <v>13</v>
      </c>
      <c r="M1237">
        <v>35</v>
      </c>
    </row>
    <row r="1238" spans="7:13" x14ac:dyDescent="0.2">
      <c r="G1238" t="s">
        <v>1594</v>
      </c>
      <c r="H1238" t="s">
        <v>947</v>
      </c>
      <c r="I1238">
        <v>2</v>
      </c>
      <c r="J1238">
        <v>0</v>
      </c>
      <c r="K1238">
        <v>1</v>
      </c>
      <c r="L1238">
        <v>1</v>
      </c>
      <c r="M1238">
        <v>0</v>
      </c>
    </row>
    <row r="1239" spans="7:13" x14ac:dyDescent="0.2">
      <c r="G1239" t="s">
        <v>1562</v>
      </c>
      <c r="H1239" t="s">
        <v>917</v>
      </c>
      <c r="I1239">
        <v>29</v>
      </c>
      <c r="J1239">
        <v>1</v>
      </c>
      <c r="K1239">
        <v>3</v>
      </c>
      <c r="L1239">
        <v>4</v>
      </c>
      <c r="M1239">
        <v>8</v>
      </c>
    </row>
    <row r="1240" spans="7:13" x14ac:dyDescent="0.2">
      <c r="G1240" t="s">
        <v>1610</v>
      </c>
      <c r="H1240" t="s">
        <v>973</v>
      </c>
      <c r="I1240">
        <v>6</v>
      </c>
      <c r="J1240">
        <v>0</v>
      </c>
      <c r="K1240">
        <v>1</v>
      </c>
      <c r="L1240">
        <v>1</v>
      </c>
      <c r="M1240">
        <v>18</v>
      </c>
    </row>
    <row r="1241" spans="7:13" x14ac:dyDescent="0.2">
      <c r="G1241" t="s">
        <v>1579</v>
      </c>
      <c r="H1241" t="s">
        <v>1015</v>
      </c>
      <c r="I1241">
        <v>13</v>
      </c>
      <c r="J1241">
        <v>0</v>
      </c>
      <c r="K1241">
        <v>4</v>
      </c>
      <c r="L1241">
        <v>4</v>
      </c>
      <c r="M1241">
        <v>8</v>
      </c>
    </row>
    <row r="1242" spans="7:13" x14ac:dyDescent="0.2">
      <c r="G1242" t="s">
        <v>1555</v>
      </c>
      <c r="H1242" t="s">
        <v>961</v>
      </c>
      <c r="I1242">
        <v>16</v>
      </c>
      <c r="J1242">
        <v>2</v>
      </c>
      <c r="K1242">
        <v>1</v>
      </c>
      <c r="L1242">
        <v>3</v>
      </c>
      <c r="M1242">
        <v>8</v>
      </c>
    </row>
    <row r="1243" spans="7:13" x14ac:dyDescent="0.2">
      <c r="G1243" t="s">
        <v>1420</v>
      </c>
      <c r="H1243" t="s">
        <v>966</v>
      </c>
      <c r="I1243">
        <v>29</v>
      </c>
      <c r="J1243">
        <v>4</v>
      </c>
      <c r="K1243">
        <v>8</v>
      </c>
      <c r="L1243">
        <v>12</v>
      </c>
      <c r="M1243">
        <v>10</v>
      </c>
    </row>
    <row r="1244" spans="7:13" x14ac:dyDescent="0.2">
      <c r="G1244" t="s">
        <v>1042</v>
      </c>
      <c r="H1244" t="s">
        <v>906</v>
      </c>
      <c r="I1244">
        <v>16</v>
      </c>
      <c r="J1244">
        <v>9</v>
      </c>
      <c r="K1244">
        <v>3</v>
      </c>
      <c r="L1244">
        <v>12</v>
      </c>
      <c r="M1244">
        <v>11</v>
      </c>
    </row>
    <row r="1245" spans="7:13" x14ac:dyDescent="0.2">
      <c r="G1245" t="s">
        <v>950</v>
      </c>
      <c r="H1245" t="s">
        <v>952</v>
      </c>
      <c r="I1245">
        <v>55</v>
      </c>
      <c r="J1245">
        <v>14</v>
      </c>
      <c r="K1245">
        <v>28</v>
      </c>
      <c r="L1245">
        <v>42</v>
      </c>
      <c r="M1245">
        <v>41</v>
      </c>
    </row>
    <row r="1246" spans="7:13" x14ac:dyDescent="0.2">
      <c r="G1246" t="s">
        <v>1800</v>
      </c>
      <c r="H1246" t="s">
        <v>952</v>
      </c>
      <c r="I1246">
        <v>1</v>
      </c>
      <c r="J1246">
        <v>0</v>
      </c>
      <c r="K1246">
        <v>1</v>
      </c>
      <c r="L1246">
        <v>1</v>
      </c>
      <c r="M1246">
        <v>0</v>
      </c>
    </row>
    <row r="1247" spans="7:13" x14ac:dyDescent="0.2">
      <c r="G1247" t="s">
        <v>1003</v>
      </c>
      <c r="H1247" t="s">
        <v>935</v>
      </c>
      <c r="I1247">
        <v>63</v>
      </c>
      <c r="J1247">
        <v>20</v>
      </c>
      <c r="K1247">
        <v>25</v>
      </c>
      <c r="L1247">
        <v>45</v>
      </c>
      <c r="M1247">
        <v>18</v>
      </c>
    </row>
    <row r="1248" spans="7:13" x14ac:dyDescent="0.2">
      <c r="G1248" t="s">
        <v>1077</v>
      </c>
      <c r="H1248" t="s">
        <v>961</v>
      </c>
      <c r="I1248">
        <v>8</v>
      </c>
      <c r="J1248">
        <v>1</v>
      </c>
      <c r="K1248">
        <v>3</v>
      </c>
      <c r="L1248">
        <v>4</v>
      </c>
      <c r="M1248">
        <v>0</v>
      </c>
    </row>
    <row r="1249" spans="7:13" x14ac:dyDescent="0.2">
      <c r="G1249" t="s">
        <v>1518</v>
      </c>
      <c r="H1249" t="s">
        <v>952</v>
      </c>
      <c r="I1249">
        <v>16</v>
      </c>
      <c r="J1249">
        <v>0</v>
      </c>
      <c r="K1249">
        <v>1</v>
      </c>
      <c r="L1249">
        <v>1</v>
      </c>
      <c r="M1249">
        <v>16</v>
      </c>
    </row>
    <row r="1250" spans="7:13" x14ac:dyDescent="0.2">
      <c r="G1250" t="s">
        <v>1204</v>
      </c>
      <c r="H1250" t="s">
        <v>966</v>
      </c>
      <c r="I1250">
        <v>21</v>
      </c>
      <c r="J1250">
        <v>2</v>
      </c>
      <c r="K1250">
        <v>4</v>
      </c>
      <c r="L1250">
        <v>6</v>
      </c>
      <c r="M1250">
        <v>26</v>
      </c>
    </row>
    <row r="1251" spans="7:13" x14ac:dyDescent="0.2">
      <c r="G1251" t="s">
        <v>1777</v>
      </c>
      <c r="H1251" t="s">
        <v>915</v>
      </c>
      <c r="I1251">
        <v>5</v>
      </c>
      <c r="J1251">
        <v>1</v>
      </c>
      <c r="K1251">
        <v>0</v>
      </c>
      <c r="L1251">
        <v>1</v>
      </c>
      <c r="M1251">
        <v>0</v>
      </c>
    </row>
    <row r="1252" spans="7:13" x14ac:dyDescent="0.2">
      <c r="G1252" t="s">
        <v>1234</v>
      </c>
      <c r="H1252" t="s">
        <v>935</v>
      </c>
      <c r="I1252">
        <v>17</v>
      </c>
      <c r="J1252">
        <v>3</v>
      </c>
      <c r="K1252">
        <v>2</v>
      </c>
      <c r="L1252">
        <v>5</v>
      </c>
      <c r="M1252">
        <v>14</v>
      </c>
    </row>
    <row r="1253" spans="7:13" x14ac:dyDescent="0.2">
      <c r="G1253" t="s">
        <v>1619</v>
      </c>
      <c r="H1253" t="s">
        <v>968</v>
      </c>
      <c r="I1253">
        <v>5</v>
      </c>
      <c r="J1253">
        <v>2</v>
      </c>
      <c r="K1253">
        <v>2</v>
      </c>
      <c r="L1253">
        <v>4</v>
      </c>
      <c r="M1253">
        <v>2</v>
      </c>
    </row>
    <row r="1254" spans="7:13" x14ac:dyDescent="0.2">
      <c r="G1254" t="s">
        <v>1645</v>
      </c>
      <c r="H1254" t="s">
        <v>961</v>
      </c>
      <c r="I1254">
        <v>8</v>
      </c>
      <c r="J1254">
        <v>0</v>
      </c>
      <c r="K1254">
        <v>1</v>
      </c>
      <c r="L1254">
        <v>1</v>
      </c>
      <c r="M1254">
        <v>4</v>
      </c>
    </row>
    <row r="1255" spans="7:13" x14ac:dyDescent="0.2">
      <c r="G1255" t="s">
        <v>2001</v>
      </c>
      <c r="H1255" t="s">
        <v>951</v>
      </c>
      <c r="I1255">
        <v>3</v>
      </c>
      <c r="J1255">
        <v>0</v>
      </c>
      <c r="K1255">
        <v>0</v>
      </c>
      <c r="L1255">
        <v>0</v>
      </c>
      <c r="M1255">
        <v>0</v>
      </c>
    </row>
    <row r="1256" spans="7:13" x14ac:dyDescent="0.2">
      <c r="G1256" t="s">
        <v>1501</v>
      </c>
      <c r="H1256" t="s">
        <v>931</v>
      </c>
      <c r="I1256">
        <v>8</v>
      </c>
      <c r="J1256">
        <v>2</v>
      </c>
      <c r="K1256">
        <v>1</v>
      </c>
      <c r="L1256">
        <v>3</v>
      </c>
      <c r="M1256">
        <v>5</v>
      </c>
    </row>
    <row r="1257" spans="7:13" x14ac:dyDescent="0.2">
      <c r="G1257" t="s">
        <v>1584</v>
      </c>
      <c r="H1257" t="s">
        <v>901</v>
      </c>
      <c r="I1257">
        <v>6</v>
      </c>
      <c r="J1257">
        <v>0</v>
      </c>
      <c r="K1257">
        <v>0</v>
      </c>
      <c r="L1257">
        <v>0</v>
      </c>
      <c r="M1257">
        <v>12</v>
      </c>
    </row>
    <row r="1258" spans="7:13" x14ac:dyDescent="0.2">
      <c r="G1258" t="s">
        <v>1085</v>
      </c>
      <c r="H1258" t="s">
        <v>938</v>
      </c>
      <c r="I1258">
        <v>71</v>
      </c>
      <c r="J1258">
        <v>24</v>
      </c>
      <c r="K1258">
        <v>10</v>
      </c>
      <c r="L1258">
        <v>34</v>
      </c>
      <c r="M1258">
        <v>48</v>
      </c>
    </row>
    <row r="1259" spans="7:13" x14ac:dyDescent="0.2">
      <c r="G1259" t="s">
        <v>1275</v>
      </c>
      <c r="H1259" t="s">
        <v>922</v>
      </c>
      <c r="I1259">
        <v>20</v>
      </c>
      <c r="J1259">
        <v>1</v>
      </c>
      <c r="K1259">
        <v>6</v>
      </c>
      <c r="L1259">
        <v>7</v>
      </c>
      <c r="M1259">
        <v>10</v>
      </c>
    </row>
    <row r="1260" spans="7:13" x14ac:dyDescent="0.2">
      <c r="G1260" t="s">
        <v>1846</v>
      </c>
      <c r="H1260" t="s">
        <v>911</v>
      </c>
      <c r="I1260">
        <v>10</v>
      </c>
      <c r="J1260">
        <v>0</v>
      </c>
      <c r="K1260">
        <v>1</v>
      </c>
      <c r="L1260">
        <v>1</v>
      </c>
      <c r="M1260">
        <v>6</v>
      </c>
    </row>
    <row r="1261" spans="7:13" x14ac:dyDescent="0.2">
      <c r="G1261" t="s">
        <v>1486</v>
      </c>
      <c r="H1261" t="s">
        <v>935</v>
      </c>
      <c r="I1261">
        <v>4</v>
      </c>
      <c r="J1261">
        <v>0</v>
      </c>
      <c r="K1261">
        <v>1</v>
      </c>
      <c r="L1261">
        <v>1</v>
      </c>
      <c r="M1261">
        <v>2</v>
      </c>
    </row>
    <row r="1262" spans="7:13" x14ac:dyDescent="0.2">
      <c r="G1262" t="s">
        <v>1558</v>
      </c>
      <c r="H1262" t="s">
        <v>1047</v>
      </c>
      <c r="I1262">
        <v>2</v>
      </c>
      <c r="J1262">
        <v>0</v>
      </c>
      <c r="K1262">
        <v>0</v>
      </c>
      <c r="L1262">
        <v>0</v>
      </c>
      <c r="M1262">
        <v>0</v>
      </c>
    </row>
    <row r="1263" spans="7:13" x14ac:dyDescent="0.2">
      <c r="G1263" t="s">
        <v>1558</v>
      </c>
      <c r="H1263" t="s">
        <v>906</v>
      </c>
      <c r="I1263">
        <v>2</v>
      </c>
      <c r="J1263">
        <v>0</v>
      </c>
      <c r="K1263">
        <v>0</v>
      </c>
      <c r="L1263">
        <v>0</v>
      </c>
      <c r="M1263">
        <v>2</v>
      </c>
    </row>
    <row r="1264" spans="7:13" x14ac:dyDescent="0.2">
      <c r="G1264" t="s">
        <v>1713</v>
      </c>
      <c r="H1264" t="s">
        <v>964</v>
      </c>
      <c r="I1264">
        <v>3</v>
      </c>
      <c r="J1264">
        <v>0</v>
      </c>
      <c r="K1264">
        <v>1</v>
      </c>
      <c r="L1264">
        <v>1</v>
      </c>
      <c r="M1264">
        <v>0</v>
      </c>
    </row>
    <row r="1265" spans="7:13" x14ac:dyDescent="0.2">
      <c r="G1265" t="s">
        <v>1676</v>
      </c>
      <c r="H1265" t="s">
        <v>935</v>
      </c>
      <c r="I1265">
        <v>2</v>
      </c>
      <c r="J1265">
        <v>1</v>
      </c>
      <c r="K1265">
        <v>0</v>
      </c>
      <c r="L1265">
        <v>1</v>
      </c>
      <c r="M1265">
        <v>0</v>
      </c>
    </row>
    <row r="1266" spans="7:13" x14ac:dyDescent="0.2">
      <c r="G1266" t="s">
        <v>1396</v>
      </c>
      <c r="H1266" t="s">
        <v>1047</v>
      </c>
      <c r="I1266">
        <v>16</v>
      </c>
      <c r="J1266">
        <v>6</v>
      </c>
      <c r="K1266">
        <v>4</v>
      </c>
      <c r="L1266">
        <v>10</v>
      </c>
      <c r="M1266">
        <v>13</v>
      </c>
    </row>
    <row r="1267" spans="7:13" x14ac:dyDescent="0.2">
      <c r="G1267" t="s">
        <v>1504</v>
      </c>
      <c r="H1267" t="s">
        <v>966</v>
      </c>
      <c r="I1267">
        <v>8</v>
      </c>
      <c r="J1267">
        <v>1</v>
      </c>
      <c r="K1267">
        <v>4</v>
      </c>
      <c r="L1267">
        <v>5</v>
      </c>
      <c r="M1267">
        <v>0</v>
      </c>
    </row>
    <row r="1268" spans="7:13" x14ac:dyDescent="0.2">
      <c r="G1268" t="s">
        <v>1134</v>
      </c>
      <c r="H1268" t="s">
        <v>961</v>
      </c>
      <c r="I1268">
        <v>16</v>
      </c>
      <c r="J1268">
        <v>2</v>
      </c>
      <c r="K1268">
        <v>4</v>
      </c>
      <c r="L1268">
        <v>6</v>
      </c>
      <c r="M1268">
        <v>18</v>
      </c>
    </row>
    <row r="1269" spans="7:13" x14ac:dyDescent="0.2">
      <c r="G1269" t="s">
        <v>1614</v>
      </c>
      <c r="H1269" t="s">
        <v>917</v>
      </c>
      <c r="I1269">
        <v>7</v>
      </c>
      <c r="J1269">
        <v>2</v>
      </c>
      <c r="K1269">
        <v>1</v>
      </c>
      <c r="L1269">
        <v>3</v>
      </c>
      <c r="M1269">
        <v>2</v>
      </c>
    </row>
    <row r="1270" spans="7:13" x14ac:dyDescent="0.2">
      <c r="G1270" t="s">
        <v>1150</v>
      </c>
      <c r="H1270" t="s">
        <v>908</v>
      </c>
      <c r="I1270">
        <v>65</v>
      </c>
      <c r="J1270">
        <v>7</v>
      </c>
      <c r="K1270">
        <v>25</v>
      </c>
      <c r="L1270">
        <v>32</v>
      </c>
      <c r="M1270">
        <v>58</v>
      </c>
    </row>
    <row r="1271" spans="7:13" x14ac:dyDescent="0.2">
      <c r="G1271" t="s">
        <v>1548</v>
      </c>
      <c r="H1271" t="s">
        <v>915</v>
      </c>
      <c r="I1271">
        <v>7</v>
      </c>
      <c r="J1271">
        <v>0</v>
      </c>
      <c r="K1271">
        <v>1</v>
      </c>
      <c r="L1271">
        <v>1</v>
      </c>
      <c r="M1271">
        <v>2</v>
      </c>
    </row>
    <row r="1272" spans="7:13" x14ac:dyDescent="0.2">
      <c r="G1272" t="s">
        <v>989</v>
      </c>
      <c r="H1272" t="s">
        <v>951</v>
      </c>
      <c r="I1272">
        <v>42</v>
      </c>
      <c r="J1272">
        <v>17</v>
      </c>
      <c r="K1272">
        <v>18</v>
      </c>
      <c r="L1272">
        <v>35</v>
      </c>
      <c r="M1272">
        <v>111</v>
      </c>
    </row>
    <row r="1273" spans="7:13" x14ac:dyDescent="0.2">
      <c r="G1273" t="s">
        <v>1539</v>
      </c>
      <c r="H1273" t="s">
        <v>931</v>
      </c>
      <c r="I1273">
        <v>10</v>
      </c>
      <c r="J1273">
        <v>1</v>
      </c>
      <c r="K1273">
        <v>3</v>
      </c>
      <c r="L1273">
        <v>4</v>
      </c>
      <c r="M1273">
        <v>2</v>
      </c>
    </row>
    <row r="1274" spans="7:13" x14ac:dyDescent="0.2">
      <c r="G1274" t="s">
        <v>1993</v>
      </c>
      <c r="H1274" t="s">
        <v>925</v>
      </c>
      <c r="I1274">
        <v>2</v>
      </c>
      <c r="J1274">
        <v>0</v>
      </c>
      <c r="K1274">
        <v>0</v>
      </c>
      <c r="L1274">
        <v>0</v>
      </c>
      <c r="M1274">
        <v>0</v>
      </c>
    </row>
    <row r="1275" spans="7:13" x14ac:dyDescent="0.2">
      <c r="G1275" t="s">
        <v>1244</v>
      </c>
      <c r="H1275" t="s">
        <v>935</v>
      </c>
      <c r="I1275">
        <v>54</v>
      </c>
      <c r="J1275">
        <v>5</v>
      </c>
      <c r="K1275">
        <v>15</v>
      </c>
      <c r="L1275">
        <v>20</v>
      </c>
      <c r="M1275">
        <v>32</v>
      </c>
    </row>
    <row r="1276" spans="7:13" x14ac:dyDescent="0.2">
      <c r="G1276" t="s">
        <v>1402</v>
      </c>
      <c r="H1276" t="s">
        <v>1047</v>
      </c>
      <c r="I1276">
        <v>21</v>
      </c>
      <c r="J1276">
        <v>3</v>
      </c>
      <c r="K1276">
        <v>5</v>
      </c>
      <c r="L1276">
        <v>8</v>
      </c>
      <c r="M1276">
        <v>12</v>
      </c>
    </row>
    <row r="1277" spans="7:13" x14ac:dyDescent="0.2">
      <c r="G1277" t="s">
        <v>1530</v>
      </c>
      <c r="H1277" t="s">
        <v>966</v>
      </c>
      <c r="I1277">
        <v>7</v>
      </c>
      <c r="J1277">
        <v>0</v>
      </c>
      <c r="K1277">
        <v>2</v>
      </c>
      <c r="L1277">
        <v>2</v>
      </c>
      <c r="M1277">
        <v>2</v>
      </c>
    </row>
    <row r="1278" spans="7:13" x14ac:dyDescent="0.2">
      <c r="G1278" t="s">
        <v>1530</v>
      </c>
      <c r="H1278" t="s">
        <v>992</v>
      </c>
      <c r="I1278">
        <v>2</v>
      </c>
      <c r="J1278">
        <v>0</v>
      </c>
      <c r="K1278">
        <v>0</v>
      </c>
      <c r="L1278">
        <v>0</v>
      </c>
      <c r="M1278">
        <v>2</v>
      </c>
    </row>
    <row r="1279" spans="7:13" x14ac:dyDescent="0.2">
      <c r="G1279" t="s">
        <v>983</v>
      </c>
      <c r="H1279" t="s">
        <v>952</v>
      </c>
      <c r="I1279">
        <v>22</v>
      </c>
      <c r="J1279">
        <v>4</v>
      </c>
      <c r="K1279">
        <v>13</v>
      </c>
      <c r="L1279">
        <v>17</v>
      </c>
      <c r="M1279">
        <v>26</v>
      </c>
    </row>
    <row r="1280" spans="7:13" x14ac:dyDescent="0.2">
      <c r="G1280" t="s">
        <v>1611</v>
      </c>
      <c r="H1280" t="s">
        <v>931</v>
      </c>
      <c r="I1280">
        <v>17</v>
      </c>
      <c r="J1280">
        <v>0</v>
      </c>
      <c r="K1280">
        <v>1</v>
      </c>
      <c r="L1280">
        <v>1</v>
      </c>
      <c r="M1280">
        <v>19</v>
      </c>
    </row>
    <row r="1281" spans="7:13" x14ac:dyDescent="0.2">
      <c r="G1281" t="s">
        <v>1445</v>
      </c>
      <c r="H1281" t="s">
        <v>968</v>
      </c>
      <c r="I1281">
        <v>46</v>
      </c>
      <c r="J1281">
        <v>3</v>
      </c>
      <c r="K1281">
        <v>5</v>
      </c>
      <c r="L1281">
        <v>8</v>
      </c>
      <c r="M1281">
        <v>68</v>
      </c>
    </row>
    <row r="1282" spans="7:13" x14ac:dyDescent="0.2">
      <c r="G1282" t="s">
        <v>1719</v>
      </c>
      <c r="H1282" t="s">
        <v>973</v>
      </c>
      <c r="I1282">
        <v>9</v>
      </c>
      <c r="J1282">
        <v>1</v>
      </c>
      <c r="K1282">
        <v>1</v>
      </c>
      <c r="L1282">
        <v>2</v>
      </c>
      <c r="M1282">
        <v>4</v>
      </c>
    </row>
    <row r="1283" spans="7:13" x14ac:dyDescent="0.2">
      <c r="G1283" t="s">
        <v>1363</v>
      </c>
      <c r="H1283" t="s">
        <v>925</v>
      </c>
      <c r="I1283">
        <v>45</v>
      </c>
      <c r="J1283">
        <v>5</v>
      </c>
      <c r="K1283">
        <v>8</v>
      </c>
      <c r="L1283">
        <v>13</v>
      </c>
      <c r="M1283">
        <v>10</v>
      </c>
    </row>
    <row r="1284" spans="7:13" x14ac:dyDescent="0.2">
      <c r="G1284" t="s">
        <v>990</v>
      </c>
      <c r="H1284" t="s">
        <v>931</v>
      </c>
      <c r="I1284">
        <v>59</v>
      </c>
      <c r="J1284">
        <v>17</v>
      </c>
      <c r="K1284">
        <v>18</v>
      </c>
      <c r="L1284">
        <v>35</v>
      </c>
      <c r="M1284">
        <v>41</v>
      </c>
    </row>
    <row r="1285" spans="7:13" x14ac:dyDescent="0.2">
      <c r="G1285" t="s">
        <v>1663</v>
      </c>
      <c r="H1285" t="s">
        <v>951</v>
      </c>
      <c r="I1285">
        <v>26</v>
      </c>
      <c r="J1285">
        <v>2</v>
      </c>
      <c r="K1285">
        <v>1</v>
      </c>
      <c r="L1285">
        <v>3</v>
      </c>
      <c r="M1285">
        <v>9</v>
      </c>
    </row>
    <row r="1286" spans="7:13" x14ac:dyDescent="0.2">
      <c r="G1286" t="s">
        <v>1356</v>
      </c>
      <c r="H1286" t="s">
        <v>915</v>
      </c>
      <c r="I1286">
        <v>37</v>
      </c>
      <c r="J1286">
        <v>0</v>
      </c>
      <c r="K1286">
        <v>14</v>
      </c>
      <c r="L1286">
        <v>14</v>
      </c>
      <c r="M1286">
        <v>24</v>
      </c>
    </row>
    <row r="1287" spans="7:13" x14ac:dyDescent="0.2">
      <c r="G1287" t="s">
        <v>1700</v>
      </c>
      <c r="H1287" t="s">
        <v>1015</v>
      </c>
      <c r="I1287">
        <v>1</v>
      </c>
      <c r="J1287">
        <v>0</v>
      </c>
      <c r="K1287">
        <v>0</v>
      </c>
      <c r="L1287">
        <v>0</v>
      </c>
      <c r="M1287">
        <v>0</v>
      </c>
    </row>
    <row r="1288" spans="7:13" x14ac:dyDescent="0.2">
      <c r="G1288" t="s">
        <v>1331</v>
      </c>
      <c r="H1288" t="s">
        <v>964</v>
      </c>
      <c r="I1288">
        <v>5</v>
      </c>
      <c r="J1288">
        <v>0</v>
      </c>
      <c r="K1288">
        <v>1</v>
      </c>
      <c r="L1288">
        <v>1</v>
      </c>
      <c r="M1288">
        <v>7</v>
      </c>
    </row>
    <row r="1289" spans="7:13" x14ac:dyDescent="0.2">
      <c r="G1289" t="s">
        <v>1296</v>
      </c>
      <c r="H1289" t="s">
        <v>938</v>
      </c>
      <c r="I1289">
        <v>1</v>
      </c>
      <c r="J1289">
        <v>0</v>
      </c>
      <c r="K1289">
        <v>0</v>
      </c>
      <c r="L1289">
        <v>0</v>
      </c>
      <c r="M1289">
        <v>0</v>
      </c>
    </row>
    <row r="1290" spans="7:13" x14ac:dyDescent="0.2">
      <c r="G1290" t="s">
        <v>1746</v>
      </c>
      <c r="H1290" t="s">
        <v>904</v>
      </c>
      <c r="I1290">
        <v>2</v>
      </c>
      <c r="J1290">
        <v>0</v>
      </c>
      <c r="K1290">
        <v>0</v>
      </c>
      <c r="L1290">
        <v>0</v>
      </c>
      <c r="M1290">
        <v>0</v>
      </c>
    </row>
    <row r="1291" spans="7:13" x14ac:dyDescent="0.2">
      <c r="G1291" t="s">
        <v>1746</v>
      </c>
      <c r="H1291" t="s">
        <v>951</v>
      </c>
      <c r="I1291">
        <v>3</v>
      </c>
      <c r="J1291">
        <v>0</v>
      </c>
      <c r="K1291">
        <v>0</v>
      </c>
      <c r="L1291">
        <v>0</v>
      </c>
      <c r="M1291">
        <v>2</v>
      </c>
    </row>
    <row r="1292" spans="7:13" x14ac:dyDescent="0.2">
      <c r="G1292" t="s">
        <v>1277</v>
      </c>
      <c r="H1292" t="s">
        <v>952</v>
      </c>
      <c r="I1292">
        <v>54</v>
      </c>
      <c r="J1292">
        <v>1</v>
      </c>
      <c r="K1292">
        <v>15</v>
      </c>
      <c r="L1292">
        <v>16</v>
      </c>
      <c r="M1292">
        <v>135</v>
      </c>
    </row>
    <row r="1293" spans="7:13" x14ac:dyDescent="0.2">
      <c r="G1293" t="s">
        <v>1185</v>
      </c>
      <c r="H1293" t="s">
        <v>973</v>
      </c>
      <c r="I1293">
        <v>52</v>
      </c>
      <c r="J1293">
        <v>4</v>
      </c>
      <c r="K1293">
        <v>16</v>
      </c>
      <c r="L1293">
        <v>20</v>
      </c>
      <c r="M1293">
        <v>29</v>
      </c>
    </row>
    <row r="1294" spans="7:13" x14ac:dyDescent="0.2">
      <c r="G1294" t="s">
        <v>1829</v>
      </c>
      <c r="H1294" t="s">
        <v>920</v>
      </c>
      <c r="I1294">
        <v>4</v>
      </c>
      <c r="J1294">
        <v>0</v>
      </c>
      <c r="K1294">
        <v>1</v>
      </c>
      <c r="L1294">
        <v>1</v>
      </c>
      <c r="M1294">
        <v>2</v>
      </c>
    </row>
    <row r="1295" spans="7:13" x14ac:dyDescent="0.2">
      <c r="G1295" t="s">
        <v>1644</v>
      </c>
      <c r="H1295" t="s">
        <v>1005</v>
      </c>
      <c r="I1295">
        <v>19</v>
      </c>
      <c r="J1295">
        <v>0</v>
      </c>
      <c r="K1295">
        <v>3</v>
      </c>
      <c r="L1295">
        <v>3</v>
      </c>
      <c r="M1295">
        <v>31</v>
      </c>
    </row>
    <row r="1296" spans="7:13" x14ac:dyDescent="0.2">
      <c r="G1296" t="s">
        <v>1622</v>
      </c>
      <c r="H1296" t="s">
        <v>944</v>
      </c>
      <c r="I1296">
        <v>9</v>
      </c>
      <c r="J1296">
        <v>1</v>
      </c>
      <c r="K1296">
        <v>1</v>
      </c>
      <c r="L1296">
        <v>2</v>
      </c>
      <c r="M1296">
        <v>2</v>
      </c>
    </row>
    <row r="1297" spans="7:13" x14ac:dyDescent="0.2">
      <c r="G1297" t="s">
        <v>1622</v>
      </c>
      <c r="H1297" t="s">
        <v>964</v>
      </c>
      <c r="I1297">
        <v>1</v>
      </c>
      <c r="J1297">
        <v>0</v>
      </c>
      <c r="K1297">
        <v>0</v>
      </c>
      <c r="L1297">
        <v>0</v>
      </c>
      <c r="M1297">
        <v>0</v>
      </c>
    </row>
    <row r="1298" spans="7:13" x14ac:dyDescent="0.2">
      <c r="G1298" t="s">
        <v>1245</v>
      </c>
      <c r="H1298" t="s">
        <v>951</v>
      </c>
      <c r="I1298">
        <v>51</v>
      </c>
      <c r="J1298">
        <v>4</v>
      </c>
      <c r="K1298">
        <v>18</v>
      </c>
      <c r="L1298">
        <v>22</v>
      </c>
      <c r="M1298">
        <v>31</v>
      </c>
    </row>
    <row r="1299" spans="7:13" x14ac:dyDescent="0.2">
      <c r="G1299" t="s">
        <v>1534</v>
      </c>
      <c r="H1299" t="s">
        <v>1015</v>
      </c>
      <c r="I1299">
        <v>16</v>
      </c>
      <c r="J1299">
        <v>1</v>
      </c>
      <c r="K1299">
        <v>3</v>
      </c>
      <c r="L1299">
        <v>4</v>
      </c>
      <c r="M1299">
        <v>15</v>
      </c>
    </row>
    <row r="1300" spans="7:13" x14ac:dyDescent="0.2">
      <c r="G1300" t="s">
        <v>1219</v>
      </c>
      <c r="H1300" t="s">
        <v>935</v>
      </c>
      <c r="I1300">
        <v>57</v>
      </c>
      <c r="J1300">
        <v>8</v>
      </c>
      <c r="K1300">
        <v>11</v>
      </c>
      <c r="L1300">
        <v>19</v>
      </c>
      <c r="M1300">
        <v>25</v>
      </c>
    </row>
    <row r="1301" spans="7:13" x14ac:dyDescent="0.2">
      <c r="G1301" t="s">
        <v>1149</v>
      </c>
      <c r="H1301" t="s">
        <v>947</v>
      </c>
      <c r="I1301">
        <v>60</v>
      </c>
      <c r="J1301">
        <v>7</v>
      </c>
      <c r="K1301">
        <v>25</v>
      </c>
      <c r="L1301">
        <v>32</v>
      </c>
      <c r="M1301">
        <v>22</v>
      </c>
    </row>
    <row r="1302" spans="7:13" x14ac:dyDescent="0.2">
      <c r="G1302" t="s">
        <v>1574</v>
      </c>
      <c r="H1302" t="s">
        <v>911</v>
      </c>
      <c r="I1302">
        <v>26</v>
      </c>
      <c r="J1302">
        <v>1</v>
      </c>
      <c r="K1302">
        <v>2</v>
      </c>
      <c r="L1302">
        <v>3</v>
      </c>
      <c r="M1302">
        <v>23</v>
      </c>
    </row>
    <row r="1303" spans="7:13" x14ac:dyDescent="0.2">
      <c r="G1303" t="s">
        <v>1044</v>
      </c>
      <c r="H1303" t="s">
        <v>968</v>
      </c>
      <c r="I1303">
        <v>62</v>
      </c>
      <c r="J1303">
        <v>14</v>
      </c>
      <c r="K1303">
        <v>17</v>
      </c>
      <c r="L1303">
        <v>31</v>
      </c>
      <c r="M1303">
        <v>28</v>
      </c>
    </row>
    <row r="1304" spans="7:13" x14ac:dyDescent="0.2">
      <c r="G1304" t="s">
        <v>1433</v>
      </c>
      <c r="H1304" t="s">
        <v>908</v>
      </c>
      <c r="I1304">
        <v>45</v>
      </c>
      <c r="J1304">
        <v>5</v>
      </c>
      <c r="K1304">
        <v>5</v>
      </c>
      <c r="L1304">
        <v>10</v>
      </c>
      <c r="M1304">
        <v>90</v>
      </c>
    </row>
    <row r="1305" spans="7:13" x14ac:dyDescent="0.2">
      <c r="G1305" t="s">
        <v>2061</v>
      </c>
      <c r="H1305" t="s">
        <v>952</v>
      </c>
      <c r="I1305">
        <v>26</v>
      </c>
      <c r="J1305">
        <v>0</v>
      </c>
      <c r="K1305">
        <v>0</v>
      </c>
      <c r="L1305">
        <v>0</v>
      </c>
      <c r="M1305">
        <v>4</v>
      </c>
    </row>
    <row r="1306" spans="7:13" x14ac:dyDescent="0.2">
      <c r="G1306" t="s">
        <v>1545</v>
      </c>
      <c r="H1306" t="s">
        <v>906</v>
      </c>
      <c r="I1306">
        <v>49</v>
      </c>
      <c r="J1306">
        <v>1</v>
      </c>
      <c r="K1306">
        <v>5</v>
      </c>
      <c r="L1306">
        <v>6</v>
      </c>
      <c r="M1306">
        <v>10</v>
      </c>
    </row>
    <row r="1307" spans="7:13" x14ac:dyDescent="0.2">
      <c r="G1307" t="s">
        <v>1104</v>
      </c>
      <c r="H1307" t="s">
        <v>947</v>
      </c>
      <c r="I1307">
        <v>51</v>
      </c>
      <c r="J1307">
        <v>8</v>
      </c>
      <c r="K1307">
        <v>16</v>
      </c>
      <c r="L1307">
        <v>24</v>
      </c>
      <c r="M1307">
        <v>18</v>
      </c>
    </row>
    <row r="1308" spans="7:13" x14ac:dyDescent="0.2">
      <c r="G1308" t="s">
        <v>1532</v>
      </c>
      <c r="H1308" t="s">
        <v>968</v>
      </c>
      <c r="I1308">
        <v>21</v>
      </c>
      <c r="J1308">
        <v>2</v>
      </c>
      <c r="K1308">
        <v>4</v>
      </c>
      <c r="L1308">
        <v>6</v>
      </c>
      <c r="M1308">
        <v>9</v>
      </c>
    </row>
    <row r="1309" spans="7:13" x14ac:dyDescent="0.2">
      <c r="G1309" t="s">
        <v>1817</v>
      </c>
      <c r="H1309" t="s">
        <v>952</v>
      </c>
      <c r="I1309">
        <v>3</v>
      </c>
      <c r="J1309">
        <v>0</v>
      </c>
      <c r="K1309">
        <v>0</v>
      </c>
      <c r="L1309">
        <v>0</v>
      </c>
      <c r="M1309">
        <v>2</v>
      </c>
    </row>
    <row r="1310" spans="7:13" x14ac:dyDescent="0.2">
      <c r="G1310" t="s">
        <v>1801</v>
      </c>
      <c r="H1310" t="s">
        <v>961</v>
      </c>
      <c r="I1310">
        <v>1</v>
      </c>
      <c r="J1310">
        <v>0</v>
      </c>
      <c r="K1310">
        <v>0</v>
      </c>
      <c r="L1310">
        <v>0</v>
      </c>
      <c r="M1310">
        <v>0</v>
      </c>
    </row>
    <row r="1311" spans="7:13" x14ac:dyDescent="0.2">
      <c r="G1311" t="s">
        <v>1170</v>
      </c>
      <c r="H1311" t="s">
        <v>1047</v>
      </c>
      <c r="I1311">
        <v>19</v>
      </c>
      <c r="J1311">
        <v>8</v>
      </c>
      <c r="K1311">
        <v>7</v>
      </c>
      <c r="L1311">
        <v>15</v>
      </c>
      <c r="M1311">
        <v>4</v>
      </c>
    </row>
    <row r="1312" spans="7:13" x14ac:dyDescent="0.2">
      <c r="G1312" t="s">
        <v>1874</v>
      </c>
      <c r="H1312" t="s">
        <v>973</v>
      </c>
      <c r="I1312">
        <v>29</v>
      </c>
      <c r="J1312">
        <v>0</v>
      </c>
      <c r="K1312">
        <v>0</v>
      </c>
      <c r="L1312">
        <v>0</v>
      </c>
      <c r="M1312">
        <v>2</v>
      </c>
    </row>
    <row r="1313" spans="7:13" x14ac:dyDescent="0.2">
      <c r="G1313" t="s">
        <v>1648</v>
      </c>
      <c r="H1313" t="s">
        <v>929</v>
      </c>
      <c r="I1313">
        <v>46</v>
      </c>
      <c r="J1313">
        <v>0</v>
      </c>
      <c r="K1313">
        <v>4</v>
      </c>
      <c r="L1313">
        <v>4</v>
      </c>
      <c r="M1313">
        <v>52</v>
      </c>
    </row>
    <row r="1314" spans="7:13" x14ac:dyDescent="0.2">
      <c r="G1314" t="s">
        <v>1855</v>
      </c>
      <c r="H1314" t="s">
        <v>925</v>
      </c>
      <c r="I1314">
        <v>2</v>
      </c>
      <c r="J1314">
        <v>0</v>
      </c>
      <c r="K1314">
        <v>0</v>
      </c>
      <c r="L1314">
        <v>0</v>
      </c>
      <c r="M1314">
        <v>0</v>
      </c>
    </row>
    <row r="1315" spans="7:13" x14ac:dyDescent="0.2">
      <c r="G1315" t="s">
        <v>1855</v>
      </c>
      <c r="H1315" t="s">
        <v>935</v>
      </c>
      <c r="I1315">
        <v>2</v>
      </c>
      <c r="J1315">
        <v>0</v>
      </c>
      <c r="K1315">
        <v>0</v>
      </c>
      <c r="L1315">
        <v>0</v>
      </c>
      <c r="M1315">
        <v>2</v>
      </c>
    </row>
    <row r="1316" spans="7:13" x14ac:dyDescent="0.2">
      <c r="G1316" t="s">
        <v>2057</v>
      </c>
      <c r="H1316" t="s">
        <v>938</v>
      </c>
      <c r="I1316">
        <v>12</v>
      </c>
      <c r="J1316">
        <v>0</v>
      </c>
      <c r="K1316">
        <v>0</v>
      </c>
      <c r="L1316">
        <v>0</v>
      </c>
      <c r="M1316">
        <v>2</v>
      </c>
    </row>
    <row r="1317" spans="7:13" x14ac:dyDescent="0.2">
      <c r="G1317" t="s">
        <v>1269</v>
      </c>
      <c r="H1317" t="s">
        <v>961</v>
      </c>
      <c r="I1317">
        <v>11</v>
      </c>
      <c r="J1317">
        <v>0</v>
      </c>
      <c r="K1317">
        <v>0</v>
      </c>
      <c r="L1317">
        <v>0</v>
      </c>
      <c r="M1317">
        <v>2</v>
      </c>
    </row>
    <row r="1318" spans="7:13" x14ac:dyDescent="0.2">
      <c r="G1318" t="s">
        <v>1432</v>
      </c>
      <c r="H1318" t="s">
        <v>992</v>
      </c>
      <c r="I1318">
        <v>4</v>
      </c>
      <c r="J1318">
        <v>0</v>
      </c>
      <c r="K1318">
        <v>0</v>
      </c>
      <c r="L1318">
        <v>0</v>
      </c>
      <c r="M1318">
        <v>4</v>
      </c>
    </row>
    <row r="1319" spans="7:13" x14ac:dyDescent="0.2">
      <c r="G1319" t="s">
        <v>1243</v>
      </c>
      <c r="H1319" t="s">
        <v>904</v>
      </c>
      <c r="I1319">
        <v>50</v>
      </c>
      <c r="J1319">
        <v>6</v>
      </c>
      <c r="K1319">
        <v>13</v>
      </c>
      <c r="L1319">
        <v>19</v>
      </c>
      <c r="M1319">
        <v>53</v>
      </c>
    </row>
    <row r="1320" spans="7:13" x14ac:dyDescent="0.2">
      <c r="G1320" t="s">
        <v>1606</v>
      </c>
      <c r="H1320" t="s">
        <v>992</v>
      </c>
      <c r="I1320">
        <v>3</v>
      </c>
      <c r="J1320">
        <v>0</v>
      </c>
      <c r="K1320">
        <v>1</v>
      </c>
      <c r="L1320">
        <v>1</v>
      </c>
      <c r="M1320">
        <v>0</v>
      </c>
    </row>
    <row r="1321" spans="7:13" x14ac:dyDescent="0.2">
      <c r="G1321" t="s">
        <v>1812</v>
      </c>
      <c r="H1321" t="s">
        <v>913</v>
      </c>
      <c r="I1321">
        <v>1</v>
      </c>
      <c r="J1321">
        <v>0</v>
      </c>
      <c r="K1321">
        <v>1</v>
      </c>
      <c r="L1321">
        <v>1</v>
      </c>
      <c r="M1321">
        <v>0</v>
      </c>
    </row>
    <row r="1322" spans="7:13" x14ac:dyDescent="0.2">
      <c r="G1322" t="s">
        <v>1646</v>
      </c>
      <c r="H1322" t="s">
        <v>931</v>
      </c>
      <c r="I1322">
        <v>23</v>
      </c>
      <c r="J1322">
        <v>0</v>
      </c>
      <c r="K1322">
        <v>4</v>
      </c>
      <c r="L1322">
        <v>4</v>
      </c>
      <c r="M1322">
        <v>8</v>
      </c>
    </row>
    <row r="1323" spans="7:13" x14ac:dyDescent="0.2">
      <c r="G1323" t="s">
        <v>1564</v>
      </c>
      <c r="H1323" t="s">
        <v>966</v>
      </c>
      <c r="I1323">
        <v>43</v>
      </c>
      <c r="J1323">
        <v>2</v>
      </c>
      <c r="K1323">
        <v>4</v>
      </c>
      <c r="L1323">
        <v>6</v>
      </c>
      <c r="M1323">
        <v>32</v>
      </c>
    </row>
    <row r="1324" spans="7:13" x14ac:dyDescent="0.2">
      <c r="G1324" t="s">
        <v>1844</v>
      </c>
      <c r="H1324" t="s">
        <v>931</v>
      </c>
      <c r="I1324">
        <v>4</v>
      </c>
      <c r="J1324">
        <v>0</v>
      </c>
      <c r="K1324">
        <v>0</v>
      </c>
      <c r="L1324">
        <v>0</v>
      </c>
      <c r="M1324">
        <v>0</v>
      </c>
    </row>
    <row r="1325" spans="7:13" x14ac:dyDescent="0.2">
      <c r="G1325" t="s">
        <v>1438</v>
      </c>
      <c r="H1325" t="s">
        <v>992</v>
      </c>
      <c r="I1325">
        <v>14</v>
      </c>
      <c r="J1325">
        <v>0</v>
      </c>
      <c r="K1325">
        <v>3</v>
      </c>
      <c r="L1325">
        <v>3</v>
      </c>
      <c r="M1325">
        <v>6</v>
      </c>
    </row>
    <row r="1326" spans="7:13" x14ac:dyDescent="0.2">
      <c r="G1326" t="s">
        <v>1045</v>
      </c>
      <c r="H1326" t="s">
        <v>931</v>
      </c>
      <c r="I1326">
        <v>52</v>
      </c>
      <c r="J1326">
        <v>15</v>
      </c>
      <c r="K1326">
        <v>25</v>
      </c>
      <c r="L1326">
        <v>40</v>
      </c>
      <c r="M1326">
        <v>31</v>
      </c>
    </row>
    <row r="1327" spans="7:13" x14ac:dyDescent="0.2">
      <c r="G1327" t="s">
        <v>1643</v>
      </c>
      <c r="H1327" t="s">
        <v>925</v>
      </c>
      <c r="I1327">
        <v>7</v>
      </c>
      <c r="J1327">
        <v>0</v>
      </c>
      <c r="K1327">
        <v>2</v>
      </c>
      <c r="L1327">
        <v>2</v>
      </c>
      <c r="M1327">
        <v>2</v>
      </c>
    </row>
    <row r="1328" spans="7:13" x14ac:dyDescent="0.2">
      <c r="G1328" t="s">
        <v>985</v>
      </c>
      <c r="H1328" t="s">
        <v>935</v>
      </c>
      <c r="I1328">
        <v>52</v>
      </c>
      <c r="J1328">
        <v>11</v>
      </c>
      <c r="K1328">
        <v>22</v>
      </c>
      <c r="L1328">
        <v>33</v>
      </c>
      <c r="M1328">
        <v>144</v>
      </c>
    </row>
    <row r="1329" spans="7:13" x14ac:dyDescent="0.2">
      <c r="G1329" t="s">
        <v>1690</v>
      </c>
      <c r="H1329" t="s">
        <v>925</v>
      </c>
      <c r="I1329">
        <v>16</v>
      </c>
      <c r="J1329">
        <v>0</v>
      </c>
      <c r="K1329">
        <v>2</v>
      </c>
      <c r="L1329">
        <v>2</v>
      </c>
      <c r="M1329">
        <v>6</v>
      </c>
    </row>
    <row r="1330" spans="7:13" x14ac:dyDescent="0.2">
      <c r="G1330" t="s">
        <v>1709</v>
      </c>
      <c r="H1330" t="s">
        <v>913</v>
      </c>
      <c r="I1330">
        <v>5</v>
      </c>
      <c r="J1330">
        <v>2</v>
      </c>
      <c r="K1330">
        <v>0</v>
      </c>
      <c r="L1330">
        <v>2</v>
      </c>
      <c r="M1330">
        <v>2</v>
      </c>
    </row>
    <row r="1331" spans="7:13" x14ac:dyDescent="0.2">
      <c r="G1331" t="s">
        <v>1693</v>
      </c>
      <c r="H1331" t="s">
        <v>931</v>
      </c>
      <c r="I1331">
        <v>5</v>
      </c>
      <c r="J1331">
        <v>0</v>
      </c>
      <c r="K1331">
        <v>0</v>
      </c>
      <c r="L1331">
        <v>0</v>
      </c>
      <c r="M1331">
        <v>6</v>
      </c>
    </row>
    <row r="1332" spans="7:13" x14ac:dyDescent="0.2">
      <c r="G1332" t="s">
        <v>1060</v>
      </c>
      <c r="H1332" t="s">
        <v>961</v>
      </c>
      <c r="I1332">
        <v>59</v>
      </c>
      <c r="J1332">
        <v>10</v>
      </c>
      <c r="K1332">
        <v>20</v>
      </c>
      <c r="L1332">
        <v>30</v>
      </c>
      <c r="M1332">
        <v>26</v>
      </c>
    </row>
    <row r="1333" spans="7:13" x14ac:dyDescent="0.2">
      <c r="G1333" t="s">
        <v>1714</v>
      </c>
      <c r="H1333" t="s">
        <v>929</v>
      </c>
      <c r="I1333">
        <v>3</v>
      </c>
      <c r="J1333">
        <v>1</v>
      </c>
      <c r="K1333">
        <v>0</v>
      </c>
      <c r="L1333">
        <v>1</v>
      </c>
      <c r="M1333">
        <v>2</v>
      </c>
    </row>
    <row r="1334" spans="7:13" x14ac:dyDescent="0.2">
      <c r="G1334" t="s">
        <v>1642</v>
      </c>
      <c r="H1334" t="s">
        <v>951</v>
      </c>
      <c r="I1334">
        <v>14</v>
      </c>
      <c r="J1334">
        <v>0</v>
      </c>
      <c r="K1334">
        <v>4</v>
      </c>
      <c r="L1334">
        <v>4</v>
      </c>
      <c r="M1334">
        <v>32</v>
      </c>
    </row>
    <row r="1335" spans="7:13" x14ac:dyDescent="0.2">
      <c r="G1335" t="s">
        <v>1529</v>
      </c>
      <c r="H1335" t="s">
        <v>931</v>
      </c>
      <c r="I1335">
        <v>12</v>
      </c>
      <c r="J1335">
        <v>1</v>
      </c>
      <c r="K1335">
        <v>4</v>
      </c>
      <c r="L1335">
        <v>5</v>
      </c>
      <c r="M1335">
        <v>19</v>
      </c>
    </row>
    <row r="1336" spans="7:13" x14ac:dyDescent="0.2">
      <c r="G1336" t="s">
        <v>1318</v>
      </c>
      <c r="H1336" t="s">
        <v>964</v>
      </c>
      <c r="I1336">
        <v>1</v>
      </c>
      <c r="J1336">
        <v>0</v>
      </c>
      <c r="K1336">
        <v>0</v>
      </c>
      <c r="L1336">
        <v>0</v>
      </c>
      <c r="M1336">
        <v>0</v>
      </c>
    </row>
    <row r="1337" spans="7:13" x14ac:dyDescent="0.2">
      <c r="G1337" t="s">
        <v>1468</v>
      </c>
      <c r="H1337" t="s">
        <v>992</v>
      </c>
      <c r="I1337">
        <v>42</v>
      </c>
      <c r="J1337">
        <v>1</v>
      </c>
      <c r="K1337">
        <v>9</v>
      </c>
      <c r="L1337">
        <v>10</v>
      </c>
      <c r="M1337">
        <v>21</v>
      </c>
    </row>
    <row r="1338" spans="7:13" x14ac:dyDescent="0.2">
      <c r="G1338" t="s">
        <v>1473</v>
      </c>
      <c r="H1338" t="s">
        <v>917</v>
      </c>
      <c r="I1338">
        <v>17</v>
      </c>
      <c r="J1338">
        <v>2</v>
      </c>
      <c r="K1338">
        <v>3</v>
      </c>
      <c r="L1338">
        <v>5</v>
      </c>
      <c r="M1338">
        <v>10</v>
      </c>
    </row>
    <row r="1339" spans="7:13" x14ac:dyDescent="0.2">
      <c r="G1339" t="s">
        <v>1443</v>
      </c>
      <c r="H1339" t="s">
        <v>938</v>
      </c>
      <c r="I1339">
        <v>5</v>
      </c>
      <c r="J1339">
        <v>0</v>
      </c>
      <c r="K1339">
        <v>1</v>
      </c>
      <c r="L1339">
        <v>1</v>
      </c>
      <c r="M1339">
        <v>2</v>
      </c>
    </row>
    <row r="1340" spans="7:13" x14ac:dyDescent="0.2">
      <c r="G1340" t="s">
        <v>2042</v>
      </c>
      <c r="H1340" t="s">
        <v>904</v>
      </c>
      <c r="I1340">
        <v>7</v>
      </c>
      <c r="J1340">
        <v>0</v>
      </c>
      <c r="K1340">
        <v>0</v>
      </c>
      <c r="L1340">
        <v>0</v>
      </c>
      <c r="M1340">
        <v>0</v>
      </c>
    </row>
    <row r="1341" spans="7:13" x14ac:dyDescent="0.2">
      <c r="G1341" t="s">
        <v>1235</v>
      </c>
      <c r="H1341" t="s">
        <v>951</v>
      </c>
      <c r="I1341">
        <v>31</v>
      </c>
      <c r="J1341">
        <v>7</v>
      </c>
      <c r="K1341">
        <v>7</v>
      </c>
      <c r="L1341">
        <v>14</v>
      </c>
      <c r="M1341">
        <v>12</v>
      </c>
    </row>
    <row r="1342" spans="7:13" x14ac:dyDescent="0.2">
      <c r="G1342" t="s">
        <v>1410</v>
      </c>
      <c r="H1342" t="s">
        <v>911</v>
      </c>
      <c r="I1342">
        <v>47</v>
      </c>
      <c r="J1342">
        <v>2</v>
      </c>
      <c r="K1342">
        <v>10</v>
      </c>
      <c r="L1342">
        <v>12</v>
      </c>
      <c r="M1342">
        <v>29</v>
      </c>
    </row>
    <row r="1343" spans="7:13" x14ac:dyDescent="0.2">
      <c r="G1343" t="s">
        <v>1330</v>
      </c>
      <c r="H1343" t="s">
        <v>922</v>
      </c>
      <c r="I1343">
        <v>41</v>
      </c>
      <c r="J1343">
        <v>3</v>
      </c>
      <c r="K1343">
        <v>2</v>
      </c>
      <c r="L1343">
        <v>5</v>
      </c>
      <c r="M1343">
        <v>63</v>
      </c>
    </row>
    <row r="1344" spans="7:13" x14ac:dyDescent="0.2">
      <c r="G1344" t="s">
        <v>1594</v>
      </c>
      <c r="H1344" t="s">
        <v>992</v>
      </c>
      <c r="I1344">
        <v>8</v>
      </c>
      <c r="J1344">
        <v>2</v>
      </c>
      <c r="K1344">
        <v>2</v>
      </c>
      <c r="L1344">
        <v>4</v>
      </c>
      <c r="M1344">
        <v>0</v>
      </c>
    </row>
    <row r="1345" spans="7:13" x14ac:dyDescent="0.2">
      <c r="G1345" t="s">
        <v>1562</v>
      </c>
      <c r="H1345" t="s">
        <v>961</v>
      </c>
      <c r="I1345">
        <v>13</v>
      </c>
      <c r="J1345">
        <v>1</v>
      </c>
      <c r="K1345">
        <v>1</v>
      </c>
      <c r="L1345">
        <v>2</v>
      </c>
      <c r="M1345">
        <v>8</v>
      </c>
    </row>
    <row r="1346" spans="7:13" x14ac:dyDescent="0.2">
      <c r="G1346" t="s">
        <v>1610</v>
      </c>
      <c r="H1346" t="s">
        <v>961</v>
      </c>
      <c r="I1346">
        <v>9</v>
      </c>
      <c r="J1346">
        <v>0</v>
      </c>
      <c r="K1346">
        <v>4</v>
      </c>
      <c r="L1346">
        <v>4</v>
      </c>
      <c r="M1346">
        <v>4</v>
      </c>
    </row>
    <row r="1347" spans="7:13" x14ac:dyDescent="0.2">
      <c r="G1347" t="s">
        <v>1579</v>
      </c>
      <c r="H1347" t="s">
        <v>951</v>
      </c>
      <c r="I1347">
        <v>5</v>
      </c>
      <c r="J1347">
        <v>0</v>
      </c>
      <c r="K1347">
        <v>2</v>
      </c>
      <c r="L1347">
        <v>2</v>
      </c>
      <c r="M1347">
        <v>0</v>
      </c>
    </row>
    <row r="1348" spans="7:13" x14ac:dyDescent="0.2">
      <c r="G1348" t="s">
        <v>1555</v>
      </c>
      <c r="H1348" t="s">
        <v>915</v>
      </c>
      <c r="I1348">
        <v>9</v>
      </c>
      <c r="J1348">
        <v>1</v>
      </c>
      <c r="K1348">
        <v>2</v>
      </c>
      <c r="L1348">
        <v>3</v>
      </c>
      <c r="M1348">
        <v>6</v>
      </c>
    </row>
    <row r="1349" spans="7:13" x14ac:dyDescent="0.2">
      <c r="G1349" t="s">
        <v>1420</v>
      </c>
      <c r="H1349" t="s">
        <v>961</v>
      </c>
      <c r="I1349">
        <v>3</v>
      </c>
      <c r="J1349">
        <v>0</v>
      </c>
      <c r="K1349">
        <v>0</v>
      </c>
      <c r="L1349">
        <v>0</v>
      </c>
      <c r="M1349">
        <v>2</v>
      </c>
    </row>
    <row r="1350" spans="7:13" x14ac:dyDescent="0.2">
      <c r="G1350" t="s">
        <v>1042</v>
      </c>
      <c r="H1350" t="s">
        <v>901</v>
      </c>
      <c r="I1350">
        <v>53</v>
      </c>
      <c r="J1350">
        <v>15</v>
      </c>
      <c r="K1350">
        <v>14</v>
      </c>
      <c r="L1350">
        <v>29</v>
      </c>
      <c r="M1350">
        <v>57</v>
      </c>
    </row>
    <row r="1351" spans="7:13" x14ac:dyDescent="0.2">
      <c r="G1351" t="s">
        <v>950</v>
      </c>
      <c r="H1351" t="s">
        <v>951</v>
      </c>
      <c r="I1351">
        <v>25</v>
      </c>
      <c r="J1351">
        <v>3</v>
      </c>
      <c r="K1351">
        <v>13</v>
      </c>
      <c r="L1351">
        <v>16</v>
      </c>
      <c r="M1351">
        <v>23</v>
      </c>
    </row>
    <row r="1352" spans="7:13" x14ac:dyDescent="0.2">
      <c r="G1352" t="s">
        <v>1800</v>
      </c>
      <c r="H1352" t="s">
        <v>1005</v>
      </c>
      <c r="I1352">
        <v>1</v>
      </c>
      <c r="J1352">
        <v>0</v>
      </c>
      <c r="K1352">
        <v>0</v>
      </c>
      <c r="L1352">
        <v>0</v>
      </c>
      <c r="M1352">
        <v>0</v>
      </c>
    </row>
    <row r="1353" spans="7:13" x14ac:dyDescent="0.2">
      <c r="G1353" t="s">
        <v>1003</v>
      </c>
      <c r="H1353" t="s">
        <v>904</v>
      </c>
      <c r="I1353">
        <v>6</v>
      </c>
      <c r="J1353">
        <v>0</v>
      </c>
      <c r="K1353">
        <v>2</v>
      </c>
      <c r="L1353">
        <v>2</v>
      </c>
      <c r="M1353">
        <v>8</v>
      </c>
    </row>
    <row r="1354" spans="7:13" x14ac:dyDescent="0.2">
      <c r="G1354" t="s">
        <v>2048</v>
      </c>
      <c r="H1354" t="s">
        <v>920</v>
      </c>
      <c r="I1354">
        <v>17</v>
      </c>
      <c r="J1354">
        <v>0</v>
      </c>
      <c r="K1354">
        <v>0</v>
      </c>
      <c r="L1354">
        <v>0</v>
      </c>
      <c r="M1354">
        <v>4</v>
      </c>
    </row>
    <row r="1355" spans="7:13" x14ac:dyDescent="0.2">
      <c r="G1355" t="s">
        <v>1077</v>
      </c>
      <c r="H1355" t="s">
        <v>944</v>
      </c>
      <c r="I1355">
        <v>62</v>
      </c>
      <c r="J1355">
        <v>11</v>
      </c>
      <c r="K1355">
        <v>23</v>
      </c>
      <c r="L1355">
        <v>34</v>
      </c>
      <c r="M1355">
        <v>22</v>
      </c>
    </row>
    <row r="1356" spans="7:13" x14ac:dyDescent="0.2">
      <c r="G1356" t="s">
        <v>1518</v>
      </c>
      <c r="H1356" t="s">
        <v>961</v>
      </c>
      <c r="I1356">
        <v>45</v>
      </c>
      <c r="J1356">
        <v>5</v>
      </c>
      <c r="K1356">
        <v>1</v>
      </c>
      <c r="L1356">
        <v>6</v>
      </c>
      <c r="M1356">
        <v>69</v>
      </c>
    </row>
    <row r="1357" spans="7:13" x14ac:dyDescent="0.2">
      <c r="G1357" t="s">
        <v>1204</v>
      </c>
      <c r="H1357" t="s">
        <v>1015</v>
      </c>
      <c r="I1357">
        <v>39</v>
      </c>
      <c r="J1357">
        <v>7</v>
      </c>
      <c r="K1357">
        <v>14</v>
      </c>
      <c r="L1357">
        <v>21</v>
      </c>
      <c r="M1357">
        <v>49</v>
      </c>
    </row>
    <row r="1358" spans="7:13" x14ac:dyDescent="0.2">
      <c r="G1358" t="s">
        <v>1309</v>
      </c>
      <c r="H1358" t="s">
        <v>947</v>
      </c>
      <c r="I1358">
        <v>60</v>
      </c>
      <c r="J1358">
        <v>8</v>
      </c>
      <c r="K1358">
        <v>11</v>
      </c>
      <c r="L1358">
        <v>19</v>
      </c>
      <c r="M1358">
        <v>92</v>
      </c>
    </row>
    <row r="1359" spans="7:13" x14ac:dyDescent="0.2">
      <c r="G1359" t="s">
        <v>1777</v>
      </c>
      <c r="H1359" t="s">
        <v>901</v>
      </c>
      <c r="I1359">
        <v>2</v>
      </c>
      <c r="J1359">
        <v>0</v>
      </c>
      <c r="K1359">
        <v>0</v>
      </c>
      <c r="L1359">
        <v>0</v>
      </c>
      <c r="M1359">
        <v>0</v>
      </c>
    </row>
    <row r="1360" spans="7:13" x14ac:dyDescent="0.2">
      <c r="G1360" t="s">
        <v>1234</v>
      </c>
      <c r="H1360" t="s">
        <v>966</v>
      </c>
      <c r="I1360">
        <v>38</v>
      </c>
      <c r="J1360">
        <v>11</v>
      </c>
      <c r="K1360">
        <v>8</v>
      </c>
      <c r="L1360">
        <v>19</v>
      </c>
      <c r="M1360">
        <v>55</v>
      </c>
    </row>
    <row r="1361" spans="7:13" x14ac:dyDescent="0.2">
      <c r="G1361" t="s">
        <v>1619</v>
      </c>
      <c r="H1361" t="s">
        <v>908</v>
      </c>
      <c r="I1361">
        <v>5</v>
      </c>
      <c r="J1361">
        <v>0</v>
      </c>
      <c r="K1361">
        <v>0</v>
      </c>
      <c r="L1361">
        <v>0</v>
      </c>
      <c r="M1361">
        <v>0</v>
      </c>
    </row>
    <row r="1362" spans="7:13" x14ac:dyDescent="0.2">
      <c r="G1362" t="s">
        <v>1645</v>
      </c>
      <c r="H1362" t="s">
        <v>1015</v>
      </c>
      <c r="I1362">
        <v>17</v>
      </c>
      <c r="J1362">
        <v>0</v>
      </c>
      <c r="K1362">
        <v>3</v>
      </c>
      <c r="L1362">
        <v>3</v>
      </c>
      <c r="M1362">
        <v>14</v>
      </c>
    </row>
    <row r="1363" spans="7:13" x14ac:dyDescent="0.2">
      <c r="G1363" t="s">
        <v>2001</v>
      </c>
      <c r="H1363" t="s">
        <v>925</v>
      </c>
      <c r="I1363">
        <v>2</v>
      </c>
      <c r="J1363">
        <v>0</v>
      </c>
      <c r="K1363">
        <v>0</v>
      </c>
      <c r="L1363">
        <v>0</v>
      </c>
      <c r="M1363">
        <v>2</v>
      </c>
    </row>
    <row r="1364" spans="7:13" x14ac:dyDescent="0.2">
      <c r="G1364" t="s">
        <v>1501</v>
      </c>
      <c r="H1364" t="s">
        <v>915</v>
      </c>
      <c r="I1364">
        <v>7</v>
      </c>
      <c r="J1364">
        <v>0</v>
      </c>
      <c r="K1364">
        <v>5</v>
      </c>
      <c r="L1364">
        <v>5</v>
      </c>
      <c r="M1364">
        <v>2</v>
      </c>
    </row>
    <row r="1365" spans="7:13" x14ac:dyDescent="0.2">
      <c r="G1365" t="s">
        <v>1584</v>
      </c>
      <c r="H1365" t="s">
        <v>951</v>
      </c>
      <c r="I1365">
        <v>42</v>
      </c>
      <c r="J1365">
        <v>0</v>
      </c>
      <c r="K1365">
        <v>6</v>
      </c>
      <c r="L1365">
        <v>6</v>
      </c>
      <c r="M1365">
        <v>102</v>
      </c>
    </row>
    <row r="1366" spans="7:13" x14ac:dyDescent="0.2">
      <c r="G1366" t="s">
        <v>1085</v>
      </c>
      <c r="H1366" t="s">
        <v>951</v>
      </c>
      <c r="I1366">
        <v>6</v>
      </c>
      <c r="J1366">
        <v>2</v>
      </c>
      <c r="K1366">
        <v>1</v>
      </c>
      <c r="L1366">
        <v>3</v>
      </c>
      <c r="M1366">
        <v>0</v>
      </c>
    </row>
    <row r="1367" spans="7:13" x14ac:dyDescent="0.2">
      <c r="G1367" t="s">
        <v>1275</v>
      </c>
      <c r="H1367" t="s">
        <v>952</v>
      </c>
      <c r="I1367">
        <v>46</v>
      </c>
      <c r="J1367">
        <v>3</v>
      </c>
      <c r="K1367">
        <v>12</v>
      </c>
      <c r="L1367">
        <v>15</v>
      </c>
      <c r="M1367">
        <v>20</v>
      </c>
    </row>
    <row r="1368" spans="7:13" x14ac:dyDescent="0.2">
      <c r="G1368" t="s">
        <v>1846</v>
      </c>
      <c r="H1368" t="s">
        <v>951</v>
      </c>
      <c r="I1368">
        <v>1</v>
      </c>
      <c r="J1368">
        <v>0</v>
      </c>
      <c r="K1368">
        <v>0</v>
      </c>
      <c r="L1368">
        <v>0</v>
      </c>
      <c r="M1368">
        <v>2</v>
      </c>
    </row>
    <row r="1369" spans="7:13" x14ac:dyDescent="0.2">
      <c r="G1369" t="s">
        <v>1486</v>
      </c>
      <c r="H1369" t="s">
        <v>992</v>
      </c>
      <c r="I1369">
        <v>6</v>
      </c>
      <c r="J1369">
        <v>0</v>
      </c>
      <c r="K1369">
        <v>0</v>
      </c>
      <c r="L1369">
        <v>0</v>
      </c>
      <c r="M1369">
        <v>0</v>
      </c>
    </row>
    <row r="1370" spans="7:13" x14ac:dyDescent="0.2">
      <c r="G1370" t="s">
        <v>1558</v>
      </c>
      <c r="H1370" t="s">
        <v>917</v>
      </c>
      <c r="I1370">
        <v>8</v>
      </c>
      <c r="J1370">
        <v>0</v>
      </c>
      <c r="K1370">
        <v>1</v>
      </c>
      <c r="L1370">
        <v>1</v>
      </c>
      <c r="M1370">
        <v>6</v>
      </c>
    </row>
    <row r="1371" spans="7:13" x14ac:dyDescent="0.2">
      <c r="G1371" t="s">
        <v>1713</v>
      </c>
      <c r="H1371" t="s">
        <v>929</v>
      </c>
      <c r="I1371">
        <v>3</v>
      </c>
      <c r="J1371">
        <v>1</v>
      </c>
      <c r="K1371">
        <v>0</v>
      </c>
      <c r="L1371">
        <v>1</v>
      </c>
      <c r="M1371">
        <v>2</v>
      </c>
    </row>
    <row r="1372" spans="7:13" x14ac:dyDescent="0.2">
      <c r="G1372" t="s">
        <v>1676</v>
      </c>
      <c r="H1372" t="s">
        <v>938</v>
      </c>
      <c r="I1372">
        <v>13</v>
      </c>
      <c r="J1372">
        <v>0</v>
      </c>
      <c r="K1372">
        <v>2</v>
      </c>
      <c r="L1372">
        <v>2</v>
      </c>
      <c r="M1372">
        <v>2</v>
      </c>
    </row>
    <row r="1373" spans="7:13" x14ac:dyDescent="0.2">
      <c r="G1373" t="s">
        <v>1396</v>
      </c>
      <c r="H1373" t="s">
        <v>931</v>
      </c>
      <c r="I1373">
        <v>16</v>
      </c>
      <c r="J1373">
        <v>2</v>
      </c>
      <c r="K1373">
        <v>1</v>
      </c>
      <c r="L1373">
        <v>3</v>
      </c>
      <c r="M1373">
        <v>43</v>
      </c>
    </row>
    <row r="1374" spans="7:13" x14ac:dyDescent="0.2">
      <c r="G1374" t="s">
        <v>1504</v>
      </c>
      <c r="H1374" t="s">
        <v>922</v>
      </c>
      <c r="I1374">
        <v>20</v>
      </c>
      <c r="J1374">
        <v>1</v>
      </c>
      <c r="K1374">
        <v>2</v>
      </c>
      <c r="L1374">
        <v>3</v>
      </c>
      <c r="M1374">
        <v>9</v>
      </c>
    </row>
    <row r="1375" spans="7:13" x14ac:dyDescent="0.2">
      <c r="G1375" t="s">
        <v>1134</v>
      </c>
      <c r="H1375" t="s">
        <v>952</v>
      </c>
      <c r="I1375">
        <v>49</v>
      </c>
      <c r="J1375">
        <v>10</v>
      </c>
      <c r="K1375">
        <v>17</v>
      </c>
      <c r="L1375">
        <v>27</v>
      </c>
      <c r="M1375">
        <v>51</v>
      </c>
    </row>
    <row r="1376" spans="7:13" x14ac:dyDescent="0.2">
      <c r="G1376" t="s">
        <v>1614</v>
      </c>
      <c r="H1376" t="s">
        <v>906</v>
      </c>
      <c r="I1376">
        <v>3</v>
      </c>
      <c r="J1376">
        <v>1</v>
      </c>
      <c r="K1376">
        <v>0</v>
      </c>
      <c r="L1376">
        <v>1</v>
      </c>
      <c r="M1376">
        <v>4</v>
      </c>
    </row>
    <row r="1377" spans="7:13" x14ac:dyDescent="0.2">
      <c r="G1377" t="s">
        <v>1548</v>
      </c>
      <c r="H1377" t="s">
        <v>925</v>
      </c>
      <c r="I1377">
        <v>5</v>
      </c>
      <c r="J1377">
        <v>0</v>
      </c>
      <c r="K1377">
        <v>0</v>
      </c>
      <c r="L1377">
        <v>0</v>
      </c>
      <c r="M1377">
        <v>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AHL</vt:lpstr>
    </vt:vector>
  </TitlesOfParts>
  <Company>Devon Canada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vollmr</dc:creator>
  <cp:lastModifiedBy>User</cp:lastModifiedBy>
  <dcterms:created xsi:type="dcterms:W3CDTF">2010-06-21T18:33:10Z</dcterms:created>
  <dcterms:modified xsi:type="dcterms:W3CDTF">2015-11-24T19:21:48Z</dcterms:modified>
</cp:coreProperties>
</file>