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ben/Documents/GitHub/excelToJSON/files/temp/"/>
    </mc:Choice>
  </mc:AlternateContent>
  <bookViews>
    <workbookView xWindow="560" yWindow="7140" windowWidth="23040" windowHeight="9640" tabRatio="500"/>
  </bookViews>
  <sheets>
    <sheet name="Wall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E18" i="1"/>
  <c r="D18" i="1"/>
  <c r="E17" i="1"/>
  <c r="D17" i="1"/>
  <c r="E16" i="1"/>
  <c r="D16" i="1"/>
  <c r="E15" i="1"/>
  <c r="D15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14" i="1"/>
  <c r="D14" i="1"/>
  <c r="E2" i="1"/>
  <c r="D2" i="1"/>
</calcChain>
</file>

<file path=xl/sharedStrings.xml><?xml version="1.0" encoding="utf-8"?>
<sst xmlns="http://schemas.openxmlformats.org/spreadsheetml/2006/main" count="115" uniqueCount="37">
  <si>
    <t>Viewer ID</t>
  </si>
  <si>
    <t>Revit ID</t>
  </si>
  <si>
    <t>Name</t>
  </si>
  <si>
    <t>315302</t>
  </si>
  <si>
    <t>Basic Wall</t>
  </si>
  <si>
    <t>Level 6</t>
  </si>
  <si>
    <t>No</t>
  </si>
  <si>
    <t>Generic - 2"</t>
  </si>
  <si>
    <t>315416</t>
  </si>
  <si>
    <t>315534</t>
  </si>
  <si>
    <t>315626</t>
  </si>
  <si>
    <t>315730</t>
  </si>
  <si>
    <t>315781</t>
  </si>
  <si>
    <t>315882</t>
  </si>
  <si>
    <t>315913</t>
  </si>
  <si>
    <t>315963</t>
  </si>
  <si>
    <t>316077</t>
  </si>
  <si>
    <t>316454</t>
  </si>
  <si>
    <t>316455</t>
  </si>
  <si>
    <t>316240</t>
  </si>
  <si>
    <t>Interior</t>
  </si>
  <si>
    <t>Generic - 5"</t>
  </si>
  <si>
    <t>317715</t>
  </si>
  <si>
    <t>317775</t>
  </si>
  <si>
    <t>317837</t>
  </si>
  <si>
    <t>317871</t>
  </si>
  <si>
    <t>Wall:ID</t>
  </si>
  <si>
    <t>Walll:Type</t>
  </si>
  <si>
    <t>Wall:Type</t>
  </si>
  <si>
    <t>Wall:Level</t>
  </si>
  <si>
    <t>Wall:Width</t>
  </si>
  <si>
    <t>Size:Area (ft^2)</t>
  </si>
  <si>
    <t>Size:Length (ft)</t>
  </si>
  <si>
    <t>Wall:Structural</t>
  </si>
  <si>
    <t>Cube</t>
  </si>
  <si>
    <t>Wall:Function</t>
  </si>
  <si>
    <t>Size:Height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</si>
</sst>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70" zoomScaleNormal="70" zoomScalePageLayoutView="70" workbookViewId="0">
      <selection activeCell="N1" sqref="N1:W1048576"/>
    </sheetView>
  </sheetViews>
  <sheetFormatPr baseColWidth="10" defaultColWidth="11.1640625" defaultRowHeight="16" x14ac:dyDescent="0.2"/>
  <cols>
    <col min="1" max="1" width="9" bestFit="1" customWidth="1"/>
    <col min="2" max="2" width="7.33203125" bestFit="1" customWidth="1"/>
    <col min="3" max="3" width="9.33203125" bestFit="1" customWidth="1"/>
    <col min="4" max="4" width="7" bestFit="1" customWidth="1"/>
    <col min="5" max="5" width="9.6640625" bestFit="1" customWidth="1"/>
    <col min="6" max="6" width="10.6640625" bestFit="1" customWidth="1"/>
    <col min="7" max="7" width="9.33203125" bestFit="1" customWidth="1"/>
    <col min="8" max="8" width="10.33203125" bestFit="1" customWidth="1"/>
    <col min="9" max="9" width="12.5" bestFit="1" customWidth="1"/>
    <col min="10" max="10" width="13.5" bestFit="1" customWidth="1"/>
    <col min="11" max="11" width="13.6640625" bestFit="1" customWidth="1"/>
    <col min="12" max="12" width="13.33203125" bestFit="1" customWidth="1"/>
    <col min="13" max="13" width="13.1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35</v>
      </c>
      <c r="J1" t="s">
        <v>33</v>
      </c>
      <c r="K1" t="s">
        <v>31</v>
      </c>
      <c r="L1" t="s">
        <v>32</v>
      </c>
      <c r="M1" t="s">
        <v>36</v>
      </c>
    </row>
    <row r="2" spans="1:13" x14ac:dyDescent="0.3">
      <c r="A2">
        <v>2849</v>
      </c>
      <c r="B2" t="s">
        <v>3</v>
      </c>
      <c r="C2" t="s">
        <v>4</v>
      </c>
      <c r="D2" t="str">
        <f>E2&amp;"1"</f>
        <v>A1</v>
      </c>
      <c r="E2" t="str">
        <f>IF(F2="Generic - 2""","A","B")</f>
        <v>A</v>
      </c>
      <c r="F2" t="s">
        <v>7</v>
      </c>
      <c r="G2" t="s">
        <v>5</v>
      </c>
      <c r="H2" t="str">
        <f>RIGHT(F2,2)</f>
        <v>2"</v>
      </c>
      <c r="I2" t="s">
        <v>34</v>
      </c>
      <c r="J2" t="s">
        <v>6</v>
      </c>
      <c r="K2" s="2">
        <v>62.173000000000002</v>
      </c>
      <c r="L2" s="1">
        <v>8.7989999999999995</v>
      </c>
      <c r="M2">
        <v>7</v>
      </c>
    </row>
    <row r="3" spans="1:13" x14ac:dyDescent="0.3">
      <c r="A3">
        <v>2850</v>
      </c>
      <c r="B3" t="s">
        <v>8</v>
      </c>
      <c r="C3" t="s">
        <v>4</v>
      </c>
      <c r="D3" t="str">
        <f>E3&amp;"2"</f>
        <v>A2</v>
      </c>
      <c r="E3" t="str">
        <f t="shared" ref="E3:E18" si="0">IF(F3="Generic - 2""","A","B")</f>
        <v>A</v>
      </c>
      <c r="F3" t="s">
        <v>7</v>
      </c>
      <c r="G3" t="s">
        <v>5</v>
      </c>
      <c r="H3" t="str">
        <f t="shared" ref="H3:H18" si="1">RIGHT(F3,2)</f>
        <v>2"</v>
      </c>
      <c r="I3" t="s">
        <v>34</v>
      </c>
      <c r="J3" t="s">
        <v>6</v>
      </c>
      <c r="K3" s="2">
        <v>58.148000000000003</v>
      </c>
      <c r="L3" s="1">
        <v>8.3070000000000004</v>
      </c>
      <c r="M3">
        <v>7</v>
      </c>
    </row>
    <row r="4" spans="1:13" x14ac:dyDescent="0.3">
      <c r="A4">
        <v>2851</v>
      </c>
      <c r="B4" t="s">
        <v>9</v>
      </c>
      <c r="C4" t="s">
        <v>4</v>
      </c>
      <c r="D4" t="str">
        <f>E4&amp;"3"</f>
        <v>A3</v>
      </c>
      <c r="E4" t="str">
        <f t="shared" si="0"/>
        <v>A</v>
      </c>
      <c r="F4" t="s">
        <v>7</v>
      </c>
      <c r="G4" t="s">
        <v>5</v>
      </c>
      <c r="H4" t="str">
        <f t="shared" si="1"/>
        <v>2"</v>
      </c>
      <c r="I4" t="s">
        <v>34</v>
      </c>
      <c r="J4" t="s">
        <v>6</v>
      </c>
      <c r="K4" s="2">
        <v>84.36</v>
      </c>
      <c r="L4" s="1">
        <v>12.218</v>
      </c>
      <c r="M4">
        <v>7</v>
      </c>
    </row>
    <row r="5" spans="1:13" x14ac:dyDescent="0.3">
      <c r="A5">
        <v>2852</v>
      </c>
      <c r="B5" t="s">
        <v>10</v>
      </c>
      <c r="C5" t="s">
        <v>4</v>
      </c>
      <c r="D5" t="str">
        <f>E5&amp;"4"</f>
        <v>A4</v>
      </c>
      <c r="E5" t="str">
        <f t="shared" si="0"/>
        <v>A</v>
      </c>
      <c r="F5" t="s">
        <v>7</v>
      </c>
      <c r="G5" t="s">
        <v>5</v>
      </c>
      <c r="H5" t="str">
        <f t="shared" si="1"/>
        <v>2"</v>
      </c>
      <c r="I5" t="s">
        <v>34</v>
      </c>
      <c r="J5" t="s">
        <v>6</v>
      </c>
      <c r="K5" s="2">
        <v>114.917</v>
      </c>
      <c r="L5" s="1">
        <v>16.417000000000002</v>
      </c>
      <c r="M5">
        <v>7</v>
      </c>
    </row>
    <row r="6" spans="1:13" x14ac:dyDescent="0.3">
      <c r="A6">
        <v>2853</v>
      </c>
      <c r="B6" t="s">
        <v>11</v>
      </c>
      <c r="C6" t="s">
        <v>4</v>
      </c>
      <c r="D6" t="str">
        <f>E6&amp;"5"</f>
        <v>A5</v>
      </c>
      <c r="E6" t="str">
        <f t="shared" si="0"/>
        <v>A</v>
      </c>
      <c r="F6" t="s">
        <v>7</v>
      </c>
      <c r="G6" t="s">
        <v>5</v>
      </c>
      <c r="H6" t="str">
        <f t="shared" si="1"/>
        <v>2"</v>
      </c>
      <c r="I6" t="s">
        <v>34</v>
      </c>
      <c r="J6" t="s">
        <v>6</v>
      </c>
      <c r="K6" s="2">
        <v>65.334000000000003</v>
      </c>
      <c r="L6" s="1">
        <v>9.25</v>
      </c>
      <c r="M6">
        <v>7</v>
      </c>
    </row>
    <row r="7" spans="1:13" x14ac:dyDescent="0.3">
      <c r="A7">
        <v>2854</v>
      </c>
      <c r="B7" t="s">
        <v>12</v>
      </c>
      <c r="C7" t="s">
        <v>4</v>
      </c>
      <c r="D7" t="str">
        <f>E7&amp;"6"</f>
        <v>A6</v>
      </c>
      <c r="E7" t="str">
        <f t="shared" si="0"/>
        <v>A</v>
      </c>
      <c r="F7" t="s">
        <v>7</v>
      </c>
      <c r="G7" t="s">
        <v>5</v>
      </c>
      <c r="H7" t="str">
        <f t="shared" si="1"/>
        <v>2"</v>
      </c>
      <c r="I7" t="s">
        <v>34</v>
      </c>
      <c r="J7" t="s">
        <v>6</v>
      </c>
      <c r="K7" s="2">
        <v>88.667000000000002</v>
      </c>
      <c r="L7" s="1">
        <v>12.75</v>
      </c>
      <c r="M7">
        <v>7</v>
      </c>
    </row>
    <row r="8" spans="1:13" x14ac:dyDescent="0.3">
      <c r="A8">
        <v>2855</v>
      </c>
      <c r="B8" t="s">
        <v>13</v>
      </c>
      <c r="C8" t="s">
        <v>4</v>
      </c>
      <c r="D8" t="str">
        <f>E8&amp;"7"</f>
        <v>A7</v>
      </c>
      <c r="E8" t="str">
        <f t="shared" si="0"/>
        <v>A</v>
      </c>
      <c r="F8" t="s">
        <v>7</v>
      </c>
      <c r="G8" t="s">
        <v>5</v>
      </c>
      <c r="H8" t="str">
        <f t="shared" si="1"/>
        <v>2"</v>
      </c>
      <c r="I8" t="s">
        <v>34</v>
      </c>
      <c r="J8" t="s">
        <v>6</v>
      </c>
      <c r="K8" s="2">
        <v>41.125</v>
      </c>
      <c r="L8" s="1">
        <v>8.0850000000000009</v>
      </c>
      <c r="M8">
        <v>5.2</v>
      </c>
    </row>
    <row r="9" spans="1:13" x14ac:dyDescent="0.3">
      <c r="A9">
        <v>2856</v>
      </c>
      <c r="B9" t="s">
        <v>14</v>
      </c>
      <c r="C9" t="s">
        <v>4</v>
      </c>
      <c r="D9" t="str">
        <f>E9&amp;"8"</f>
        <v>A8</v>
      </c>
      <c r="E9" t="str">
        <f t="shared" si="0"/>
        <v>A</v>
      </c>
      <c r="F9" t="s">
        <v>7</v>
      </c>
      <c r="G9" t="s">
        <v>5</v>
      </c>
      <c r="H9" t="str">
        <f t="shared" si="1"/>
        <v>2"</v>
      </c>
      <c r="I9" t="s">
        <v>34</v>
      </c>
      <c r="J9" t="s">
        <v>6</v>
      </c>
      <c r="K9" s="2">
        <v>13.132</v>
      </c>
      <c r="L9" s="1">
        <v>2.625</v>
      </c>
      <c r="M9">
        <v>5.2</v>
      </c>
    </row>
    <row r="10" spans="1:13" x14ac:dyDescent="0.3">
      <c r="A10">
        <v>2857</v>
      </c>
      <c r="B10" t="s">
        <v>15</v>
      </c>
      <c r="C10" t="s">
        <v>4</v>
      </c>
      <c r="D10" t="str">
        <f>E10&amp;"9"</f>
        <v>A9</v>
      </c>
      <c r="E10" t="str">
        <f t="shared" si="0"/>
        <v>A</v>
      </c>
      <c r="F10" t="s">
        <v>7</v>
      </c>
      <c r="G10" t="s">
        <v>5</v>
      </c>
      <c r="H10" t="str">
        <f t="shared" si="1"/>
        <v>2"</v>
      </c>
      <c r="I10" t="s">
        <v>34</v>
      </c>
      <c r="J10" t="s">
        <v>6</v>
      </c>
      <c r="K10" s="2">
        <v>23.681000000000001</v>
      </c>
      <c r="L10" s="1">
        <v>4.5830000000000002</v>
      </c>
      <c r="M10">
        <v>5.2</v>
      </c>
    </row>
    <row r="11" spans="1:13" x14ac:dyDescent="0.3">
      <c r="A11">
        <v>2858</v>
      </c>
      <c r="B11" t="s">
        <v>16</v>
      </c>
      <c r="C11" t="s">
        <v>4</v>
      </c>
      <c r="D11" t="str">
        <f>E11&amp;"10"</f>
        <v>A10</v>
      </c>
      <c r="E11" t="str">
        <f t="shared" si="0"/>
        <v>A</v>
      </c>
      <c r="F11" t="s">
        <v>7</v>
      </c>
      <c r="G11" t="s">
        <v>5</v>
      </c>
      <c r="H11" t="str">
        <f t="shared" si="1"/>
        <v>2"</v>
      </c>
      <c r="I11" t="s">
        <v>34</v>
      </c>
      <c r="J11" t="s">
        <v>6</v>
      </c>
      <c r="K11" s="2">
        <v>40.28</v>
      </c>
      <c r="L11" s="1">
        <v>8.0879999999999992</v>
      </c>
      <c r="M11">
        <v>5.2</v>
      </c>
    </row>
    <row r="12" spans="1:13" x14ac:dyDescent="0.3">
      <c r="A12">
        <v>2862</v>
      </c>
      <c r="B12" t="s">
        <v>17</v>
      </c>
      <c r="C12" t="s">
        <v>4</v>
      </c>
      <c r="D12" t="str">
        <f>E12&amp;"11"</f>
        <v>A11</v>
      </c>
      <c r="E12" t="str">
        <f t="shared" si="0"/>
        <v>A</v>
      </c>
      <c r="F12" t="s">
        <v>7</v>
      </c>
      <c r="G12" t="s">
        <v>5</v>
      </c>
      <c r="H12" t="str">
        <f t="shared" si="1"/>
        <v>2"</v>
      </c>
      <c r="I12" t="s">
        <v>34</v>
      </c>
      <c r="J12" t="s">
        <v>6</v>
      </c>
      <c r="K12" s="2">
        <v>41.92</v>
      </c>
      <c r="L12" s="1">
        <v>8.0299999999999994</v>
      </c>
      <c r="M12">
        <v>5.2</v>
      </c>
    </row>
    <row r="13" spans="1:13" x14ac:dyDescent="0.3">
      <c r="A13">
        <v>2863</v>
      </c>
      <c r="B13" t="s">
        <v>18</v>
      </c>
      <c r="C13" t="s">
        <v>4</v>
      </c>
      <c r="D13" t="str">
        <f>E13&amp;"12"</f>
        <v>A12</v>
      </c>
      <c r="E13" t="str">
        <f t="shared" si="0"/>
        <v>A</v>
      </c>
      <c r="F13" t="s">
        <v>7</v>
      </c>
      <c r="G13" t="s">
        <v>5</v>
      </c>
      <c r="H13" t="str">
        <f t="shared" si="1"/>
        <v>2"</v>
      </c>
      <c r="I13" t="s">
        <v>34</v>
      </c>
      <c r="J13" t="s">
        <v>6</v>
      </c>
      <c r="K13" s="2">
        <v>7.468</v>
      </c>
      <c r="L13" s="1">
        <v>1.5289999999999999</v>
      </c>
      <c r="M13">
        <v>5.2</v>
      </c>
    </row>
    <row r="14" spans="1:13" x14ac:dyDescent="0.3">
      <c r="A14">
        <v>2861</v>
      </c>
      <c r="B14" t="s">
        <v>19</v>
      </c>
      <c r="C14" t="s">
        <v>4</v>
      </c>
      <c r="D14" t="str">
        <f t="shared" ref="D14" si="2">E14&amp;"1"</f>
        <v>B1</v>
      </c>
      <c r="E14" t="str">
        <f t="shared" si="0"/>
        <v>B</v>
      </c>
      <c r="F14" t="s">
        <v>21</v>
      </c>
      <c r="G14" t="s">
        <v>5</v>
      </c>
      <c r="H14" t="str">
        <f t="shared" si="1"/>
        <v>5"</v>
      </c>
      <c r="I14" t="s">
        <v>20</v>
      </c>
      <c r="J14" t="s">
        <v>6</v>
      </c>
      <c r="K14" s="2">
        <v>365</v>
      </c>
      <c r="L14" s="1">
        <v>36.5</v>
      </c>
      <c r="M14">
        <v>10</v>
      </c>
    </row>
    <row r="15" spans="1:13" x14ac:dyDescent="0.3">
      <c r="A15">
        <v>2864</v>
      </c>
      <c r="B15" t="s">
        <v>22</v>
      </c>
      <c r="C15" t="s">
        <v>4</v>
      </c>
      <c r="D15" t="str">
        <f>E15&amp;"2"</f>
        <v>B2</v>
      </c>
      <c r="E15" t="str">
        <f t="shared" si="0"/>
        <v>B</v>
      </c>
      <c r="F15" t="s">
        <v>21</v>
      </c>
      <c r="G15" t="s">
        <v>5</v>
      </c>
      <c r="H15" t="str">
        <f t="shared" si="1"/>
        <v>5"</v>
      </c>
      <c r="I15" t="s">
        <v>20</v>
      </c>
      <c r="J15" t="s">
        <v>6</v>
      </c>
      <c r="K15" s="2">
        <v>23.216000000000001</v>
      </c>
      <c r="L15" s="1">
        <v>1.903</v>
      </c>
      <c r="M15">
        <v>10</v>
      </c>
    </row>
    <row r="16" spans="1:13" x14ac:dyDescent="0.3">
      <c r="A16">
        <v>2865</v>
      </c>
      <c r="B16" t="s">
        <v>23</v>
      </c>
      <c r="C16" t="s">
        <v>4</v>
      </c>
      <c r="D16" t="str">
        <f>E16&amp;"3"</f>
        <v>B3</v>
      </c>
      <c r="E16" t="str">
        <f t="shared" si="0"/>
        <v>B</v>
      </c>
      <c r="F16" t="s">
        <v>21</v>
      </c>
      <c r="G16" t="s">
        <v>5</v>
      </c>
      <c r="H16" t="str">
        <f t="shared" si="1"/>
        <v>5"</v>
      </c>
      <c r="I16" t="s">
        <v>20</v>
      </c>
      <c r="J16" t="s">
        <v>6</v>
      </c>
      <c r="K16" s="2">
        <v>19.186</v>
      </c>
      <c r="L16" s="1">
        <v>1.9179999999999999</v>
      </c>
      <c r="M16">
        <v>10</v>
      </c>
    </row>
    <row r="17" spans="1:13" x14ac:dyDescent="0.3">
      <c r="A17">
        <v>2866</v>
      </c>
      <c r="B17" t="s">
        <v>24</v>
      </c>
      <c r="C17" t="s">
        <v>4</v>
      </c>
      <c r="D17" t="str">
        <f>E17&amp;"4"</f>
        <v>B4</v>
      </c>
      <c r="E17" t="str">
        <f t="shared" si="0"/>
        <v>B</v>
      </c>
      <c r="F17" t="s">
        <v>21</v>
      </c>
      <c r="G17" t="s">
        <v>5</v>
      </c>
      <c r="H17" t="str">
        <f t="shared" si="1"/>
        <v>5"</v>
      </c>
      <c r="I17" t="s">
        <v>20</v>
      </c>
      <c r="J17" t="s">
        <v>6</v>
      </c>
      <c r="K17" s="2">
        <v>19.257999999999999</v>
      </c>
      <c r="L17" s="1">
        <v>1.9239999999999999</v>
      </c>
      <c r="M17">
        <v>10</v>
      </c>
    </row>
    <row r="18" spans="1:13" x14ac:dyDescent="0.3">
      <c r="A18">
        <v>2867</v>
      </c>
      <c r="B18" t="s">
        <v>25</v>
      </c>
      <c r="C18" t="s">
        <v>4</v>
      </c>
      <c r="D18" t="str">
        <f>E18&amp;"5"</f>
        <v>B5</v>
      </c>
      <c r="E18" t="str">
        <f t="shared" si="0"/>
        <v>B</v>
      </c>
      <c r="F18" t="s">
        <v>21</v>
      </c>
      <c r="G18" t="s">
        <v>5</v>
      </c>
      <c r="H18" t="str">
        <f t="shared" si="1"/>
        <v>5"</v>
      </c>
      <c r="I18" t="s">
        <v>20</v>
      </c>
      <c r="J18" t="s">
        <v>6</v>
      </c>
      <c r="K18" s="2">
        <v>15.109</v>
      </c>
      <c r="L18" s="1">
        <v>1.927</v>
      </c>
      <c r="M18">
        <v>10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Bringardner, Ben</dc:creator>
  <cp:lastModifiedBy>Microsoft Office User</cp:lastModifiedBy>
  <dcterms:created xsi:type="dcterms:W3CDTF">2018-10-24T23:59:55Z</dcterms:created>
  <dcterms:modified xsi:type="dcterms:W3CDTF">2018-11-02T22:04:36Z</dcterms:modified>
</cp:coreProperties>
</file>