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ddt\Desktop\301_25_2021 Computing P2 EOY\"/>
    </mc:Choice>
  </mc:AlternateContent>
  <bookViews>
    <workbookView xWindow="0" yWindow="495" windowWidth="28800" windowHeight="16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G13" i="1"/>
  <c r="G4" i="1"/>
  <c r="G5" i="1"/>
  <c r="G6" i="1"/>
  <c r="G7" i="1"/>
  <c r="G8" i="1"/>
  <c r="G9" i="1"/>
  <c r="G10" i="1"/>
  <c r="G11" i="1"/>
  <c r="G12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C4" i="1"/>
  <c r="C5" i="1"/>
  <c r="C6" i="1"/>
  <c r="C7" i="1"/>
  <c r="C8" i="1"/>
  <c r="C9" i="1"/>
  <c r="C10" i="1"/>
  <c r="C11" i="1"/>
  <c r="C12" i="1"/>
  <c r="C13" i="1"/>
  <c r="C14" i="1"/>
  <c r="C3" i="1"/>
  <c r="B16" i="1"/>
</calcChain>
</file>

<file path=xl/sharedStrings.xml><?xml version="1.0" encoding="utf-8"?>
<sst xmlns="http://schemas.openxmlformats.org/spreadsheetml/2006/main" count="30" uniqueCount="28">
  <si>
    <t>Customer ID</t>
  </si>
  <si>
    <t>Loan Term (Years)</t>
  </si>
  <si>
    <t>Interest Rate (P.A.)</t>
  </si>
  <si>
    <t>Monthly Instalment</t>
  </si>
  <si>
    <t>Rate</t>
  </si>
  <si>
    <t>Description</t>
  </si>
  <si>
    <t>SINGBANK LOAN</t>
  </si>
  <si>
    <t>P20180001</t>
  </si>
  <si>
    <t>P20180002</t>
  </si>
  <si>
    <t>P20180003</t>
  </si>
  <si>
    <t>P20190001</t>
  </si>
  <si>
    <t>P20200001</t>
  </si>
  <si>
    <t>P20200002</t>
  </si>
  <si>
    <t>Loan</t>
  </si>
  <si>
    <t>Start Year</t>
  </si>
  <si>
    <t>P20180004</t>
  </si>
  <si>
    <t>P20180005</t>
  </si>
  <si>
    <t>P20190002</t>
  </si>
  <si>
    <t>P20190003</t>
  </si>
  <si>
    <t>P20200003</t>
  </si>
  <si>
    <t>P20200004</t>
  </si>
  <si>
    <t>Alert</t>
  </si>
  <si>
    <t>Total Loan</t>
  </si>
  <si>
    <t>Total Number of Alerts</t>
  </si>
  <si>
    <t>For loans taken for 2 years</t>
  </si>
  <si>
    <t>For loans taken for 3 years</t>
  </si>
  <si>
    <t>For loans taken for 4 or more years</t>
  </si>
  <si>
    <t xml:space="preserve">For loans taken for 1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</si>
</sst>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3" fillId="0" borderId="0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Fill="1" applyBorder="1"/>
    <xf numFmtId="16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1" xfId="0" applyFont="1" applyBorder="1" applyAlignment="1"/>
    <xf numFmtId="0" fontId="0" fillId="0" borderId="1" xfId="0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2" xfId="0" applyFont="1" applyBorder="1" applyAlignment="1"/>
    <xf numFmtId="0" fontId="0" fillId="0" borderId="3" xfId="0" applyBorder="1" applyAlignment="1"/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2" zoomScale="109" workbookViewId="0">
      <selection activeCell="H3" sqref="H3"/>
    </sheetView>
  </sheetViews>
  <sheetFormatPr defaultColWidth="11" defaultRowHeight="15.75" x14ac:dyDescent="0.25"/>
  <cols>
    <col min="1" max="1" width="22" bestFit="1" customWidth="1"/>
    <col min="2" max="2" width="13.375" customWidth="1"/>
    <col min="3" max="3" width="12.5" customWidth="1"/>
    <col min="4" max="4" width="18.875" bestFit="1" customWidth="1"/>
    <col min="5" max="5" width="20.625" bestFit="1" customWidth="1"/>
    <col min="6" max="6" width="22.5" customWidth="1"/>
    <col min="7" max="7" width="12.875" customWidth="1"/>
    <col min="8" max="8" width="21.5" bestFit="1" customWidth="1"/>
  </cols>
  <sheetData>
    <row r="1" spans="1:8" ht="18.75" x14ac:dyDescent="0.3">
      <c r="A1" s="23" t="s">
        <v>6</v>
      </c>
      <c r="B1" s="24"/>
      <c r="C1" s="24"/>
      <c r="D1" s="24"/>
      <c r="E1" s="24"/>
      <c r="F1" s="24"/>
      <c r="G1" s="24"/>
      <c r="H1" s="25"/>
    </row>
    <row r="2" spans="1:8" ht="18.75" x14ac:dyDescent="0.3">
      <c r="A2" s="5" t="s">
        <v>0</v>
      </c>
      <c r="B2" s="5" t="s">
        <v>13</v>
      </c>
      <c r="C2" s="5" t="s">
        <v>14</v>
      </c>
      <c r="D2" s="5" t="s">
        <v>1</v>
      </c>
      <c r="E2" s="5" t="s">
        <v>2</v>
      </c>
      <c r="F2" s="5" t="s">
        <v>3</v>
      </c>
      <c r="G2" s="5" t="s">
        <v>21</v>
      </c>
      <c r="H2" s="11"/>
    </row>
    <row r="3" spans="1:8" ht="18.75" x14ac:dyDescent="0.3">
      <c r="A3" s="2" t="s">
        <v>7</v>
      </c>
      <c r="B3" s="7">
        <v>55000</v>
      </c>
      <c r="C3" s="14" t="str">
        <f>MID(A3,2,4)</f>
        <v>2018</v>
      </c>
      <c r="D3" s="3">
        <v>3</v>
      </c>
      <c r="E3" s="15">
        <f>VLOOKUP(D3,$D$21:$E$24,2)</f>
        <v>1.4E-2</v>
      </c>
      <c r="F3" s="14">
        <f>ABS(PMT(E3/12,D3*12,B3))</f>
        <v>1560.9765874634761</v>
      </c>
      <c r="G3" s="13" t="str">
        <f>IF(AND(F3&gt;1000,D3&gt;=2),"On","Off")</f>
        <v>On</v>
      </c>
      <c r="H3" s="32"/>
    </row>
    <row r="4" spans="1:8" ht="18.75" x14ac:dyDescent="0.3">
      <c r="A4" s="2" t="s">
        <v>8</v>
      </c>
      <c r="B4" s="7">
        <v>53000</v>
      </c>
      <c r="C4" s="14" t="str">
        <f t="shared" ref="C4:C14" si="0">MID(A4,2,4)</f>
        <v>2018</v>
      </c>
      <c r="D4" s="3">
        <v>2</v>
      </c>
      <c r="E4" s="15">
        <f t="shared" ref="E4:E14" si="1">VLOOKUP(D4,$D$21:$E$24,2)</f>
        <v>1.2E-2</v>
      </c>
      <c r="F4" s="14">
        <f t="shared" ref="F4:F14" si="2">ABS(PMT(E4/12,D4*12,B4))</f>
        <v>2236.0432620834231</v>
      </c>
      <c r="G4" s="13" t="str">
        <f t="shared" ref="G4:G14" si="3">IF(AND(F4&gt;1000,D4&gt;=2),"On","Off")</f>
        <v>On</v>
      </c>
      <c r="H4" s="10"/>
    </row>
    <row r="5" spans="1:8" ht="18.75" x14ac:dyDescent="0.3">
      <c r="A5" s="2" t="s">
        <v>9</v>
      </c>
      <c r="B5" s="7">
        <v>12000</v>
      </c>
      <c r="C5" s="14" t="str">
        <f t="shared" si="0"/>
        <v>2018</v>
      </c>
      <c r="D5" s="3">
        <v>1</v>
      </c>
      <c r="E5" s="15">
        <f t="shared" si="1"/>
        <v>0.01</v>
      </c>
      <c r="F5" s="14">
        <f t="shared" si="2"/>
        <v>1005.4249386695637</v>
      </c>
      <c r="G5" s="13" t="str">
        <f t="shared" si="3"/>
        <v>Off</v>
      </c>
      <c r="H5" s="10"/>
    </row>
    <row r="6" spans="1:8" ht="18.75" x14ac:dyDescent="0.3">
      <c r="A6" s="2" t="s">
        <v>15</v>
      </c>
      <c r="B6" s="7">
        <v>15000</v>
      </c>
      <c r="C6" s="14" t="str">
        <f t="shared" si="0"/>
        <v>2018</v>
      </c>
      <c r="D6" s="3">
        <v>3</v>
      </c>
      <c r="E6" s="15">
        <f t="shared" si="1"/>
        <v>1.4E-2</v>
      </c>
      <c r="F6" s="14">
        <f t="shared" si="2"/>
        <v>425.72088749003899</v>
      </c>
      <c r="G6" s="13" t="str">
        <f t="shared" si="3"/>
        <v>Off</v>
      </c>
      <c r="H6" s="10"/>
    </row>
    <row r="7" spans="1:8" ht="18.75" x14ac:dyDescent="0.3">
      <c r="A7" s="2" t="s">
        <v>16</v>
      </c>
      <c r="B7" s="7">
        <v>8000</v>
      </c>
      <c r="C7" s="14" t="str">
        <f t="shared" si="0"/>
        <v>2018</v>
      </c>
      <c r="D7" s="3">
        <v>2</v>
      </c>
      <c r="E7" s="15">
        <f t="shared" si="1"/>
        <v>1.2E-2</v>
      </c>
      <c r="F7" s="14">
        <f t="shared" si="2"/>
        <v>337.51596408806387</v>
      </c>
      <c r="G7" s="13" t="str">
        <f t="shared" si="3"/>
        <v>Off</v>
      </c>
      <c r="H7" s="10"/>
    </row>
    <row r="8" spans="1:8" ht="18.75" x14ac:dyDescent="0.3">
      <c r="A8" s="2" t="s">
        <v>10</v>
      </c>
      <c r="B8" s="7">
        <v>38000</v>
      </c>
      <c r="C8" s="14" t="str">
        <f t="shared" si="0"/>
        <v>2019</v>
      </c>
      <c r="D8" s="3">
        <v>1</v>
      </c>
      <c r="E8" s="15">
        <f t="shared" si="1"/>
        <v>0.01</v>
      </c>
      <c r="F8" s="14">
        <f t="shared" si="2"/>
        <v>3183.8456391202853</v>
      </c>
      <c r="G8" s="13" t="str">
        <f t="shared" si="3"/>
        <v>Off</v>
      </c>
      <c r="H8" s="16"/>
    </row>
    <row r="9" spans="1:8" ht="18.75" x14ac:dyDescent="0.3">
      <c r="A9" s="2" t="s">
        <v>17</v>
      </c>
      <c r="B9" s="7">
        <v>65000</v>
      </c>
      <c r="C9" s="14" t="str">
        <f t="shared" si="0"/>
        <v>2019</v>
      </c>
      <c r="D9" s="3">
        <v>5</v>
      </c>
      <c r="E9" s="15">
        <f t="shared" si="1"/>
        <v>1.6E-2</v>
      </c>
      <c r="F9" s="14">
        <f t="shared" si="2"/>
        <v>1127.9660599394012</v>
      </c>
      <c r="G9" s="13" t="str">
        <f t="shared" si="3"/>
        <v>On</v>
      </c>
      <c r="H9" s="10"/>
    </row>
    <row r="10" spans="1:8" ht="18.75" x14ac:dyDescent="0.3">
      <c r="A10" s="2" t="s">
        <v>18</v>
      </c>
      <c r="B10" s="7">
        <v>23000</v>
      </c>
      <c r="C10" s="14" t="str">
        <f t="shared" si="0"/>
        <v>2019</v>
      </c>
      <c r="D10" s="3">
        <v>4</v>
      </c>
      <c r="E10" s="15">
        <f t="shared" si="1"/>
        <v>1.6E-2</v>
      </c>
      <c r="F10" s="14">
        <f t="shared" si="2"/>
        <v>494.98280897740733</v>
      </c>
      <c r="G10" s="13" t="str">
        <f t="shared" si="3"/>
        <v>Off</v>
      </c>
      <c r="H10" s="10"/>
    </row>
    <row r="11" spans="1:8" ht="18.75" x14ac:dyDescent="0.3">
      <c r="A11" s="2" t="s">
        <v>11</v>
      </c>
      <c r="B11" s="7">
        <v>40000</v>
      </c>
      <c r="C11" s="14" t="str">
        <f t="shared" si="0"/>
        <v>2020</v>
      </c>
      <c r="D11" s="3">
        <v>2</v>
      </c>
      <c r="E11" s="15">
        <f t="shared" si="1"/>
        <v>1.2E-2</v>
      </c>
      <c r="F11" s="14">
        <f t="shared" si="2"/>
        <v>1687.5798204403193</v>
      </c>
      <c r="G11" s="13" t="str">
        <f t="shared" si="3"/>
        <v>On</v>
      </c>
      <c r="H11" s="10"/>
    </row>
    <row r="12" spans="1:8" ht="18.75" x14ac:dyDescent="0.3">
      <c r="A12" s="2" t="s">
        <v>12</v>
      </c>
      <c r="B12" s="7">
        <v>73000</v>
      </c>
      <c r="C12" s="14" t="str">
        <f t="shared" si="0"/>
        <v>2020</v>
      </c>
      <c r="D12" s="3">
        <v>2</v>
      </c>
      <c r="E12" s="15">
        <f t="shared" si="1"/>
        <v>1.2E-2</v>
      </c>
      <c r="F12" s="14">
        <f t="shared" si="2"/>
        <v>3079.8331723035826</v>
      </c>
      <c r="G12" s="13" t="str">
        <f t="shared" si="3"/>
        <v>On</v>
      </c>
      <c r="H12" s="10"/>
    </row>
    <row r="13" spans="1:8" ht="18.75" x14ac:dyDescent="0.3">
      <c r="A13" s="2" t="s">
        <v>19</v>
      </c>
      <c r="B13" s="7">
        <v>21000</v>
      </c>
      <c r="C13" s="14" t="str">
        <f t="shared" si="0"/>
        <v>2020</v>
      </c>
      <c r="D13" s="3">
        <v>5</v>
      </c>
      <c r="E13" s="15">
        <f t="shared" si="1"/>
        <v>1.6E-2</v>
      </c>
      <c r="F13" s="14">
        <f t="shared" si="2"/>
        <v>364.41980398042199</v>
      </c>
      <c r="G13" s="13" t="str">
        <f>IF(AND(F13&gt;1000,D13&gt;=2),"On","Off")</f>
        <v>Off</v>
      </c>
      <c r="H13" s="10"/>
    </row>
    <row r="14" spans="1:8" ht="18.75" x14ac:dyDescent="0.3">
      <c r="A14" s="2" t="s">
        <v>20</v>
      </c>
      <c r="B14" s="7">
        <v>11000</v>
      </c>
      <c r="C14" s="14" t="str">
        <f t="shared" si="0"/>
        <v>2020</v>
      </c>
      <c r="D14" s="3">
        <v>3</v>
      </c>
      <c r="E14" s="15">
        <f t="shared" si="1"/>
        <v>1.4E-2</v>
      </c>
      <c r="F14" s="14">
        <f t="shared" si="2"/>
        <v>312.19531749269521</v>
      </c>
      <c r="G14" s="13" t="str">
        <f t="shared" si="3"/>
        <v>Off</v>
      </c>
      <c r="H14" s="10"/>
    </row>
    <row r="15" spans="1:8" ht="18.75" x14ac:dyDescent="0.3">
      <c r="A15" s="1"/>
      <c r="B15" s="1"/>
      <c r="C15" s="1"/>
      <c r="D15" s="1"/>
      <c r="E15" s="1"/>
      <c r="F15" s="1"/>
      <c r="G15" s="1"/>
      <c r="H15" s="1"/>
    </row>
    <row r="16" spans="1:8" ht="18.75" x14ac:dyDescent="0.3">
      <c r="A16" s="2" t="s">
        <v>22</v>
      </c>
      <c r="B16" s="12">
        <f>SUM(B3:B14)</f>
        <v>414000</v>
      </c>
      <c r="C16" s="1"/>
      <c r="D16" s="1"/>
      <c r="E16" s="1"/>
      <c r="F16" s="1"/>
      <c r="G16" s="1"/>
      <c r="H16" s="1"/>
    </row>
    <row r="17" spans="1:8" ht="18.75" x14ac:dyDescent="0.3">
      <c r="A17" s="2" t="s">
        <v>23</v>
      </c>
      <c r="B17" s="13">
        <f>COUNTIF(G3:G14,"=On")</f>
        <v>5</v>
      </c>
      <c r="C17" s="1"/>
      <c r="D17" s="1"/>
      <c r="E17" s="1"/>
      <c r="F17" s="1"/>
      <c r="G17" s="1"/>
      <c r="H17" s="1"/>
    </row>
    <row r="18" spans="1:8" ht="18.75" x14ac:dyDescent="0.3">
      <c r="A18" s="6"/>
      <c r="B18" s="1"/>
      <c r="C18" s="1"/>
      <c r="D18" s="1"/>
      <c r="E18" s="1"/>
      <c r="F18" s="1"/>
      <c r="G18" s="1"/>
      <c r="H18" s="1"/>
    </row>
    <row r="19" spans="1:8" ht="18.75" x14ac:dyDescent="0.3">
      <c r="A19" s="6"/>
      <c r="B19" s="1"/>
      <c r="C19" s="1"/>
      <c r="D19" s="21" t="s">
        <v>4</v>
      </c>
      <c r="E19" s="22"/>
      <c r="F19" s="26" t="s">
        <v>5</v>
      </c>
      <c r="G19" s="27"/>
      <c r="H19" s="1"/>
    </row>
    <row r="20" spans="1:8" ht="18.75" x14ac:dyDescent="0.3">
      <c r="A20" s="1"/>
      <c r="B20" s="1"/>
      <c r="C20" s="1"/>
      <c r="D20" s="5" t="s">
        <v>1</v>
      </c>
      <c r="E20" s="5" t="s">
        <v>2</v>
      </c>
      <c r="F20" s="28"/>
      <c r="G20" s="29"/>
      <c r="H20" s="1"/>
    </row>
    <row r="21" spans="1:8" ht="18.75" x14ac:dyDescent="0.3">
      <c r="A21" s="1"/>
      <c r="B21" s="1"/>
      <c r="C21" s="1"/>
      <c r="D21" s="3">
        <v>1</v>
      </c>
      <c r="E21" s="4">
        <v>0.01</v>
      </c>
      <c r="F21" s="30" t="s">
        <v>27</v>
      </c>
      <c r="G21" s="31"/>
      <c r="H21" s="1"/>
    </row>
    <row r="22" spans="1:8" ht="18.75" x14ac:dyDescent="0.3">
      <c r="A22" s="1"/>
      <c r="B22" s="1"/>
      <c r="C22" s="1"/>
      <c r="D22" s="3">
        <v>2</v>
      </c>
      <c r="E22" s="4">
        <v>1.2E-2</v>
      </c>
      <c r="F22" s="30" t="s">
        <v>24</v>
      </c>
      <c r="G22" s="31"/>
      <c r="H22" s="1"/>
    </row>
    <row r="23" spans="1:8" ht="18.75" x14ac:dyDescent="0.3">
      <c r="A23" s="1"/>
      <c r="B23" s="1"/>
      <c r="C23" s="1"/>
      <c r="D23" s="3">
        <v>3</v>
      </c>
      <c r="E23" s="4">
        <v>1.4E-2</v>
      </c>
      <c r="F23" s="30" t="s">
        <v>25</v>
      </c>
      <c r="G23" s="31"/>
      <c r="H23" s="1"/>
    </row>
    <row r="24" spans="1:8" ht="18.75" x14ac:dyDescent="0.3">
      <c r="A24" s="1"/>
      <c r="B24" s="1"/>
      <c r="C24" s="1"/>
      <c r="D24" s="3">
        <v>4</v>
      </c>
      <c r="E24" s="4">
        <v>1.6E-2</v>
      </c>
      <c r="F24" s="17" t="s">
        <v>26</v>
      </c>
      <c r="G24" s="18"/>
      <c r="H24" s="1"/>
    </row>
    <row r="25" spans="1:8" ht="18.75" x14ac:dyDescent="0.3">
      <c r="A25" s="1"/>
      <c r="B25" s="1"/>
      <c r="C25" s="1"/>
      <c r="D25" s="8"/>
      <c r="E25" s="9"/>
      <c r="F25" s="19"/>
      <c r="G25" s="20"/>
      <c r="H25" s="1"/>
    </row>
    <row r="26" spans="1:8" ht="18.75" x14ac:dyDescent="0.3">
      <c r="A26" s="1"/>
      <c r="B26" s="1"/>
      <c r="C26" s="1"/>
      <c r="D26" s="1"/>
      <c r="E26" s="1"/>
      <c r="F26" s="1"/>
      <c r="G26" s="1"/>
      <c r="H26" s="1"/>
    </row>
  </sheetData>
  <mergeCells count="8">
    <mergeCell ref="F24:G24"/>
    <mergeCell ref="F25:G25"/>
    <mergeCell ref="D19:E19"/>
    <mergeCell ref="A1:H1"/>
    <mergeCell ref="F19:G20"/>
    <mergeCell ref="F21:G21"/>
    <mergeCell ref="F22:G22"/>
    <mergeCell ref="F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2020-05-20T02:03:16Z</dcterms:created>
  <dcterms:modified xsi:type="dcterms:W3CDTF">2021-10-08T01:51:16Z</dcterms:modified>
</cp:coreProperties>
</file>